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6.xml" ContentType="application/vnd.openxmlformats-officedocument.drawing+xml"/>
  <Override PartName="/xl/charts/chart4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avonil/Documents/Hallem lab/Data/Calcium imaging/Dauers/RIG(daf-2)/"/>
    </mc:Choice>
  </mc:AlternateContent>
  <xr:revisionPtr revIDLastSave="0" documentId="13_ncr:1_{DD84FAAA-9E30-7240-A9F5-FFDB7A7CEFDA}" xr6:coauthVersionLast="47" xr6:coauthVersionMax="47" xr10:uidLastSave="{00000000-0000-0000-0000-000000000000}"/>
  <bookViews>
    <workbookView xWindow="10640" yWindow="1620" windowWidth="39080" windowHeight="21400" tabRatio="926" activeTab="16" xr2:uid="{00000000-000D-0000-FFFF-FFFF00000000}"/>
  </bookViews>
  <sheets>
    <sheet name="info" sheetId="113" r:id="rId1"/>
    <sheet name="6626" sheetId="105" r:id="rId2"/>
    <sheet name="6627" sheetId="132" r:id="rId3"/>
    <sheet name="6628" sheetId="111" r:id="rId4"/>
    <sheet name="6629" sheetId="93" r:id="rId5"/>
    <sheet name="6630" sheetId="116" r:id="rId6"/>
    <sheet name="6631" sheetId="120" r:id="rId7"/>
    <sheet name="6632" sheetId="94" r:id="rId8"/>
    <sheet name="6633" sheetId="95" r:id="rId9"/>
    <sheet name="6634" sheetId="96" r:id="rId10"/>
    <sheet name="6636" sheetId="121" r:id="rId11"/>
    <sheet name="6637" sheetId="122" r:id="rId12"/>
    <sheet name="6639" sheetId="131" r:id="rId13"/>
    <sheet name="13" sheetId="134" r:id="rId14"/>
    <sheet name="14" sheetId="135" r:id="rId15"/>
    <sheet name="summary" sheetId="39" r:id="rId16"/>
    <sheet name="graph" sheetId="150" r:id="rId17"/>
    <sheet name="analysis" sheetId="149" r:id="rId18"/>
  </sheet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52" i="39" l="1"/>
  <c r="I37" i="105"/>
  <c r="J37" i="105"/>
  <c r="K37" i="105" s="1"/>
  <c r="L37" i="105" s="1"/>
  <c r="I26" i="105"/>
  <c r="J26" i="105"/>
  <c r="K26" i="105"/>
  <c r="L26" i="105" s="1"/>
  <c r="V64" i="105" s="1"/>
  <c r="I27" i="105"/>
  <c r="J27" i="105"/>
  <c r="K27" i="105"/>
  <c r="L27" i="105" s="1"/>
  <c r="V65" i="105" s="1"/>
  <c r="I28" i="105"/>
  <c r="K28" i="105" s="1"/>
  <c r="J28" i="105"/>
  <c r="L28" i="105"/>
  <c r="V66" i="105" s="1"/>
  <c r="I29" i="105"/>
  <c r="J29" i="105"/>
  <c r="K29" i="105" s="1"/>
  <c r="L29" i="105" s="1"/>
  <c r="V67" i="105" s="1"/>
  <c r="I30" i="105"/>
  <c r="J30" i="105"/>
  <c r="K30" i="105"/>
  <c r="L30" i="105" s="1"/>
  <c r="V68" i="105" s="1"/>
  <c r="I31" i="105"/>
  <c r="K31" i="105" s="1"/>
  <c r="L31" i="105" s="1"/>
  <c r="V69" i="105" s="1"/>
  <c r="J31" i="105"/>
  <c r="I32" i="105"/>
  <c r="J32" i="105"/>
  <c r="K32" i="105"/>
  <c r="L32" i="105" s="1"/>
  <c r="V70" i="105" s="1"/>
  <c r="I33" i="105"/>
  <c r="J33" i="105"/>
  <c r="K33" i="105"/>
  <c r="L33" i="105"/>
  <c r="V71" i="105"/>
  <c r="I34" i="105"/>
  <c r="K34" i="105" s="1"/>
  <c r="L34" i="105" s="1"/>
  <c r="V72" i="105" s="1"/>
  <c r="J34" i="105"/>
  <c r="I35" i="105"/>
  <c r="K35" i="105" s="1"/>
  <c r="L35" i="105" s="1"/>
  <c r="V73" i="105" s="1"/>
  <c r="J35" i="105"/>
  <c r="I36" i="105"/>
  <c r="K36" i="105" s="1"/>
  <c r="L36" i="105" s="1"/>
  <c r="V74" i="105" s="1"/>
  <c r="J36" i="105"/>
  <c r="I38" i="105"/>
  <c r="J38" i="105"/>
  <c r="K38" i="105"/>
  <c r="L38" i="105" s="1"/>
  <c r="I39" i="105"/>
  <c r="K39" i="105" s="1"/>
  <c r="L39" i="105" s="1"/>
  <c r="J39" i="105"/>
  <c r="I40" i="105"/>
  <c r="K40" i="105" s="1"/>
  <c r="J40" i="105"/>
  <c r="L40" i="105"/>
  <c r="V78" i="105" s="1"/>
  <c r="I41" i="105"/>
  <c r="J41" i="105"/>
  <c r="K41" i="105"/>
  <c r="L41" i="105" s="1"/>
  <c r="I42" i="105"/>
  <c r="J42" i="105"/>
  <c r="K42" i="105"/>
  <c r="L42" i="105" s="1"/>
  <c r="I43" i="105"/>
  <c r="J43" i="105"/>
  <c r="I44" i="105"/>
  <c r="J44" i="105"/>
  <c r="K44" i="105"/>
  <c r="L44" i="105" s="1"/>
  <c r="I45" i="105"/>
  <c r="J45" i="105"/>
  <c r="K45" i="105"/>
  <c r="L45" i="105"/>
  <c r="V83" i="105"/>
  <c r="I131" i="105"/>
  <c r="J131" i="105"/>
  <c r="I132" i="105"/>
  <c r="J132" i="105"/>
  <c r="K132" i="105" s="1"/>
  <c r="L132" i="105" s="1"/>
  <c r="V85" i="105" s="1"/>
  <c r="I133" i="105"/>
  <c r="K133" i="105" s="1"/>
  <c r="L133" i="105" s="1"/>
  <c r="J133" i="105"/>
  <c r="I134" i="105"/>
  <c r="K134" i="105" s="1"/>
  <c r="L134" i="105" s="1"/>
  <c r="V87" i="105" s="1"/>
  <c r="J134" i="105"/>
  <c r="I135" i="105"/>
  <c r="J135" i="105"/>
  <c r="K135" i="105" s="1"/>
  <c r="L135" i="105" s="1"/>
  <c r="I136" i="105"/>
  <c r="J136" i="105"/>
  <c r="I137" i="105"/>
  <c r="K137" i="105" s="1"/>
  <c r="L137" i="105" s="1"/>
  <c r="J137" i="105"/>
  <c r="I138" i="105"/>
  <c r="J138" i="105"/>
  <c r="K138" i="105"/>
  <c r="L138" i="105"/>
  <c r="V91" i="105" s="1"/>
  <c r="I139" i="105"/>
  <c r="J139" i="105"/>
  <c r="K139" i="105"/>
  <c r="L139" i="105" s="1"/>
  <c r="V92" i="105" s="1"/>
  <c r="I140" i="105"/>
  <c r="J140" i="105"/>
  <c r="K140" i="105"/>
  <c r="L140" i="105"/>
  <c r="I141" i="105"/>
  <c r="K141" i="105" s="1"/>
  <c r="J141" i="105"/>
  <c r="L141" i="105"/>
  <c r="I142" i="105"/>
  <c r="J142" i="105"/>
  <c r="K142" i="105"/>
  <c r="L142" i="105" s="1"/>
  <c r="I143" i="105"/>
  <c r="J143" i="105"/>
  <c r="K143" i="105"/>
  <c r="L143" i="105" s="1"/>
  <c r="V96" i="105" s="1"/>
  <c r="I144" i="105"/>
  <c r="J144" i="105"/>
  <c r="I145" i="105"/>
  <c r="J145" i="105"/>
  <c r="K145" i="105"/>
  <c r="L145" i="105" s="1"/>
  <c r="I146" i="105"/>
  <c r="J146" i="105"/>
  <c r="K146" i="105"/>
  <c r="L146" i="105" s="1"/>
  <c r="V99" i="105" s="1"/>
  <c r="I147" i="105"/>
  <c r="K147" i="105" s="1"/>
  <c r="L147" i="105" s="1"/>
  <c r="V100" i="105" s="1"/>
  <c r="J147" i="105"/>
  <c r="I148" i="105"/>
  <c r="J148" i="105"/>
  <c r="K148" i="105" s="1"/>
  <c r="L148" i="105" s="1"/>
  <c r="V101" i="105" s="1"/>
  <c r="I149" i="105"/>
  <c r="K149" i="105" s="1"/>
  <c r="L149" i="105" s="1"/>
  <c r="V102" i="105" s="1"/>
  <c r="J149" i="105"/>
  <c r="I150" i="105"/>
  <c r="J150" i="105"/>
  <c r="I151" i="105"/>
  <c r="J151" i="105"/>
  <c r="K151" i="105" s="1"/>
  <c r="L151" i="105" s="1"/>
  <c r="V104" i="105"/>
  <c r="I46" i="105"/>
  <c r="J46" i="105"/>
  <c r="K46" i="105"/>
  <c r="L46" i="105" s="1"/>
  <c r="I47" i="105"/>
  <c r="J47" i="105"/>
  <c r="K47" i="105"/>
  <c r="L47" i="105"/>
  <c r="I48" i="105"/>
  <c r="J48" i="105"/>
  <c r="I49" i="105"/>
  <c r="K49" i="105" s="1"/>
  <c r="L49" i="105" s="1"/>
  <c r="J49" i="105"/>
  <c r="I50" i="105"/>
  <c r="J50" i="105"/>
  <c r="K50" i="105" s="1"/>
  <c r="L50" i="105" s="1"/>
  <c r="I51" i="105"/>
  <c r="J51" i="105"/>
  <c r="K51" i="105"/>
  <c r="L51" i="105"/>
  <c r="I52" i="105"/>
  <c r="J52" i="105"/>
  <c r="I53" i="105"/>
  <c r="J53" i="105"/>
  <c r="K53" i="105" s="1"/>
  <c r="L53" i="105" s="1"/>
  <c r="I54" i="105"/>
  <c r="K54" i="105" s="1"/>
  <c r="L54" i="105" s="1"/>
  <c r="J54" i="105"/>
  <c r="I55" i="105"/>
  <c r="J55" i="105"/>
  <c r="K55" i="105"/>
  <c r="L55" i="105"/>
  <c r="I56" i="105"/>
  <c r="J56" i="105"/>
  <c r="I57" i="105"/>
  <c r="J57" i="105"/>
  <c r="K57" i="105" s="1"/>
  <c r="L57" i="105" s="1"/>
  <c r="I58" i="105"/>
  <c r="J58" i="105"/>
  <c r="K58" i="105" s="1"/>
  <c r="L58" i="105" s="1"/>
  <c r="I59" i="105"/>
  <c r="J59" i="105"/>
  <c r="K59" i="105"/>
  <c r="L59" i="105"/>
  <c r="I60" i="105"/>
  <c r="J60" i="105"/>
  <c r="I61" i="105"/>
  <c r="J61" i="105"/>
  <c r="K61" i="105" s="1"/>
  <c r="L61" i="105" s="1"/>
  <c r="I62" i="105"/>
  <c r="J62" i="105"/>
  <c r="K62" i="105"/>
  <c r="L62" i="105" s="1"/>
  <c r="I63" i="105"/>
  <c r="J63" i="105"/>
  <c r="K63" i="105"/>
  <c r="L63" i="105" s="1"/>
  <c r="I64" i="105"/>
  <c r="J64" i="105"/>
  <c r="I65" i="105"/>
  <c r="K65" i="105" s="1"/>
  <c r="L65" i="105" s="1"/>
  <c r="J65" i="105"/>
  <c r="I66" i="105"/>
  <c r="J66" i="105"/>
  <c r="K66" i="105"/>
  <c r="L66" i="105"/>
  <c r="I67" i="105"/>
  <c r="J67" i="105"/>
  <c r="K67" i="105"/>
  <c r="L67" i="105"/>
  <c r="I68" i="105"/>
  <c r="J68" i="105"/>
  <c r="I69" i="105"/>
  <c r="J69" i="105"/>
  <c r="K69" i="105" s="1"/>
  <c r="L69" i="105" s="1"/>
  <c r="I70" i="105"/>
  <c r="J70" i="105"/>
  <c r="K70" i="105"/>
  <c r="L70" i="105" s="1"/>
  <c r="I71" i="105"/>
  <c r="J71" i="105"/>
  <c r="K71" i="105"/>
  <c r="L71" i="105"/>
  <c r="I72" i="105"/>
  <c r="J72" i="105"/>
  <c r="I73" i="105"/>
  <c r="J73" i="105"/>
  <c r="K73" i="105"/>
  <c r="L73" i="105" s="1"/>
  <c r="I74" i="105"/>
  <c r="J74" i="105"/>
  <c r="K74" i="105" s="1"/>
  <c r="L74" i="105" s="1"/>
  <c r="I75" i="105"/>
  <c r="J75" i="105"/>
  <c r="K75" i="105"/>
  <c r="L75" i="105"/>
  <c r="I76" i="105"/>
  <c r="K76" i="105" s="1"/>
  <c r="L76" i="105" s="1"/>
  <c r="J76" i="105"/>
  <c r="I77" i="105"/>
  <c r="J77" i="105"/>
  <c r="K77" i="105"/>
  <c r="L77" i="105"/>
  <c r="I78" i="105"/>
  <c r="K78" i="105" s="1"/>
  <c r="L78" i="105" s="1"/>
  <c r="J78" i="105"/>
  <c r="I79" i="105"/>
  <c r="J79" i="105"/>
  <c r="K79" i="105"/>
  <c r="L79" i="105" s="1"/>
  <c r="I80" i="105"/>
  <c r="J80" i="105"/>
  <c r="I81" i="105"/>
  <c r="J81" i="105"/>
  <c r="K81" i="105"/>
  <c r="L81" i="105" s="1"/>
  <c r="I82" i="105"/>
  <c r="J82" i="105"/>
  <c r="K82" i="105" s="1"/>
  <c r="L82" i="105" s="1"/>
  <c r="I83" i="105"/>
  <c r="J83" i="105"/>
  <c r="K83" i="105"/>
  <c r="L83" i="105"/>
  <c r="I84" i="105"/>
  <c r="K84" i="105" s="1"/>
  <c r="L84" i="105" s="1"/>
  <c r="J84" i="105"/>
  <c r="I85" i="105"/>
  <c r="J85" i="105"/>
  <c r="K85" i="105" s="1"/>
  <c r="L85" i="105" s="1"/>
  <c r="I86" i="105"/>
  <c r="J86" i="105"/>
  <c r="I87" i="105"/>
  <c r="K87" i="105" s="1"/>
  <c r="L87" i="105" s="1"/>
  <c r="J87" i="105"/>
  <c r="I88" i="105"/>
  <c r="J88" i="105"/>
  <c r="K88" i="105"/>
  <c r="L88" i="105"/>
  <c r="I89" i="105"/>
  <c r="J89" i="105"/>
  <c r="K89" i="105"/>
  <c r="L89" i="105"/>
  <c r="I90" i="105"/>
  <c r="K90" i="105" s="1"/>
  <c r="L90" i="105" s="1"/>
  <c r="J90" i="105"/>
  <c r="I91" i="105"/>
  <c r="K91" i="105" s="1"/>
  <c r="L91" i="105" s="1"/>
  <c r="J91" i="105"/>
  <c r="I92" i="105"/>
  <c r="K92" i="105" s="1"/>
  <c r="L92" i="105" s="1"/>
  <c r="J92" i="105"/>
  <c r="I93" i="105"/>
  <c r="J93" i="105"/>
  <c r="K93" i="105"/>
  <c r="L93" i="105" s="1"/>
  <c r="I94" i="105"/>
  <c r="J94" i="105"/>
  <c r="I95" i="105"/>
  <c r="K95" i="105" s="1"/>
  <c r="L95" i="105" s="1"/>
  <c r="J95" i="105"/>
  <c r="I96" i="105"/>
  <c r="J96" i="105"/>
  <c r="K96" i="105"/>
  <c r="L96" i="105"/>
  <c r="I97" i="105"/>
  <c r="J97" i="105"/>
  <c r="K97" i="105"/>
  <c r="L97" i="105" s="1"/>
  <c r="I98" i="105"/>
  <c r="K98" i="105" s="1"/>
  <c r="L98" i="105" s="1"/>
  <c r="J98" i="105"/>
  <c r="I99" i="105"/>
  <c r="J99" i="105"/>
  <c r="K99" i="105"/>
  <c r="L99" i="105" s="1"/>
  <c r="I100" i="105"/>
  <c r="K100" i="105" s="1"/>
  <c r="L100" i="105" s="1"/>
  <c r="J100" i="105"/>
  <c r="I101" i="105"/>
  <c r="J101" i="105"/>
  <c r="K101" i="105"/>
  <c r="L101" i="105" s="1"/>
  <c r="I102" i="105"/>
  <c r="K102" i="105" s="1"/>
  <c r="L102" i="105" s="1"/>
  <c r="J102" i="105"/>
  <c r="I103" i="105"/>
  <c r="K103" i="105" s="1"/>
  <c r="L103" i="105" s="1"/>
  <c r="J103" i="105"/>
  <c r="I104" i="105"/>
  <c r="J104" i="105"/>
  <c r="K104" i="105" s="1"/>
  <c r="L104" i="105" s="1"/>
  <c r="I105" i="105"/>
  <c r="J105" i="105"/>
  <c r="K105" i="105"/>
  <c r="L105" i="105" s="1"/>
  <c r="I106" i="105"/>
  <c r="K106" i="105" s="1"/>
  <c r="L106" i="105" s="1"/>
  <c r="J106" i="105"/>
  <c r="I107" i="105"/>
  <c r="J107" i="105"/>
  <c r="K107" i="105"/>
  <c r="L107" i="105" s="1"/>
  <c r="I108" i="105"/>
  <c r="K108" i="105" s="1"/>
  <c r="L108" i="105" s="1"/>
  <c r="J108" i="105"/>
  <c r="I109" i="105"/>
  <c r="J109" i="105"/>
  <c r="K109" i="105"/>
  <c r="L109" i="105" s="1"/>
  <c r="I110" i="105"/>
  <c r="J110" i="105"/>
  <c r="I111" i="105"/>
  <c r="K111" i="105" s="1"/>
  <c r="L111" i="105" s="1"/>
  <c r="J111" i="105"/>
  <c r="I112" i="105"/>
  <c r="J112" i="105"/>
  <c r="K112" i="105" s="1"/>
  <c r="L112" i="105" s="1"/>
  <c r="I113" i="105"/>
  <c r="J113" i="105"/>
  <c r="K113" i="105"/>
  <c r="L113" i="105" s="1"/>
  <c r="I114" i="105"/>
  <c r="K114" i="105" s="1"/>
  <c r="L114" i="105" s="1"/>
  <c r="J114" i="105"/>
  <c r="I115" i="105"/>
  <c r="K115" i="105" s="1"/>
  <c r="L115" i="105" s="1"/>
  <c r="J115" i="105"/>
  <c r="I116" i="105"/>
  <c r="K116" i="105" s="1"/>
  <c r="L116" i="105" s="1"/>
  <c r="J116" i="105"/>
  <c r="I117" i="105"/>
  <c r="J117" i="105"/>
  <c r="K117" i="105"/>
  <c r="L117" i="105" s="1"/>
  <c r="I118" i="105"/>
  <c r="J118" i="105"/>
  <c r="I119" i="105"/>
  <c r="K119" i="105" s="1"/>
  <c r="L119" i="105" s="1"/>
  <c r="J119" i="105"/>
  <c r="I120" i="105"/>
  <c r="K120" i="105" s="1"/>
  <c r="L120" i="105" s="1"/>
  <c r="J120" i="105"/>
  <c r="I121" i="105"/>
  <c r="J121" i="105"/>
  <c r="K121" i="105"/>
  <c r="L121" i="105"/>
  <c r="I122" i="105"/>
  <c r="K122" i="105" s="1"/>
  <c r="L122" i="105" s="1"/>
  <c r="J122" i="105"/>
  <c r="I123" i="105"/>
  <c r="J123" i="105"/>
  <c r="K123" i="105"/>
  <c r="L123" i="105"/>
  <c r="I124" i="105"/>
  <c r="K124" i="105" s="1"/>
  <c r="L124" i="105" s="1"/>
  <c r="J124" i="105"/>
  <c r="I125" i="105"/>
  <c r="J125" i="105"/>
  <c r="K125" i="105"/>
  <c r="L125" i="105" s="1"/>
  <c r="I126" i="105"/>
  <c r="J126" i="105"/>
  <c r="I127" i="105"/>
  <c r="K127" i="105" s="1"/>
  <c r="L127" i="105" s="1"/>
  <c r="J127" i="105"/>
  <c r="I128" i="105"/>
  <c r="J128" i="105"/>
  <c r="K128" i="105"/>
  <c r="L128" i="105" s="1"/>
  <c r="I129" i="105"/>
  <c r="J129" i="105"/>
  <c r="K129" i="105"/>
  <c r="L129" i="105"/>
  <c r="I130" i="105"/>
  <c r="K130" i="105" s="1"/>
  <c r="L130" i="105" s="1"/>
  <c r="J130" i="105"/>
  <c r="I37" i="95"/>
  <c r="K37" i="95" s="1"/>
  <c r="L37" i="95" s="1"/>
  <c r="J37" i="95"/>
  <c r="I26" i="95"/>
  <c r="K26" i="95" s="1"/>
  <c r="L26" i="95" s="1"/>
  <c r="J26" i="95"/>
  <c r="V64" i="95"/>
  <c r="I27" i="95"/>
  <c r="K27" i="95" s="1"/>
  <c r="J27" i="95"/>
  <c r="L27" i="95"/>
  <c r="V65" i="95" s="1"/>
  <c r="I28" i="95"/>
  <c r="K28" i="95" s="1"/>
  <c r="L28" i="95" s="1"/>
  <c r="V66" i="95" s="1"/>
  <c r="J28" i="95"/>
  <c r="I29" i="95"/>
  <c r="J29" i="95"/>
  <c r="K29" i="95" s="1"/>
  <c r="L29" i="95" s="1"/>
  <c r="V67" i="95" s="1"/>
  <c r="I30" i="95"/>
  <c r="K30" i="95" s="1"/>
  <c r="L30" i="95" s="1"/>
  <c r="J30" i="95"/>
  <c r="V68" i="95"/>
  <c r="I31" i="95"/>
  <c r="K31" i="95" s="1"/>
  <c r="L31" i="95" s="1"/>
  <c r="V69" i="95" s="1"/>
  <c r="J31" i="95"/>
  <c r="I32" i="95"/>
  <c r="J32" i="95"/>
  <c r="K32" i="95"/>
  <c r="L32" i="95"/>
  <c r="V70" i="95"/>
  <c r="I33" i="95"/>
  <c r="K33" i="95" s="1"/>
  <c r="L33" i="95" s="1"/>
  <c r="V71" i="95" s="1"/>
  <c r="J33" i="95"/>
  <c r="I34" i="95"/>
  <c r="J34" i="95"/>
  <c r="K34" i="95"/>
  <c r="L34" i="95"/>
  <c r="V72" i="95"/>
  <c r="I35" i="95"/>
  <c r="K35" i="95" s="1"/>
  <c r="L35" i="95" s="1"/>
  <c r="V73" i="95" s="1"/>
  <c r="J35" i="95"/>
  <c r="I36" i="95"/>
  <c r="J36" i="95"/>
  <c r="K36" i="95"/>
  <c r="L36" i="95" s="1"/>
  <c r="I38" i="95"/>
  <c r="K38" i="95" s="1"/>
  <c r="L38" i="95" s="1"/>
  <c r="V76" i="95" s="1"/>
  <c r="J38" i="95"/>
  <c r="I39" i="95"/>
  <c r="K39" i="95" s="1"/>
  <c r="L39" i="95" s="1"/>
  <c r="J39" i="95"/>
  <c r="I40" i="95"/>
  <c r="K40" i="95" s="1"/>
  <c r="L40" i="95" s="1"/>
  <c r="V78" i="95" s="1"/>
  <c r="J40" i="95"/>
  <c r="I41" i="95"/>
  <c r="J41" i="95"/>
  <c r="K41" i="95"/>
  <c r="L41" i="95" s="1"/>
  <c r="I42" i="95"/>
  <c r="K42" i="95" s="1"/>
  <c r="L42" i="95" s="1"/>
  <c r="V80" i="95" s="1"/>
  <c r="J42" i="95"/>
  <c r="I43" i="95"/>
  <c r="K43" i="95" s="1"/>
  <c r="L43" i="95" s="1"/>
  <c r="J43" i="95"/>
  <c r="I44" i="95"/>
  <c r="J44" i="95"/>
  <c r="K44" i="95"/>
  <c r="L44" i="95"/>
  <c r="V82" i="95"/>
  <c r="I45" i="95"/>
  <c r="J45" i="95"/>
  <c r="I131" i="95"/>
  <c r="K131" i="95" s="1"/>
  <c r="J131" i="95"/>
  <c r="L131" i="95"/>
  <c r="V84" i="95" s="1"/>
  <c r="I132" i="95"/>
  <c r="K132" i="95" s="1"/>
  <c r="L132" i="95" s="1"/>
  <c r="V85" i="95" s="1"/>
  <c r="J132" i="95"/>
  <c r="I133" i="95"/>
  <c r="J133" i="95"/>
  <c r="K133" i="95"/>
  <c r="L133" i="95"/>
  <c r="V86" i="95" s="1"/>
  <c r="I134" i="95"/>
  <c r="J134" i="95"/>
  <c r="K134" i="95" s="1"/>
  <c r="L134" i="95" s="1"/>
  <c r="V87" i="95" s="1"/>
  <c r="I135" i="95"/>
  <c r="J135" i="95"/>
  <c r="I136" i="95"/>
  <c r="J136" i="95"/>
  <c r="I137" i="95"/>
  <c r="J137" i="95"/>
  <c r="K137" i="95"/>
  <c r="L137" i="95" s="1"/>
  <c r="I138" i="95"/>
  <c r="K138" i="95" s="1"/>
  <c r="L138" i="95" s="1"/>
  <c r="V91" i="95" s="1"/>
  <c r="J138" i="95"/>
  <c r="I139" i="95"/>
  <c r="J139" i="95"/>
  <c r="K139" i="95" s="1"/>
  <c r="L139" i="95" s="1"/>
  <c r="I140" i="95"/>
  <c r="K140" i="95" s="1"/>
  <c r="L140" i="95" s="1"/>
  <c r="V93" i="95" s="1"/>
  <c r="J140" i="95"/>
  <c r="I141" i="95"/>
  <c r="J141" i="95"/>
  <c r="K141" i="95"/>
  <c r="L141" i="95" s="1"/>
  <c r="I142" i="95"/>
  <c r="J142" i="95"/>
  <c r="K142" i="95" s="1"/>
  <c r="L142" i="95" s="1"/>
  <c r="V95" i="95"/>
  <c r="I143" i="95"/>
  <c r="J143" i="95"/>
  <c r="I144" i="95"/>
  <c r="K144" i="95" s="1"/>
  <c r="L144" i="95" s="1"/>
  <c r="V97" i="95" s="1"/>
  <c r="J144" i="95"/>
  <c r="I145" i="95"/>
  <c r="J145" i="95"/>
  <c r="K145" i="95"/>
  <c r="L145" i="95" s="1"/>
  <c r="V98" i="95" s="1"/>
  <c r="I146" i="95"/>
  <c r="J146" i="95"/>
  <c r="K146" i="95"/>
  <c r="L146" i="95" s="1"/>
  <c r="V99" i="95" s="1"/>
  <c r="I147" i="95"/>
  <c r="K147" i="95" s="1"/>
  <c r="L147" i="95" s="1"/>
  <c r="V100" i="95" s="1"/>
  <c r="J147" i="95"/>
  <c r="I148" i="95"/>
  <c r="K148" i="95" s="1"/>
  <c r="J148" i="95"/>
  <c r="L148" i="95"/>
  <c r="V101" i="95"/>
  <c r="I149" i="95"/>
  <c r="K149" i="95" s="1"/>
  <c r="L149" i="95" s="1"/>
  <c r="V102" i="95" s="1"/>
  <c r="J149" i="95"/>
  <c r="I150" i="95"/>
  <c r="J150" i="95"/>
  <c r="K150" i="95"/>
  <c r="L150" i="95" s="1"/>
  <c r="V103" i="95" s="1"/>
  <c r="I151" i="95"/>
  <c r="K151" i="95" s="1"/>
  <c r="L151" i="95" s="1"/>
  <c r="V104" i="95" s="1"/>
  <c r="J151" i="95"/>
  <c r="I46" i="95"/>
  <c r="K46" i="95" s="1"/>
  <c r="J46" i="95"/>
  <c r="L46" i="95"/>
  <c r="I47" i="95"/>
  <c r="K47" i="95" s="1"/>
  <c r="L47" i="95" s="1"/>
  <c r="J47" i="95"/>
  <c r="I48" i="95"/>
  <c r="J48" i="95"/>
  <c r="K48" i="95" s="1"/>
  <c r="L48" i="95" s="1"/>
  <c r="I49" i="95"/>
  <c r="J49" i="95"/>
  <c r="K49" i="95"/>
  <c r="L49" i="95" s="1"/>
  <c r="I50" i="95"/>
  <c r="K50" i="95" s="1"/>
  <c r="L50" i="95" s="1"/>
  <c r="J50" i="95"/>
  <c r="I51" i="95"/>
  <c r="J51" i="95"/>
  <c r="K51" i="95"/>
  <c r="L51" i="95" s="1"/>
  <c r="I52" i="95"/>
  <c r="K52" i="95" s="1"/>
  <c r="L52" i="95" s="1"/>
  <c r="J52" i="95"/>
  <c r="I53" i="95"/>
  <c r="J53" i="95"/>
  <c r="K53" i="95"/>
  <c r="L53" i="95" s="1"/>
  <c r="I54" i="95"/>
  <c r="K54" i="95" s="1"/>
  <c r="J54" i="95"/>
  <c r="L54" i="95"/>
  <c r="I55" i="95"/>
  <c r="K55" i="95" s="1"/>
  <c r="L55" i="95" s="1"/>
  <c r="J55" i="95"/>
  <c r="I56" i="95"/>
  <c r="J56" i="95"/>
  <c r="K56" i="95"/>
  <c r="L56" i="95"/>
  <c r="I57" i="95"/>
  <c r="J57" i="95"/>
  <c r="K57" i="95"/>
  <c r="L57" i="95" s="1"/>
  <c r="I58" i="95"/>
  <c r="K58" i="95" s="1"/>
  <c r="L58" i="95" s="1"/>
  <c r="J58" i="95"/>
  <c r="I59" i="95"/>
  <c r="J59" i="95"/>
  <c r="K59" i="95" s="1"/>
  <c r="L59" i="95" s="1"/>
  <c r="I60" i="95"/>
  <c r="K60" i="95" s="1"/>
  <c r="L60" i="95" s="1"/>
  <c r="J60" i="95"/>
  <c r="I61" i="95"/>
  <c r="J61" i="95"/>
  <c r="K61" i="95" s="1"/>
  <c r="L61" i="95" s="1"/>
  <c r="I62" i="95"/>
  <c r="K62" i="95" s="1"/>
  <c r="J62" i="95"/>
  <c r="L62" i="95"/>
  <c r="I63" i="95"/>
  <c r="K63" i="95" s="1"/>
  <c r="L63" i="95" s="1"/>
  <c r="J63" i="95"/>
  <c r="I64" i="95"/>
  <c r="J64" i="95"/>
  <c r="K64" i="95"/>
  <c r="L64" i="95" s="1"/>
  <c r="I65" i="95"/>
  <c r="J65" i="95"/>
  <c r="K65" i="95"/>
  <c r="L65" i="95" s="1"/>
  <c r="I66" i="95"/>
  <c r="K66" i="95" s="1"/>
  <c r="L66" i="95" s="1"/>
  <c r="J66" i="95"/>
  <c r="I67" i="95"/>
  <c r="J67" i="95"/>
  <c r="K67" i="95"/>
  <c r="L67" i="95" s="1"/>
  <c r="I68" i="95"/>
  <c r="K68" i="95" s="1"/>
  <c r="L68" i="95" s="1"/>
  <c r="J68" i="95"/>
  <c r="I69" i="95"/>
  <c r="J69" i="95"/>
  <c r="K69" i="95"/>
  <c r="L69" i="95"/>
  <c r="I70" i="95"/>
  <c r="K70" i="95" s="1"/>
  <c r="J70" i="95"/>
  <c r="L70" i="95"/>
  <c r="I71" i="95"/>
  <c r="K71" i="95" s="1"/>
  <c r="L71" i="95" s="1"/>
  <c r="J71" i="95"/>
  <c r="I72" i="95"/>
  <c r="J72" i="95"/>
  <c r="K72" i="95" s="1"/>
  <c r="L72" i="95" s="1"/>
  <c r="I73" i="95"/>
  <c r="J73" i="95"/>
  <c r="K73" i="95"/>
  <c r="L73" i="95" s="1"/>
  <c r="I74" i="95"/>
  <c r="K74" i="95" s="1"/>
  <c r="L74" i="95" s="1"/>
  <c r="J74" i="95"/>
  <c r="I75" i="95"/>
  <c r="J75" i="95"/>
  <c r="K75" i="95" s="1"/>
  <c r="L75" i="95" s="1"/>
  <c r="I76" i="95"/>
  <c r="K76" i="95" s="1"/>
  <c r="L76" i="95" s="1"/>
  <c r="J76" i="95"/>
  <c r="I77" i="95"/>
  <c r="J77" i="95"/>
  <c r="K77" i="95" s="1"/>
  <c r="L77" i="95" s="1"/>
  <c r="I78" i="95"/>
  <c r="K78" i="95" s="1"/>
  <c r="J78" i="95"/>
  <c r="L78" i="95"/>
  <c r="I79" i="95"/>
  <c r="K79" i="95" s="1"/>
  <c r="L79" i="95" s="1"/>
  <c r="J79" i="95"/>
  <c r="I80" i="95"/>
  <c r="J80" i="95"/>
  <c r="K80" i="95" s="1"/>
  <c r="L80" i="95" s="1"/>
  <c r="I81" i="95"/>
  <c r="J81" i="95"/>
  <c r="K81" i="95"/>
  <c r="L81" i="95" s="1"/>
  <c r="I82" i="95"/>
  <c r="K82" i="95" s="1"/>
  <c r="L82" i="95" s="1"/>
  <c r="J82" i="95"/>
  <c r="I83" i="95"/>
  <c r="J83" i="95"/>
  <c r="K83" i="95" s="1"/>
  <c r="L83" i="95" s="1"/>
  <c r="I84" i="95"/>
  <c r="K84" i="95" s="1"/>
  <c r="L84" i="95" s="1"/>
  <c r="J84" i="95"/>
  <c r="I85" i="95"/>
  <c r="J85" i="95"/>
  <c r="K85" i="95"/>
  <c r="L85" i="95" s="1"/>
  <c r="I86" i="95"/>
  <c r="K86" i="95" s="1"/>
  <c r="J86" i="95"/>
  <c r="L86" i="95"/>
  <c r="I87" i="95"/>
  <c r="K87" i="95" s="1"/>
  <c r="L87" i="95" s="1"/>
  <c r="J87" i="95"/>
  <c r="I88" i="95"/>
  <c r="J88" i="95"/>
  <c r="K88" i="95" s="1"/>
  <c r="L88" i="95" s="1"/>
  <c r="I89" i="95"/>
  <c r="J89" i="95"/>
  <c r="K89" i="95"/>
  <c r="L89" i="95" s="1"/>
  <c r="I90" i="95"/>
  <c r="K90" i="95" s="1"/>
  <c r="L90" i="95" s="1"/>
  <c r="J90" i="95"/>
  <c r="I91" i="95"/>
  <c r="J91" i="95"/>
  <c r="K91" i="95"/>
  <c r="L91" i="95" s="1"/>
  <c r="I92" i="95"/>
  <c r="K92" i="95" s="1"/>
  <c r="L92" i="95" s="1"/>
  <c r="J92" i="95"/>
  <c r="I93" i="95"/>
  <c r="J93" i="95"/>
  <c r="K93" i="95" s="1"/>
  <c r="L93" i="95" s="1"/>
  <c r="I94" i="95"/>
  <c r="K94" i="95" s="1"/>
  <c r="J94" i="95"/>
  <c r="L94" i="95"/>
  <c r="I95" i="95"/>
  <c r="K95" i="95" s="1"/>
  <c r="L95" i="95" s="1"/>
  <c r="J95" i="95"/>
  <c r="I96" i="95"/>
  <c r="J96" i="95"/>
  <c r="K96" i="95"/>
  <c r="L96" i="95" s="1"/>
  <c r="I97" i="95"/>
  <c r="J97" i="95"/>
  <c r="K97" i="95"/>
  <c r="L97" i="95" s="1"/>
  <c r="I98" i="95"/>
  <c r="K98" i="95" s="1"/>
  <c r="L98" i="95" s="1"/>
  <c r="J98" i="95"/>
  <c r="I99" i="95"/>
  <c r="J99" i="95"/>
  <c r="K99" i="95"/>
  <c r="L99" i="95" s="1"/>
  <c r="I100" i="95"/>
  <c r="K100" i="95" s="1"/>
  <c r="J100" i="95"/>
  <c r="L100" i="95"/>
  <c r="I101" i="95"/>
  <c r="J101" i="95"/>
  <c r="K101" i="95" s="1"/>
  <c r="L101" i="95" s="1"/>
  <c r="I102" i="95"/>
  <c r="K102" i="95" s="1"/>
  <c r="J102" i="95"/>
  <c r="L102" i="95"/>
  <c r="I103" i="95"/>
  <c r="K103" i="95" s="1"/>
  <c r="L103" i="95" s="1"/>
  <c r="J103" i="95"/>
  <c r="I104" i="95"/>
  <c r="J104" i="95"/>
  <c r="K104" i="95"/>
  <c r="L104" i="95"/>
  <c r="I105" i="95"/>
  <c r="J105" i="95"/>
  <c r="K105" i="95"/>
  <c r="L105" i="95" s="1"/>
  <c r="I106" i="95"/>
  <c r="K106" i="95" s="1"/>
  <c r="L106" i="95" s="1"/>
  <c r="J106" i="95"/>
  <c r="I107" i="95"/>
  <c r="J107" i="95"/>
  <c r="K107" i="95"/>
  <c r="L107" i="95" s="1"/>
  <c r="I108" i="95"/>
  <c r="K108" i="95" s="1"/>
  <c r="J108" i="95"/>
  <c r="L108" i="95"/>
  <c r="I109" i="95"/>
  <c r="J109" i="95"/>
  <c r="K109" i="95" s="1"/>
  <c r="L109" i="95" s="1"/>
  <c r="I110" i="95"/>
  <c r="K110" i="95" s="1"/>
  <c r="J110" i="95"/>
  <c r="L110" i="95"/>
  <c r="I111" i="95"/>
  <c r="K111" i="95" s="1"/>
  <c r="L111" i="95" s="1"/>
  <c r="J111" i="95"/>
  <c r="I112" i="95"/>
  <c r="J112" i="95"/>
  <c r="K112" i="95"/>
  <c r="L112" i="95"/>
  <c r="I113" i="95"/>
  <c r="J113" i="95"/>
  <c r="K113" i="95"/>
  <c r="L113" i="95" s="1"/>
  <c r="I114" i="95"/>
  <c r="K114" i="95" s="1"/>
  <c r="L114" i="95" s="1"/>
  <c r="J114" i="95"/>
  <c r="I115" i="95"/>
  <c r="J115" i="95"/>
  <c r="K115" i="95"/>
  <c r="L115" i="95" s="1"/>
  <c r="I116" i="95"/>
  <c r="K116" i="95" s="1"/>
  <c r="J116" i="95"/>
  <c r="L116" i="95"/>
  <c r="I117" i="95"/>
  <c r="J117" i="95"/>
  <c r="K117" i="95" s="1"/>
  <c r="L117" i="95" s="1"/>
  <c r="I118" i="95"/>
  <c r="K118" i="95" s="1"/>
  <c r="J118" i="95"/>
  <c r="L118" i="95"/>
  <c r="I119" i="95"/>
  <c r="K119" i="95" s="1"/>
  <c r="L119" i="95" s="1"/>
  <c r="J119" i="95"/>
  <c r="I120" i="95"/>
  <c r="J120" i="95"/>
  <c r="K120" i="95"/>
  <c r="L120" i="95"/>
  <c r="I121" i="95"/>
  <c r="J121" i="95"/>
  <c r="K121" i="95"/>
  <c r="L121" i="95" s="1"/>
  <c r="I122" i="95"/>
  <c r="J122" i="95"/>
  <c r="I123" i="95"/>
  <c r="J123" i="95"/>
  <c r="K123" i="95"/>
  <c r="L123" i="95" s="1"/>
  <c r="I124" i="95"/>
  <c r="J124" i="95"/>
  <c r="K124" i="95"/>
  <c r="L124" i="95" s="1"/>
  <c r="I125" i="95"/>
  <c r="J125" i="95"/>
  <c r="K125" i="95"/>
  <c r="L125" i="95" s="1"/>
  <c r="I126" i="95"/>
  <c r="K126" i="95" s="1"/>
  <c r="L126" i="95" s="1"/>
  <c r="J126" i="95"/>
  <c r="I127" i="95"/>
  <c r="J127" i="95"/>
  <c r="K127" i="95"/>
  <c r="L127" i="95"/>
  <c r="I128" i="95"/>
  <c r="J128" i="95"/>
  <c r="K128" i="95"/>
  <c r="L128" i="95" s="1"/>
  <c r="I129" i="95"/>
  <c r="K129" i="95" s="1"/>
  <c r="L129" i="95" s="1"/>
  <c r="J129" i="95"/>
  <c r="I130" i="95"/>
  <c r="J130" i="95"/>
  <c r="K130" i="95"/>
  <c r="L130" i="95" s="1"/>
  <c r="I37" i="94"/>
  <c r="J37" i="94"/>
  <c r="K37" i="94" s="1"/>
  <c r="L37" i="94" s="1"/>
  <c r="I26" i="94"/>
  <c r="J26" i="94"/>
  <c r="K26" i="94"/>
  <c r="L26" i="94" s="1"/>
  <c r="V64" i="94" s="1"/>
  <c r="I27" i="94"/>
  <c r="J27" i="94"/>
  <c r="I28" i="94"/>
  <c r="J28" i="94"/>
  <c r="K28" i="94"/>
  <c r="L28" i="94" s="1"/>
  <c r="V66" i="94" s="1"/>
  <c r="I29" i="94"/>
  <c r="J29" i="94"/>
  <c r="I30" i="94"/>
  <c r="J30" i="94"/>
  <c r="K30" i="94" s="1"/>
  <c r="L30" i="94" s="1"/>
  <c r="V68" i="94" s="1"/>
  <c r="I31" i="94"/>
  <c r="J31" i="94"/>
  <c r="K31" i="94" s="1"/>
  <c r="L31" i="94" s="1"/>
  <c r="V69" i="94" s="1"/>
  <c r="I32" i="94"/>
  <c r="K32" i="94" s="1"/>
  <c r="L32" i="94" s="1"/>
  <c r="V70" i="94" s="1"/>
  <c r="J32" i="94"/>
  <c r="I33" i="94"/>
  <c r="K33" i="94" s="1"/>
  <c r="L33" i="94" s="1"/>
  <c r="J33" i="94"/>
  <c r="V71" i="94"/>
  <c r="I34" i="94"/>
  <c r="K34" i="94" s="1"/>
  <c r="L34" i="94" s="1"/>
  <c r="V72" i="94" s="1"/>
  <c r="J34" i="94"/>
  <c r="I35" i="94"/>
  <c r="J35" i="94"/>
  <c r="K35" i="94"/>
  <c r="L35" i="94" s="1"/>
  <c r="V73" i="94" s="1"/>
  <c r="I36" i="94"/>
  <c r="J36" i="94"/>
  <c r="K36" i="94"/>
  <c r="L36" i="94" s="1"/>
  <c r="V74" i="94" s="1"/>
  <c r="I38" i="94"/>
  <c r="K38" i="94" s="1"/>
  <c r="L38" i="94" s="1"/>
  <c r="J38" i="94"/>
  <c r="I39" i="94"/>
  <c r="J39" i="94"/>
  <c r="K39" i="94"/>
  <c r="L39" i="94"/>
  <c r="V77" i="94" s="1"/>
  <c r="I40" i="94"/>
  <c r="K40" i="94" s="1"/>
  <c r="L40" i="94" s="1"/>
  <c r="V78" i="94" s="1"/>
  <c r="J40" i="94"/>
  <c r="I41" i="94"/>
  <c r="J41" i="94"/>
  <c r="I42" i="94"/>
  <c r="J42" i="94"/>
  <c r="K42" i="94"/>
  <c r="L42" i="94" s="1"/>
  <c r="I43" i="94"/>
  <c r="J43" i="94"/>
  <c r="K43" i="94" s="1"/>
  <c r="L43" i="94" s="1"/>
  <c r="I44" i="94"/>
  <c r="K44" i="94" s="1"/>
  <c r="L44" i="94" s="1"/>
  <c r="J44" i="94"/>
  <c r="I45" i="94"/>
  <c r="K45" i="94" s="1"/>
  <c r="L45" i="94" s="1"/>
  <c r="J45" i="94"/>
  <c r="I131" i="94"/>
  <c r="J131" i="94"/>
  <c r="K131" i="94"/>
  <c r="L131" i="94"/>
  <c r="V84" i="94" s="1"/>
  <c r="I132" i="94"/>
  <c r="J132" i="94"/>
  <c r="K132" i="94"/>
  <c r="L132" i="94" s="1"/>
  <c r="V85" i="94" s="1"/>
  <c r="I133" i="94"/>
  <c r="J133" i="94"/>
  <c r="K133" i="94"/>
  <c r="L133" i="94" s="1"/>
  <c r="I134" i="94"/>
  <c r="J134" i="94"/>
  <c r="I135" i="94"/>
  <c r="J135" i="94"/>
  <c r="K135" i="94" s="1"/>
  <c r="L135" i="94" s="1"/>
  <c r="V88" i="94" s="1"/>
  <c r="I136" i="94"/>
  <c r="J136" i="94"/>
  <c r="K136" i="94"/>
  <c r="L136" i="94"/>
  <c r="V89" i="94"/>
  <c r="I137" i="94"/>
  <c r="K137" i="94" s="1"/>
  <c r="L137" i="94" s="1"/>
  <c r="J137" i="94"/>
  <c r="I138" i="94"/>
  <c r="J138" i="94"/>
  <c r="K138" i="94"/>
  <c r="L138" i="94"/>
  <c r="V91" i="94" s="1"/>
  <c r="I139" i="94"/>
  <c r="J139" i="94"/>
  <c r="K139" i="94"/>
  <c r="L139" i="94" s="1"/>
  <c r="V92" i="94" s="1"/>
  <c r="I140" i="94"/>
  <c r="J140" i="94"/>
  <c r="K140" i="94" s="1"/>
  <c r="L140" i="94" s="1"/>
  <c r="V93" i="94" s="1"/>
  <c r="I141" i="94"/>
  <c r="J141" i="94"/>
  <c r="K141" i="94" s="1"/>
  <c r="L141" i="94" s="1"/>
  <c r="I142" i="94"/>
  <c r="J142" i="94"/>
  <c r="I143" i="94"/>
  <c r="K143" i="94" s="1"/>
  <c r="L143" i="94" s="1"/>
  <c r="J143" i="94"/>
  <c r="V96" i="94"/>
  <c r="I144" i="94"/>
  <c r="J144" i="94"/>
  <c r="K144" i="94" s="1"/>
  <c r="L144" i="94" s="1"/>
  <c r="V97" i="94" s="1"/>
  <c r="I145" i="94"/>
  <c r="J145" i="94"/>
  <c r="K145" i="94"/>
  <c r="L145" i="94" s="1"/>
  <c r="V98" i="94" s="1"/>
  <c r="I146" i="94"/>
  <c r="J146" i="94"/>
  <c r="K146" i="94"/>
  <c r="L146" i="94" s="1"/>
  <c r="V99" i="94" s="1"/>
  <c r="I147" i="94"/>
  <c r="J147" i="94"/>
  <c r="K147" i="94"/>
  <c r="L147" i="94" s="1"/>
  <c r="V100" i="94" s="1"/>
  <c r="I148" i="94"/>
  <c r="K148" i="94" s="1"/>
  <c r="L148" i="94" s="1"/>
  <c r="V101" i="94" s="1"/>
  <c r="J148" i="94"/>
  <c r="I149" i="94"/>
  <c r="J149" i="94"/>
  <c r="I150" i="94"/>
  <c r="J150" i="94"/>
  <c r="I151" i="94"/>
  <c r="K151" i="94" s="1"/>
  <c r="L151" i="94" s="1"/>
  <c r="V104" i="94" s="1"/>
  <c r="J151" i="94"/>
  <c r="I46" i="94"/>
  <c r="K46" i="94" s="1"/>
  <c r="L46" i="94" s="1"/>
  <c r="J46" i="94"/>
  <c r="I47" i="94"/>
  <c r="J47" i="94"/>
  <c r="K47" i="94"/>
  <c r="L47" i="94"/>
  <c r="I48" i="94"/>
  <c r="K48" i="94" s="1"/>
  <c r="L48" i="94" s="1"/>
  <c r="J48" i="94"/>
  <c r="I49" i="94"/>
  <c r="J49" i="94"/>
  <c r="K49" i="94"/>
  <c r="L49" i="94" s="1"/>
  <c r="I50" i="94"/>
  <c r="J50" i="94"/>
  <c r="I51" i="94"/>
  <c r="J51" i="94"/>
  <c r="K51" i="94"/>
  <c r="L51" i="94"/>
  <c r="I52" i="94"/>
  <c r="K52" i="94" s="1"/>
  <c r="L52" i="94" s="1"/>
  <c r="J52" i="94"/>
  <c r="I53" i="94"/>
  <c r="J53" i="94"/>
  <c r="K53" i="94"/>
  <c r="L53" i="94" s="1"/>
  <c r="I54" i="94"/>
  <c r="J54" i="94"/>
  <c r="I55" i="94"/>
  <c r="J55" i="94"/>
  <c r="K55" i="94"/>
  <c r="L55" i="94" s="1"/>
  <c r="I56" i="94"/>
  <c r="K56" i="94" s="1"/>
  <c r="L56" i="94" s="1"/>
  <c r="J56" i="94"/>
  <c r="I57" i="94"/>
  <c r="J57" i="94"/>
  <c r="K57" i="94"/>
  <c r="L57" i="94" s="1"/>
  <c r="I58" i="94"/>
  <c r="K58" i="94" s="1"/>
  <c r="L58" i="94" s="1"/>
  <c r="J58" i="94"/>
  <c r="I59" i="94"/>
  <c r="J59" i="94"/>
  <c r="K59" i="94"/>
  <c r="L59" i="94" s="1"/>
  <c r="I60" i="94"/>
  <c r="K60" i="94" s="1"/>
  <c r="L60" i="94" s="1"/>
  <c r="J60" i="94"/>
  <c r="I61" i="94"/>
  <c r="J61" i="94"/>
  <c r="K61" i="94"/>
  <c r="L61" i="94" s="1"/>
  <c r="I62" i="94"/>
  <c r="J62" i="94"/>
  <c r="I63" i="94"/>
  <c r="J63" i="94"/>
  <c r="K63" i="94"/>
  <c r="L63" i="94" s="1"/>
  <c r="I64" i="94"/>
  <c r="K64" i="94" s="1"/>
  <c r="L64" i="94" s="1"/>
  <c r="J64" i="94"/>
  <c r="I65" i="94"/>
  <c r="J65" i="94"/>
  <c r="K65" i="94"/>
  <c r="L65" i="94" s="1"/>
  <c r="I66" i="94"/>
  <c r="J66" i="94"/>
  <c r="I67" i="94"/>
  <c r="J67" i="94"/>
  <c r="K67" i="94"/>
  <c r="L67" i="94"/>
  <c r="I68" i="94"/>
  <c r="K68" i="94" s="1"/>
  <c r="L68" i="94" s="1"/>
  <c r="J68" i="94"/>
  <c r="I69" i="94"/>
  <c r="J69" i="94"/>
  <c r="K69" i="94"/>
  <c r="L69" i="94" s="1"/>
  <c r="I70" i="94"/>
  <c r="J70" i="94"/>
  <c r="I71" i="94"/>
  <c r="J71" i="94"/>
  <c r="K71" i="94"/>
  <c r="L71" i="94"/>
  <c r="I72" i="94"/>
  <c r="K72" i="94" s="1"/>
  <c r="L72" i="94" s="1"/>
  <c r="J72" i="94"/>
  <c r="I73" i="94"/>
  <c r="J73" i="94"/>
  <c r="K73" i="94"/>
  <c r="L73" i="94" s="1"/>
  <c r="I74" i="94"/>
  <c r="K74" i="94" s="1"/>
  <c r="L74" i="94" s="1"/>
  <c r="J74" i="94"/>
  <c r="I75" i="94"/>
  <c r="J75" i="94"/>
  <c r="K75" i="94"/>
  <c r="L75" i="94" s="1"/>
  <c r="I76" i="94"/>
  <c r="K76" i="94" s="1"/>
  <c r="L76" i="94" s="1"/>
  <c r="J76" i="94"/>
  <c r="I77" i="94"/>
  <c r="J77" i="94"/>
  <c r="K77" i="94"/>
  <c r="L77" i="94" s="1"/>
  <c r="I78" i="94"/>
  <c r="K78" i="94" s="1"/>
  <c r="L78" i="94" s="1"/>
  <c r="J78" i="94"/>
  <c r="I79" i="94"/>
  <c r="J79" i="94"/>
  <c r="K79" i="94"/>
  <c r="L79" i="94"/>
  <c r="I80" i="94"/>
  <c r="K80" i="94" s="1"/>
  <c r="L80" i="94" s="1"/>
  <c r="J80" i="94"/>
  <c r="I81" i="94"/>
  <c r="J81" i="94"/>
  <c r="K81" i="94"/>
  <c r="L81" i="94" s="1"/>
  <c r="I82" i="94"/>
  <c r="J82" i="94"/>
  <c r="I83" i="94"/>
  <c r="J83" i="94"/>
  <c r="K83" i="94" s="1"/>
  <c r="L83" i="94" s="1"/>
  <c r="I84" i="94"/>
  <c r="K84" i="94" s="1"/>
  <c r="J84" i="94"/>
  <c r="L84" i="94"/>
  <c r="I85" i="94"/>
  <c r="J85" i="94"/>
  <c r="K85" i="94"/>
  <c r="L85" i="94" s="1"/>
  <c r="I86" i="94"/>
  <c r="J86" i="94"/>
  <c r="I87" i="94"/>
  <c r="J87" i="94"/>
  <c r="K87" i="94" s="1"/>
  <c r="L87" i="94" s="1"/>
  <c r="I88" i="94"/>
  <c r="K88" i="94" s="1"/>
  <c r="L88" i="94" s="1"/>
  <c r="J88" i="94"/>
  <c r="I89" i="94"/>
  <c r="J89" i="94"/>
  <c r="K89" i="94"/>
  <c r="L89" i="94" s="1"/>
  <c r="I90" i="94"/>
  <c r="K90" i="94" s="1"/>
  <c r="L90" i="94" s="1"/>
  <c r="J90" i="94"/>
  <c r="I91" i="94"/>
  <c r="J91" i="94"/>
  <c r="K91" i="94" s="1"/>
  <c r="L91" i="94" s="1"/>
  <c r="I92" i="94"/>
  <c r="K92" i="94" s="1"/>
  <c r="L92" i="94" s="1"/>
  <c r="J92" i="94"/>
  <c r="I93" i="94"/>
  <c r="J93" i="94"/>
  <c r="K93" i="94"/>
  <c r="L93" i="94" s="1"/>
  <c r="I94" i="94"/>
  <c r="K94" i="94" s="1"/>
  <c r="L94" i="94" s="1"/>
  <c r="J94" i="94"/>
  <c r="I95" i="94"/>
  <c r="J95" i="94"/>
  <c r="K95" i="94" s="1"/>
  <c r="L95" i="94" s="1"/>
  <c r="I96" i="94"/>
  <c r="K96" i="94" s="1"/>
  <c r="L96" i="94" s="1"/>
  <c r="J96" i="94"/>
  <c r="I97" i="94"/>
  <c r="J97" i="94"/>
  <c r="K97" i="94"/>
  <c r="L97" i="94" s="1"/>
  <c r="I98" i="94"/>
  <c r="J98" i="94"/>
  <c r="I99" i="94"/>
  <c r="K99" i="94" s="1"/>
  <c r="L99" i="94" s="1"/>
  <c r="J99" i="94"/>
  <c r="I100" i="94"/>
  <c r="J100" i="94"/>
  <c r="K100" i="94"/>
  <c r="L100" i="94"/>
  <c r="I101" i="94"/>
  <c r="J101" i="94"/>
  <c r="K101" i="94"/>
  <c r="L101" i="94" s="1"/>
  <c r="I102" i="94"/>
  <c r="K102" i="94" s="1"/>
  <c r="L102" i="94" s="1"/>
  <c r="J102" i="94"/>
  <c r="I103" i="94"/>
  <c r="J103" i="94"/>
  <c r="K103" i="94"/>
  <c r="L103" i="94" s="1"/>
  <c r="I104" i="94"/>
  <c r="J104" i="94"/>
  <c r="K104" i="94"/>
  <c r="L104" i="94" s="1"/>
  <c r="I105" i="94"/>
  <c r="J105" i="94"/>
  <c r="K105" i="94"/>
  <c r="L105" i="94" s="1"/>
  <c r="I106" i="94"/>
  <c r="K106" i="94" s="1"/>
  <c r="L106" i="94" s="1"/>
  <c r="J106" i="94"/>
  <c r="I107" i="94"/>
  <c r="J107" i="94"/>
  <c r="K107" i="94"/>
  <c r="L107" i="94"/>
  <c r="I108" i="94"/>
  <c r="K108" i="94" s="1"/>
  <c r="L108" i="94" s="1"/>
  <c r="J108" i="94"/>
  <c r="I109" i="94"/>
  <c r="J109" i="94"/>
  <c r="K109" i="94"/>
  <c r="L109" i="94" s="1"/>
  <c r="I110" i="94"/>
  <c r="J110" i="94"/>
  <c r="I111" i="94"/>
  <c r="J111" i="94"/>
  <c r="K111" i="94" s="1"/>
  <c r="L111" i="94" s="1"/>
  <c r="I112" i="94"/>
  <c r="J112" i="94"/>
  <c r="K112" i="94"/>
  <c r="L112" i="94" s="1"/>
  <c r="I113" i="94"/>
  <c r="J113" i="94"/>
  <c r="K113" i="94"/>
  <c r="L113" i="94"/>
  <c r="I114" i="94"/>
  <c r="J114" i="94"/>
  <c r="I115" i="94"/>
  <c r="J115" i="94"/>
  <c r="K115" i="94"/>
  <c r="L115" i="94" s="1"/>
  <c r="I116" i="94"/>
  <c r="J116" i="94"/>
  <c r="K116" i="94" s="1"/>
  <c r="L116" i="94" s="1"/>
  <c r="I117" i="94"/>
  <c r="J117" i="94"/>
  <c r="K117" i="94"/>
  <c r="L117" i="94"/>
  <c r="I118" i="94"/>
  <c r="J118" i="94"/>
  <c r="I119" i="94"/>
  <c r="J119" i="94"/>
  <c r="K119" i="94" s="1"/>
  <c r="L119" i="94" s="1"/>
  <c r="I120" i="94"/>
  <c r="J120" i="94"/>
  <c r="K120" i="94"/>
  <c r="L120" i="94" s="1"/>
  <c r="I121" i="94"/>
  <c r="J121" i="94"/>
  <c r="K121" i="94"/>
  <c r="L121" i="94"/>
  <c r="I122" i="94"/>
  <c r="J122" i="94"/>
  <c r="I123" i="94"/>
  <c r="J123" i="94"/>
  <c r="K123" i="94"/>
  <c r="L123" i="94" s="1"/>
  <c r="I124" i="94"/>
  <c r="J124" i="94"/>
  <c r="K124" i="94" s="1"/>
  <c r="L124" i="94" s="1"/>
  <c r="I125" i="94"/>
  <c r="J125" i="94"/>
  <c r="K125" i="94"/>
  <c r="L125" i="94"/>
  <c r="I126" i="94"/>
  <c r="J126" i="94"/>
  <c r="I127" i="94"/>
  <c r="J127" i="94"/>
  <c r="K127" i="94" s="1"/>
  <c r="L127" i="94" s="1"/>
  <c r="I128" i="94"/>
  <c r="J128" i="94"/>
  <c r="K128" i="94"/>
  <c r="L128" i="94" s="1"/>
  <c r="I129" i="94"/>
  <c r="J129" i="94"/>
  <c r="K129" i="94"/>
  <c r="L129" i="94"/>
  <c r="I130" i="94"/>
  <c r="J130" i="94"/>
  <c r="I37" i="93"/>
  <c r="K37" i="93" s="1"/>
  <c r="L37" i="93" s="1"/>
  <c r="V75" i="93" s="1"/>
  <c r="J37" i="93"/>
  <c r="I26" i="93"/>
  <c r="J26" i="93"/>
  <c r="K26" i="93" s="1"/>
  <c r="L26" i="93" s="1"/>
  <c r="I27" i="93"/>
  <c r="K27" i="93" s="1"/>
  <c r="L27" i="93" s="1"/>
  <c r="V65" i="93" s="1"/>
  <c r="J27" i="93"/>
  <c r="I28" i="93"/>
  <c r="K28" i="93" s="1"/>
  <c r="L28" i="93" s="1"/>
  <c r="V66" i="93" s="1"/>
  <c r="J28" i="93"/>
  <c r="I29" i="93"/>
  <c r="J29" i="93"/>
  <c r="K29" i="93" s="1"/>
  <c r="L29" i="93" s="1"/>
  <c r="V67" i="93" s="1"/>
  <c r="I30" i="93"/>
  <c r="K30" i="93" s="1"/>
  <c r="L30" i="93" s="1"/>
  <c r="V68" i="93" s="1"/>
  <c r="J30" i="93"/>
  <c r="I31" i="93"/>
  <c r="K31" i="93" s="1"/>
  <c r="L31" i="93" s="1"/>
  <c r="V69" i="93" s="1"/>
  <c r="J31" i="93"/>
  <c r="I32" i="93"/>
  <c r="J32" i="93"/>
  <c r="K32" i="93"/>
  <c r="L32" i="93"/>
  <c r="V70" i="93"/>
  <c r="I33" i="93"/>
  <c r="J33" i="93"/>
  <c r="K33" i="93"/>
  <c r="L33" i="93" s="1"/>
  <c r="V71" i="93" s="1"/>
  <c r="I34" i="93"/>
  <c r="K34" i="93" s="1"/>
  <c r="L34" i="93" s="1"/>
  <c r="J34" i="93"/>
  <c r="I35" i="93"/>
  <c r="K35" i="93" s="1"/>
  <c r="J35" i="93"/>
  <c r="L35" i="93"/>
  <c r="V73" i="93" s="1"/>
  <c r="I36" i="93"/>
  <c r="J36" i="93"/>
  <c r="K36" i="93"/>
  <c r="L36" i="93"/>
  <c r="V74" i="93" s="1"/>
  <c r="I38" i="93"/>
  <c r="J38" i="93"/>
  <c r="K38" i="93"/>
  <c r="L38" i="93" s="1"/>
  <c r="I39" i="93"/>
  <c r="K39" i="93" s="1"/>
  <c r="J39" i="93"/>
  <c r="L39" i="93"/>
  <c r="V77" i="93" s="1"/>
  <c r="I40" i="93"/>
  <c r="J40" i="93"/>
  <c r="K40" i="93" s="1"/>
  <c r="L40" i="93" s="1"/>
  <c r="I41" i="93"/>
  <c r="J41" i="93"/>
  <c r="K41" i="93"/>
  <c r="L41" i="93" s="1"/>
  <c r="I42" i="93"/>
  <c r="K42" i="93" s="1"/>
  <c r="L42" i="93" s="1"/>
  <c r="J42" i="93"/>
  <c r="I43" i="93"/>
  <c r="J43" i="93"/>
  <c r="K43" i="93"/>
  <c r="L43" i="93" s="1"/>
  <c r="I44" i="93"/>
  <c r="J44" i="93"/>
  <c r="K44" i="93"/>
  <c r="L44" i="93"/>
  <c r="V82" i="93"/>
  <c r="I45" i="93"/>
  <c r="K45" i="93" s="1"/>
  <c r="L45" i="93" s="1"/>
  <c r="J45" i="93"/>
  <c r="I131" i="93"/>
  <c r="K131" i="93" s="1"/>
  <c r="L131" i="93" s="1"/>
  <c r="J131" i="93"/>
  <c r="I132" i="93"/>
  <c r="K132" i="93" s="1"/>
  <c r="L132" i="93" s="1"/>
  <c r="J132" i="93"/>
  <c r="I133" i="93"/>
  <c r="K133" i="93" s="1"/>
  <c r="L133" i="93" s="1"/>
  <c r="J133" i="93"/>
  <c r="I134" i="93"/>
  <c r="J134" i="93"/>
  <c r="K134" i="93"/>
  <c r="L134" i="93"/>
  <c r="I135" i="93"/>
  <c r="K135" i="93" s="1"/>
  <c r="L135" i="93" s="1"/>
  <c r="J135" i="93"/>
  <c r="V88" i="93"/>
  <c r="I136" i="93"/>
  <c r="K136" i="93" s="1"/>
  <c r="L136" i="93" s="1"/>
  <c r="J136" i="93"/>
  <c r="I137" i="93"/>
  <c r="J137" i="93"/>
  <c r="K137" i="93"/>
  <c r="L137" i="93"/>
  <c r="V90" i="93" s="1"/>
  <c r="I138" i="93"/>
  <c r="J138" i="93"/>
  <c r="K138" i="93" s="1"/>
  <c r="L138" i="93" s="1"/>
  <c r="I139" i="93"/>
  <c r="J139" i="93"/>
  <c r="K139" i="93"/>
  <c r="L139" i="93"/>
  <c r="V92" i="93" s="1"/>
  <c r="I140" i="93"/>
  <c r="K140" i="93" s="1"/>
  <c r="J140" i="93"/>
  <c r="L140" i="93"/>
  <c r="V93" i="93" s="1"/>
  <c r="I141" i="93"/>
  <c r="J141" i="93"/>
  <c r="K141" i="93"/>
  <c r="L141" i="93" s="1"/>
  <c r="I142" i="93"/>
  <c r="J142" i="93"/>
  <c r="K142" i="93" s="1"/>
  <c r="L142" i="93" s="1"/>
  <c r="I143" i="93"/>
  <c r="J143" i="93"/>
  <c r="I144" i="93"/>
  <c r="J144" i="93"/>
  <c r="K144" i="93" s="1"/>
  <c r="L144" i="93" s="1"/>
  <c r="I145" i="93"/>
  <c r="J145" i="93"/>
  <c r="K145" i="93"/>
  <c r="L145" i="93"/>
  <c r="V98" i="93"/>
  <c r="I146" i="93"/>
  <c r="K146" i="93" s="1"/>
  <c r="L146" i="93" s="1"/>
  <c r="J146" i="93"/>
  <c r="I147" i="93"/>
  <c r="K147" i="93" s="1"/>
  <c r="L147" i="93" s="1"/>
  <c r="V100" i="93" s="1"/>
  <c r="J147" i="93"/>
  <c r="I148" i="93"/>
  <c r="K148" i="93" s="1"/>
  <c r="L148" i="93" s="1"/>
  <c r="V101" i="93" s="1"/>
  <c r="J148" i="93"/>
  <c r="I149" i="93"/>
  <c r="K149" i="93" s="1"/>
  <c r="L149" i="93" s="1"/>
  <c r="J149" i="93"/>
  <c r="I150" i="93"/>
  <c r="J150" i="93"/>
  <c r="K150" i="93" s="1"/>
  <c r="L150" i="93" s="1"/>
  <c r="V103" i="93" s="1"/>
  <c r="I151" i="93"/>
  <c r="J151" i="93"/>
  <c r="I46" i="93"/>
  <c r="K46" i="93" s="1"/>
  <c r="L46" i="93" s="1"/>
  <c r="J46" i="93"/>
  <c r="I47" i="93"/>
  <c r="J47" i="93"/>
  <c r="K47" i="93"/>
  <c r="L47" i="93" s="1"/>
  <c r="I48" i="93"/>
  <c r="J48" i="93"/>
  <c r="K48" i="93"/>
  <c r="L48" i="93"/>
  <c r="I49" i="93"/>
  <c r="J49" i="93"/>
  <c r="K49" i="93"/>
  <c r="L49" i="93" s="1"/>
  <c r="I50" i="93"/>
  <c r="K50" i="93" s="1"/>
  <c r="L50" i="93" s="1"/>
  <c r="J50" i="93"/>
  <c r="I51" i="93"/>
  <c r="J51" i="93"/>
  <c r="K51" i="93"/>
  <c r="L51" i="93" s="1"/>
  <c r="I52" i="93"/>
  <c r="J52" i="93"/>
  <c r="K52" i="93"/>
  <c r="L52" i="93"/>
  <c r="I53" i="93"/>
  <c r="J53" i="93"/>
  <c r="K53" i="93"/>
  <c r="L53" i="93" s="1"/>
  <c r="I54" i="93"/>
  <c r="K54" i="93" s="1"/>
  <c r="L54" i="93" s="1"/>
  <c r="J54" i="93"/>
  <c r="I55" i="93"/>
  <c r="J55" i="93"/>
  <c r="K55" i="93"/>
  <c r="L55" i="93" s="1"/>
  <c r="I56" i="93"/>
  <c r="J56" i="93"/>
  <c r="K56" i="93"/>
  <c r="L56" i="93"/>
  <c r="I57" i="93"/>
  <c r="J57" i="93"/>
  <c r="K57" i="93"/>
  <c r="L57" i="93" s="1"/>
  <c r="I58" i="93"/>
  <c r="K58" i="93" s="1"/>
  <c r="L58" i="93" s="1"/>
  <c r="J58" i="93"/>
  <c r="I59" i="93"/>
  <c r="J59" i="93"/>
  <c r="K59" i="93"/>
  <c r="L59" i="93" s="1"/>
  <c r="I60" i="93"/>
  <c r="J60" i="93"/>
  <c r="K60" i="93"/>
  <c r="L60" i="93"/>
  <c r="I61" i="93"/>
  <c r="J61" i="93"/>
  <c r="K61" i="93"/>
  <c r="L61" i="93" s="1"/>
  <c r="I62" i="93"/>
  <c r="K62" i="93" s="1"/>
  <c r="L62" i="93" s="1"/>
  <c r="J62" i="93"/>
  <c r="I63" i="93"/>
  <c r="J63" i="93"/>
  <c r="K63" i="93"/>
  <c r="L63" i="93" s="1"/>
  <c r="I64" i="93"/>
  <c r="J64" i="93"/>
  <c r="K64" i="93"/>
  <c r="L64" i="93"/>
  <c r="I65" i="93"/>
  <c r="J65" i="93"/>
  <c r="K65" i="93"/>
  <c r="L65" i="93" s="1"/>
  <c r="I66" i="93"/>
  <c r="K66" i="93" s="1"/>
  <c r="L66" i="93" s="1"/>
  <c r="J66" i="93"/>
  <c r="I67" i="93"/>
  <c r="J67" i="93"/>
  <c r="K67" i="93"/>
  <c r="L67" i="93" s="1"/>
  <c r="I68" i="93"/>
  <c r="J68" i="93"/>
  <c r="K68" i="93"/>
  <c r="L68" i="93"/>
  <c r="I69" i="93"/>
  <c r="J69" i="93"/>
  <c r="K69" i="93"/>
  <c r="L69" i="93" s="1"/>
  <c r="I70" i="93"/>
  <c r="K70" i="93" s="1"/>
  <c r="L70" i="93" s="1"/>
  <c r="J70" i="93"/>
  <c r="I71" i="93"/>
  <c r="J71" i="93"/>
  <c r="K71" i="93"/>
  <c r="L71" i="93" s="1"/>
  <c r="I72" i="93"/>
  <c r="J72" i="93"/>
  <c r="K72" i="93"/>
  <c r="L72" i="93"/>
  <c r="I73" i="93"/>
  <c r="J73" i="93"/>
  <c r="K73" i="93"/>
  <c r="L73" i="93" s="1"/>
  <c r="I74" i="93"/>
  <c r="K74" i="93" s="1"/>
  <c r="L74" i="93" s="1"/>
  <c r="J74" i="93"/>
  <c r="I75" i="93"/>
  <c r="J75" i="93"/>
  <c r="K75" i="93"/>
  <c r="L75" i="93" s="1"/>
  <c r="I76" i="93"/>
  <c r="J76" i="93"/>
  <c r="K76" i="93"/>
  <c r="L76" i="93"/>
  <c r="I77" i="93"/>
  <c r="J77" i="93"/>
  <c r="K77" i="93"/>
  <c r="L77" i="93" s="1"/>
  <c r="I78" i="93"/>
  <c r="K78" i="93" s="1"/>
  <c r="L78" i="93" s="1"/>
  <c r="J78" i="93"/>
  <c r="I79" i="93"/>
  <c r="J79" i="93"/>
  <c r="K79" i="93"/>
  <c r="L79" i="93" s="1"/>
  <c r="I80" i="93"/>
  <c r="J80" i="93"/>
  <c r="K80" i="93"/>
  <c r="L80" i="93"/>
  <c r="I81" i="93"/>
  <c r="J81" i="93"/>
  <c r="K81" i="93"/>
  <c r="L81" i="93" s="1"/>
  <c r="I82" i="93"/>
  <c r="K82" i="93" s="1"/>
  <c r="L82" i="93" s="1"/>
  <c r="J82" i="93"/>
  <c r="I83" i="93"/>
  <c r="J83" i="93"/>
  <c r="K83" i="93"/>
  <c r="L83" i="93" s="1"/>
  <c r="I84" i="93"/>
  <c r="J84" i="93"/>
  <c r="K84" i="93"/>
  <c r="L84" i="93"/>
  <c r="I85" i="93"/>
  <c r="J85" i="93"/>
  <c r="K85" i="93"/>
  <c r="L85" i="93" s="1"/>
  <c r="I86" i="93"/>
  <c r="K86" i="93" s="1"/>
  <c r="L86" i="93" s="1"/>
  <c r="J86" i="93"/>
  <c r="I87" i="93"/>
  <c r="J87" i="93"/>
  <c r="K87" i="93"/>
  <c r="L87" i="93" s="1"/>
  <c r="I88" i="93"/>
  <c r="J88" i="93"/>
  <c r="K88" i="93"/>
  <c r="L88" i="93"/>
  <c r="I89" i="93"/>
  <c r="J89" i="93"/>
  <c r="K89" i="93"/>
  <c r="L89" i="93" s="1"/>
  <c r="I90" i="93"/>
  <c r="K90" i="93" s="1"/>
  <c r="L90" i="93" s="1"/>
  <c r="J90" i="93"/>
  <c r="I91" i="93"/>
  <c r="J91" i="93"/>
  <c r="K91" i="93"/>
  <c r="L91" i="93" s="1"/>
  <c r="I92" i="93"/>
  <c r="J92" i="93"/>
  <c r="K92" i="93"/>
  <c r="L92" i="93"/>
  <c r="I93" i="93"/>
  <c r="J93" i="93"/>
  <c r="K93" i="93"/>
  <c r="L93" i="93" s="1"/>
  <c r="I94" i="93"/>
  <c r="K94" i="93" s="1"/>
  <c r="L94" i="93" s="1"/>
  <c r="J94" i="93"/>
  <c r="I95" i="93"/>
  <c r="J95" i="93"/>
  <c r="K95" i="93"/>
  <c r="L95" i="93" s="1"/>
  <c r="I96" i="93"/>
  <c r="J96" i="93"/>
  <c r="K96" i="93"/>
  <c r="L96" i="93"/>
  <c r="I97" i="93"/>
  <c r="J97" i="93"/>
  <c r="K97" i="93"/>
  <c r="L97" i="93" s="1"/>
  <c r="I98" i="93"/>
  <c r="K98" i="93" s="1"/>
  <c r="L98" i="93" s="1"/>
  <c r="J98" i="93"/>
  <c r="I99" i="93"/>
  <c r="J99" i="93"/>
  <c r="K99" i="93"/>
  <c r="L99" i="93" s="1"/>
  <c r="I100" i="93"/>
  <c r="J100" i="93"/>
  <c r="K100" i="93"/>
  <c r="L100" i="93"/>
  <c r="I101" i="93"/>
  <c r="J101" i="93"/>
  <c r="K101" i="93"/>
  <c r="L101" i="93" s="1"/>
  <c r="I102" i="93"/>
  <c r="K102" i="93" s="1"/>
  <c r="L102" i="93" s="1"/>
  <c r="J102" i="93"/>
  <c r="I103" i="93"/>
  <c r="J103" i="93"/>
  <c r="K103" i="93"/>
  <c r="L103" i="93" s="1"/>
  <c r="I104" i="93"/>
  <c r="J104" i="93"/>
  <c r="K104" i="93"/>
  <c r="L104" i="93"/>
  <c r="I105" i="93"/>
  <c r="J105" i="93"/>
  <c r="K105" i="93"/>
  <c r="L105" i="93" s="1"/>
  <c r="I106" i="93"/>
  <c r="K106" i="93" s="1"/>
  <c r="L106" i="93" s="1"/>
  <c r="J106" i="93"/>
  <c r="I107" i="93"/>
  <c r="J107" i="93"/>
  <c r="K107" i="93"/>
  <c r="L107" i="93" s="1"/>
  <c r="I108" i="93"/>
  <c r="J108" i="93"/>
  <c r="K108" i="93"/>
  <c r="L108" i="93"/>
  <c r="I109" i="93"/>
  <c r="J109" i="93"/>
  <c r="K109" i="93"/>
  <c r="L109" i="93" s="1"/>
  <c r="I110" i="93"/>
  <c r="K110" i="93" s="1"/>
  <c r="L110" i="93" s="1"/>
  <c r="J110" i="93"/>
  <c r="I111" i="93"/>
  <c r="J111" i="93"/>
  <c r="K111" i="93"/>
  <c r="L111" i="93" s="1"/>
  <c r="I112" i="93"/>
  <c r="J112" i="93"/>
  <c r="K112" i="93"/>
  <c r="L112" i="93"/>
  <c r="I113" i="93"/>
  <c r="J113" i="93"/>
  <c r="K113" i="93"/>
  <c r="L113" i="93" s="1"/>
  <c r="I114" i="93"/>
  <c r="K114" i="93" s="1"/>
  <c r="L114" i="93" s="1"/>
  <c r="J114" i="93"/>
  <c r="I115" i="93"/>
  <c r="J115" i="93"/>
  <c r="K115" i="93"/>
  <c r="L115" i="93" s="1"/>
  <c r="I116" i="93"/>
  <c r="J116" i="93"/>
  <c r="K116" i="93"/>
  <c r="L116" i="93"/>
  <c r="I117" i="93"/>
  <c r="J117" i="93"/>
  <c r="K117" i="93"/>
  <c r="L117" i="93" s="1"/>
  <c r="I118" i="93"/>
  <c r="K118" i="93" s="1"/>
  <c r="L118" i="93" s="1"/>
  <c r="J118" i="93"/>
  <c r="I119" i="93"/>
  <c r="J119" i="93"/>
  <c r="K119" i="93"/>
  <c r="L119" i="93" s="1"/>
  <c r="I120" i="93"/>
  <c r="J120" i="93"/>
  <c r="K120" i="93"/>
  <c r="L120" i="93"/>
  <c r="I121" i="93"/>
  <c r="J121" i="93"/>
  <c r="K121" i="93"/>
  <c r="L121" i="93" s="1"/>
  <c r="I122" i="93"/>
  <c r="K122" i="93" s="1"/>
  <c r="L122" i="93" s="1"/>
  <c r="J122" i="93"/>
  <c r="I123" i="93"/>
  <c r="J123" i="93"/>
  <c r="K123" i="93"/>
  <c r="L123" i="93" s="1"/>
  <c r="I124" i="93"/>
  <c r="J124" i="93"/>
  <c r="K124" i="93"/>
  <c r="L124" i="93"/>
  <c r="I125" i="93"/>
  <c r="J125" i="93"/>
  <c r="K125" i="93"/>
  <c r="L125" i="93" s="1"/>
  <c r="I126" i="93"/>
  <c r="K126" i="93" s="1"/>
  <c r="L126" i="93" s="1"/>
  <c r="J126" i="93"/>
  <c r="I127" i="93"/>
  <c r="J127" i="93"/>
  <c r="K127" i="93"/>
  <c r="L127" i="93" s="1"/>
  <c r="I128" i="93"/>
  <c r="J128" i="93"/>
  <c r="K128" i="93"/>
  <c r="L128" i="93"/>
  <c r="I129" i="93"/>
  <c r="J129" i="93"/>
  <c r="K129" i="93"/>
  <c r="L129" i="93" s="1"/>
  <c r="I130" i="93"/>
  <c r="K130" i="93" s="1"/>
  <c r="L130" i="93" s="1"/>
  <c r="J130" i="93"/>
  <c r="I37" i="111"/>
  <c r="K37" i="111" s="1"/>
  <c r="L37" i="111" s="1"/>
  <c r="J37" i="111"/>
  <c r="I26" i="111"/>
  <c r="J26" i="111"/>
  <c r="K26" i="111"/>
  <c r="L26" i="111" s="1"/>
  <c r="V64" i="111" s="1"/>
  <c r="I27" i="111"/>
  <c r="J27" i="111"/>
  <c r="K27" i="111"/>
  <c r="L27" i="111"/>
  <c r="V65" i="111"/>
  <c r="I28" i="111"/>
  <c r="K28" i="111" s="1"/>
  <c r="L28" i="111" s="1"/>
  <c r="J28" i="111"/>
  <c r="I29" i="111"/>
  <c r="K29" i="111" s="1"/>
  <c r="L29" i="111" s="1"/>
  <c r="V67" i="111" s="1"/>
  <c r="J29" i="111"/>
  <c r="I30" i="111"/>
  <c r="K30" i="111" s="1"/>
  <c r="L30" i="111" s="1"/>
  <c r="V68" i="111" s="1"/>
  <c r="J30" i="111"/>
  <c r="I31" i="111"/>
  <c r="K31" i="111" s="1"/>
  <c r="L31" i="111" s="1"/>
  <c r="V69" i="111" s="1"/>
  <c r="J31" i="111"/>
  <c r="I32" i="111"/>
  <c r="J32" i="111"/>
  <c r="K32" i="111" s="1"/>
  <c r="L32" i="111" s="1"/>
  <c r="I33" i="111"/>
  <c r="J33" i="111"/>
  <c r="I34" i="111"/>
  <c r="K34" i="111" s="1"/>
  <c r="L34" i="111" s="1"/>
  <c r="V72" i="111" s="1"/>
  <c r="J34" i="111"/>
  <c r="I35" i="111"/>
  <c r="J35" i="111"/>
  <c r="K35" i="111"/>
  <c r="L35" i="111"/>
  <c r="V73" i="111" s="1"/>
  <c r="I36" i="111"/>
  <c r="J36" i="111"/>
  <c r="K36" i="111"/>
  <c r="L36" i="111" s="1"/>
  <c r="V74" i="111" s="1"/>
  <c r="I38" i="111"/>
  <c r="J38" i="111"/>
  <c r="K38" i="111"/>
  <c r="L38" i="111" s="1"/>
  <c r="I39" i="111"/>
  <c r="J39" i="111"/>
  <c r="K39" i="111"/>
  <c r="L39" i="111"/>
  <c r="V77" i="111"/>
  <c r="I40" i="111"/>
  <c r="K40" i="111" s="1"/>
  <c r="L40" i="111" s="1"/>
  <c r="J40" i="111"/>
  <c r="I41" i="111"/>
  <c r="K41" i="111" s="1"/>
  <c r="L41" i="111" s="1"/>
  <c r="J41" i="111"/>
  <c r="I42" i="111"/>
  <c r="K42" i="111" s="1"/>
  <c r="L42" i="111" s="1"/>
  <c r="J42" i="111"/>
  <c r="I43" i="111"/>
  <c r="K43" i="111" s="1"/>
  <c r="L43" i="111" s="1"/>
  <c r="J43" i="111"/>
  <c r="I44" i="111"/>
  <c r="J44" i="111"/>
  <c r="K44" i="111" s="1"/>
  <c r="L44" i="111" s="1"/>
  <c r="I45" i="111"/>
  <c r="J45" i="111"/>
  <c r="I131" i="111"/>
  <c r="K131" i="111" s="1"/>
  <c r="L131" i="111" s="1"/>
  <c r="V84" i="111" s="1"/>
  <c r="J131" i="111"/>
  <c r="I132" i="111"/>
  <c r="J132" i="111"/>
  <c r="K132" i="111"/>
  <c r="L132" i="111"/>
  <c r="I133" i="111"/>
  <c r="J133" i="111"/>
  <c r="K133" i="111"/>
  <c r="L133" i="111" s="1"/>
  <c r="V86" i="111" s="1"/>
  <c r="I134" i="111"/>
  <c r="J134" i="111"/>
  <c r="K134" i="111"/>
  <c r="L134" i="111"/>
  <c r="V87" i="111" s="1"/>
  <c r="I135" i="111"/>
  <c r="K135" i="111" s="1"/>
  <c r="J135" i="111"/>
  <c r="L135" i="111"/>
  <c r="I136" i="111"/>
  <c r="J136" i="111"/>
  <c r="K136" i="111"/>
  <c r="L136" i="111" s="1"/>
  <c r="I137" i="111"/>
  <c r="J137" i="111"/>
  <c r="K137" i="111"/>
  <c r="L137" i="111" s="1"/>
  <c r="V90" i="111" s="1"/>
  <c r="I138" i="111"/>
  <c r="J138" i="111"/>
  <c r="I139" i="111"/>
  <c r="J139" i="111"/>
  <c r="K139" i="111"/>
  <c r="L139" i="111" s="1"/>
  <c r="V92" i="111" s="1"/>
  <c r="I140" i="111"/>
  <c r="J140" i="111"/>
  <c r="K140" i="111"/>
  <c r="L140" i="111" s="1"/>
  <c r="I141" i="111"/>
  <c r="K141" i="111" s="1"/>
  <c r="L141" i="111" s="1"/>
  <c r="J141" i="111"/>
  <c r="I142" i="111"/>
  <c r="K142" i="111" s="1"/>
  <c r="L142" i="111" s="1"/>
  <c r="V95" i="111" s="1"/>
  <c r="J142" i="111"/>
  <c r="I143" i="111"/>
  <c r="K143" i="111" s="1"/>
  <c r="L143" i="111" s="1"/>
  <c r="J143" i="111"/>
  <c r="I144" i="111"/>
  <c r="K144" i="111" s="1"/>
  <c r="L144" i="111" s="1"/>
  <c r="J144" i="111"/>
  <c r="I145" i="111"/>
  <c r="J145" i="111"/>
  <c r="K145" i="111"/>
  <c r="L145" i="111"/>
  <c r="V98" i="111"/>
  <c r="I146" i="111"/>
  <c r="K146" i="111" s="1"/>
  <c r="L146" i="111" s="1"/>
  <c r="J146" i="111"/>
  <c r="V99" i="111"/>
  <c r="I147" i="111"/>
  <c r="K147" i="111" s="1"/>
  <c r="L147" i="111" s="1"/>
  <c r="J147" i="111"/>
  <c r="I148" i="111"/>
  <c r="J148" i="111"/>
  <c r="K148" i="111"/>
  <c r="L148" i="111"/>
  <c r="V101" i="111" s="1"/>
  <c r="I149" i="111"/>
  <c r="J149" i="111"/>
  <c r="K149" i="111"/>
  <c r="L149" i="111" s="1"/>
  <c r="V102" i="111" s="1"/>
  <c r="I150" i="111"/>
  <c r="J150" i="111"/>
  <c r="K150" i="111"/>
  <c r="L150" i="111"/>
  <c r="V103" i="111" s="1"/>
  <c r="I151" i="111"/>
  <c r="K151" i="111" s="1"/>
  <c r="J151" i="111"/>
  <c r="L151" i="111"/>
  <c r="V104" i="111" s="1"/>
  <c r="I46" i="111"/>
  <c r="J46" i="111"/>
  <c r="K46" i="111"/>
  <c r="L46" i="111" s="1"/>
  <c r="I47" i="111"/>
  <c r="K47" i="111" s="1"/>
  <c r="L47" i="111" s="1"/>
  <c r="J47" i="111"/>
  <c r="I48" i="111"/>
  <c r="K48" i="111" s="1"/>
  <c r="L48" i="111" s="1"/>
  <c r="J48" i="111"/>
  <c r="I49" i="111"/>
  <c r="K49" i="111" s="1"/>
  <c r="L49" i="111" s="1"/>
  <c r="J49" i="111"/>
  <c r="I50" i="111"/>
  <c r="J50" i="111"/>
  <c r="K50" i="111"/>
  <c r="L50" i="111" s="1"/>
  <c r="I51" i="111"/>
  <c r="K51" i="111" s="1"/>
  <c r="L51" i="111" s="1"/>
  <c r="J51" i="111"/>
  <c r="I52" i="111"/>
  <c r="K52" i="111" s="1"/>
  <c r="L52" i="111" s="1"/>
  <c r="J52" i="111"/>
  <c r="I53" i="111"/>
  <c r="K53" i="111" s="1"/>
  <c r="L53" i="111" s="1"/>
  <c r="J53" i="111"/>
  <c r="I54" i="111"/>
  <c r="J54" i="111"/>
  <c r="K54" i="111"/>
  <c r="L54" i="111" s="1"/>
  <c r="I55" i="111"/>
  <c r="K55" i="111" s="1"/>
  <c r="L55" i="111" s="1"/>
  <c r="J55" i="111"/>
  <c r="I56" i="111"/>
  <c r="K56" i="111" s="1"/>
  <c r="L56" i="111" s="1"/>
  <c r="J56" i="111"/>
  <c r="I57" i="111"/>
  <c r="K57" i="111" s="1"/>
  <c r="L57" i="111" s="1"/>
  <c r="J57" i="111"/>
  <c r="I58" i="111"/>
  <c r="J58" i="111"/>
  <c r="K58" i="111"/>
  <c r="L58" i="111" s="1"/>
  <c r="I59" i="111"/>
  <c r="K59" i="111" s="1"/>
  <c r="L59" i="111" s="1"/>
  <c r="J59" i="111"/>
  <c r="I60" i="111"/>
  <c r="K60" i="111" s="1"/>
  <c r="L60" i="111" s="1"/>
  <c r="J60" i="111"/>
  <c r="I61" i="111"/>
  <c r="K61" i="111" s="1"/>
  <c r="L61" i="111" s="1"/>
  <c r="J61" i="111"/>
  <c r="I62" i="111"/>
  <c r="J62" i="111"/>
  <c r="K62" i="111"/>
  <c r="L62" i="111" s="1"/>
  <c r="I63" i="111"/>
  <c r="K63" i="111" s="1"/>
  <c r="L63" i="111" s="1"/>
  <c r="J63" i="111"/>
  <c r="I64" i="111"/>
  <c r="K64" i="111" s="1"/>
  <c r="L64" i="111" s="1"/>
  <c r="J64" i="111"/>
  <c r="I65" i="111"/>
  <c r="K65" i="111" s="1"/>
  <c r="L65" i="111" s="1"/>
  <c r="J65" i="111"/>
  <c r="I66" i="111"/>
  <c r="J66" i="111"/>
  <c r="K66" i="111"/>
  <c r="L66" i="111" s="1"/>
  <c r="I67" i="111"/>
  <c r="K67" i="111" s="1"/>
  <c r="L67" i="111" s="1"/>
  <c r="J67" i="111"/>
  <c r="I68" i="111"/>
  <c r="K68" i="111" s="1"/>
  <c r="L68" i="111" s="1"/>
  <c r="J68" i="111"/>
  <c r="I69" i="111"/>
  <c r="K69" i="111" s="1"/>
  <c r="J69" i="111"/>
  <c r="L69" i="111"/>
  <c r="I70" i="111"/>
  <c r="J70" i="111"/>
  <c r="K70" i="111"/>
  <c r="L70" i="111" s="1"/>
  <c r="I71" i="111"/>
  <c r="K71" i="111" s="1"/>
  <c r="L71" i="111" s="1"/>
  <c r="J71" i="111"/>
  <c r="I72" i="111"/>
  <c r="K72" i="111" s="1"/>
  <c r="L72" i="111" s="1"/>
  <c r="J72" i="111"/>
  <c r="I73" i="111"/>
  <c r="K73" i="111" s="1"/>
  <c r="L73" i="111" s="1"/>
  <c r="J73" i="111"/>
  <c r="I74" i="111"/>
  <c r="J74" i="111"/>
  <c r="K74" i="111"/>
  <c r="L74" i="111" s="1"/>
  <c r="I75" i="111"/>
  <c r="K75" i="111" s="1"/>
  <c r="L75" i="111" s="1"/>
  <c r="J75" i="111"/>
  <c r="I76" i="111"/>
  <c r="K76" i="111" s="1"/>
  <c r="L76" i="111" s="1"/>
  <c r="J76" i="111"/>
  <c r="I77" i="111"/>
  <c r="K77" i="111" s="1"/>
  <c r="J77" i="111"/>
  <c r="L77" i="111"/>
  <c r="I78" i="111"/>
  <c r="J78" i="111"/>
  <c r="K78" i="111"/>
  <c r="L78" i="111" s="1"/>
  <c r="I79" i="111"/>
  <c r="K79" i="111" s="1"/>
  <c r="L79" i="111" s="1"/>
  <c r="J79" i="111"/>
  <c r="I80" i="111"/>
  <c r="K80" i="111" s="1"/>
  <c r="L80" i="111" s="1"/>
  <c r="J80" i="111"/>
  <c r="I81" i="111"/>
  <c r="K81" i="111" s="1"/>
  <c r="L81" i="111" s="1"/>
  <c r="J81" i="111"/>
  <c r="I82" i="111"/>
  <c r="J82" i="111"/>
  <c r="K82" i="111"/>
  <c r="L82" i="111" s="1"/>
  <c r="I83" i="111"/>
  <c r="K83" i="111" s="1"/>
  <c r="L83" i="111" s="1"/>
  <c r="J83" i="111"/>
  <c r="I84" i="111"/>
  <c r="K84" i="111" s="1"/>
  <c r="L84" i="111" s="1"/>
  <c r="J84" i="111"/>
  <c r="I85" i="111"/>
  <c r="K85" i="111" s="1"/>
  <c r="J85" i="111"/>
  <c r="L85" i="111"/>
  <c r="I86" i="111"/>
  <c r="J86" i="111"/>
  <c r="K86" i="111"/>
  <c r="L86" i="111" s="1"/>
  <c r="I87" i="111"/>
  <c r="K87" i="111" s="1"/>
  <c r="L87" i="111" s="1"/>
  <c r="J87" i="111"/>
  <c r="I88" i="111"/>
  <c r="K88" i="111" s="1"/>
  <c r="J88" i="111"/>
  <c r="L88" i="111"/>
  <c r="I89" i="111"/>
  <c r="K89" i="111" s="1"/>
  <c r="L89" i="111" s="1"/>
  <c r="J89" i="111"/>
  <c r="I90" i="111"/>
  <c r="J90" i="111"/>
  <c r="K90" i="111"/>
  <c r="L90" i="111" s="1"/>
  <c r="I91" i="111"/>
  <c r="K91" i="111" s="1"/>
  <c r="L91" i="111" s="1"/>
  <c r="J91" i="111"/>
  <c r="I92" i="111"/>
  <c r="K92" i="111" s="1"/>
  <c r="L92" i="111" s="1"/>
  <c r="J92" i="111"/>
  <c r="I93" i="111"/>
  <c r="K93" i="111" s="1"/>
  <c r="J93" i="111"/>
  <c r="L93" i="111"/>
  <c r="I94" i="111"/>
  <c r="J94" i="111"/>
  <c r="K94" i="111"/>
  <c r="L94" i="111" s="1"/>
  <c r="I95" i="111"/>
  <c r="K95" i="111" s="1"/>
  <c r="L95" i="111" s="1"/>
  <c r="J95" i="111"/>
  <c r="I96" i="111"/>
  <c r="K96" i="111" s="1"/>
  <c r="J96" i="111"/>
  <c r="L96" i="111"/>
  <c r="I97" i="111"/>
  <c r="K97" i="111" s="1"/>
  <c r="L97" i="111" s="1"/>
  <c r="J97" i="111"/>
  <c r="I98" i="111"/>
  <c r="J98" i="111"/>
  <c r="K98" i="111"/>
  <c r="L98" i="111" s="1"/>
  <c r="I99" i="111"/>
  <c r="K99" i="111" s="1"/>
  <c r="L99" i="111" s="1"/>
  <c r="J99" i="111"/>
  <c r="I100" i="111"/>
  <c r="K100" i="111" s="1"/>
  <c r="L100" i="111" s="1"/>
  <c r="J100" i="111"/>
  <c r="I101" i="111"/>
  <c r="K101" i="111" s="1"/>
  <c r="J101" i="111"/>
  <c r="L101" i="111"/>
  <c r="I102" i="111"/>
  <c r="J102" i="111"/>
  <c r="K102" i="111"/>
  <c r="L102" i="111" s="1"/>
  <c r="I103" i="111"/>
  <c r="K103" i="111" s="1"/>
  <c r="L103" i="111" s="1"/>
  <c r="J103" i="111"/>
  <c r="I104" i="111"/>
  <c r="K104" i="111" s="1"/>
  <c r="L104" i="111" s="1"/>
  <c r="J104" i="111"/>
  <c r="I105" i="111"/>
  <c r="K105" i="111" s="1"/>
  <c r="L105" i="111" s="1"/>
  <c r="J105" i="111"/>
  <c r="I106" i="111"/>
  <c r="J106" i="111"/>
  <c r="K106" i="111"/>
  <c r="L106" i="111" s="1"/>
  <c r="I107" i="111"/>
  <c r="K107" i="111" s="1"/>
  <c r="L107" i="111" s="1"/>
  <c r="J107" i="111"/>
  <c r="I108" i="111"/>
  <c r="K108" i="111" s="1"/>
  <c r="L108" i="111" s="1"/>
  <c r="J108" i="111"/>
  <c r="I109" i="111"/>
  <c r="K109" i="111" s="1"/>
  <c r="L109" i="111" s="1"/>
  <c r="J109" i="111"/>
  <c r="I110" i="111"/>
  <c r="J110" i="111"/>
  <c r="K110" i="111"/>
  <c r="L110" i="111" s="1"/>
  <c r="I111" i="111"/>
  <c r="K111" i="111" s="1"/>
  <c r="L111" i="111" s="1"/>
  <c r="J111" i="111"/>
  <c r="I112" i="111"/>
  <c r="K112" i="111" s="1"/>
  <c r="J112" i="111"/>
  <c r="L112" i="111"/>
  <c r="I113" i="111"/>
  <c r="K113" i="111" s="1"/>
  <c r="L113" i="111" s="1"/>
  <c r="J113" i="111"/>
  <c r="I114" i="111"/>
  <c r="J114" i="111"/>
  <c r="K114" i="111"/>
  <c r="L114" i="111" s="1"/>
  <c r="I115" i="111"/>
  <c r="K115" i="111" s="1"/>
  <c r="L115" i="111" s="1"/>
  <c r="J115" i="111"/>
  <c r="I116" i="111"/>
  <c r="K116" i="111" s="1"/>
  <c r="L116" i="111" s="1"/>
  <c r="J116" i="111"/>
  <c r="I117" i="111"/>
  <c r="K117" i="111" s="1"/>
  <c r="L117" i="111" s="1"/>
  <c r="J117" i="111"/>
  <c r="I118" i="111"/>
  <c r="J118" i="111"/>
  <c r="K118" i="111"/>
  <c r="L118" i="111" s="1"/>
  <c r="I119" i="111"/>
  <c r="K119" i="111" s="1"/>
  <c r="L119" i="111" s="1"/>
  <c r="J119" i="111"/>
  <c r="I120" i="111"/>
  <c r="K120" i="111" s="1"/>
  <c r="J120" i="111"/>
  <c r="L120" i="111"/>
  <c r="I121" i="111"/>
  <c r="K121" i="111" s="1"/>
  <c r="L121" i="111" s="1"/>
  <c r="J121" i="111"/>
  <c r="I122" i="111"/>
  <c r="J122" i="111"/>
  <c r="K122" i="111"/>
  <c r="L122" i="111" s="1"/>
  <c r="I123" i="111"/>
  <c r="K123" i="111" s="1"/>
  <c r="L123" i="111" s="1"/>
  <c r="J123" i="111"/>
  <c r="I124" i="111"/>
  <c r="K124" i="111" s="1"/>
  <c r="L124" i="111" s="1"/>
  <c r="J124" i="111"/>
  <c r="I125" i="111"/>
  <c r="K125" i="111" s="1"/>
  <c r="L125" i="111" s="1"/>
  <c r="J125" i="111"/>
  <c r="I126" i="111"/>
  <c r="J126" i="111"/>
  <c r="K126" i="111"/>
  <c r="L126" i="111" s="1"/>
  <c r="I127" i="111"/>
  <c r="K127" i="111" s="1"/>
  <c r="L127" i="111" s="1"/>
  <c r="J127" i="111"/>
  <c r="I128" i="111"/>
  <c r="K128" i="111" s="1"/>
  <c r="J128" i="111"/>
  <c r="L128" i="111"/>
  <c r="I129" i="111"/>
  <c r="K129" i="111" s="1"/>
  <c r="L129" i="111" s="1"/>
  <c r="J129" i="111"/>
  <c r="I130" i="111"/>
  <c r="J130" i="111"/>
  <c r="K130" i="111"/>
  <c r="L130" i="111" s="1"/>
  <c r="I7" i="95"/>
  <c r="J7" i="95"/>
  <c r="K7" i="95"/>
  <c r="L7" i="95" s="1"/>
  <c r="I8" i="95"/>
  <c r="K8" i="95" s="1"/>
  <c r="L8" i="95" s="1"/>
  <c r="J8" i="95"/>
  <c r="I9" i="95"/>
  <c r="K9" i="95" s="1"/>
  <c r="L9" i="95" s="1"/>
  <c r="J9" i="95"/>
  <c r="I10" i="95"/>
  <c r="K10" i="95" s="1"/>
  <c r="J10" i="95"/>
  <c r="L10" i="95"/>
  <c r="I11" i="95"/>
  <c r="J11" i="95"/>
  <c r="K11" i="95"/>
  <c r="L11" i="95" s="1"/>
  <c r="I12" i="95"/>
  <c r="K12" i="95" s="1"/>
  <c r="L12" i="95" s="1"/>
  <c r="J12" i="95"/>
  <c r="I13" i="95"/>
  <c r="K13" i="95" s="1"/>
  <c r="L13" i="95" s="1"/>
  <c r="J13" i="95"/>
  <c r="I14" i="95"/>
  <c r="K14" i="95" s="1"/>
  <c r="L14" i="95" s="1"/>
  <c r="J14" i="95"/>
  <c r="I15" i="95"/>
  <c r="J15" i="95"/>
  <c r="K15" i="95"/>
  <c r="L15" i="95" s="1"/>
  <c r="I16" i="95"/>
  <c r="K16" i="95" s="1"/>
  <c r="L16" i="95" s="1"/>
  <c r="J16" i="95"/>
  <c r="I17" i="95"/>
  <c r="K17" i="95" s="1"/>
  <c r="L17" i="95" s="1"/>
  <c r="J17" i="95"/>
  <c r="I18" i="95"/>
  <c r="K18" i="95" s="1"/>
  <c r="J18" i="95"/>
  <c r="L18" i="95"/>
  <c r="I19" i="95"/>
  <c r="J19" i="95"/>
  <c r="K19" i="95"/>
  <c r="L19" i="95" s="1"/>
  <c r="I20" i="95"/>
  <c r="K20" i="95" s="1"/>
  <c r="L20" i="95" s="1"/>
  <c r="J20" i="95"/>
  <c r="I21" i="95"/>
  <c r="K21" i="95" s="1"/>
  <c r="L21" i="95" s="1"/>
  <c r="J21" i="95"/>
  <c r="I22" i="95"/>
  <c r="K22" i="95" s="1"/>
  <c r="L22" i="95" s="1"/>
  <c r="J22" i="95"/>
  <c r="I23" i="95"/>
  <c r="J23" i="95"/>
  <c r="K23" i="95"/>
  <c r="L23" i="95" s="1"/>
  <c r="I24" i="95"/>
  <c r="K24" i="95" s="1"/>
  <c r="L24" i="95" s="1"/>
  <c r="J24" i="95"/>
  <c r="I25" i="95"/>
  <c r="J25" i="95"/>
  <c r="K25" i="95"/>
  <c r="L25" i="95" s="1"/>
  <c r="I152" i="95"/>
  <c r="J152" i="95"/>
  <c r="K152" i="95"/>
  <c r="L152" i="95" s="1"/>
  <c r="I6" i="95"/>
  <c r="K6" i="95" s="1"/>
  <c r="L6" i="95" s="1"/>
  <c r="J6" i="95"/>
  <c r="I7" i="94"/>
  <c r="J7" i="94"/>
  <c r="K7" i="94"/>
  <c r="L7" i="94" s="1"/>
  <c r="I8" i="94"/>
  <c r="K8" i="94" s="1"/>
  <c r="L8" i="94" s="1"/>
  <c r="J8" i="94"/>
  <c r="I9" i="94"/>
  <c r="J9" i="94"/>
  <c r="K9" i="94"/>
  <c r="L9" i="94" s="1"/>
  <c r="I10" i="94"/>
  <c r="K10" i="94" s="1"/>
  <c r="J10" i="94"/>
  <c r="L10" i="94"/>
  <c r="I11" i="94"/>
  <c r="J11" i="94"/>
  <c r="K11" i="94"/>
  <c r="L11" i="94" s="1"/>
  <c r="I12" i="94"/>
  <c r="K12" i="94" s="1"/>
  <c r="L12" i="94" s="1"/>
  <c r="J12" i="94"/>
  <c r="I13" i="94"/>
  <c r="J13" i="94"/>
  <c r="K13" i="94" s="1"/>
  <c r="L13" i="94" s="1"/>
  <c r="I14" i="94"/>
  <c r="K14" i="94" s="1"/>
  <c r="J14" i="94"/>
  <c r="L14" i="94"/>
  <c r="I15" i="94"/>
  <c r="J15" i="94"/>
  <c r="K15" i="94"/>
  <c r="L15" i="94" s="1"/>
  <c r="I16" i="94"/>
  <c r="K16" i="94" s="1"/>
  <c r="L16" i="94" s="1"/>
  <c r="J16" i="94"/>
  <c r="I17" i="94"/>
  <c r="J17" i="94"/>
  <c r="K17" i="94"/>
  <c r="L17" i="94" s="1"/>
  <c r="I18" i="94"/>
  <c r="K18" i="94" s="1"/>
  <c r="L18" i="94" s="1"/>
  <c r="J18" i="94"/>
  <c r="I19" i="94"/>
  <c r="J19" i="94"/>
  <c r="K19" i="94"/>
  <c r="L19" i="94" s="1"/>
  <c r="I20" i="94"/>
  <c r="K20" i="94" s="1"/>
  <c r="L20" i="94" s="1"/>
  <c r="J20" i="94"/>
  <c r="I21" i="94"/>
  <c r="J21" i="94"/>
  <c r="K21" i="94"/>
  <c r="L21" i="94" s="1"/>
  <c r="I22" i="94"/>
  <c r="K22" i="94" s="1"/>
  <c r="L22" i="94" s="1"/>
  <c r="J22" i="94"/>
  <c r="I23" i="94"/>
  <c r="J23" i="94"/>
  <c r="K23" i="94"/>
  <c r="L23" i="94" s="1"/>
  <c r="I24" i="94"/>
  <c r="K24" i="94" s="1"/>
  <c r="L24" i="94" s="1"/>
  <c r="J24" i="94"/>
  <c r="I25" i="94"/>
  <c r="J25" i="94"/>
  <c r="K25" i="94"/>
  <c r="L25" i="94" s="1"/>
  <c r="I6" i="94"/>
  <c r="J6" i="94"/>
  <c r="K6" i="94"/>
  <c r="L6" i="94" s="1"/>
  <c r="I7" i="93"/>
  <c r="K7" i="93" s="1"/>
  <c r="L7" i="93" s="1"/>
  <c r="J7" i="93"/>
  <c r="I8" i="93"/>
  <c r="K8" i="93" s="1"/>
  <c r="L8" i="93" s="1"/>
  <c r="J8" i="93"/>
  <c r="I9" i="93"/>
  <c r="J9" i="93"/>
  <c r="K9" i="93"/>
  <c r="L9" i="93"/>
  <c r="I10" i="93"/>
  <c r="J10" i="93"/>
  <c r="K10" i="93"/>
  <c r="L10" i="93"/>
  <c r="I11" i="93"/>
  <c r="K11" i="93" s="1"/>
  <c r="L11" i="93" s="1"/>
  <c r="J11" i="93"/>
  <c r="I12" i="93"/>
  <c r="J12" i="93"/>
  <c r="K12" i="93"/>
  <c r="L12" i="93" s="1"/>
  <c r="I13" i="93"/>
  <c r="K13" i="93" s="1"/>
  <c r="L13" i="93" s="1"/>
  <c r="J13" i="93"/>
  <c r="I14" i="93"/>
  <c r="J14" i="93"/>
  <c r="K14" i="93"/>
  <c r="L14" i="93" s="1"/>
  <c r="I15" i="93"/>
  <c r="K15" i="93" s="1"/>
  <c r="J15" i="93"/>
  <c r="L15" i="93"/>
  <c r="I16" i="93"/>
  <c r="K16" i="93" s="1"/>
  <c r="L16" i="93" s="1"/>
  <c r="J16" i="93"/>
  <c r="I17" i="93"/>
  <c r="J17" i="93"/>
  <c r="K17" i="93"/>
  <c r="L17" i="93"/>
  <c r="I18" i="93"/>
  <c r="J18" i="93"/>
  <c r="K18" i="93"/>
  <c r="L18" i="93"/>
  <c r="I19" i="93"/>
  <c r="K19" i="93" s="1"/>
  <c r="L19" i="93" s="1"/>
  <c r="J19" i="93"/>
  <c r="I20" i="93"/>
  <c r="J20" i="93"/>
  <c r="K20" i="93"/>
  <c r="L20" i="93" s="1"/>
  <c r="I21" i="93"/>
  <c r="K21" i="93" s="1"/>
  <c r="L21" i="93" s="1"/>
  <c r="J21" i="93"/>
  <c r="I22" i="93"/>
  <c r="J22" i="93"/>
  <c r="K22" i="93"/>
  <c r="L22" i="93"/>
  <c r="I23" i="93"/>
  <c r="K23" i="93" s="1"/>
  <c r="J23" i="93"/>
  <c r="L23" i="93"/>
  <c r="I24" i="93"/>
  <c r="K24" i="93" s="1"/>
  <c r="L24" i="93" s="1"/>
  <c r="J24" i="93"/>
  <c r="I25" i="93"/>
  <c r="J25" i="93"/>
  <c r="K25" i="93"/>
  <c r="L25" i="93"/>
  <c r="I152" i="93"/>
  <c r="K152" i="93" s="1"/>
  <c r="L152" i="93" s="1"/>
  <c r="J152" i="93"/>
  <c r="I6" i="93"/>
  <c r="J6" i="93"/>
  <c r="K6" i="93" s="1"/>
  <c r="L6" i="93" s="1"/>
  <c r="I7" i="111"/>
  <c r="K7" i="111" s="1"/>
  <c r="L7" i="111" s="1"/>
  <c r="J7" i="111"/>
  <c r="I8" i="111"/>
  <c r="J8" i="111"/>
  <c r="K8" i="111"/>
  <c r="L8" i="111" s="1"/>
  <c r="I9" i="111"/>
  <c r="K9" i="111" s="1"/>
  <c r="J9" i="111"/>
  <c r="L9" i="111"/>
  <c r="I10" i="111"/>
  <c r="K10" i="111" s="1"/>
  <c r="L10" i="111" s="1"/>
  <c r="J10" i="111"/>
  <c r="I11" i="111"/>
  <c r="J11" i="111"/>
  <c r="K11" i="111"/>
  <c r="L11" i="111"/>
  <c r="I12" i="111"/>
  <c r="J12" i="111"/>
  <c r="K12" i="111"/>
  <c r="L12" i="111" s="1"/>
  <c r="I13" i="111"/>
  <c r="K13" i="111" s="1"/>
  <c r="L13" i="111" s="1"/>
  <c r="J13" i="111"/>
  <c r="I14" i="111"/>
  <c r="J14" i="111"/>
  <c r="K14" i="111" s="1"/>
  <c r="L14" i="111" s="1"/>
  <c r="I15" i="111"/>
  <c r="K15" i="111" s="1"/>
  <c r="J15" i="111"/>
  <c r="L15" i="111"/>
  <c r="I16" i="111"/>
  <c r="J16" i="111"/>
  <c r="K16" i="111" s="1"/>
  <c r="L16" i="111" s="1"/>
  <c r="I17" i="111"/>
  <c r="K17" i="111" s="1"/>
  <c r="J17" i="111"/>
  <c r="L17" i="111"/>
  <c r="I18" i="111"/>
  <c r="K18" i="111" s="1"/>
  <c r="L18" i="111" s="1"/>
  <c r="J18" i="111"/>
  <c r="I19" i="111"/>
  <c r="J19" i="111"/>
  <c r="K19" i="111"/>
  <c r="L19" i="111" s="1"/>
  <c r="I20" i="111"/>
  <c r="J20" i="111"/>
  <c r="K20" i="111"/>
  <c r="L20" i="111" s="1"/>
  <c r="I21" i="111"/>
  <c r="K21" i="111" s="1"/>
  <c r="L21" i="111" s="1"/>
  <c r="J21" i="111"/>
  <c r="I22" i="111"/>
  <c r="J22" i="111"/>
  <c r="K22" i="111" s="1"/>
  <c r="L22" i="111" s="1"/>
  <c r="I23" i="111"/>
  <c r="K23" i="111" s="1"/>
  <c r="J23" i="111"/>
  <c r="L23" i="111"/>
  <c r="I24" i="111"/>
  <c r="J24" i="111"/>
  <c r="K24" i="111"/>
  <c r="L24" i="111" s="1"/>
  <c r="I25" i="111"/>
  <c r="K25" i="111" s="1"/>
  <c r="J25" i="111"/>
  <c r="L25" i="111"/>
  <c r="I152" i="111"/>
  <c r="K152" i="111" s="1"/>
  <c r="L152" i="111" s="1"/>
  <c r="J152" i="111"/>
  <c r="I6" i="111"/>
  <c r="J6" i="111"/>
  <c r="K6" i="111"/>
  <c r="L6" i="111" s="1"/>
  <c r="I7" i="105"/>
  <c r="K7" i="105" s="1"/>
  <c r="J7" i="105"/>
  <c r="L7" i="105"/>
  <c r="I8" i="105"/>
  <c r="K8" i="105" s="1"/>
  <c r="L8" i="105" s="1"/>
  <c r="J8" i="105"/>
  <c r="I9" i="105"/>
  <c r="J9" i="105"/>
  <c r="K9" i="105" s="1"/>
  <c r="L9" i="105" s="1"/>
  <c r="I10" i="105"/>
  <c r="J10" i="105"/>
  <c r="K10" i="105" s="1"/>
  <c r="L10" i="105" s="1"/>
  <c r="I11" i="105"/>
  <c r="K11" i="105" s="1"/>
  <c r="J11" i="105"/>
  <c r="L11" i="105"/>
  <c r="I12" i="105"/>
  <c r="J12" i="105"/>
  <c r="K12" i="105" s="1"/>
  <c r="L12" i="105" s="1"/>
  <c r="I13" i="105"/>
  <c r="J13" i="105"/>
  <c r="K13" i="105"/>
  <c r="L13" i="105" s="1"/>
  <c r="I14" i="105"/>
  <c r="J14" i="105"/>
  <c r="K14" i="105"/>
  <c r="L14" i="105"/>
  <c r="I15" i="105"/>
  <c r="K15" i="105" s="1"/>
  <c r="J15" i="105"/>
  <c r="L15" i="105"/>
  <c r="I16" i="105"/>
  <c r="J16" i="105"/>
  <c r="K16" i="105" s="1"/>
  <c r="L16" i="105" s="1"/>
  <c r="I17" i="105"/>
  <c r="J17" i="105"/>
  <c r="K17" i="105" s="1"/>
  <c r="L17" i="105"/>
  <c r="I18" i="105"/>
  <c r="J18" i="105"/>
  <c r="K18" i="105" s="1"/>
  <c r="L18" i="105" s="1"/>
  <c r="I19" i="105"/>
  <c r="K19" i="105" s="1"/>
  <c r="L19" i="105" s="1"/>
  <c r="J19" i="105"/>
  <c r="I20" i="105"/>
  <c r="J20" i="105"/>
  <c r="K20" i="105"/>
  <c r="L20" i="105" s="1"/>
  <c r="I21" i="105"/>
  <c r="K21" i="105" s="1"/>
  <c r="L21" i="105" s="1"/>
  <c r="J21" i="105"/>
  <c r="I22" i="105"/>
  <c r="J22" i="105"/>
  <c r="K22" i="105" s="1"/>
  <c r="L22" i="105" s="1"/>
  <c r="I23" i="105"/>
  <c r="K23" i="105" s="1"/>
  <c r="J23" i="105"/>
  <c r="L23" i="105"/>
  <c r="I24" i="105"/>
  <c r="J24" i="105"/>
  <c r="K24" i="105"/>
  <c r="L24" i="105" s="1"/>
  <c r="I25" i="105"/>
  <c r="J25" i="105"/>
  <c r="K25" i="105"/>
  <c r="L25" i="105"/>
  <c r="I152" i="105"/>
  <c r="K152" i="105" s="1"/>
  <c r="L152" i="105" s="1"/>
  <c r="J152" i="105"/>
  <c r="I6" i="105"/>
  <c r="J6" i="105"/>
  <c r="K6" i="105" s="1"/>
  <c r="L6" i="105" s="1"/>
  <c r="I146" i="96"/>
  <c r="J146" i="96"/>
  <c r="I26" i="96"/>
  <c r="K26" i="96" s="1"/>
  <c r="L26" i="96" s="1"/>
  <c r="V64" i="96" s="1"/>
  <c r="J26" i="96"/>
  <c r="I27" i="96"/>
  <c r="K27" i="96" s="1"/>
  <c r="L27" i="96" s="1"/>
  <c r="V65" i="96" s="1"/>
  <c r="J27" i="96"/>
  <c r="I28" i="96"/>
  <c r="J28" i="96"/>
  <c r="K28" i="96"/>
  <c r="L28" i="96" s="1"/>
  <c r="V66" i="96" s="1"/>
  <c r="I29" i="96"/>
  <c r="K29" i="96" s="1"/>
  <c r="L29" i="96" s="1"/>
  <c r="V67" i="96" s="1"/>
  <c r="J29" i="96"/>
  <c r="I30" i="96"/>
  <c r="J30" i="96"/>
  <c r="K30" i="96"/>
  <c r="L30" i="96" s="1"/>
  <c r="V68" i="96" s="1"/>
  <c r="I31" i="96"/>
  <c r="J31" i="96"/>
  <c r="K31" i="96"/>
  <c r="L31" i="96"/>
  <c r="V69" i="96"/>
  <c r="I32" i="96"/>
  <c r="K32" i="96" s="1"/>
  <c r="L32" i="96" s="1"/>
  <c r="V70" i="96" s="1"/>
  <c r="J32" i="96"/>
  <c r="I33" i="96"/>
  <c r="K33" i="96" s="1"/>
  <c r="J33" i="96"/>
  <c r="L33" i="96"/>
  <c r="V71" i="96" s="1"/>
  <c r="I34" i="96"/>
  <c r="K34" i="96" s="1"/>
  <c r="J34" i="96"/>
  <c r="L34" i="96"/>
  <c r="V72" i="96" s="1"/>
  <c r="I35" i="96"/>
  <c r="J35" i="96"/>
  <c r="K35" i="96"/>
  <c r="L35" i="96" s="1"/>
  <c r="V73" i="96" s="1"/>
  <c r="I36" i="96"/>
  <c r="J36" i="96"/>
  <c r="K36" i="96"/>
  <c r="L36" i="96" s="1"/>
  <c r="V74" i="96" s="1"/>
  <c r="I37" i="96"/>
  <c r="J37" i="96"/>
  <c r="I38" i="96"/>
  <c r="J38" i="96"/>
  <c r="K38" i="96"/>
  <c r="L38" i="96"/>
  <c r="V76" i="96" s="1"/>
  <c r="I39" i="96"/>
  <c r="J39" i="96"/>
  <c r="K39" i="96"/>
  <c r="L39" i="96"/>
  <c r="I40" i="96"/>
  <c r="J40" i="96"/>
  <c r="I41" i="96"/>
  <c r="J41" i="96"/>
  <c r="K41" i="96" s="1"/>
  <c r="L41" i="96" s="1"/>
  <c r="I42" i="96"/>
  <c r="K42" i="96" s="1"/>
  <c r="L42" i="96" s="1"/>
  <c r="J42" i="96"/>
  <c r="I43" i="96"/>
  <c r="K43" i="96" s="1"/>
  <c r="L43" i="96" s="1"/>
  <c r="J43" i="96"/>
  <c r="I44" i="96"/>
  <c r="J44" i="96"/>
  <c r="K44" i="96" s="1"/>
  <c r="L44" i="96" s="1"/>
  <c r="V82" i="96" s="1"/>
  <c r="I45" i="96"/>
  <c r="J45" i="96"/>
  <c r="I131" i="96"/>
  <c r="K131" i="96" s="1"/>
  <c r="L131" i="96" s="1"/>
  <c r="J131" i="96"/>
  <c r="V84" i="96"/>
  <c r="I132" i="96"/>
  <c r="J132" i="96"/>
  <c r="K132" i="96"/>
  <c r="L132" i="96"/>
  <c r="I133" i="96"/>
  <c r="J133" i="96"/>
  <c r="K133" i="96"/>
  <c r="L133" i="96" s="1"/>
  <c r="V86" i="96" s="1"/>
  <c r="I134" i="96"/>
  <c r="J134" i="96"/>
  <c r="K134" i="96"/>
  <c r="L134" i="96"/>
  <c r="I135" i="96"/>
  <c r="K135" i="96" s="1"/>
  <c r="J135" i="96"/>
  <c r="L135" i="96"/>
  <c r="V88" i="96"/>
  <c r="I136" i="96"/>
  <c r="J136" i="96"/>
  <c r="K136" i="96"/>
  <c r="L136" i="96" s="1"/>
  <c r="I137" i="96"/>
  <c r="J137" i="96"/>
  <c r="K137" i="96"/>
  <c r="L137" i="96" s="1"/>
  <c r="I138" i="96"/>
  <c r="J138" i="96"/>
  <c r="I139" i="96"/>
  <c r="J139" i="96"/>
  <c r="K139" i="96"/>
  <c r="L139" i="96" s="1"/>
  <c r="I140" i="96"/>
  <c r="J140" i="96"/>
  <c r="K140" i="96"/>
  <c r="L140" i="96" s="1"/>
  <c r="V93" i="96" s="1"/>
  <c r="I141" i="96"/>
  <c r="J141" i="96"/>
  <c r="K141" i="96"/>
  <c r="L141" i="96" s="1"/>
  <c r="V94" i="96" s="1"/>
  <c r="I142" i="96"/>
  <c r="J142" i="96"/>
  <c r="K142" i="96"/>
  <c r="L142" i="96" s="1"/>
  <c r="V95" i="96" s="1"/>
  <c r="I143" i="96"/>
  <c r="K143" i="96" s="1"/>
  <c r="L143" i="96" s="1"/>
  <c r="J143" i="96"/>
  <c r="I144" i="96"/>
  <c r="K144" i="96" s="1"/>
  <c r="L144" i="96" s="1"/>
  <c r="V97" i="96" s="1"/>
  <c r="J144" i="96"/>
  <c r="I145" i="96"/>
  <c r="J145" i="96"/>
  <c r="K145" i="96"/>
  <c r="L145" i="96" s="1"/>
  <c r="I147" i="96"/>
  <c r="K147" i="96" s="1"/>
  <c r="J147" i="96"/>
  <c r="L147" i="96"/>
  <c r="V100" i="96"/>
  <c r="I148" i="96"/>
  <c r="K148" i="96" s="1"/>
  <c r="L148" i="96" s="1"/>
  <c r="V101" i="96" s="1"/>
  <c r="J148" i="96"/>
  <c r="I149" i="96"/>
  <c r="J149" i="96"/>
  <c r="K149" i="96"/>
  <c r="L149" i="96"/>
  <c r="V102" i="96"/>
  <c r="I150" i="96"/>
  <c r="K150" i="96" s="1"/>
  <c r="L150" i="96" s="1"/>
  <c r="V103" i="96" s="1"/>
  <c r="J150" i="96"/>
  <c r="I151" i="96"/>
  <c r="J151" i="96"/>
  <c r="K151" i="96"/>
  <c r="L151" i="96"/>
  <c r="V104" i="96"/>
  <c r="I146" i="116"/>
  <c r="J146" i="116"/>
  <c r="K146" i="116"/>
  <c r="L146" i="116" s="1"/>
  <c r="I26" i="116"/>
  <c r="J26" i="116"/>
  <c r="K26" i="116"/>
  <c r="L26" i="116"/>
  <c r="V64" i="116" s="1"/>
  <c r="I27" i="116"/>
  <c r="J27" i="116"/>
  <c r="I28" i="116"/>
  <c r="J28" i="116"/>
  <c r="K28" i="116" s="1"/>
  <c r="L28" i="116" s="1"/>
  <c r="V66" i="116" s="1"/>
  <c r="I29" i="116"/>
  <c r="K29" i="116" s="1"/>
  <c r="L29" i="116" s="1"/>
  <c r="V67" i="116" s="1"/>
  <c r="J29" i="116"/>
  <c r="I30" i="116"/>
  <c r="K30" i="116" s="1"/>
  <c r="L30" i="116" s="1"/>
  <c r="V68" i="116" s="1"/>
  <c r="J30" i="116"/>
  <c r="I31" i="116"/>
  <c r="J31" i="116"/>
  <c r="K31" i="116" s="1"/>
  <c r="L31" i="116" s="1"/>
  <c r="V69" i="116" s="1"/>
  <c r="I32" i="116"/>
  <c r="J32" i="116"/>
  <c r="I33" i="116"/>
  <c r="K33" i="116" s="1"/>
  <c r="L33" i="116" s="1"/>
  <c r="J33" i="116"/>
  <c r="V71" i="116"/>
  <c r="I34" i="116"/>
  <c r="J34" i="116"/>
  <c r="K34" i="116"/>
  <c r="L34" i="116"/>
  <c r="V72" i="116"/>
  <c r="I35" i="116"/>
  <c r="J35" i="116"/>
  <c r="K35" i="116"/>
  <c r="L35" i="116" s="1"/>
  <c r="V73" i="116" s="1"/>
  <c r="I36" i="116"/>
  <c r="J36" i="116"/>
  <c r="K36" i="116"/>
  <c r="L36" i="116"/>
  <c r="V74" i="116"/>
  <c r="I37" i="116"/>
  <c r="K37" i="116" s="1"/>
  <c r="J37" i="116"/>
  <c r="L37" i="116"/>
  <c r="V75" i="116"/>
  <c r="I38" i="116"/>
  <c r="J38" i="116"/>
  <c r="K38" i="116"/>
  <c r="L38" i="116" s="1"/>
  <c r="I39" i="116"/>
  <c r="J39" i="116"/>
  <c r="K39" i="116"/>
  <c r="L39" i="116"/>
  <c r="V77" i="116" s="1"/>
  <c r="I40" i="116"/>
  <c r="J40" i="116"/>
  <c r="I41" i="116"/>
  <c r="J41" i="116"/>
  <c r="K41" i="116"/>
  <c r="L41" i="116"/>
  <c r="V79" i="116" s="1"/>
  <c r="I42" i="116"/>
  <c r="J42" i="116"/>
  <c r="K42" i="116"/>
  <c r="L42" i="116" s="1"/>
  <c r="I43" i="116"/>
  <c r="J43" i="116"/>
  <c r="K43" i="116"/>
  <c r="L43" i="116" s="1"/>
  <c r="I44" i="116"/>
  <c r="J44" i="116"/>
  <c r="K44" i="116"/>
  <c r="L44" i="116" s="1"/>
  <c r="I45" i="116"/>
  <c r="K45" i="116" s="1"/>
  <c r="L45" i="116" s="1"/>
  <c r="J45" i="116"/>
  <c r="I131" i="116"/>
  <c r="K131" i="116" s="1"/>
  <c r="L131" i="116" s="1"/>
  <c r="V84" i="116" s="1"/>
  <c r="J131" i="116"/>
  <c r="I132" i="116"/>
  <c r="J132" i="116"/>
  <c r="K132" i="116"/>
  <c r="L132" i="116" s="1"/>
  <c r="V85" i="116" s="1"/>
  <c r="I133" i="116"/>
  <c r="K133" i="116" s="1"/>
  <c r="L133" i="116" s="1"/>
  <c r="V86" i="116" s="1"/>
  <c r="J133" i="116"/>
  <c r="I134" i="116"/>
  <c r="J134" i="116"/>
  <c r="K134" i="116"/>
  <c r="L134" i="116"/>
  <c r="V87" i="116" s="1"/>
  <c r="I135" i="116"/>
  <c r="J135" i="116"/>
  <c r="K135" i="116"/>
  <c r="L135" i="116"/>
  <c r="V88" i="116" s="1"/>
  <c r="I136" i="116"/>
  <c r="J136" i="116"/>
  <c r="K136" i="116" s="1"/>
  <c r="L136" i="116" s="1"/>
  <c r="I137" i="116"/>
  <c r="K137" i="116" s="1"/>
  <c r="J137" i="116"/>
  <c r="L137" i="116"/>
  <c r="V90" i="116" s="1"/>
  <c r="I138" i="116"/>
  <c r="K138" i="116" s="1"/>
  <c r="J138" i="116"/>
  <c r="L138" i="116"/>
  <c r="V91" i="116" s="1"/>
  <c r="I139" i="116"/>
  <c r="J139" i="116"/>
  <c r="K139" i="116"/>
  <c r="L139" i="116" s="1"/>
  <c r="V92" i="116" s="1"/>
  <c r="I140" i="116"/>
  <c r="J140" i="116"/>
  <c r="K140" i="116"/>
  <c r="L140" i="116" s="1"/>
  <c r="I141" i="116"/>
  <c r="J141" i="116"/>
  <c r="I142" i="116"/>
  <c r="J142" i="116"/>
  <c r="K142" i="116"/>
  <c r="L142" i="116"/>
  <c r="V95" i="116" s="1"/>
  <c r="I143" i="116"/>
  <c r="J143" i="116"/>
  <c r="K143" i="116"/>
  <c r="L143" i="116"/>
  <c r="V96" i="116" s="1"/>
  <c r="I144" i="116"/>
  <c r="J144" i="116"/>
  <c r="I145" i="116"/>
  <c r="J145" i="116"/>
  <c r="K145" i="116" s="1"/>
  <c r="L145" i="116" s="1"/>
  <c r="I147" i="116"/>
  <c r="J147" i="116"/>
  <c r="K147" i="116"/>
  <c r="L147" i="116"/>
  <c r="V100" i="116" s="1"/>
  <c r="I148" i="116"/>
  <c r="J148" i="116"/>
  <c r="K148" i="116" s="1"/>
  <c r="L148" i="116" s="1"/>
  <c r="V101" i="116" s="1"/>
  <c r="I149" i="116"/>
  <c r="K149" i="116" s="1"/>
  <c r="J149" i="116"/>
  <c r="L149" i="116"/>
  <c r="V102" i="116" s="1"/>
  <c r="I150" i="116"/>
  <c r="K150" i="116" s="1"/>
  <c r="J150" i="116"/>
  <c r="L150" i="116"/>
  <c r="V103" i="116" s="1"/>
  <c r="I151" i="116"/>
  <c r="J151" i="116"/>
  <c r="K151" i="116"/>
  <c r="L151" i="116" s="1"/>
  <c r="V104" i="116" s="1"/>
  <c r="I146" i="120"/>
  <c r="K146" i="120" s="1"/>
  <c r="L146" i="120" s="1"/>
  <c r="J146" i="120"/>
  <c r="I26" i="120"/>
  <c r="J26" i="120"/>
  <c r="K26" i="120"/>
  <c r="L26" i="120"/>
  <c r="V64" i="120"/>
  <c r="I27" i="120"/>
  <c r="K27" i="120" s="1"/>
  <c r="L27" i="120" s="1"/>
  <c r="V65" i="120" s="1"/>
  <c r="J27" i="120"/>
  <c r="I28" i="120"/>
  <c r="J28" i="120"/>
  <c r="K28" i="120"/>
  <c r="L28" i="120"/>
  <c r="V66" i="120"/>
  <c r="I29" i="120"/>
  <c r="J29" i="120"/>
  <c r="K29" i="120"/>
  <c r="L29" i="120" s="1"/>
  <c r="V67" i="120" s="1"/>
  <c r="I30" i="120"/>
  <c r="K30" i="120" s="1"/>
  <c r="L30" i="120" s="1"/>
  <c r="V68" i="120" s="1"/>
  <c r="J30" i="120"/>
  <c r="I31" i="120"/>
  <c r="J31" i="120"/>
  <c r="K31" i="120"/>
  <c r="L31" i="120" s="1"/>
  <c r="V69" i="120" s="1"/>
  <c r="I32" i="120"/>
  <c r="K32" i="120" s="1"/>
  <c r="J32" i="120"/>
  <c r="L32" i="120"/>
  <c r="V70" i="120" s="1"/>
  <c r="I33" i="120"/>
  <c r="J33" i="120"/>
  <c r="I34" i="120"/>
  <c r="J34" i="120"/>
  <c r="K34" i="120" s="1"/>
  <c r="L34" i="120" s="1"/>
  <c r="V72" i="120" s="1"/>
  <c r="I35" i="120"/>
  <c r="K35" i="120" s="1"/>
  <c r="L35" i="120" s="1"/>
  <c r="V73" i="120" s="1"/>
  <c r="J35" i="120"/>
  <c r="I36" i="120"/>
  <c r="J36" i="120"/>
  <c r="K36" i="120"/>
  <c r="L36" i="120" s="1"/>
  <c r="V74" i="120" s="1"/>
  <c r="I37" i="120"/>
  <c r="J37" i="120"/>
  <c r="K37" i="120"/>
  <c r="L37" i="120"/>
  <c r="V75" i="120"/>
  <c r="I38" i="120"/>
  <c r="K38" i="120" s="1"/>
  <c r="L38" i="120" s="1"/>
  <c r="J38" i="120"/>
  <c r="I39" i="120"/>
  <c r="K39" i="120" s="1"/>
  <c r="L39" i="120" s="1"/>
  <c r="J39" i="120"/>
  <c r="I40" i="120"/>
  <c r="K40" i="120" s="1"/>
  <c r="L40" i="120" s="1"/>
  <c r="J40" i="120"/>
  <c r="I41" i="120"/>
  <c r="J41" i="120"/>
  <c r="K41" i="120"/>
  <c r="L41" i="120"/>
  <c r="V79" i="120" s="1"/>
  <c r="I42" i="120"/>
  <c r="J42" i="120"/>
  <c r="K42" i="120" s="1"/>
  <c r="L42" i="120" s="1"/>
  <c r="I43" i="120"/>
  <c r="J43" i="120"/>
  <c r="I44" i="120"/>
  <c r="J44" i="120"/>
  <c r="K44" i="120"/>
  <c r="L44" i="120" s="1"/>
  <c r="I45" i="120"/>
  <c r="J45" i="120"/>
  <c r="K45" i="120"/>
  <c r="L45" i="120" s="1"/>
  <c r="I131" i="120"/>
  <c r="J131" i="120"/>
  <c r="I132" i="120"/>
  <c r="J132" i="120"/>
  <c r="K132" i="120"/>
  <c r="L132" i="120"/>
  <c r="V85" i="120" s="1"/>
  <c r="I133" i="120"/>
  <c r="K133" i="120" s="1"/>
  <c r="L133" i="120" s="1"/>
  <c r="V86" i="120" s="1"/>
  <c r="J133" i="120"/>
  <c r="I134" i="120"/>
  <c r="K134" i="120" s="1"/>
  <c r="L134" i="120" s="1"/>
  <c r="J134" i="120"/>
  <c r="I135" i="120"/>
  <c r="J135" i="120"/>
  <c r="K135" i="120" s="1"/>
  <c r="L135" i="120" s="1"/>
  <c r="V88" i="120"/>
  <c r="I136" i="120"/>
  <c r="J136" i="120"/>
  <c r="I137" i="120"/>
  <c r="J137" i="120"/>
  <c r="I138" i="120"/>
  <c r="J138" i="120"/>
  <c r="K138" i="120"/>
  <c r="L138" i="120" s="1"/>
  <c r="I139" i="120"/>
  <c r="J139" i="120"/>
  <c r="K139" i="120"/>
  <c r="L139" i="120" s="1"/>
  <c r="V92" i="120" s="1"/>
  <c r="I140" i="120"/>
  <c r="J140" i="120"/>
  <c r="K140" i="120"/>
  <c r="L140" i="120" s="1"/>
  <c r="I141" i="120"/>
  <c r="K141" i="120" s="1"/>
  <c r="J141" i="120"/>
  <c r="L141" i="120"/>
  <c r="I142" i="120"/>
  <c r="J142" i="120"/>
  <c r="K142" i="120" s="1"/>
  <c r="L142" i="120" s="1"/>
  <c r="I143" i="120"/>
  <c r="J143" i="120"/>
  <c r="K143" i="120"/>
  <c r="L143" i="120" s="1"/>
  <c r="I144" i="120"/>
  <c r="K144" i="120" s="1"/>
  <c r="L144" i="120" s="1"/>
  <c r="V97" i="120" s="1"/>
  <c r="J144" i="120"/>
  <c r="I145" i="120"/>
  <c r="J145" i="120"/>
  <c r="K145" i="120"/>
  <c r="L145" i="120" s="1"/>
  <c r="I147" i="120"/>
  <c r="J147" i="120"/>
  <c r="K147" i="120" s="1"/>
  <c r="L147" i="120" s="1"/>
  <c r="V100" i="120" s="1"/>
  <c r="I148" i="120"/>
  <c r="J148" i="120"/>
  <c r="I149" i="120"/>
  <c r="J149" i="120"/>
  <c r="K149" i="120"/>
  <c r="L149" i="120" s="1"/>
  <c r="V102" i="120" s="1"/>
  <c r="I150" i="120"/>
  <c r="J150" i="120"/>
  <c r="K150" i="120"/>
  <c r="L150" i="120"/>
  <c r="V103" i="120"/>
  <c r="I151" i="120"/>
  <c r="K151" i="120" s="1"/>
  <c r="L151" i="120" s="1"/>
  <c r="V104" i="120" s="1"/>
  <c r="J151" i="120"/>
  <c r="I146" i="121"/>
  <c r="K146" i="121" s="1"/>
  <c r="L146" i="121" s="1"/>
  <c r="J146" i="121"/>
  <c r="I26" i="121"/>
  <c r="K26" i="121" s="1"/>
  <c r="L26" i="121" s="1"/>
  <c r="J26" i="121"/>
  <c r="V64" i="121"/>
  <c r="I27" i="121"/>
  <c r="K27" i="121" s="1"/>
  <c r="J27" i="121"/>
  <c r="L27" i="121"/>
  <c r="V65" i="121"/>
  <c r="I28" i="121"/>
  <c r="K28" i="121" s="1"/>
  <c r="L28" i="121" s="1"/>
  <c r="V66" i="121" s="1"/>
  <c r="J28" i="121"/>
  <c r="I29" i="121"/>
  <c r="J29" i="121"/>
  <c r="K29" i="121"/>
  <c r="L29" i="121"/>
  <c r="V67" i="121"/>
  <c r="I30" i="121"/>
  <c r="J30" i="121"/>
  <c r="I31" i="121"/>
  <c r="K31" i="121" s="1"/>
  <c r="L31" i="121" s="1"/>
  <c r="V69" i="121" s="1"/>
  <c r="J31" i="121"/>
  <c r="I32" i="121"/>
  <c r="J32" i="121"/>
  <c r="K32" i="121"/>
  <c r="L32" i="121"/>
  <c r="V70" i="121" s="1"/>
  <c r="I33" i="121"/>
  <c r="J33" i="121"/>
  <c r="K33" i="121"/>
  <c r="L33" i="121" s="1"/>
  <c r="V71" i="121" s="1"/>
  <c r="I34" i="121"/>
  <c r="J34" i="121"/>
  <c r="K34" i="121"/>
  <c r="L34" i="121"/>
  <c r="V72" i="121" s="1"/>
  <c r="I35" i="121"/>
  <c r="K35" i="121" s="1"/>
  <c r="J35" i="121"/>
  <c r="L35" i="121"/>
  <c r="V73" i="121" s="1"/>
  <c r="I36" i="121"/>
  <c r="J36" i="121"/>
  <c r="K36" i="121" s="1"/>
  <c r="L36" i="121" s="1"/>
  <c r="V74" i="121" s="1"/>
  <c r="I37" i="121"/>
  <c r="J37" i="121"/>
  <c r="K37" i="121"/>
  <c r="L37" i="121" s="1"/>
  <c r="V75" i="121" s="1"/>
  <c r="I38" i="121"/>
  <c r="K38" i="121" s="1"/>
  <c r="L38" i="121" s="1"/>
  <c r="V76" i="121" s="1"/>
  <c r="J38" i="121"/>
  <c r="I39" i="121"/>
  <c r="J39" i="121"/>
  <c r="K39" i="121" s="1"/>
  <c r="L39" i="121" s="1"/>
  <c r="I40" i="121"/>
  <c r="J40" i="121"/>
  <c r="K40" i="121"/>
  <c r="L40" i="121" s="1"/>
  <c r="I41" i="121"/>
  <c r="K41" i="121" s="1"/>
  <c r="L41" i="121" s="1"/>
  <c r="J41" i="121"/>
  <c r="I42" i="121"/>
  <c r="J42" i="121"/>
  <c r="K42" i="121"/>
  <c r="L42" i="121"/>
  <c r="V80" i="121" s="1"/>
  <c r="I43" i="121"/>
  <c r="K43" i="121" s="1"/>
  <c r="L43" i="121" s="1"/>
  <c r="J43" i="121"/>
  <c r="V81" i="121"/>
  <c r="I44" i="121"/>
  <c r="J44" i="121"/>
  <c r="K44" i="121"/>
  <c r="L44" i="121"/>
  <c r="V82" i="121" s="1"/>
  <c r="I45" i="121"/>
  <c r="J45" i="121"/>
  <c r="K45" i="121"/>
  <c r="L45" i="121"/>
  <c r="V83" i="121" s="1"/>
  <c r="I131" i="121"/>
  <c r="J131" i="121"/>
  <c r="I132" i="121"/>
  <c r="K132" i="121" s="1"/>
  <c r="L132" i="121" s="1"/>
  <c r="V85" i="121" s="1"/>
  <c r="J132" i="121"/>
  <c r="I133" i="121"/>
  <c r="J133" i="121"/>
  <c r="K133" i="121"/>
  <c r="L133" i="121"/>
  <c r="V86" i="121" s="1"/>
  <c r="I134" i="121"/>
  <c r="J134" i="121"/>
  <c r="K134" i="121" s="1"/>
  <c r="L134" i="121" s="1"/>
  <c r="V87" i="121" s="1"/>
  <c r="I135" i="121"/>
  <c r="J135" i="121"/>
  <c r="K135" i="121"/>
  <c r="L135" i="121"/>
  <c r="V88" i="121" s="1"/>
  <c r="I136" i="121"/>
  <c r="K136" i="121" s="1"/>
  <c r="J136" i="121"/>
  <c r="L136" i="121"/>
  <c r="V89" i="121" s="1"/>
  <c r="I137" i="121"/>
  <c r="J137" i="121"/>
  <c r="K137" i="121"/>
  <c r="L137" i="121" s="1"/>
  <c r="V90" i="121" s="1"/>
  <c r="I138" i="121"/>
  <c r="J138" i="121"/>
  <c r="K138" i="121" s="1"/>
  <c r="L138" i="121" s="1"/>
  <c r="V91" i="121" s="1"/>
  <c r="I139" i="121"/>
  <c r="K139" i="121" s="1"/>
  <c r="L139" i="121" s="1"/>
  <c r="V92" i="121" s="1"/>
  <c r="J139" i="121"/>
  <c r="I140" i="121"/>
  <c r="J140" i="121"/>
  <c r="K140" i="121"/>
  <c r="L140" i="121" s="1"/>
  <c r="V93" i="121" s="1"/>
  <c r="I141" i="121"/>
  <c r="J141" i="121"/>
  <c r="K141" i="121"/>
  <c r="L141" i="121"/>
  <c r="V94" i="121"/>
  <c r="I142" i="121"/>
  <c r="K142" i="121" s="1"/>
  <c r="L142" i="121" s="1"/>
  <c r="V95" i="121" s="1"/>
  <c r="J142" i="121"/>
  <c r="I143" i="121"/>
  <c r="J143" i="121"/>
  <c r="I144" i="121"/>
  <c r="K144" i="121" s="1"/>
  <c r="J144" i="121"/>
  <c r="L144" i="121"/>
  <c r="V97" i="121" s="1"/>
  <c r="I145" i="121"/>
  <c r="K145" i="121" s="1"/>
  <c r="J145" i="121"/>
  <c r="L145" i="121"/>
  <c r="V98" i="121" s="1"/>
  <c r="I147" i="121"/>
  <c r="J147" i="121"/>
  <c r="K147" i="121" s="1"/>
  <c r="L147" i="121" s="1"/>
  <c r="V100" i="121" s="1"/>
  <c r="I148" i="121"/>
  <c r="K148" i="121" s="1"/>
  <c r="J148" i="121"/>
  <c r="L148" i="121"/>
  <c r="V101" i="121" s="1"/>
  <c r="I149" i="121"/>
  <c r="J149" i="121"/>
  <c r="K149" i="121"/>
  <c r="L149" i="121" s="1"/>
  <c r="V102" i="121" s="1"/>
  <c r="I150" i="121"/>
  <c r="J150" i="121"/>
  <c r="K150" i="121"/>
  <c r="L150" i="121" s="1"/>
  <c r="V103" i="121" s="1"/>
  <c r="I151" i="121"/>
  <c r="J151" i="121"/>
  <c r="I146" i="122"/>
  <c r="K146" i="122" s="1"/>
  <c r="L146" i="122" s="1"/>
  <c r="J146" i="122"/>
  <c r="I26" i="122"/>
  <c r="J26" i="122"/>
  <c r="K26" i="122" s="1"/>
  <c r="L26" i="122" s="1"/>
  <c r="V64" i="122" s="1"/>
  <c r="I27" i="122"/>
  <c r="J27" i="122"/>
  <c r="K27" i="122"/>
  <c r="L27" i="122" s="1"/>
  <c r="V65" i="122" s="1"/>
  <c r="I28" i="122"/>
  <c r="K28" i="122" s="1"/>
  <c r="L28" i="122" s="1"/>
  <c r="V66" i="122" s="1"/>
  <c r="J28" i="122"/>
  <c r="I29" i="122"/>
  <c r="J29" i="122"/>
  <c r="K29" i="122" s="1"/>
  <c r="L29" i="122" s="1"/>
  <c r="V67" i="122" s="1"/>
  <c r="I30" i="122"/>
  <c r="K30" i="122" s="1"/>
  <c r="L30" i="122" s="1"/>
  <c r="J30" i="122"/>
  <c r="V68" i="122"/>
  <c r="I31" i="122"/>
  <c r="J31" i="122"/>
  <c r="K31" i="122" s="1"/>
  <c r="L31" i="122" s="1"/>
  <c r="V69" i="122" s="1"/>
  <c r="I32" i="122"/>
  <c r="J32" i="122"/>
  <c r="K32" i="122" s="1"/>
  <c r="L32" i="122"/>
  <c r="V70" i="122"/>
  <c r="I33" i="122"/>
  <c r="J33" i="122"/>
  <c r="I34" i="122"/>
  <c r="K34" i="122" s="1"/>
  <c r="L34" i="122" s="1"/>
  <c r="V72" i="122" s="1"/>
  <c r="J34" i="122"/>
  <c r="I35" i="122"/>
  <c r="J35" i="122"/>
  <c r="K35" i="122"/>
  <c r="L35" i="122" s="1"/>
  <c r="V73" i="122" s="1"/>
  <c r="I36" i="122"/>
  <c r="J36" i="122"/>
  <c r="K36" i="122" s="1"/>
  <c r="L36" i="122" s="1"/>
  <c r="V74" i="122" s="1"/>
  <c r="I37" i="122"/>
  <c r="J37" i="122"/>
  <c r="K37" i="122" s="1"/>
  <c r="L37" i="122" s="1"/>
  <c r="V75" i="122" s="1"/>
  <c r="I38" i="122"/>
  <c r="K38" i="122" s="1"/>
  <c r="J38" i="122"/>
  <c r="L38" i="122"/>
  <c r="V76" i="122" s="1"/>
  <c r="I39" i="122"/>
  <c r="J39" i="122"/>
  <c r="K39" i="122" s="1"/>
  <c r="L39" i="122" s="1"/>
  <c r="I40" i="122"/>
  <c r="J40" i="122"/>
  <c r="K40" i="122"/>
  <c r="L40" i="122" s="1"/>
  <c r="I41" i="122"/>
  <c r="J41" i="122"/>
  <c r="I42" i="122"/>
  <c r="J42" i="122"/>
  <c r="K42" i="122" s="1"/>
  <c r="L42" i="122" s="1"/>
  <c r="I43" i="122"/>
  <c r="J43" i="122"/>
  <c r="K43" i="122"/>
  <c r="L43" i="122" s="1"/>
  <c r="V81" i="122" s="1"/>
  <c r="I44" i="122"/>
  <c r="J44" i="122"/>
  <c r="K44" i="122"/>
  <c r="L44" i="122" s="1"/>
  <c r="V82" i="122" s="1"/>
  <c r="I45" i="122"/>
  <c r="K45" i="122" s="1"/>
  <c r="L45" i="122" s="1"/>
  <c r="V83" i="122" s="1"/>
  <c r="J45" i="122"/>
  <c r="I131" i="122"/>
  <c r="K131" i="122" s="1"/>
  <c r="J131" i="122"/>
  <c r="L131" i="122"/>
  <c r="V84" i="122" s="1"/>
  <c r="I132" i="122"/>
  <c r="K132" i="122" s="1"/>
  <c r="L132" i="122" s="1"/>
  <c r="J132" i="122"/>
  <c r="I133" i="122"/>
  <c r="J133" i="122"/>
  <c r="K133" i="122" s="1"/>
  <c r="L133" i="122" s="1"/>
  <c r="I134" i="122"/>
  <c r="K134" i="122" s="1"/>
  <c r="L134" i="122" s="1"/>
  <c r="J134" i="122"/>
  <c r="V87" i="122"/>
  <c r="I135" i="122"/>
  <c r="J135" i="122"/>
  <c r="K135" i="122" s="1"/>
  <c r="L135" i="122" s="1"/>
  <c r="I136" i="122"/>
  <c r="J136" i="122"/>
  <c r="K136" i="122"/>
  <c r="L136" i="122"/>
  <c r="V89" i="122"/>
  <c r="I137" i="122"/>
  <c r="J137" i="122"/>
  <c r="K137" i="122" s="1"/>
  <c r="L137" i="122" s="1"/>
  <c r="I138" i="122"/>
  <c r="K138" i="122" s="1"/>
  <c r="L138" i="122" s="1"/>
  <c r="J138" i="122"/>
  <c r="I139" i="122"/>
  <c r="K139" i="122" s="1"/>
  <c r="J139" i="122"/>
  <c r="L139" i="122"/>
  <c r="V92" i="122"/>
  <c r="I140" i="122"/>
  <c r="K140" i="122" s="1"/>
  <c r="L140" i="122" s="1"/>
  <c r="J140" i="122"/>
  <c r="I141" i="122"/>
  <c r="J141" i="122"/>
  <c r="K141" i="122"/>
  <c r="L141" i="122"/>
  <c r="I142" i="122"/>
  <c r="J142" i="122"/>
  <c r="I143" i="122"/>
  <c r="J143" i="122"/>
  <c r="K143" i="122" s="1"/>
  <c r="L143" i="122" s="1"/>
  <c r="I144" i="122"/>
  <c r="J144" i="122"/>
  <c r="K144" i="122"/>
  <c r="L144" i="122" s="1"/>
  <c r="I145" i="122"/>
  <c r="J145" i="122"/>
  <c r="K145" i="122" s="1"/>
  <c r="L145" i="122" s="1"/>
  <c r="I147" i="122"/>
  <c r="J147" i="122"/>
  <c r="K147" i="122" s="1"/>
  <c r="L147" i="122" s="1"/>
  <c r="V100" i="122" s="1"/>
  <c r="I148" i="122"/>
  <c r="J148" i="122"/>
  <c r="K148" i="122"/>
  <c r="L148" i="122"/>
  <c r="V101" i="122"/>
  <c r="I149" i="122"/>
  <c r="J149" i="122"/>
  <c r="K149" i="122"/>
  <c r="L149" i="122" s="1"/>
  <c r="V102" i="122" s="1"/>
  <c r="I150" i="122"/>
  <c r="K150" i="122" s="1"/>
  <c r="L150" i="122" s="1"/>
  <c r="V103" i="122" s="1"/>
  <c r="J150" i="122"/>
  <c r="I151" i="122"/>
  <c r="K151" i="122" s="1"/>
  <c r="J151" i="122"/>
  <c r="L151" i="122"/>
  <c r="V104" i="122"/>
  <c r="I146" i="131"/>
  <c r="J146" i="131"/>
  <c r="K146" i="131"/>
  <c r="L146" i="131"/>
  <c r="V99" i="131" s="1"/>
  <c r="I26" i="131"/>
  <c r="J26" i="131"/>
  <c r="K26" i="131" s="1"/>
  <c r="L26" i="131" s="1"/>
  <c r="V64" i="131" s="1"/>
  <c r="I27" i="131"/>
  <c r="J27" i="131"/>
  <c r="K27" i="131" s="1"/>
  <c r="L27" i="131" s="1"/>
  <c r="V65" i="131" s="1"/>
  <c r="I28" i="131"/>
  <c r="K28" i="131" s="1"/>
  <c r="L28" i="131" s="1"/>
  <c r="V66" i="131" s="1"/>
  <c r="J28" i="131"/>
  <c r="I29" i="131"/>
  <c r="J29" i="131"/>
  <c r="K29" i="131" s="1"/>
  <c r="L29" i="131" s="1"/>
  <c r="V67" i="131" s="1"/>
  <c r="I30" i="131"/>
  <c r="J30" i="131"/>
  <c r="K30" i="131"/>
  <c r="L30" i="131"/>
  <c r="V68" i="131"/>
  <c r="I31" i="131"/>
  <c r="J31" i="131"/>
  <c r="K31" i="131"/>
  <c r="L31" i="131" s="1"/>
  <c r="V69" i="131" s="1"/>
  <c r="I32" i="131"/>
  <c r="K32" i="131" s="1"/>
  <c r="L32" i="131" s="1"/>
  <c r="V70" i="131" s="1"/>
  <c r="J32" i="131"/>
  <c r="I33" i="131"/>
  <c r="K33" i="131" s="1"/>
  <c r="J33" i="131"/>
  <c r="L33" i="131"/>
  <c r="V71" i="131"/>
  <c r="I34" i="131"/>
  <c r="K34" i="131" s="1"/>
  <c r="L34" i="131" s="1"/>
  <c r="V72" i="131" s="1"/>
  <c r="J34" i="131"/>
  <c r="I35" i="131"/>
  <c r="J35" i="131"/>
  <c r="K35" i="131"/>
  <c r="L35" i="131"/>
  <c r="V73" i="131" s="1"/>
  <c r="I36" i="131"/>
  <c r="J36" i="131"/>
  <c r="I37" i="131"/>
  <c r="J37" i="131"/>
  <c r="K37" i="131"/>
  <c r="L37" i="131"/>
  <c r="V75" i="131" s="1"/>
  <c r="I38" i="131"/>
  <c r="J38" i="131"/>
  <c r="K38" i="131"/>
  <c r="L38" i="131" s="1"/>
  <c r="I39" i="131"/>
  <c r="J39" i="131"/>
  <c r="K39" i="131" s="1"/>
  <c r="L39" i="131" s="1"/>
  <c r="I40" i="131"/>
  <c r="J40" i="131"/>
  <c r="K40" i="131"/>
  <c r="L40" i="131" s="1"/>
  <c r="I41" i="131"/>
  <c r="K41" i="131" s="1"/>
  <c r="J41" i="131"/>
  <c r="L41" i="131"/>
  <c r="V79" i="131" s="1"/>
  <c r="I42" i="131"/>
  <c r="J42" i="131"/>
  <c r="K42" i="131" s="1"/>
  <c r="L42" i="131" s="1"/>
  <c r="I43" i="131"/>
  <c r="J43" i="131"/>
  <c r="K43" i="131" s="1"/>
  <c r="L43" i="131" s="1"/>
  <c r="I44" i="131"/>
  <c r="K44" i="131" s="1"/>
  <c r="L44" i="131" s="1"/>
  <c r="J44" i="131"/>
  <c r="V82" i="131"/>
  <c r="I45" i="131"/>
  <c r="J45" i="131"/>
  <c r="K45" i="131" s="1"/>
  <c r="L45" i="131" s="1"/>
  <c r="I131" i="131"/>
  <c r="J131" i="131"/>
  <c r="K131" i="131"/>
  <c r="L131" i="131"/>
  <c r="V84" i="131"/>
  <c r="I132" i="131"/>
  <c r="K132" i="131" s="1"/>
  <c r="L132" i="131" s="1"/>
  <c r="V85" i="131" s="1"/>
  <c r="J132" i="131"/>
  <c r="I133" i="131"/>
  <c r="J133" i="131"/>
  <c r="K133" i="131"/>
  <c r="L133" i="131"/>
  <c r="V86" i="131"/>
  <c r="I134" i="131"/>
  <c r="K134" i="131" s="1"/>
  <c r="L134" i="131" s="1"/>
  <c r="V87" i="131" s="1"/>
  <c r="J134" i="131"/>
  <c r="I135" i="131"/>
  <c r="J135" i="131"/>
  <c r="K135" i="131"/>
  <c r="L135" i="131"/>
  <c r="V88" i="131" s="1"/>
  <c r="I136" i="131"/>
  <c r="J136" i="131"/>
  <c r="K136" i="131" s="1"/>
  <c r="L136" i="131" s="1"/>
  <c r="I137" i="131"/>
  <c r="J137" i="131"/>
  <c r="I138" i="131"/>
  <c r="K138" i="131" s="1"/>
  <c r="L138" i="131" s="1"/>
  <c r="J138" i="131"/>
  <c r="I139" i="131"/>
  <c r="J139" i="131"/>
  <c r="K139" i="131"/>
  <c r="L139" i="131" s="1"/>
  <c r="V92" i="131" s="1"/>
  <c r="I140" i="131"/>
  <c r="J140" i="131"/>
  <c r="K140" i="131" s="1"/>
  <c r="L140" i="131" s="1"/>
  <c r="I141" i="131"/>
  <c r="J141" i="131"/>
  <c r="K141" i="131"/>
  <c r="L141" i="131" s="1"/>
  <c r="V94" i="131" s="1"/>
  <c r="I142" i="131"/>
  <c r="K142" i="131" s="1"/>
  <c r="J142" i="131"/>
  <c r="L142" i="131"/>
  <c r="V95" i="131"/>
  <c r="I143" i="131"/>
  <c r="J143" i="131"/>
  <c r="K143" i="131" s="1"/>
  <c r="L143" i="131" s="1"/>
  <c r="V96" i="131" s="1"/>
  <c r="I144" i="131"/>
  <c r="J144" i="131"/>
  <c r="K144" i="131" s="1"/>
  <c r="L144" i="131" s="1"/>
  <c r="I145" i="131"/>
  <c r="K145" i="131" s="1"/>
  <c r="L145" i="131" s="1"/>
  <c r="V98" i="131" s="1"/>
  <c r="J145" i="131"/>
  <c r="I147" i="131"/>
  <c r="J147" i="131"/>
  <c r="K147" i="131"/>
  <c r="L147" i="131" s="1"/>
  <c r="V100" i="131" s="1"/>
  <c r="I148" i="131"/>
  <c r="J148" i="131"/>
  <c r="K148" i="131" s="1"/>
  <c r="L148" i="131" s="1"/>
  <c r="V101" i="131" s="1"/>
  <c r="I149" i="131"/>
  <c r="J149" i="131"/>
  <c r="I150" i="131"/>
  <c r="K150" i="131" s="1"/>
  <c r="L150" i="131" s="1"/>
  <c r="V103" i="131" s="1"/>
  <c r="J150" i="131"/>
  <c r="I151" i="131"/>
  <c r="J151" i="131"/>
  <c r="K151" i="131"/>
  <c r="L151" i="131"/>
  <c r="V104" i="131" s="1"/>
  <c r="I146" i="132"/>
  <c r="J146" i="132"/>
  <c r="K146" i="132" s="1"/>
  <c r="L146" i="132" s="1"/>
  <c r="I26" i="132"/>
  <c r="J26" i="132"/>
  <c r="K26" i="132" s="1"/>
  <c r="L26" i="132" s="1"/>
  <c r="V64" i="132" s="1"/>
  <c r="I27" i="132"/>
  <c r="J27" i="132"/>
  <c r="K27" i="132"/>
  <c r="L27" i="132" s="1"/>
  <c r="V65" i="132" s="1"/>
  <c r="I28" i="132"/>
  <c r="K28" i="132" s="1"/>
  <c r="J28" i="132"/>
  <c r="L28" i="132"/>
  <c r="V66" i="132" s="1"/>
  <c r="I29" i="132"/>
  <c r="J29" i="132"/>
  <c r="K29" i="132" s="1"/>
  <c r="L29" i="132" s="1"/>
  <c r="V67" i="132" s="1"/>
  <c r="I30" i="132"/>
  <c r="J30" i="132"/>
  <c r="K30" i="132" s="1"/>
  <c r="L30" i="132" s="1"/>
  <c r="V68" i="132" s="1"/>
  <c r="I31" i="132"/>
  <c r="K31" i="132" s="1"/>
  <c r="L31" i="132" s="1"/>
  <c r="J31" i="132"/>
  <c r="V69" i="132"/>
  <c r="I32" i="132"/>
  <c r="J32" i="132"/>
  <c r="K32" i="132" s="1"/>
  <c r="L32" i="132" s="1"/>
  <c r="V70" i="132" s="1"/>
  <c r="I33" i="132"/>
  <c r="J33" i="132"/>
  <c r="K33" i="132"/>
  <c r="L33" i="132" s="1"/>
  <c r="V71" i="132" s="1"/>
  <c r="I34" i="132"/>
  <c r="K34" i="132" s="1"/>
  <c r="L34" i="132" s="1"/>
  <c r="V72" i="132" s="1"/>
  <c r="J34" i="132"/>
  <c r="I35" i="132"/>
  <c r="J35" i="132"/>
  <c r="K35" i="132"/>
  <c r="L35" i="132" s="1"/>
  <c r="V73" i="132" s="1"/>
  <c r="I36" i="132"/>
  <c r="K36" i="132" s="1"/>
  <c r="L36" i="132" s="1"/>
  <c r="V74" i="132" s="1"/>
  <c r="J36" i="132"/>
  <c r="I37" i="132"/>
  <c r="J37" i="132"/>
  <c r="K37" i="132" s="1"/>
  <c r="L37" i="132"/>
  <c r="V75" i="132" s="1"/>
  <c r="I38" i="132"/>
  <c r="J38" i="132"/>
  <c r="K38" i="132" s="1"/>
  <c r="L38" i="132" s="1"/>
  <c r="I39" i="132"/>
  <c r="K39" i="132" s="1"/>
  <c r="L39" i="132" s="1"/>
  <c r="J39" i="132"/>
  <c r="V77" i="132"/>
  <c r="I40" i="132"/>
  <c r="K40" i="132" s="1"/>
  <c r="L40" i="132" s="1"/>
  <c r="J40" i="132"/>
  <c r="I41" i="132"/>
  <c r="J41" i="132"/>
  <c r="K41" i="132"/>
  <c r="L41" i="132" s="1"/>
  <c r="I42" i="132"/>
  <c r="J42" i="132"/>
  <c r="K42" i="132" s="1"/>
  <c r="L42" i="132" s="1"/>
  <c r="I43" i="132"/>
  <c r="J43" i="132"/>
  <c r="K43" i="132"/>
  <c r="L43" i="132" s="1"/>
  <c r="I44" i="132"/>
  <c r="K44" i="132" s="1"/>
  <c r="J44" i="132"/>
  <c r="L44" i="132"/>
  <c r="V82" i="132"/>
  <c r="I45" i="132"/>
  <c r="J45" i="132"/>
  <c r="K45" i="132" s="1"/>
  <c r="L45" i="132" s="1"/>
  <c r="V83" i="132" s="1"/>
  <c r="I131" i="132"/>
  <c r="J131" i="132"/>
  <c r="K131" i="132" s="1"/>
  <c r="L131" i="132" s="1"/>
  <c r="I132" i="132"/>
  <c r="K132" i="132" s="1"/>
  <c r="L132" i="132" s="1"/>
  <c r="V85" i="132" s="1"/>
  <c r="J132" i="132"/>
  <c r="I133" i="132"/>
  <c r="J133" i="132"/>
  <c r="K133" i="132" s="1"/>
  <c r="L133" i="132" s="1"/>
  <c r="I134" i="132"/>
  <c r="J134" i="132"/>
  <c r="K134" i="132"/>
  <c r="L134" i="132" s="1"/>
  <c r="I135" i="132"/>
  <c r="J135" i="132"/>
  <c r="K135" i="132" s="1"/>
  <c r="L135" i="132" s="1"/>
  <c r="I136" i="132"/>
  <c r="K136" i="132" s="1"/>
  <c r="L136" i="132" s="1"/>
  <c r="J136" i="132"/>
  <c r="I137" i="132"/>
  <c r="K137" i="132" s="1"/>
  <c r="J137" i="132"/>
  <c r="L137" i="132"/>
  <c r="V90" i="132"/>
  <c r="I138" i="132"/>
  <c r="K138" i="132" s="1"/>
  <c r="L138" i="132" s="1"/>
  <c r="J138" i="132"/>
  <c r="I139" i="132"/>
  <c r="J139" i="132"/>
  <c r="K139" i="132" s="1"/>
  <c r="L139" i="132" s="1"/>
  <c r="I140" i="132"/>
  <c r="K140" i="132" s="1"/>
  <c r="L140" i="132" s="1"/>
  <c r="J140" i="132"/>
  <c r="V93" i="132"/>
  <c r="I141" i="132"/>
  <c r="J141" i="132"/>
  <c r="K141" i="132" s="1"/>
  <c r="L141" i="132" s="1"/>
  <c r="I142" i="132"/>
  <c r="J142" i="132"/>
  <c r="K142" i="132"/>
  <c r="L142" i="132" s="1"/>
  <c r="I143" i="132"/>
  <c r="J143" i="132"/>
  <c r="K143" i="132" s="1"/>
  <c r="L143" i="132" s="1"/>
  <c r="I144" i="132"/>
  <c r="J144" i="132"/>
  <c r="K144" i="132"/>
  <c r="L144" i="132" s="1"/>
  <c r="I145" i="132"/>
  <c r="K145" i="132" s="1"/>
  <c r="J145" i="132"/>
  <c r="L145" i="132"/>
  <c r="I147" i="132"/>
  <c r="J147" i="132"/>
  <c r="K147" i="132"/>
  <c r="L147" i="132" s="1"/>
  <c r="V100" i="132" s="1"/>
  <c r="I148" i="132"/>
  <c r="J148" i="132"/>
  <c r="K148" i="132"/>
  <c r="L148" i="132" s="1"/>
  <c r="V101" i="132" s="1"/>
  <c r="I149" i="132"/>
  <c r="K149" i="132" s="1"/>
  <c r="J149" i="132"/>
  <c r="L149" i="132"/>
  <c r="V102" i="132" s="1"/>
  <c r="I150" i="132"/>
  <c r="K150" i="132" s="1"/>
  <c r="L150" i="132" s="1"/>
  <c r="V103" i="132" s="1"/>
  <c r="J150" i="132"/>
  <c r="I151" i="132"/>
  <c r="J151" i="132"/>
  <c r="K151" i="132"/>
  <c r="L151" i="132" s="1"/>
  <c r="V104" i="132" s="1"/>
  <c r="I146" i="134"/>
  <c r="K146" i="134" s="1"/>
  <c r="L146" i="134" s="1"/>
  <c r="J146" i="134"/>
  <c r="I26" i="134"/>
  <c r="J26" i="134"/>
  <c r="I38" i="134"/>
  <c r="J38" i="134"/>
  <c r="K38" i="134"/>
  <c r="L38" i="134" s="1"/>
  <c r="I146" i="135"/>
  <c r="J146" i="135"/>
  <c r="K146" i="135" s="1"/>
  <c r="L146" i="135" s="1"/>
  <c r="M146" i="135" s="1"/>
  <c r="P146" i="135" s="1"/>
  <c r="I26" i="135"/>
  <c r="J26" i="135"/>
  <c r="K26" i="135"/>
  <c r="L26" i="135"/>
  <c r="V64" i="135" s="1"/>
  <c r="N2" i="135"/>
  <c r="I38" i="135"/>
  <c r="K38" i="135" s="1"/>
  <c r="J38" i="135"/>
  <c r="L38" i="135"/>
  <c r="M38" i="135" s="1"/>
  <c r="O2" i="135" s="1"/>
  <c r="I145" i="134"/>
  <c r="J145" i="134"/>
  <c r="K145" i="134" s="1"/>
  <c r="L145" i="134" s="1"/>
  <c r="I145" i="135"/>
  <c r="J145" i="135"/>
  <c r="K145" i="135" s="1"/>
  <c r="L145" i="135" s="1"/>
  <c r="M145" i="135" s="1"/>
  <c r="P145" i="135" s="1"/>
  <c r="I144" i="134"/>
  <c r="K144" i="134" s="1"/>
  <c r="L144" i="134" s="1"/>
  <c r="J144" i="134"/>
  <c r="I144" i="135"/>
  <c r="J144" i="135"/>
  <c r="K144" i="135"/>
  <c r="L144" i="135" s="1"/>
  <c r="M144" i="135" s="1"/>
  <c r="I143" i="134"/>
  <c r="K143" i="134" s="1"/>
  <c r="L143" i="134" s="1"/>
  <c r="J143" i="134"/>
  <c r="I143" i="135"/>
  <c r="J143" i="135"/>
  <c r="K143" i="135"/>
  <c r="L143" i="135" s="1"/>
  <c r="I142" i="134"/>
  <c r="K142" i="134" s="1"/>
  <c r="L142" i="134" s="1"/>
  <c r="J142" i="134"/>
  <c r="I142" i="135"/>
  <c r="J142" i="135"/>
  <c r="K142" i="135" s="1"/>
  <c r="L142" i="135" s="1"/>
  <c r="M142" i="135" s="1"/>
  <c r="P142" i="135" s="1"/>
  <c r="I141" i="134"/>
  <c r="K141" i="134" s="1"/>
  <c r="J141" i="134"/>
  <c r="L141" i="134"/>
  <c r="I141" i="135"/>
  <c r="J141" i="135"/>
  <c r="K141" i="135"/>
  <c r="L141" i="135" s="1"/>
  <c r="M141" i="135" s="1"/>
  <c r="P141" i="135" s="1"/>
  <c r="I140" i="134"/>
  <c r="K140" i="134" s="1"/>
  <c r="L140" i="134" s="1"/>
  <c r="J140" i="134"/>
  <c r="I140" i="135"/>
  <c r="J140" i="135"/>
  <c r="K140" i="135"/>
  <c r="L140" i="135" s="1"/>
  <c r="I139" i="134"/>
  <c r="K139" i="134" s="1"/>
  <c r="L139" i="134" s="1"/>
  <c r="J139" i="134"/>
  <c r="I139" i="135"/>
  <c r="J139" i="135"/>
  <c r="K139" i="135"/>
  <c r="L139" i="135" s="1"/>
  <c r="M139" i="135" s="1"/>
  <c r="P139" i="135"/>
  <c r="I138" i="134"/>
  <c r="K138" i="134" s="1"/>
  <c r="L138" i="134" s="1"/>
  <c r="J138" i="134"/>
  <c r="I138" i="135"/>
  <c r="J138" i="135"/>
  <c r="K138" i="135" s="1"/>
  <c r="L138" i="135" s="1"/>
  <c r="M138" i="135" s="1"/>
  <c r="P138" i="135" s="1"/>
  <c r="I137" i="134"/>
  <c r="K137" i="134" s="1"/>
  <c r="L137" i="134" s="1"/>
  <c r="J137" i="134"/>
  <c r="I137" i="135"/>
  <c r="J137" i="135"/>
  <c r="K137" i="135"/>
  <c r="L137" i="135" s="1"/>
  <c r="I136" i="134"/>
  <c r="K136" i="134" s="1"/>
  <c r="L136" i="134" s="1"/>
  <c r="J136" i="134"/>
  <c r="I136" i="135"/>
  <c r="J136" i="135"/>
  <c r="K136" i="135"/>
  <c r="L136" i="135" s="1"/>
  <c r="M136" i="135" s="1"/>
  <c r="P136" i="135" s="1"/>
  <c r="I135" i="134"/>
  <c r="K135" i="134" s="1"/>
  <c r="L135" i="134" s="1"/>
  <c r="J135" i="134"/>
  <c r="I135" i="135"/>
  <c r="J135" i="135"/>
  <c r="K135" i="135"/>
  <c r="L135" i="135" s="1"/>
  <c r="I134" i="134"/>
  <c r="K134" i="134" s="1"/>
  <c r="L134" i="134" s="1"/>
  <c r="J134" i="134"/>
  <c r="I134" i="135"/>
  <c r="J134" i="135"/>
  <c r="K134" i="135" s="1"/>
  <c r="L134" i="135" s="1"/>
  <c r="M134" i="135" s="1"/>
  <c r="P134" i="135" s="1"/>
  <c r="I133" i="134"/>
  <c r="K133" i="134" s="1"/>
  <c r="J133" i="134"/>
  <c r="L133" i="134"/>
  <c r="I133" i="135"/>
  <c r="J133" i="135"/>
  <c r="K133" i="135"/>
  <c r="L133" i="135" s="1"/>
  <c r="M133" i="135" s="1"/>
  <c r="P133" i="135" s="1"/>
  <c r="I132" i="134"/>
  <c r="K132" i="134" s="1"/>
  <c r="J132" i="134"/>
  <c r="L132" i="134"/>
  <c r="I132" i="135"/>
  <c r="K132" i="135" s="1"/>
  <c r="L132" i="135" s="1"/>
  <c r="M132" i="135" s="1"/>
  <c r="P132" i="135" s="1"/>
  <c r="J132" i="135"/>
  <c r="I131" i="134"/>
  <c r="K131" i="134" s="1"/>
  <c r="L131" i="134" s="1"/>
  <c r="J131" i="134"/>
  <c r="I131" i="135"/>
  <c r="J131" i="135"/>
  <c r="K131" i="135" s="1"/>
  <c r="L131" i="135" s="1"/>
  <c r="M131" i="135" s="1"/>
  <c r="P131" i="135" s="1"/>
  <c r="I130" i="96"/>
  <c r="J130" i="96"/>
  <c r="K130" i="96"/>
  <c r="L130" i="96" s="1"/>
  <c r="I130" i="116"/>
  <c r="K130" i="116" s="1"/>
  <c r="J130" i="116"/>
  <c r="L130" i="116"/>
  <c r="I130" i="120"/>
  <c r="K130" i="120" s="1"/>
  <c r="L130" i="120" s="1"/>
  <c r="J130" i="120"/>
  <c r="I130" i="121"/>
  <c r="J130" i="121"/>
  <c r="K130" i="121" s="1"/>
  <c r="L130" i="121" s="1"/>
  <c r="I130" i="122"/>
  <c r="J130" i="122"/>
  <c r="K130" i="122"/>
  <c r="L130" i="122" s="1"/>
  <c r="I130" i="131"/>
  <c r="K130" i="131" s="1"/>
  <c r="J130" i="131"/>
  <c r="L130" i="131"/>
  <c r="I130" i="132"/>
  <c r="J130" i="132"/>
  <c r="K130" i="132" s="1"/>
  <c r="L130" i="132" s="1"/>
  <c r="I130" i="134"/>
  <c r="K130" i="134" s="1"/>
  <c r="L130" i="134" s="1"/>
  <c r="J130" i="134"/>
  <c r="I130" i="135"/>
  <c r="J130" i="135"/>
  <c r="K130" i="135"/>
  <c r="L130" i="135" s="1"/>
  <c r="M130" i="135" s="1"/>
  <c r="P130" i="135" s="1"/>
  <c r="I129" i="96"/>
  <c r="J129" i="96"/>
  <c r="K129" i="96" s="1"/>
  <c r="L129" i="96" s="1"/>
  <c r="I129" i="116"/>
  <c r="K129" i="116" s="1"/>
  <c r="L129" i="116" s="1"/>
  <c r="J129" i="116"/>
  <c r="I129" i="120"/>
  <c r="J129" i="120"/>
  <c r="K129" i="120"/>
  <c r="L129" i="120" s="1"/>
  <c r="I129" i="121"/>
  <c r="J129" i="121"/>
  <c r="K129" i="121"/>
  <c r="L129" i="121" s="1"/>
  <c r="I129" i="122"/>
  <c r="J129" i="122"/>
  <c r="K129" i="122" s="1"/>
  <c r="L129" i="122" s="1"/>
  <c r="I129" i="131"/>
  <c r="K129" i="131" s="1"/>
  <c r="L129" i="131" s="1"/>
  <c r="J129" i="131"/>
  <c r="I129" i="132"/>
  <c r="J129" i="132"/>
  <c r="K129" i="132"/>
  <c r="L129" i="132" s="1"/>
  <c r="I129" i="134"/>
  <c r="J129" i="134"/>
  <c r="K129" i="134"/>
  <c r="L129" i="134" s="1"/>
  <c r="I129" i="135"/>
  <c r="J129" i="135"/>
  <c r="K129" i="135" s="1"/>
  <c r="L129" i="135" s="1"/>
  <c r="M129" i="135" s="1"/>
  <c r="P129" i="135" s="1"/>
  <c r="I128" i="96"/>
  <c r="J128" i="96"/>
  <c r="K128" i="96"/>
  <c r="L128" i="96" s="1"/>
  <c r="I128" i="116"/>
  <c r="K128" i="116" s="1"/>
  <c r="L128" i="116" s="1"/>
  <c r="J128" i="116"/>
  <c r="I128" i="120"/>
  <c r="K128" i="120" s="1"/>
  <c r="L128" i="120" s="1"/>
  <c r="J128" i="120"/>
  <c r="I128" i="121"/>
  <c r="K128" i="121" s="1"/>
  <c r="L128" i="121" s="1"/>
  <c r="J128" i="121"/>
  <c r="I128" i="122"/>
  <c r="J128" i="122"/>
  <c r="K128" i="122"/>
  <c r="L128" i="122" s="1"/>
  <c r="I128" i="131"/>
  <c r="K128" i="131" s="1"/>
  <c r="L128" i="131" s="1"/>
  <c r="J128" i="131"/>
  <c r="I128" i="132"/>
  <c r="K128" i="132" s="1"/>
  <c r="L128" i="132" s="1"/>
  <c r="J128" i="132"/>
  <c r="I128" i="134"/>
  <c r="K128" i="134" s="1"/>
  <c r="L128" i="134" s="1"/>
  <c r="J128" i="134"/>
  <c r="I128" i="135"/>
  <c r="J128" i="135"/>
  <c r="K128" i="135"/>
  <c r="L128" i="135" s="1"/>
  <c r="M128" i="135" s="1"/>
  <c r="P128" i="135" s="1"/>
  <c r="I127" i="96"/>
  <c r="J127" i="96"/>
  <c r="K127" i="96" s="1"/>
  <c r="L127" i="96" s="1"/>
  <c r="I127" i="116"/>
  <c r="K127" i="116" s="1"/>
  <c r="L127" i="116" s="1"/>
  <c r="J127" i="116"/>
  <c r="I127" i="120"/>
  <c r="K127" i="120" s="1"/>
  <c r="L127" i="120" s="1"/>
  <c r="J127" i="120"/>
  <c r="I127" i="121"/>
  <c r="K127" i="121" s="1"/>
  <c r="L127" i="121" s="1"/>
  <c r="J127" i="121"/>
  <c r="I127" i="122"/>
  <c r="J127" i="122"/>
  <c r="K127" i="122" s="1"/>
  <c r="L127" i="122" s="1"/>
  <c r="I127" i="131"/>
  <c r="K127" i="131" s="1"/>
  <c r="J127" i="131"/>
  <c r="L127" i="131"/>
  <c r="I127" i="132"/>
  <c r="K127" i="132" s="1"/>
  <c r="L127" i="132" s="1"/>
  <c r="J127" i="132"/>
  <c r="I127" i="134"/>
  <c r="K127" i="134" s="1"/>
  <c r="L127" i="134" s="1"/>
  <c r="J127" i="134"/>
  <c r="I127" i="135"/>
  <c r="J127" i="135"/>
  <c r="K127" i="135" s="1"/>
  <c r="L127" i="135" s="1"/>
  <c r="M127" i="135" s="1"/>
  <c r="P127" i="135" s="1"/>
  <c r="I126" i="96"/>
  <c r="J126" i="96"/>
  <c r="K126" i="96"/>
  <c r="L126" i="96" s="1"/>
  <c r="I126" i="116"/>
  <c r="K126" i="116" s="1"/>
  <c r="J126" i="116"/>
  <c r="L126" i="116"/>
  <c r="I126" i="120"/>
  <c r="J126" i="120"/>
  <c r="K126" i="120" s="1"/>
  <c r="L126" i="120" s="1"/>
  <c r="I126" i="121"/>
  <c r="K126" i="121" s="1"/>
  <c r="L126" i="121" s="1"/>
  <c r="J126" i="121"/>
  <c r="I126" i="122"/>
  <c r="J126" i="122"/>
  <c r="K126" i="122"/>
  <c r="L126" i="122" s="1"/>
  <c r="I126" i="131"/>
  <c r="K126" i="131" s="1"/>
  <c r="J126" i="131"/>
  <c r="L126" i="131"/>
  <c r="I126" i="132"/>
  <c r="K126" i="132" s="1"/>
  <c r="L126" i="132" s="1"/>
  <c r="J126" i="132"/>
  <c r="I126" i="134"/>
  <c r="J126" i="134"/>
  <c r="K126" i="134" s="1"/>
  <c r="L126" i="134" s="1"/>
  <c r="I126" i="135"/>
  <c r="J126" i="135"/>
  <c r="K126" i="135"/>
  <c r="L126" i="135" s="1"/>
  <c r="M126" i="135" s="1"/>
  <c r="P126" i="135" s="1"/>
  <c r="I125" i="96"/>
  <c r="J125" i="96"/>
  <c r="K125" i="96" s="1"/>
  <c r="L125" i="96" s="1"/>
  <c r="I125" i="116"/>
  <c r="K125" i="116" s="1"/>
  <c r="L125" i="116" s="1"/>
  <c r="J125" i="116"/>
  <c r="I125" i="120"/>
  <c r="J125" i="120"/>
  <c r="K125" i="120"/>
  <c r="L125" i="120" s="1"/>
  <c r="I125" i="121"/>
  <c r="J125" i="121"/>
  <c r="K125" i="121"/>
  <c r="L125" i="121" s="1"/>
  <c r="I125" i="122"/>
  <c r="J125" i="122"/>
  <c r="K125" i="122" s="1"/>
  <c r="L125" i="122" s="1"/>
  <c r="I125" i="131"/>
  <c r="K125" i="131" s="1"/>
  <c r="J125" i="131"/>
  <c r="L125" i="131"/>
  <c r="I125" i="132"/>
  <c r="J125" i="132"/>
  <c r="K125" i="132"/>
  <c r="L125" i="132" s="1"/>
  <c r="I125" i="134"/>
  <c r="J125" i="134"/>
  <c r="K125" i="134"/>
  <c r="L125" i="134" s="1"/>
  <c r="I125" i="135"/>
  <c r="J125" i="135"/>
  <c r="K125" i="135" s="1"/>
  <c r="L125" i="135" s="1"/>
  <c r="M125" i="135" s="1"/>
  <c r="P125" i="135" s="1"/>
  <c r="I124" i="96"/>
  <c r="J124" i="96"/>
  <c r="K124" i="96"/>
  <c r="L124" i="96" s="1"/>
  <c r="I124" i="116"/>
  <c r="K124" i="116" s="1"/>
  <c r="L124" i="116" s="1"/>
  <c r="J124" i="116"/>
  <c r="I124" i="120"/>
  <c r="J124" i="120"/>
  <c r="K124" i="120" s="1"/>
  <c r="L124" i="120" s="1"/>
  <c r="I124" i="121"/>
  <c r="K124" i="121" s="1"/>
  <c r="L124" i="121" s="1"/>
  <c r="J124" i="121"/>
  <c r="I124" i="122"/>
  <c r="J124" i="122"/>
  <c r="K124" i="122"/>
  <c r="L124" i="122" s="1"/>
  <c r="I124" i="131"/>
  <c r="K124" i="131" s="1"/>
  <c r="L124" i="131" s="1"/>
  <c r="J124" i="131"/>
  <c r="I124" i="132"/>
  <c r="K124" i="132" s="1"/>
  <c r="L124" i="132" s="1"/>
  <c r="J124" i="132"/>
  <c r="I124" i="134"/>
  <c r="J124" i="134"/>
  <c r="K124" i="134" s="1"/>
  <c r="L124" i="134" s="1"/>
  <c r="I124" i="135"/>
  <c r="J124" i="135"/>
  <c r="K124" i="135"/>
  <c r="L124" i="135" s="1"/>
  <c r="M124" i="135" s="1"/>
  <c r="P124" i="135" s="1"/>
  <c r="I123" i="96"/>
  <c r="J123" i="96"/>
  <c r="K123" i="96" s="1"/>
  <c r="L123" i="96" s="1"/>
  <c r="I123" i="116"/>
  <c r="K123" i="116" s="1"/>
  <c r="J123" i="116"/>
  <c r="L123" i="116"/>
  <c r="I123" i="120"/>
  <c r="K123" i="120" s="1"/>
  <c r="L123" i="120" s="1"/>
  <c r="J123" i="120"/>
  <c r="I123" i="121"/>
  <c r="K123" i="121" s="1"/>
  <c r="L123" i="121" s="1"/>
  <c r="J123" i="121"/>
  <c r="I123" i="122"/>
  <c r="J123" i="122"/>
  <c r="K123" i="122" s="1"/>
  <c r="L123" i="122" s="1"/>
  <c r="I123" i="131"/>
  <c r="K123" i="131" s="1"/>
  <c r="L123" i="131" s="1"/>
  <c r="J123" i="131"/>
  <c r="I123" i="132"/>
  <c r="K123" i="132" s="1"/>
  <c r="L123" i="132" s="1"/>
  <c r="J123" i="132"/>
  <c r="I123" i="134"/>
  <c r="K123" i="134" s="1"/>
  <c r="L123" i="134" s="1"/>
  <c r="J123" i="134"/>
  <c r="I123" i="135"/>
  <c r="J123" i="135"/>
  <c r="K123" i="135" s="1"/>
  <c r="L123" i="135" s="1"/>
  <c r="M123" i="135" s="1"/>
  <c r="P123" i="135" s="1"/>
  <c r="I122" i="96"/>
  <c r="J122" i="96"/>
  <c r="K122" i="96"/>
  <c r="L122" i="96" s="1"/>
  <c r="I122" i="116"/>
  <c r="K122" i="116" s="1"/>
  <c r="J122" i="116"/>
  <c r="L122" i="116"/>
  <c r="I122" i="120"/>
  <c r="K122" i="120" s="1"/>
  <c r="L122" i="120" s="1"/>
  <c r="J122" i="120"/>
  <c r="I122" i="121"/>
  <c r="J122" i="121"/>
  <c r="K122" i="121" s="1"/>
  <c r="L122" i="121" s="1"/>
  <c r="I122" i="122"/>
  <c r="J122" i="122"/>
  <c r="K122" i="122"/>
  <c r="L122" i="122" s="1"/>
  <c r="I122" i="131"/>
  <c r="K122" i="131" s="1"/>
  <c r="J122" i="131"/>
  <c r="L122" i="131"/>
  <c r="I122" i="132"/>
  <c r="J122" i="132"/>
  <c r="K122" i="132" s="1"/>
  <c r="L122" i="132" s="1"/>
  <c r="I122" i="134"/>
  <c r="K122" i="134" s="1"/>
  <c r="L122" i="134" s="1"/>
  <c r="J122" i="134"/>
  <c r="I122" i="135"/>
  <c r="J122" i="135"/>
  <c r="K122" i="135"/>
  <c r="L122" i="135" s="1"/>
  <c r="M122" i="135" s="1"/>
  <c r="P122" i="135" s="1"/>
  <c r="I121" i="96"/>
  <c r="J121" i="96"/>
  <c r="K121" i="96" s="1"/>
  <c r="L121" i="96" s="1"/>
  <c r="I121" i="116"/>
  <c r="K121" i="116" s="1"/>
  <c r="J121" i="116"/>
  <c r="L121" i="116"/>
  <c r="I121" i="120"/>
  <c r="J121" i="120"/>
  <c r="K121" i="120"/>
  <c r="L121" i="120" s="1"/>
  <c r="I121" i="121"/>
  <c r="J121" i="121"/>
  <c r="K121" i="121"/>
  <c r="L121" i="121" s="1"/>
  <c r="I121" i="122"/>
  <c r="J121" i="122"/>
  <c r="K121" i="122" s="1"/>
  <c r="L121" i="122" s="1"/>
  <c r="I121" i="131"/>
  <c r="K121" i="131" s="1"/>
  <c r="L121" i="131" s="1"/>
  <c r="J121" i="131"/>
  <c r="I121" i="132"/>
  <c r="J121" i="132"/>
  <c r="K121" i="132"/>
  <c r="L121" i="132" s="1"/>
  <c r="I121" i="134"/>
  <c r="J121" i="134"/>
  <c r="K121" i="134"/>
  <c r="L121" i="134" s="1"/>
  <c r="I121" i="135"/>
  <c r="J121" i="135"/>
  <c r="K121" i="135" s="1"/>
  <c r="L121" i="135" s="1"/>
  <c r="M121" i="135" s="1"/>
  <c r="P121" i="135" s="1"/>
  <c r="I120" i="96"/>
  <c r="J120" i="96"/>
  <c r="K120" i="96"/>
  <c r="L120" i="96" s="1"/>
  <c r="I120" i="116"/>
  <c r="K120" i="116" s="1"/>
  <c r="L120" i="116" s="1"/>
  <c r="J120" i="116"/>
  <c r="I120" i="120"/>
  <c r="K120" i="120" s="1"/>
  <c r="L120" i="120" s="1"/>
  <c r="J120" i="120"/>
  <c r="I120" i="121"/>
  <c r="J120" i="121"/>
  <c r="K120" i="121" s="1"/>
  <c r="L120" i="121" s="1"/>
  <c r="I120" i="122"/>
  <c r="J120" i="122"/>
  <c r="K120" i="122"/>
  <c r="L120" i="122" s="1"/>
  <c r="I120" i="131"/>
  <c r="K120" i="131" s="1"/>
  <c r="L120" i="131" s="1"/>
  <c r="J120" i="131"/>
  <c r="I120" i="132"/>
  <c r="K120" i="132" s="1"/>
  <c r="L120" i="132" s="1"/>
  <c r="J120" i="132"/>
  <c r="I120" i="134"/>
  <c r="K120" i="134" s="1"/>
  <c r="L120" i="134" s="1"/>
  <c r="J120" i="134"/>
  <c r="I120" i="135"/>
  <c r="J120" i="135"/>
  <c r="K120" i="135"/>
  <c r="L120" i="135" s="1"/>
  <c r="M120" i="135" s="1"/>
  <c r="P120" i="135" s="1"/>
  <c r="I119" i="96"/>
  <c r="J119" i="96"/>
  <c r="K119" i="96" s="1"/>
  <c r="L119" i="96" s="1"/>
  <c r="I119" i="116"/>
  <c r="K119" i="116" s="1"/>
  <c r="L119" i="116" s="1"/>
  <c r="J119" i="116"/>
  <c r="I119" i="120"/>
  <c r="K119" i="120" s="1"/>
  <c r="L119" i="120" s="1"/>
  <c r="J119" i="120"/>
  <c r="I119" i="121"/>
  <c r="K119" i="121" s="1"/>
  <c r="L119" i="121" s="1"/>
  <c r="J119" i="121"/>
  <c r="I119" i="122"/>
  <c r="J119" i="122"/>
  <c r="K119" i="122" s="1"/>
  <c r="L119" i="122" s="1"/>
  <c r="I119" i="131"/>
  <c r="K119" i="131" s="1"/>
  <c r="J119" i="131"/>
  <c r="L119" i="131"/>
  <c r="I119" i="132"/>
  <c r="K119" i="132" s="1"/>
  <c r="L119" i="132" s="1"/>
  <c r="J119" i="132"/>
  <c r="I119" i="134"/>
  <c r="K119" i="134" s="1"/>
  <c r="L119" i="134" s="1"/>
  <c r="J119" i="134"/>
  <c r="I119" i="135"/>
  <c r="J119" i="135"/>
  <c r="K119" i="135"/>
  <c r="L119" i="135" s="1"/>
  <c r="M119" i="135" s="1"/>
  <c r="P119" i="135" s="1"/>
  <c r="I118" i="96"/>
  <c r="J118" i="96"/>
  <c r="K118" i="96"/>
  <c r="L118" i="96"/>
  <c r="I118" i="116"/>
  <c r="K118" i="116" s="1"/>
  <c r="J118" i="116"/>
  <c r="L118" i="116"/>
  <c r="I118" i="120"/>
  <c r="K118" i="120" s="1"/>
  <c r="L118" i="120" s="1"/>
  <c r="J118" i="120"/>
  <c r="I118" i="121"/>
  <c r="K118" i="121" s="1"/>
  <c r="L118" i="121" s="1"/>
  <c r="J118" i="121"/>
  <c r="I118" i="122"/>
  <c r="J118" i="122"/>
  <c r="K118" i="122"/>
  <c r="L118" i="122" s="1"/>
  <c r="I118" i="131"/>
  <c r="K118" i="131" s="1"/>
  <c r="J118" i="131"/>
  <c r="L118" i="131"/>
  <c r="I118" i="132"/>
  <c r="K118" i="132" s="1"/>
  <c r="L118" i="132" s="1"/>
  <c r="J118" i="132"/>
  <c r="I118" i="134"/>
  <c r="K118" i="134" s="1"/>
  <c r="L118" i="134" s="1"/>
  <c r="J118" i="134"/>
  <c r="I118" i="135"/>
  <c r="J118" i="135"/>
  <c r="K118" i="135"/>
  <c r="L118" i="135"/>
  <c r="M118" i="135" s="1"/>
  <c r="P118" i="135" s="1"/>
  <c r="I117" i="96"/>
  <c r="J117" i="96"/>
  <c r="K117" i="96" s="1"/>
  <c r="L117" i="96" s="1"/>
  <c r="I117" i="116"/>
  <c r="K117" i="116" s="1"/>
  <c r="L117" i="116" s="1"/>
  <c r="J117" i="116"/>
  <c r="I117" i="120"/>
  <c r="J117" i="120"/>
  <c r="K117" i="120" s="1"/>
  <c r="L117" i="120" s="1"/>
  <c r="I117" i="121"/>
  <c r="J117" i="121"/>
  <c r="K117" i="121"/>
  <c r="L117" i="121" s="1"/>
  <c r="I117" i="122"/>
  <c r="J117" i="122"/>
  <c r="K117" i="122" s="1"/>
  <c r="L117" i="122" s="1"/>
  <c r="I117" i="131"/>
  <c r="K117" i="131" s="1"/>
  <c r="J117" i="131"/>
  <c r="L117" i="131"/>
  <c r="I117" i="132"/>
  <c r="J117" i="132"/>
  <c r="K117" i="132"/>
  <c r="L117" i="132" s="1"/>
  <c r="I117" i="134"/>
  <c r="J117" i="134"/>
  <c r="K117" i="134" s="1"/>
  <c r="L117" i="134" s="1"/>
  <c r="I117" i="135"/>
  <c r="J117" i="135"/>
  <c r="K117" i="135" s="1"/>
  <c r="L117" i="135" s="1"/>
  <c r="M117" i="135" s="1"/>
  <c r="P117" i="135" s="1"/>
  <c r="I116" i="96"/>
  <c r="J116" i="96"/>
  <c r="K116" i="96"/>
  <c r="L116" i="96" s="1"/>
  <c r="I116" i="116"/>
  <c r="K116" i="116" s="1"/>
  <c r="L116" i="116" s="1"/>
  <c r="J116" i="116"/>
  <c r="I116" i="120"/>
  <c r="J116" i="120"/>
  <c r="K116" i="120"/>
  <c r="L116" i="120" s="1"/>
  <c r="I116" i="121"/>
  <c r="K116" i="121" s="1"/>
  <c r="L116" i="121" s="1"/>
  <c r="J116" i="121"/>
  <c r="I116" i="122"/>
  <c r="J116" i="122"/>
  <c r="K116" i="122" s="1"/>
  <c r="L116" i="122" s="1"/>
  <c r="I116" i="131"/>
  <c r="K116" i="131" s="1"/>
  <c r="L116" i="131" s="1"/>
  <c r="J116" i="131"/>
  <c r="I116" i="132"/>
  <c r="K116" i="132" s="1"/>
  <c r="L116" i="132" s="1"/>
  <c r="J116" i="132"/>
  <c r="I116" i="134"/>
  <c r="J116" i="134"/>
  <c r="K116" i="134"/>
  <c r="L116" i="134" s="1"/>
  <c r="I116" i="135"/>
  <c r="J116" i="135"/>
  <c r="K116" i="135"/>
  <c r="L116" i="135" s="1"/>
  <c r="M116" i="135" s="1"/>
  <c r="P116" i="135"/>
  <c r="I115" i="96"/>
  <c r="J115" i="96"/>
  <c r="K115" i="96" s="1"/>
  <c r="L115" i="96" s="1"/>
  <c r="I115" i="116"/>
  <c r="K115" i="116" s="1"/>
  <c r="L115" i="116" s="1"/>
  <c r="J115" i="116"/>
  <c r="I115" i="120"/>
  <c r="K115" i="120" s="1"/>
  <c r="L115" i="120" s="1"/>
  <c r="J115" i="120"/>
  <c r="I115" i="121"/>
  <c r="K115" i="121" s="1"/>
  <c r="L115" i="121" s="1"/>
  <c r="J115" i="121"/>
  <c r="I115" i="122"/>
  <c r="J115" i="122"/>
  <c r="K115" i="122"/>
  <c r="L115" i="122" s="1"/>
  <c r="I115" i="131"/>
  <c r="K115" i="131" s="1"/>
  <c r="J115" i="131"/>
  <c r="L115" i="131"/>
  <c r="I115" i="132"/>
  <c r="K115" i="132" s="1"/>
  <c r="L115" i="132" s="1"/>
  <c r="J115" i="132"/>
  <c r="I115" i="134"/>
  <c r="K115" i="134" s="1"/>
  <c r="J115" i="134"/>
  <c r="L115" i="134"/>
  <c r="I115" i="135"/>
  <c r="J115" i="135"/>
  <c r="K115" i="135" s="1"/>
  <c r="L115" i="135" s="1"/>
  <c r="M115" i="135" s="1"/>
  <c r="P115" i="135" s="1"/>
  <c r="I114" i="96"/>
  <c r="J114" i="96"/>
  <c r="K114" i="96" s="1"/>
  <c r="L114" i="96" s="1"/>
  <c r="I114" i="116"/>
  <c r="K114" i="116" s="1"/>
  <c r="J114" i="116"/>
  <c r="L114" i="116"/>
  <c r="I114" i="120"/>
  <c r="J114" i="120"/>
  <c r="K114" i="120" s="1"/>
  <c r="L114" i="120" s="1"/>
  <c r="I114" i="121"/>
  <c r="K114" i="121" s="1"/>
  <c r="L114" i="121" s="1"/>
  <c r="J114" i="121"/>
  <c r="I114" i="122"/>
  <c r="J114" i="122"/>
  <c r="K114" i="122" s="1"/>
  <c r="L114" i="122"/>
  <c r="I114" i="131"/>
  <c r="K114" i="131" s="1"/>
  <c r="J114" i="131"/>
  <c r="L114" i="131"/>
  <c r="I114" i="132"/>
  <c r="K114" i="132" s="1"/>
  <c r="L114" i="132" s="1"/>
  <c r="J114" i="132"/>
  <c r="I114" i="134"/>
  <c r="J114" i="134"/>
  <c r="K114" i="134" s="1"/>
  <c r="L114" i="134" s="1"/>
  <c r="I114" i="135"/>
  <c r="J114" i="135"/>
  <c r="K114" i="135"/>
  <c r="L114" i="135" s="1"/>
  <c r="M114" i="135" s="1"/>
  <c r="P114" i="135" s="1"/>
  <c r="I113" i="96"/>
  <c r="J113" i="96"/>
  <c r="K113" i="96" s="1"/>
  <c r="L113" i="96" s="1"/>
  <c r="I113" i="116"/>
  <c r="K113" i="116" s="1"/>
  <c r="J113" i="116"/>
  <c r="L113" i="116"/>
  <c r="I113" i="120"/>
  <c r="J113" i="120"/>
  <c r="K113" i="120"/>
  <c r="L113" i="120" s="1"/>
  <c r="I113" i="121"/>
  <c r="J113" i="121"/>
  <c r="K113" i="121" s="1"/>
  <c r="L113" i="121" s="1"/>
  <c r="I113" i="122"/>
  <c r="J113" i="122"/>
  <c r="K113" i="122" s="1"/>
  <c r="L113" i="122" s="1"/>
  <c r="I113" i="131"/>
  <c r="K113" i="131" s="1"/>
  <c r="L113" i="131" s="1"/>
  <c r="J113" i="131"/>
  <c r="I113" i="132"/>
  <c r="J113" i="132"/>
  <c r="K113" i="132" s="1"/>
  <c r="L113" i="132" s="1"/>
  <c r="I113" i="134"/>
  <c r="J113" i="134"/>
  <c r="K113" i="134"/>
  <c r="L113" i="134" s="1"/>
  <c r="I113" i="135"/>
  <c r="J113" i="135"/>
  <c r="K113" i="135" s="1"/>
  <c r="L113" i="135" s="1"/>
  <c r="M113" i="135" s="1"/>
  <c r="P113" i="135" s="1"/>
  <c r="I112" i="96"/>
  <c r="J112" i="96"/>
  <c r="K112" i="96" s="1"/>
  <c r="L112" i="96" s="1"/>
  <c r="I112" i="116"/>
  <c r="K112" i="116" s="1"/>
  <c r="L112" i="116" s="1"/>
  <c r="J112" i="116"/>
  <c r="I112" i="120"/>
  <c r="K112" i="120" s="1"/>
  <c r="L112" i="120" s="1"/>
  <c r="J112" i="120"/>
  <c r="I112" i="121"/>
  <c r="J112" i="121"/>
  <c r="K112" i="121"/>
  <c r="L112" i="121" s="1"/>
  <c r="I112" i="122"/>
  <c r="J112" i="122"/>
  <c r="K112" i="122"/>
  <c r="L112" i="122" s="1"/>
  <c r="I112" i="131"/>
  <c r="K112" i="131" s="1"/>
  <c r="L112" i="131" s="1"/>
  <c r="J112" i="131"/>
  <c r="I112" i="132"/>
  <c r="J112" i="132"/>
  <c r="K112" i="132"/>
  <c r="L112" i="132" s="1"/>
  <c r="I112" i="134"/>
  <c r="K112" i="134" s="1"/>
  <c r="L112" i="134" s="1"/>
  <c r="J112" i="134"/>
  <c r="I112" i="135"/>
  <c r="J112" i="135"/>
  <c r="K112" i="135" s="1"/>
  <c r="L112" i="135" s="1"/>
  <c r="M112" i="135" s="1"/>
  <c r="P112" i="135" s="1"/>
  <c r="I111" i="96"/>
  <c r="J111" i="96"/>
  <c r="K111" i="96"/>
  <c r="L111" i="96" s="1"/>
  <c r="I111" i="116"/>
  <c r="K111" i="116" s="1"/>
  <c r="J111" i="116"/>
  <c r="L111" i="116"/>
  <c r="I111" i="120"/>
  <c r="K111" i="120" s="1"/>
  <c r="L111" i="120" s="1"/>
  <c r="J111" i="120"/>
  <c r="I111" i="121"/>
  <c r="K111" i="121" s="1"/>
  <c r="L111" i="121" s="1"/>
  <c r="J111" i="121"/>
  <c r="I111" i="122"/>
  <c r="J111" i="122"/>
  <c r="K111" i="122" s="1"/>
  <c r="L111" i="122" s="1"/>
  <c r="I111" i="131"/>
  <c r="K111" i="131" s="1"/>
  <c r="L111" i="131" s="1"/>
  <c r="J111" i="131"/>
  <c r="I111" i="132"/>
  <c r="K111" i="132" s="1"/>
  <c r="L111" i="132" s="1"/>
  <c r="J111" i="132"/>
  <c r="I111" i="134"/>
  <c r="K111" i="134" s="1"/>
  <c r="L111" i="134" s="1"/>
  <c r="J111" i="134"/>
  <c r="I111" i="135"/>
  <c r="J111" i="135"/>
  <c r="K111" i="135"/>
  <c r="L111" i="135" s="1"/>
  <c r="M111" i="135" s="1"/>
  <c r="P111" i="135" s="1"/>
  <c r="I110" i="96"/>
  <c r="J110" i="96"/>
  <c r="K110" i="96" s="1"/>
  <c r="L110" i="96" s="1"/>
  <c r="I110" i="116"/>
  <c r="K110" i="116" s="1"/>
  <c r="J110" i="116"/>
  <c r="L110" i="116"/>
  <c r="I110" i="120"/>
  <c r="K110" i="120" s="1"/>
  <c r="L110" i="120" s="1"/>
  <c r="J110" i="120"/>
  <c r="I110" i="121"/>
  <c r="J110" i="121"/>
  <c r="K110" i="121" s="1"/>
  <c r="L110" i="121" s="1"/>
  <c r="I110" i="122"/>
  <c r="J110" i="122"/>
  <c r="K110" i="122"/>
  <c r="L110" i="122" s="1"/>
  <c r="I110" i="131"/>
  <c r="K110" i="131" s="1"/>
  <c r="J110" i="131"/>
  <c r="L110" i="131"/>
  <c r="I110" i="132"/>
  <c r="J110" i="132"/>
  <c r="K110" i="132" s="1"/>
  <c r="L110" i="132" s="1"/>
  <c r="I110" i="134"/>
  <c r="K110" i="134" s="1"/>
  <c r="L110" i="134" s="1"/>
  <c r="J110" i="134"/>
  <c r="I110" i="135"/>
  <c r="J110" i="135"/>
  <c r="K110" i="135" s="1"/>
  <c r="L110" i="135"/>
  <c r="M110" i="135" s="1"/>
  <c r="P110" i="135" s="1"/>
  <c r="I109" i="96"/>
  <c r="J109" i="96"/>
  <c r="K109" i="96" s="1"/>
  <c r="L109" i="96" s="1"/>
  <c r="I109" i="116"/>
  <c r="K109" i="116" s="1"/>
  <c r="L109" i="116" s="1"/>
  <c r="J109" i="116"/>
  <c r="I109" i="120"/>
  <c r="J109" i="120"/>
  <c r="K109" i="120" s="1"/>
  <c r="L109" i="120" s="1"/>
  <c r="I109" i="121"/>
  <c r="J109" i="121"/>
  <c r="K109" i="121"/>
  <c r="L109" i="121" s="1"/>
  <c r="I109" i="122"/>
  <c r="J109" i="122"/>
  <c r="K109" i="122" s="1"/>
  <c r="L109" i="122" s="1"/>
  <c r="I109" i="131"/>
  <c r="K109" i="131" s="1"/>
  <c r="J109" i="131"/>
  <c r="L109" i="131"/>
  <c r="I109" i="132"/>
  <c r="J109" i="132"/>
  <c r="K109" i="132"/>
  <c r="L109" i="132" s="1"/>
  <c r="I109" i="134"/>
  <c r="J109" i="134"/>
  <c r="K109" i="134" s="1"/>
  <c r="L109" i="134" s="1"/>
  <c r="I109" i="135"/>
  <c r="J109" i="135"/>
  <c r="K109" i="135" s="1"/>
  <c r="L109" i="135" s="1"/>
  <c r="M109" i="135"/>
  <c r="P109" i="135" s="1"/>
  <c r="I108" i="96"/>
  <c r="J108" i="96"/>
  <c r="K108" i="96"/>
  <c r="L108" i="96" s="1"/>
  <c r="I108" i="116"/>
  <c r="K108" i="116" s="1"/>
  <c r="L108" i="116" s="1"/>
  <c r="J108" i="116"/>
  <c r="I108" i="120"/>
  <c r="J108" i="120"/>
  <c r="K108" i="120"/>
  <c r="L108" i="120" s="1"/>
  <c r="I108" i="121"/>
  <c r="K108" i="121" s="1"/>
  <c r="L108" i="121" s="1"/>
  <c r="J108" i="121"/>
  <c r="I108" i="122"/>
  <c r="J108" i="122"/>
  <c r="K108" i="122" s="1"/>
  <c r="L108" i="122" s="1"/>
  <c r="I108" i="131"/>
  <c r="K108" i="131" s="1"/>
  <c r="L108" i="131" s="1"/>
  <c r="J108" i="131"/>
  <c r="I108" i="132"/>
  <c r="K108" i="132" s="1"/>
  <c r="L108" i="132" s="1"/>
  <c r="J108" i="132"/>
  <c r="I108" i="134"/>
  <c r="J108" i="134"/>
  <c r="K108" i="134"/>
  <c r="L108" i="134" s="1"/>
  <c r="I108" i="135"/>
  <c r="J108" i="135"/>
  <c r="K108" i="135"/>
  <c r="L108" i="135" s="1"/>
  <c r="M108" i="135" s="1"/>
  <c r="P108" i="135"/>
  <c r="I107" i="96"/>
  <c r="J107" i="96"/>
  <c r="K107" i="96" s="1"/>
  <c r="L107" i="96" s="1"/>
  <c r="I107" i="116"/>
  <c r="K107" i="116" s="1"/>
  <c r="L107" i="116" s="1"/>
  <c r="J107" i="116"/>
  <c r="I107" i="120"/>
  <c r="K107" i="120" s="1"/>
  <c r="L107" i="120" s="1"/>
  <c r="J107" i="120"/>
  <c r="I107" i="121"/>
  <c r="K107" i="121" s="1"/>
  <c r="L107" i="121" s="1"/>
  <c r="J107" i="121"/>
  <c r="I107" i="122"/>
  <c r="J107" i="122"/>
  <c r="K107" i="122"/>
  <c r="L107" i="122" s="1"/>
  <c r="I107" i="131"/>
  <c r="K107" i="131" s="1"/>
  <c r="L107" i="131" s="1"/>
  <c r="J107" i="131"/>
  <c r="I107" i="132"/>
  <c r="K107" i="132" s="1"/>
  <c r="L107" i="132" s="1"/>
  <c r="J107" i="132"/>
  <c r="I107" i="134"/>
  <c r="K107" i="134" s="1"/>
  <c r="J107" i="134"/>
  <c r="L107" i="134"/>
  <c r="I107" i="135"/>
  <c r="J107" i="135"/>
  <c r="K107" i="135"/>
  <c r="L107" i="135" s="1"/>
  <c r="M107" i="135" s="1"/>
  <c r="P107" i="135" s="1"/>
  <c r="I106" i="96"/>
  <c r="J106" i="96"/>
  <c r="K106" i="96" s="1"/>
  <c r="L106" i="96"/>
  <c r="I106" i="116"/>
  <c r="K106" i="116" s="1"/>
  <c r="J106" i="116"/>
  <c r="L106" i="116"/>
  <c r="I106" i="120"/>
  <c r="K106" i="120" s="1"/>
  <c r="L106" i="120" s="1"/>
  <c r="J106" i="120"/>
  <c r="I106" i="121"/>
  <c r="K106" i="121" s="1"/>
  <c r="L106" i="121" s="1"/>
  <c r="J106" i="121"/>
  <c r="I106" i="122"/>
  <c r="J106" i="122"/>
  <c r="K106" i="122" s="1"/>
  <c r="L106" i="122"/>
  <c r="I106" i="131"/>
  <c r="K106" i="131" s="1"/>
  <c r="J106" i="131"/>
  <c r="L106" i="131"/>
  <c r="I106" i="132"/>
  <c r="K106" i="132" s="1"/>
  <c r="L106" i="132" s="1"/>
  <c r="J106" i="132"/>
  <c r="I106" i="134"/>
  <c r="K106" i="134" s="1"/>
  <c r="L106" i="134" s="1"/>
  <c r="J106" i="134"/>
  <c r="I106" i="135"/>
  <c r="J106" i="135"/>
  <c r="K106" i="135"/>
  <c r="L106" i="135"/>
  <c r="M106" i="135" s="1"/>
  <c r="P106" i="135" s="1"/>
  <c r="I105" i="96"/>
  <c r="J105" i="96"/>
  <c r="K105" i="96" s="1"/>
  <c r="L105" i="96" s="1"/>
  <c r="I105" i="116"/>
  <c r="K105" i="116" s="1"/>
  <c r="J105" i="116"/>
  <c r="L105" i="116"/>
  <c r="I105" i="120"/>
  <c r="J105" i="120"/>
  <c r="K105" i="120" s="1"/>
  <c r="L105" i="120" s="1"/>
  <c r="I105" i="121"/>
  <c r="J105" i="121"/>
  <c r="K105" i="121" s="1"/>
  <c r="L105" i="121" s="1"/>
  <c r="I105" i="122"/>
  <c r="J105" i="122"/>
  <c r="K105" i="122" s="1"/>
  <c r="L105" i="122" s="1"/>
  <c r="I105" i="131"/>
  <c r="K105" i="131" s="1"/>
  <c r="J105" i="131"/>
  <c r="L105" i="131"/>
  <c r="I105" i="132"/>
  <c r="J105" i="132"/>
  <c r="K105" i="132" s="1"/>
  <c r="L105" i="132" s="1"/>
  <c r="I105" i="134"/>
  <c r="J105" i="134"/>
  <c r="K105" i="134" s="1"/>
  <c r="L105" i="134" s="1"/>
  <c r="I105" i="135"/>
  <c r="J105" i="135"/>
  <c r="K105" i="135" s="1"/>
  <c r="L105" i="135" s="1"/>
  <c r="M105" i="135" s="1"/>
  <c r="P105" i="135" s="1"/>
  <c r="I104" i="96"/>
  <c r="J104" i="96"/>
  <c r="K104" i="96" s="1"/>
  <c r="L104" i="96" s="1"/>
  <c r="I104" i="116"/>
  <c r="K104" i="116" s="1"/>
  <c r="L104" i="116" s="1"/>
  <c r="J104" i="116"/>
  <c r="I104" i="120"/>
  <c r="J104" i="120"/>
  <c r="K104" i="120"/>
  <c r="L104" i="120" s="1"/>
  <c r="I104" i="121"/>
  <c r="J104" i="121"/>
  <c r="K104" i="121"/>
  <c r="L104" i="121" s="1"/>
  <c r="I104" i="122"/>
  <c r="J104" i="122"/>
  <c r="K104" i="122" s="1"/>
  <c r="L104" i="122" s="1"/>
  <c r="I104" i="131"/>
  <c r="K104" i="131" s="1"/>
  <c r="L104" i="131" s="1"/>
  <c r="J104" i="131"/>
  <c r="I104" i="132"/>
  <c r="J104" i="132"/>
  <c r="K104" i="132"/>
  <c r="L104" i="132" s="1"/>
  <c r="I104" i="134"/>
  <c r="J104" i="134"/>
  <c r="K104" i="134"/>
  <c r="L104" i="134"/>
  <c r="I104" i="135"/>
  <c r="J104" i="135"/>
  <c r="K104" i="135"/>
  <c r="L104" i="135" s="1"/>
  <c r="M104" i="135" s="1"/>
  <c r="P104" i="135"/>
  <c r="I103" i="96"/>
  <c r="J103" i="96"/>
  <c r="K103" i="96"/>
  <c r="L103" i="96"/>
  <c r="I103" i="116"/>
  <c r="K103" i="116" s="1"/>
  <c r="L103" i="116" s="1"/>
  <c r="J103" i="116"/>
  <c r="I103" i="120"/>
  <c r="K103" i="120" s="1"/>
  <c r="L103" i="120" s="1"/>
  <c r="J103" i="120"/>
  <c r="I103" i="121"/>
  <c r="K103" i="121" s="1"/>
  <c r="J103" i="121"/>
  <c r="L103" i="121"/>
  <c r="I103" i="122"/>
  <c r="J103" i="122"/>
  <c r="K103" i="122"/>
  <c r="L103" i="122"/>
  <c r="I103" i="131"/>
  <c r="J103" i="131"/>
  <c r="I103" i="132"/>
  <c r="K103" i="132" s="1"/>
  <c r="J103" i="132"/>
  <c r="L103" i="132"/>
  <c r="I103" i="134"/>
  <c r="J103" i="134"/>
  <c r="K103" i="134"/>
  <c r="L103" i="134"/>
  <c r="I103" i="135"/>
  <c r="J103" i="135"/>
  <c r="I102" i="96"/>
  <c r="J102" i="96"/>
  <c r="I102" i="116"/>
  <c r="J102" i="116"/>
  <c r="K102" i="116"/>
  <c r="L102" i="116" s="1"/>
  <c r="I102" i="120"/>
  <c r="J102" i="120"/>
  <c r="K102" i="120"/>
  <c r="L102" i="120" s="1"/>
  <c r="I102" i="121"/>
  <c r="J102" i="121"/>
  <c r="K102" i="121"/>
  <c r="L102" i="121"/>
  <c r="I102" i="122"/>
  <c r="J102" i="122"/>
  <c r="I102" i="131"/>
  <c r="K102" i="131" s="1"/>
  <c r="L102" i="131" s="1"/>
  <c r="J102" i="131"/>
  <c r="I102" i="132"/>
  <c r="J102" i="132"/>
  <c r="K102" i="132"/>
  <c r="L102" i="132" s="1"/>
  <c r="I102" i="134"/>
  <c r="J102" i="134"/>
  <c r="K102" i="134"/>
  <c r="L102" i="134"/>
  <c r="I102" i="135"/>
  <c r="J102" i="135"/>
  <c r="I101" i="96"/>
  <c r="J101" i="96"/>
  <c r="I101" i="116"/>
  <c r="K101" i="116" s="1"/>
  <c r="L101" i="116" s="1"/>
  <c r="J101" i="116"/>
  <c r="I101" i="120"/>
  <c r="J101" i="120"/>
  <c r="K101" i="120"/>
  <c r="L101" i="120" s="1"/>
  <c r="I101" i="121"/>
  <c r="J101" i="121"/>
  <c r="K101" i="121"/>
  <c r="L101" i="121"/>
  <c r="I101" i="122"/>
  <c r="J101" i="122"/>
  <c r="I101" i="131"/>
  <c r="J101" i="131"/>
  <c r="K101" i="131"/>
  <c r="L101" i="131"/>
  <c r="I101" i="132"/>
  <c r="J101" i="132"/>
  <c r="K101" i="132"/>
  <c r="L101" i="132" s="1"/>
  <c r="I101" i="134"/>
  <c r="J101" i="134"/>
  <c r="K101" i="134"/>
  <c r="L101" i="134"/>
  <c r="I101" i="135"/>
  <c r="K101" i="135" s="1"/>
  <c r="L101" i="135" s="1"/>
  <c r="M101" i="135" s="1"/>
  <c r="P101" i="135" s="1"/>
  <c r="J101" i="135"/>
  <c r="I100" i="96"/>
  <c r="J100" i="96"/>
  <c r="I100" i="116"/>
  <c r="K100" i="116" s="1"/>
  <c r="L100" i="116" s="1"/>
  <c r="J100" i="116"/>
  <c r="I100" i="120"/>
  <c r="J100" i="120"/>
  <c r="K100" i="120"/>
  <c r="L100" i="120" s="1"/>
  <c r="I100" i="121"/>
  <c r="J100" i="121"/>
  <c r="K100" i="121"/>
  <c r="L100" i="121"/>
  <c r="I100" i="122"/>
  <c r="J100" i="122"/>
  <c r="K100" i="122"/>
  <c r="L100" i="122" s="1"/>
  <c r="I100" i="131"/>
  <c r="J100" i="131"/>
  <c r="K100" i="131"/>
  <c r="L100" i="131"/>
  <c r="I100" i="132"/>
  <c r="J100" i="132"/>
  <c r="K100" i="132"/>
  <c r="L100" i="132" s="1"/>
  <c r="I100" i="134"/>
  <c r="J100" i="134"/>
  <c r="I100" i="135"/>
  <c r="J100" i="135"/>
  <c r="K100" i="135"/>
  <c r="L100" i="135"/>
  <c r="M100" i="135" s="1"/>
  <c r="P100" i="135" s="1"/>
  <c r="I99" i="96"/>
  <c r="J99" i="96"/>
  <c r="K99" i="96"/>
  <c r="L99" i="96"/>
  <c r="I99" i="116"/>
  <c r="J99" i="116"/>
  <c r="K99" i="116"/>
  <c r="L99" i="116"/>
  <c r="I99" i="120"/>
  <c r="J99" i="120"/>
  <c r="I99" i="121"/>
  <c r="J99" i="121"/>
  <c r="K99" i="121"/>
  <c r="L99" i="121"/>
  <c r="I99" i="122"/>
  <c r="J99" i="122"/>
  <c r="K99" i="122"/>
  <c r="L99" i="122"/>
  <c r="I99" i="131"/>
  <c r="K99" i="131" s="1"/>
  <c r="L99" i="131" s="1"/>
  <c r="J99" i="131"/>
  <c r="I99" i="132"/>
  <c r="J99" i="132"/>
  <c r="K99" i="132"/>
  <c r="L99" i="132" s="1"/>
  <c r="I99" i="134"/>
  <c r="J99" i="134"/>
  <c r="K99" i="134"/>
  <c r="L99" i="134"/>
  <c r="I99" i="135"/>
  <c r="J99" i="135"/>
  <c r="I98" i="96"/>
  <c r="J98" i="96"/>
  <c r="K98" i="96"/>
  <c r="L98" i="96" s="1"/>
  <c r="I98" i="116"/>
  <c r="J98" i="116"/>
  <c r="K98" i="116"/>
  <c r="L98" i="116"/>
  <c r="I98" i="120"/>
  <c r="J98" i="120"/>
  <c r="K98" i="120"/>
  <c r="L98" i="120" s="1"/>
  <c r="I98" i="121"/>
  <c r="J98" i="121"/>
  <c r="I98" i="122"/>
  <c r="J98" i="122"/>
  <c r="K98" i="122"/>
  <c r="L98" i="122"/>
  <c r="I98" i="131"/>
  <c r="J98" i="131"/>
  <c r="K98" i="131"/>
  <c r="L98" i="131"/>
  <c r="I98" i="132"/>
  <c r="K98" i="132" s="1"/>
  <c r="L98" i="132" s="1"/>
  <c r="J98" i="132"/>
  <c r="I98" i="134"/>
  <c r="J98" i="134"/>
  <c r="K98" i="134"/>
  <c r="L98" i="134"/>
  <c r="I98" i="135"/>
  <c r="J98" i="135"/>
  <c r="K98" i="135"/>
  <c r="L98" i="135"/>
  <c r="M98" i="135"/>
  <c r="P98" i="135"/>
  <c r="I97" i="96"/>
  <c r="J97" i="96"/>
  <c r="K97" i="96"/>
  <c r="L97" i="96"/>
  <c r="I97" i="116"/>
  <c r="K97" i="116" s="1"/>
  <c r="L97" i="116" s="1"/>
  <c r="J97" i="116"/>
  <c r="I97" i="120"/>
  <c r="J97" i="120"/>
  <c r="K97" i="120"/>
  <c r="L97" i="120" s="1"/>
  <c r="I97" i="121"/>
  <c r="J97" i="121"/>
  <c r="K97" i="121"/>
  <c r="L97" i="121"/>
  <c r="I97" i="122"/>
  <c r="K97" i="122" s="1"/>
  <c r="L97" i="122" s="1"/>
  <c r="J97" i="122"/>
  <c r="I97" i="131"/>
  <c r="J97" i="131"/>
  <c r="K97" i="131"/>
  <c r="L97" i="131"/>
  <c r="I97" i="132"/>
  <c r="J97" i="132"/>
  <c r="K97" i="132"/>
  <c r="L97" i="132" s="1"/>
  <c r="I97" i="134"/>
  <c r="K97" i="134" s="1"/>
  <c r="L97" i="134" s="1"/>
  <c r="J97" i="134"/>
  <c r="I97" i="135"/>
  <c r="J97" i="135"/>
  <c r="K97" i="135"/>
  <c r="L97" i="135" s="1"/>
  <c r="M97" i="135" s="1"/>
  <c r="P97" i="135" s="1"/>
  <c r="I96" i="96"/>
  <c r="J96" i="96"/>
  <c r="K96" i="96"/>
  <c r="L96" i="96"/>
  <c r="I96" i="116"/>
  <c r="J96" i="116"/>
  <c r="K96" i="116"/>
  <c r="L96" i="116"/>
  <c r="I96" i="120"/>
  <c r="K96" i="120" s="1"/>
  <c r="L96" i="120" s="1"/>
  <c r="J96" i="120"/>
  <c r="I96" i="121"/>
  <c r="J96" i="121"/>
  <c r="K96" i="121"/>
  <c r="L96" i="121" s="1"/>
  <c r="I96" i="122"/>
  <c r="J96" i="122"/>
  <c r="K96" i="122"/>
  <c r="L96" i="122"/>
  <c r="I96" i="131"/>
  <c r="K96" i="131" s="1"/>
  <c r="L96" i="131" s="1"/>
  <c r="J96" i="131"/>
  <c r="I96" i="132"/>
  <c r="J96" i="132"/>
  <c r="K96" i="132" s="1"/>
  <c r="L96" i="132" s="1"/>
  <c r="I96" i="134"/>
  <c r="J96" i="134"/>
  <c r="K96" i="134"/>
  <c r="L96" i="134"/>
  <c r="I96" i="135"/>
  <c r="K96" i="135" s="1"/>
  <c r="L96" i="135" s="1"/>
  <c r="M96" i="135" s="1"/>
  <c r="P96" i="135" s="1"/>
  <c r="J96" i="135"/>
  <c r="I95" i="96"/>
  <c r="J95" i="96"/>
  <c r="I95" i="116"/>
  <c r="J95" i="116"/>
  <c r="K95" i="116"/>
  <c r="L95" i="116"/>
  <c r="I95" i="120"/>
  <c r="J95" i="120"/>
  <c r="K95" i="120"/>
  <c r="L95" i="120" s="1"/>
  <c r="I95" i="121"/>
  <c r="K95" i="121" s="1"/>
  <c r="L95" i="121" s="1"/>
  <c r="J95" i="121"/>
  <c r="I95" i="122"/>
  <c r="J95" i="122"/>
  <c r="K95" i="122"/>
  <c r="L95" i="122"/>
  <c r="I95" i="131"/>
  <c r="J95" i="131"/>
  <c r="K95" i="131"/>
  <c r="L95" i="131"/>
  <c r="I95" i="132"/>
  <c r="J95" i="132"/>
  <c r="K95" i="132"/>
  <c r="L95" i="132" s="1"/>
  <c r="I95" i="134"/>
  <c r="J95" i="134"/>
  <c r="K95" i="134" s="1"/>
  <c r="L95" i="134" s="1"/>
  <c r="I95" i="135"/>
  <c r="J95" i="135"/>
  <c r="K95" i="135"/>
  <c r="L95" i="135"/>
  <c r="M95" i="135"/>
  <c r="P95" i="135"/>
  <c r="I94" i="96"/>
  <c r="J94" i="96"/>
  <c r="K94" i="96"/>
  <c r="L94" i="96"/>
  <c r="I94" i="116"/>
  <c r="K94" i="116" s="1"/>
  <c r="L94" i="116" s="1"/>
  <c r="J94" i="116"/>
  <c r="I94" i="120"/>
  <c r="J94" i="120"/>
  <c r="K94" i="120" s="1"/>
  <c r="L94" i="120" s="1"/>
  <c r="I94" i="121"/>
  <c r="J94" i="121"/>
  <c r="K94" i="121"/>
  <c r="L94" i="121"/>
  <c r="I94" i="122"/>
  <c r="K94" i="122" s="1"/>
  <c r="L94" i="122" s="1"/>
  <c r="J94" i="122"/>
  <c r="I94" i="131"/>
  <c r="J94" i="131"/>
  <c r="K94" i="131"/>
  <c r="L94" i="131" s="1"/>
  <c r="I94" i="132"/>
  <c r="J94" i="132"/>
  <c r="K94" i="132"/>
  <c r="L94" i="132" s="1"/>
  <c r="I94" i="134"/>
  <c r="J94" i="134"/>
  <c r="K94" i="134"/>
  <c r="L94" i="134"/>
  <c r="I94" i="135"/>
  <c r="J94" i="135"/>
  <c r="K94" i="135"/>
  <c r="L94" i="135" s="1"/>
  <c r="M94" i="135" s="1"/>
  <c r="P94" i="135" s="1"/>
  <c r="I93" i="96"/>
  <c r="J93" i="96"/>
  <c r="K93" i="96"/>
  <c r="L93" i="96"/>
  <c r="I93" i="116"/>
  <c r="J93" i="116"/>
  <c r="K93" i="116"/>
  <c r="L93" i="116"/>
  <c r="I93" i="120"/>
  <c r="J93" i="120"/>
  <c r="K93" i="120"/>
  <c r="L93" i="120" s="1"/>
  <c r="I93" i="121"/>
  <c r="J93" i="121"/>
  <c r="K93" i="121"/>
  <c r="L93" i="121" s="1"/>
  <c r="I93" i="122"/>
  <c r="J93" i="122"/>
  <c r="K93" i="122"/>
  <c r="L93" i="122"/>
  <c r="I93" i="131"/>
  <c r="J93" i="131"/>
  <c r="K93" i="131"/>
  <c r="L93" i="131"/>
  <c r="I93" i="132"/>
  <c r="J93" i="132"/>
  <c r="I93" i="134"/>
  <c r="J93" i="134"/>
  <c r="K93" i="134"/>
  <c r="L93" i="134"/>
  <c r="I93" i="135"/>
  <c r="J93" i="135"/>
  <c r="K93" i="135"/>
  <c r="L93" i="135"/>
  <c r="M93" i="135"/>
  <c r="P93" i="135"/>
  <c r="I92" i="96"/>
  <c r="K92" i="96" s="1"/>
  <c r="L92" i="96" s="1"/>
  <c r="J92" i="96"/>
  <c r="I92" i="116"/>
  <c r="J92" i="116"/>
  <c r="K92" i="116"/>
  <c r="L92" i="116" s="1"/>
  <c r="I92" i="120"/>
  <c r="J92" i="120"/>
  <c r="K92" i="120"/>
  <c r="L92" i="120" s="1"/>
  <c r="I92" i="121"/>
  <c r="J92" i="121"/>
  <c r="K92" i="121"/>
  <c r="L92" i="121"/>
  <c r="I92" i="122"/>
  <c r="J92" i="122"/>
  <c r="K92" i="122"/>
  <c r="L92" i="122" s="1"/>
  <c r="I92" i="131"/>
  <c r="J92" i="131"/>
  <c r="K92" i="131"/>
  <c r="L92" i="131"/>
  <c r="I92" i="132"/>
  <c r="J92" i="132"/>
  <c r="K92" i="132"/>
  <c r="L92" i="132" s="1"/>
  <c r="I92" i="134"/>
  <c r="J92" i="134"/>
  <c r="I92" i="135"/>
  <c r="J92" i="135"/>
  <c r="K92" i="135"/>
  <c r="L92" i="135"/>
  <c r="M92" i="135"/>
  <c r="P92" i="135" s="1"/>
  <c r="I91" i="96"/>
  <c r="J91" i="96"/>
  <c r="K91" i="96"/>
  <c r="L91" i="96"/>
  <c r="I91" i="116"/>
  <c r="J91" i="116"/>
  <c r="K91" i="116"/>
  <c r="L91" i="116"/>
  <c r="I91" i="120"/>
  <c r="K91" i="120" s="1"/>
  <c r="L91" i="120" s="1"/>
  <c r="J91" i="120"/>
  <c r="I91" i="121"/>
  <c r="J91" i="121"/>
  <c r="K91" i="121" s="1"/>
  <c r="L91" i="121" s="1"/>
  <c r="I91" i="122"/>
  <c r="J91" i="122"/>
  <c r="K91" i="122"/>
  <c r="L91" i="122"/>
  <c r="I91" i="131"/>
  <c r="J91" i="131"/>
  <c r="K91" i="131"/>
  <c r="L91" i="131"/>
  <c r="I91" i="132"/>
  <c r="K91" i="132" s="1"/>
  <c r="L91" i="132" s="1"/>
  <c r="J91" i="132"/>
  <c r="I91" i="134"/>
  <c r="J91" i="134"/>
  <c r="K91" i="134"/>
  <c r="L91" i="134" s="1"/>
  <c r="I91" i="135"/>
  <c r="J91" i="135"/>
  <c r="K91" i="135"/>
  <c r="L91" i="135"/>
  <c r="M91" i="135"/>
  <c r="P91" i="135" s="1"/>
  <c r="I90" i="96"/>
  <c r="J90" i="96"/>
  <c r="K90" i="96"/>
  <c r="L90" i="96"/>
  <c r="I90" i="116"/>
  <c r="J90" i="116"/>
  <c r="K90" i="116"/>
  <c r="L90" i="116"/>
  <c r="I90" i="120"/>
  <c r="K90" i="120" s="1"/>
  <c r="L90" i="120" s="1"/>
  <c r="J90" i="120"/>
  <c r="I90" i="121"/>
  <c r="J90" i="121"/>
  <c r="K90" i="121" s="1"/>
  <c r="L90" i="121" s="1"/>
  <c r="I90" i="122"/>
  <c r="J90" i="122"/>
  <c r="K90" i="122"/>
  <c r="L90" i="122"/>
  <c r="I90" i="131"/>
  <c r="J90" i="131"/>
  <c r="K90" i="131"/>
  <c r="L90" i="131"/>
  <c r="I90" i="132"/>
  <c r="K90" i="132" s="1"/>
  <c r="L90" i="132" s="1"/>
  <c r="J90" i="132"/>
  <c r="I90" i="134"/>
  <c r="J90" i="134"/>
  <c r="K90" i="134"/>
  <c r="L90" i="134" s="1"/>
  <c r="I90" i="135"/>
  <c r="J90" i="135"/>
  <c r="K90" i="135"/>
  <c r="L90" i="135"/>
  <c r="M90" i="135"/>
  <c r="P90" i="135" s="1"/>
  <c r="I89" i="96"/>
  <c r="J89" i="96"/>
  <c r="K89" i="96"/>
  <c r="L89" i="96"/>
  <c r="I89" i="116"/>
  <c r="J89" i="116"/>
  <c r="K89" i="116"/>
  <c r="L89" i="116"/>
  <c r="I89" i="120"/>
  <c r="K89" i="120" s="1"/>
  <c r="L89" i="120" s="1"/>
  <c r="J89" i="120"/>
  <c r="I89" i="121"/>
  <c r="J89" i="121"/>
  <c r="K89" i="121"/>
  <c r="L89" i="121" s="1"/>
  <c r="I89" i="122"/>
  <c r="J89" i="122"/>
  <c r="K89" i="122"/>
  <c r="L89" i="122"/>
  <c r="I89" i="131"/>
  <c r="J89" i="131"/>
  <c r="K89" i="131"/>
  <c r="L89" i="131"/>
  <c r="I89" i="132"/>
  <c r="K89" i="132" s="1"/>
  <c r="L89" i="132" s="1"/>
  <c r="J89" i="132"/>
  <c r="I89" i="134"/>
  <c r="J89" i="134"/>
  <c r="K89" i="134"/>
  <c r="L89" i="134" s="1"/>
  <c r="I89" i="135"/>
  <c r="J89" i="135"/>
  <c r="K89" i="135"/>
  <c r="L89" i="135"/>
  <c r="M89" i="135"/>
  <c r="P89" i="135" s="1"/>
  <c r="I88" i="96"/>
  <c r="J88" i="96"/>
  <c r="K88" i="96"/>
  <c r="L88" i="96"/>
  <c r="I88" i="116"/>
  <c r="J88" i="116"/>
  <c r="K88" i="116"/>
  <c r="L88" i="116"/>
  <c r="I88" i="120"/>
  <c r="K88" i="120" s="1"/>
  <c r="L88" i="120" s="1"/>
  <c r="J88" i="120"/>
  <c r="I88" i="121"/>
  <c r="J88" i="121"/>
  <c r="K88" i="121"/>
  <c r="L88" i="121" s="1"/>
  <c r="I88" i="122"/>
  <c r="J88" i="122"/>
  <c r="K88" i="122"/>
  <c r="L88" i="122"/>
  <c r="I88" i="131"/>
  <c r="J88" i="131"/>
  <c r="K88" i="131"/>
  <c r="L88" i="131"/>
  <c r="I88" i="132"/>
  <c r="K88" i="132" s="1"/>
  <c r="L88" i="132" s="1"/>
  <c r="J88" i="132"/>
  <c r="I88" i="134"/>
  <c r="J88" i="134"/>
  <c r="K88" i="134" s="1"/>
  <c r="L88" i="134" s="1"/>
  <c r="I88" i="135"/>
  <c r="J88" i="135"/>
  <c r="K88" i="135"/>
  <c r="L88" i="135"/>
  <c r="M88" i="135"/>
  <c r="P88" i="135" s="1"/>
  <c r="I87" i="96"/>
  <c r="J87" i="96"/>
  <c r="K87" i="96"/>
  <c r="L87" i="96"/>
  <c r="I87" i="116"/>
  <c r="J87" i="116"/>
  <c r="K87" i="116"/>
  <c r="L87" i="116"/>
  <c r="I87" i="120"/>
  <c r="K87" i="120" s="1"/>
  <c r="L87" i="120" s="1"/>
  <c r="J87" i="120"/>
  <c r="I87" i="121"/>
  <c r="J87" i="121"/>
  <c r="K87" i="121"/>
  <c r="L87" i="121" s="1"/>
  <c r="I87" i="122"/>
  <c r="J87" i="122"/>
  <c r="K87" i="122"/>
  <c r="L87" i="122"/>
  <c r="I87" i="131"/>
  <c r="J87" i="131"/>
  <c r="K87" i="131"/>
  <c r="L87" i="131"/>
  <c r="I87" i="132"/>
  <c r="K87" i="132" s="1"/>
  <c r="L87" i="132" s="1"/>
  <c r="J87" i="132"/>
  <c r="I87" i="134"/>
  <c r="J87" i="134"/>
  <c r="K87" i="134" s="1"/>
  <c r="L87" i="134" s="1"/>
  <c r="I87" i="135"/>
  <c r="J87" i="135"/>
  <c r="K87" i="135"/>
  <c r="L87" i="135"/>
  <c r="M87" i="135" s="1"/>
  <c r="P87" i="135" s="1"/>
  <c r="I86" i="96"/>
  <c r="J86" i="96"/>
  <c r="K86" i="96"/>
  <c r="L86" i="96"/>
  <c r="I86" i="116"/>
  <c r="J86" i="116"/>
  <c r="K86" i="116"/>
  <c r="L86" i="116"/>
  <c r="I86" i="120"/>
  <c r="K86" i="120" s="1"/>
  <c r="L86" i="120" s="1"/>
  <c r="J86" i="120"/>
  <c r="I86" i="121"/>
  <c r="J86" i="121"/>
  <c r="K86" i="121"/>
  <c r="L86" i="121" s="1"/>
  <c r="I86" i="122"/>
  <c r="J86" i="122"/>
  <c r="K86" i="122"/>
  <c r="L86" i="122"/>
  <c r="I86" i="131"/>
  <c r="J86" i="131"/>
  <c r="K86" i="131"/>
  <c r="L86" i="131"/>
  <c r="I86" i="132"/>
  <c r="K86" i="132" s="1"/>
  <c r="L86" i="132" s="1"/>
  <c r="J86" i="132"/>
  <c r="I86" i="134"/>
  <c r="J86" i="134"/>
  <c r="K86" i="134" s="1"/>
  <c r="L86" i="134" s="1"/>
  <c r="I86" i="135"/>
  <c r="J86" i="135"/>
  <c r="K86" i="135"/>
  <c r="L86" i="135"/>
  <c r="M86" i="135" s="1"/>
  <c r="P86" i="135" s="1"/>
  <c r="I85" i="96"/>
  <c r="J85" i="96"/>
  <c r="K85" i="96"/>
  <c r="L85" i="96"/>
  <c r="I85" i="116"/>
  <c r="J85" i="116"/>
  <c r="K85" i="116"/>
  <c r="L85" i="116"/>
  <c r="I85" i="120"/>
  <c r="K85" i="120" s="1"/>
  <c r="L85" i="120" s="1"/>
  <c r="J85" i="120"/>
  <c r="I85" i="121"/>
  <c r="J85" i="121"/>
  <c r="K85" i="121"/>
  <c r="L85" i="121" s="1"/>
  <c r="I85" i="122"/>
  <c r="J85" i="122"/>
  <c r="K85" i="122"/>
  <c r="L85" i="122"/>
  <c r="I85" i="131"/>
  <c r="J85" i="131"/>
  <c r="K85" i="131"/>
  <c r="L85" i="131"/>
  <c r="I85" i="132"/>
  <c r="K85" i="132" s="1"/>
  <c r="L85" i="132" s="1"/>
  <c r="J85" i="132"/>
  <c r="I85" i="134"/>
  <c r="J85" i="134"/>
  <c r="K85" i="134"/>
  <c r="L85" i="134" s="1"/>
  <c r="I85" i="135"/>
  <c r="J85" i="135"/>
  <c r="K85" i="135"/>
  <c r="L85" i="135"/>
  <c r="M85" i="135" s="1"/>
  <c r="P85" i="135" s="1"/>
  <c r="I84" i="96"/>
  <c r="J84" i="96"/>
  <c r="K84" i="96"/>
  <c r="L84" i="96"/>
  <c r="I84" i="116"/>
  <c r="J84" i="116"/>
  <c r="K84" i="116"/>
  <c r="L84" i="116"/>
  <c r="I84" i="120"/>
  <c r="K84" i="120" s="1"/>
  <c r="L84" i="120" s="1"/>
  <c r="J84" i="120"/>
  <c r="I84" i="121"/>
  <c r="J84" i="121"/>
  <c r="K84" i="121"/>
  <c r="L84" i="121" s="1"/>
  <c r="I84" i="122"/>
  <c r="J84" i="122"/>
  <c r="K84" i="122"/>
  <c r="L84" i="122"/>
  <c r="I84" i="131"/>
  <c r="J84" i="131"/>
  <c r="K84" i="131"/>
  <c r="L84" i="131"/>
  <c r="I84" i="132"/>
  <c r="K84" i="132" s="1"/>
  <c r="L84" i="132" s="1"/>
  <c r="J84" i="132"/>
  <c r="I84" i="134"/>
  <c r="J84" i="134"/>
  <c r="K84" i="134"/>
  <c r="L84" i="134" s="1"/>
  <c r="I84" i="135"/>
  <c r="J84" i="135"/>
  <c r="K84" i="135"/>
  <c r="L84" i="135"/>
  <c r="M84" i="135"/>
  <c r="P84" i="135" s="1"/>
  <c r="I83" i="96"/>
  <c r="J83" i="96"/>
  <c r="K83" i="96"/>
  <c r="L83" i="96"/>
  <c r="I83" i="116"/>
  <c r="J83" i="116"/>
  <c r="K83" i="116"/>
  <c r="L83" i="116"/>
  <c r="I83" i="120"/>
  <c r="K83" i="120" s="1"/>
  <c r="L83" i="120" s="1"/>
  <c r="J83" i="120"/>
  <c r="I83" i="121"/>
  <c r="J83" i="121"/>
  <c r="K83" i="121" s="1"/>
  <c r="L83" i="121" s="1"/>
  <c r="I83" i="122"/>
  <c r="J83" i="122"/>
  <c r="K83" i="122"/>
  <c r="L83" i="122"/>
  <c r="I83" i="131"/>
  <c r="J83" i="131"/>
  <c r="K83" i="131"/>
  <c r="L83" i="131"/>
  <c r="I83" i="132"/>
  <c r="K83" i="132" s="1"/>
  <c r="L83" i="132" s="1"/>
  <c r="J83" i="132"/>
  <c r="I83" i="134"/>
  <c r="J83" i="134"/>
  <c r="K83" i="134"/>
  <c r="L83" i="134" s="1"/>
  <c r="I83" i="135"/>
  <c r="J83" i="135"/>
  <c r="K83" i="135"/>
  <c r="L83" i="135"/>
  <c r="M83" i="135"/>
  <c r="P83" i="135" s="1"/>
  <c r="I82" i="96"/>
  <c r="J82" i="96"/>
  <c r="K82" i="96"/>
  <c r="L82" i="96"/>
  <c r="I82" i="116"/>
  <c r="J82" i="116"/>
  <c r="K82" i="116"/>
  <c r="L82" i="116"/>
  <c r="I82" i="120"/>
  <c r="K82" i="120" s="1"/>
  <c r="L82" i="120" s="1"/>
  <c r="J82" i="120"/>
  <c r="I82" i="121"/>
  <c r="J82" i="121"/>
  <c r="K82" i="121" s="1"/>
  <c r="L82" i="121" s="1"/>
  <c r="I82" i="122"/>
  <c r="J82" i="122"/>
  <c r="K82" i="122"/>
  <c r="L82" i="122"/>
  <c r="I82" i="131"/>
  <c r="J82" i="131"/>
  <c r="K82" i="131"/>
  <c r="L82" i="131"/>
  <c r="I82" i="132"/>
  <c r="K82" i="132" s="1"/>
  <c r="L82" i="132" s="1"/>
  <c r="J82" i="132"/>
  <c r="I82" i="134"/>
  <c r="J82" i="134"/>
  <c r="K82" i="134"/>
  <c r="L82" i="134" s="1"/>
  <c r="I82" i="135"/>
  <c r="J82" i="135"/>
  <c r="K82" i="135"/>
  <c r="L82" i="135"/>
  <c r="M82" i="135"/>
  <c r="P82" i="135" s="1"/>
  <c r="I81" i="96"/>
  <c r="J81" i="96"/>
  <c r="K81" i="96"/>
  <c r="L81" i="96"/>
  <c r="I81" i="116"/>
  <c r="J81" i="116"/>
  <c r="K81" i="116"/>
  <c r="L81" i="116"/>
  <c r="I81" i="120"/>
  <c r="K81" i="120" s="1"/>
  <c r="L81" i="120" s="1"/>
  <c r="J81" i="120"/>
  <c r="I81" i="121"/>
  <c r="J81" i="121"/>
  <c r="K81" i="121" s="1"/>
  <c r="L81" i="121" s="1"/>
  <c r="I81" i="122"/>
  <c r="J81" i="122"/>
  <c r="K81" i="122"/>
  <c r="L81" i="122"/>
  <c r="I81" i="131"/>
  <c r="J81" i="131"/>
  <c r="K81" i="131"/>
  <c r="L81" i="131"/>
  <c r="I81" i="132"/>
  <c r="K81" i="132" s="1"/>
  <c r="L81" i="132" s="1"/>
  <c r="J81" i="132"/>
  <c r="I81" i="134"/>
  <c r="J81" i="134"/>
  <c r="K81" i="134"/>
  <c r="L81" i="134" s="1"/>
  <c r="I81" i="135"/>
  <c r="J81" i="135"/>
  <c r="K81" i="135"/>
  <c r="L81" i="135"/>
  <c r="M81" i="135"/>
  <c r="P81" i="135" s="1"/>
  <c r="I80" i="96"/>
  <c r="J80" i="96"/>
  <c r="K80" i="96"/>
  <c r="L80" i="96"/>
  <c r="I80" i="116"/>
  <c r="J80" i="116"/>
  <c r="K80" i="116"/>
  <c r="L80" i="116"/>
  <c r="I80" i="120"/>
  <c r="K80" i="120" s="1"/>
  <c r="L80" i="120" s="1"/>
  <c r="J80" i="120"/>
  <c r="I80" i="121"/>
  <c r="J80" i="121"/>
  <c r="K80" i="121"/>
  <c r="L80" i="121" s="1"/>
  <c r="I80" i="122"/>
  <c r="J80" i="122"/>
  <c r="K80" i="122"/>
  <c r="L80" i="122"/>
  <c r="I80" i="131"/>
  <c r="J80" i="131"/>
  <c r="K80" i="131"/>
  <c r="L80" i="131"/>
  <c r="I80" i="132"/>
  <c r="K80" i="132" s="1"/>
  <c r="L80" i="132" s="1"/>
  <c r="J80" i="132"/>
  <c r="I80" i="134"/>
  <c r="J80" i="134"/>
  <c r="K80" i="134" s="1"/>
  <c r="L80" i="134" s="1"/>
  <c r="I80" i="135"/>
  <c r="J80" i="135"/>
  <c r="K80" i="135"/>
  <c r="L80" i="135"/>
  <c r="M80" i="135"/>
  <c r="P80" i="135" s="1"/>
  <c r="I79" i="96"/>
  <c r="J79" i="96"/>
  <c r="K79" i="96"/>
  <c r="L79" i="96"/>
  <c r="I79" i="116"/>
  <c r="J79" i="116"/>
  <c r="K79" i="116"/>
  <c r="L79" i="116"/>
  <c r="I79" i="120"/>
  <c r="K79" i="120" s="1"/>
  <c r="L79" i="120" s="1"/>
  <c r="J79" i="120"/>
  <c r="I79" i="121"/>
  <c r="J79" i="121"/>
  <c r="K79" i="121"/>
  <c r="L79" i="121" s="1"/>
  <c r="I79" i="122"/>
  <c r="J79" i="122"/>
  <c r="K79" i="122"/>
  <c r="L79" i="122"/>
  <c r="I79" i="131"/>
  <c r="J79" i="131"/>
  <c r="K79" i="131"/>
  <c r="L79" i="131"/>
  <c r="I79" i="132"/>
  <c r="K79" i="132" s="1"/>
  <c r="L79" i="132" s="1"/>
  <c r="J79" i="132"/>
  <c r="I79" i="134"/>
  <c r="J79" i="134"/>
  <c r="K79" i="134" s="1"/>
  <c r="L79" i="134" s="1"/>
  <c r="I79" i="135"/>
  <c r="J79" i="135"/>
  <c r="K79" i="135"/>
  <c r="L79" i="135"/>
  <c r="M79" i="135" s="1"/>
  <c r="P79" i="135" s="1"/>
  <c r="I78" i="96"/>
  <c r="J78" i="96"/>
  <c r="K78" i="96"/>
  <c r="L78" i="96"/>
  <c r="I78" i="116"/>
  <c r="J78" i="116"/>
  <c r="K78" i="116" s="1"/>
  <c r="L78" i="116" s="1"/>
  <c r="I78" i="120"/>
  <c r="K78" i="120" s="1"/>
  <c r="L78" i="120" s="1"/>
  <c r="J78" i="120"/>
  <c r="I78" i="121"/>
  <c r="J78" i="121"/>
  <c r="K78" i="121"/>
  <c r="L78" i="121" s="1"/>
  <c r="I78" i="122"/>
  <c r="J78" i="122"/>
  <c r="K78" i="122"/>
  <c r="L78" i="122"/>
  <c r="I78" i="131"/>
  <c r="J78" i="131"/>
  <c r="K78" i="131" s="1"/>
  <c r="L78" i="131" s="1"/>
  <c r="I78" i="132"/>
  <c r="K78" i="132" s="1"/>
  <c r="L78" i="132" s="1"/>
  <c r="J78" i="132"/>
  <c r="I78" i="134"/>
  <c r="J78" i="134"/>
  <c r="K78" i="134"/>
  <c r="L78" i="134" s="1"/>
  <c r="I78" i="135"/>
  <c r="J78" i="135"/>
  <c r="K78" i="135"/>
  <c r="L78" i="135"/>
  <c r="M78" i="135"/>
  <c r="P78" i="135" s="1"/>
  <c r="I77" i="96"/>
  <c r="J77" i="96"/>
  <c r="K77" i="96"/>
  <c r="L77" i="96"/>
  <c r="I77" i="116"/>
  <c r="J77" i="116"/>
  <c r="K77" i="116" s="1"/>
  <c r="L77" i="116" s="1"/>
  <c r="I77" i="120"/>
  <c r="K77" i="120" s="1"/>
  <c r="L77" i="120" s="1"/>
  <c r="J77" i="120"/>
  <c r="I77" i="121"/>
  <c r="J77" i="121"/>
  <c r="K77" i="121"/>
  <c r="L77" i="121" s="1"/>
  <c r="I77" i="122"/>
  <c r="J77" i="122"/>
  <c r="K77" i="122"/>
  <c r="L77" i="122"/>
  <c r="I77" i="131"/>
  <c r="J77" i="131"/>
  <c r="K77" i="131" s="1"/>
  <c r="L77" i="131" s="1"/>
  <c r="I77" i="132"/>
  <c r="K77" i="132" s="1"/>
  <c r="L77" i="132" s="1"/>
  <c r="J77" i="132"/>
  <c r="I77" i="134"/>
  <c r="J77" i="134"/>
  <c r="K77" i="134"/>
  <c r="L77" i="134" s="1"/>
  <c r="I77" i="135"/>
  <c r="J77" i="135"/>
  <c r="K77" i="135"/>
  <c r="L77" i="135"/>
  <c r="M77" i="135" s="1"/>
  <c r="P77" i="135" s="1"/>
  <c r="I76" i="96"/>
  <c r="J76" i="96"/>
  <c r="K76" i="96"/>
  <c r="L76" i="96"/>
  <c r="I76" i="116"/>
  <c r="J76" i="116"/>
  <c r="K76" i="116" s="1"/>
  <c r="L76" i="116" s="1"/>
  <c r="I76" i="120"/>
  <c r="K76" i="120" s="1"/>
  <c r="L76" i="120" s="1"/>
  <c r="J76" i="120"/>
  <c r="I76" i="121"/>
  <c r="J76" i="121"/>
  <c r="K76" i="121" s="1"/>
  <c r="L76" i="121" s="1"/>
  <c r="I76" i="122"/>
  <c r="J76" i="122"/>
  <c r="K76" i="122"/>
  <c r="L76" i="122"/>
  <c r="I76" i="131"/>
  <c r="J76" i="131"/>
  <c r="K76" i="131" s="1"/>
  <c r="L76" i="131" s="1"/>
  <c r="I76" i="132"/>
  <c r="K76" i="132" s="1"/>
  <c r="L76" i="132" s="1"/>
  <c r="J76" i="132"/>
  <c r="I76" i="134"/>
  <c r="J76" i="134"/>
  <c r="K76" i="134" s="1"/>
  <c r="L76" i="134" s="1"/>
  <c r="I76" i="135"/>
  <c r="J76" i="135"/>
  <c r="K76" i="135"/>
  <c r="L76" i="135"/>
  <c r="M76" i="135"/>
  <c r="P76" i="135" s="1"/>
  <c r="I75" i="96"/>
  <c r="J75" i="96"/>
  <c r="K75" i="96"/>
  <c r="L75" i="96"/>
  <c r="I75" i="116"/>
  <c r="K75" i="116" s="1"/>
  <c r="L75" i="116" s="1"/>
  <c r="J75" i="116"/>
  <c r="I75" i="120"/>
  <c r="K75" i="120" s="1"/>
  <c r="L75" i="120" s="1"/>
  <c r="J75" i="120"/>
  <c r="I75" i="121"/>
  <c r="J75" i="121"/>
  <c r="K75" i="121"/>
  <c r="L75" i="121" s="1"/>
  <c r="I75" i="122"/>
  <c r="J75" i="122"/>
  <c r="K75" i="122"/>
  <c r="L75" i="122"/>
  <c r="I75" i="131"/>
  <c r="K75" i="131" s="1"/>
  <c r="L75" i="131" s="1"/>
  <c r="J75" i="131"/>
  <c r="I75" i="132"/>
  <c r="K75" i="132" s="1"/>
  <c r="L75" i="132" s="1"/>
  <c r="J75" i="132"/>
  <c r="I75" i="134"/>
  <c r="J75" i="134"/>
  <c r="K75" i="134"/>
  <c r="L75" i="134" s="1"/>
  <c r="I75" i="135"/>
  <c r="J75" i="135"/>
  <c r="K75" i="135"/>
  <c r="L75" i="135"/>
  <c r="M75" i="135"/>
  <c r="P75" i="135" s="1"/>
  <c r="I74" i="96"/>
  <c r="J74" i="96"/>
  <c r="K74" i="96"/>
  <c r="L74" i="96"/>
  <c r="I74" i="116"/>
  <c r="K74" i="116" s="1"/>
  <c r="L74" i="116" s="1"/>
  <c r="J74" i="116"/>
  <c r="I74" i="120"/>
  <c r="K74" i="120" s="1"/>
  <c r="L74" i="120" s="1"/>
  <c r="J74" i="120"/>
  <c r="I74" i="121"/>
  <c r="J74" i="121"/>
  <c r="K74" i="121"/>
  <c r="L74" i="121" s="1"/>
  <c r="I74" i="122"/>
  <c r="J74" i="122"/>
  <c r="K74" i="122"/>
  <c r="L74" i="122"/>
  <c r="I74" i="131"/>
  <c r="K74" i="131" s="1"/>
  <c r="L74" i="131" s="1"/>
  <c r="J74" i="131"/>
  <c r="I74" i="132"/>
  <c r="K74" i="132" s="1"/>
  <c r="L74" i="132" s="1"/>
  <c r="J74" i="132"/>
  <c r="I74" i="134"/>
  <c r="J74" i="134"/>
  <c r="K74" i="134" s="1"/>
  <c r="L74" i="134" s="1"/>
  <c r="I74" i="135"/>
  <c r="J74" i="135"/>
  <c r="K74" i="135"/>
  <c r="L74" i="135"/>
  <c r="M74" i="135" s="1"/>
  <c r="P74" i="135" s="1"/>
  <c r="I73" i="96"/>
  <c r="J73" i="96"/>
  <c r="K73" i="96"/>
  <c r="L73" i="96"/>
  <c r="I73" i="116"/>
  <c r="K73" i="116" s="1"/>
  <c r="L73" i="116" s="1"/>
  <c r="J73" i="116"/>
  <c r="I73" i="120"/>
  <c r="K73" i="120" s="1"/>
  <c r="L73" i="120" s="1"/>
  <c r="J73" i="120"/>
  <c r="I73" i="121"/>
  <c r="J73" i="121"/>
  <c r="K73" i="121" s="1"/>
  <c r="L73" i="121" s="1"/>
  <c r="I73" i="122"/>
  <c r="J73" i="122"/>
  <c r="K73" i="122"/>
  <c r="L73" i="122"/>
  <c r="I73" i="131"/>
  <c r="K73" i="131" s="1"/>
  <c r="L73" i="131" s="1"/>
  <c r="J73" i="131"/>
  <c r="I73" i="132"/>
  <c r="K73" i="132" s="1"/>
  <c r="L73" i="132" s="1"/>
  <c r="J73" i="132"/>
  <c r="I73" i="134"/>
  <c r="J73" i="134"/>
  <c r="K73" i="134"/>
  <c r="L73" i="134" s="1"/>
  <c r="I73" i="135"/>
  <c r="J73" i="135"/>
  <c r="K73" i="135"/>
  <c r="L73" i="135"/>
  <c r="M73" i="135"/>
  <c r="P73" i="135" s="1"/>
  <c r="I72" i="96"/>
  <c r="J72" i="96"/>
  <c r="K72" i="96"/>
  <c r="L72" i="96"/>
  <c r="I72" i="116"/>
  <c r="K72" i="116" s="1"/>
  <c r="L72" i="116" s="1"/>
  <c r="J72" i="116"/>
  <c r="I72" i="120"/>
  <c r="K72" i="120" s="1"/>
  <c r="L72" i="120" s="1"/>
  <c r="J72" i="120"/>
  <c r="I72" i="121"/>
  <c r="J72" i="121"/>
  <c r="K72" i="121"/>
  <c r="L72" i="121" s="1"/>
  <c r="I72" i="122"/>
  <c r="J72" i="122"/>
  <c r="K72" i="122"/>
  <c r="L72" i="122"/>
  <c r="I72" i="131"/>
  <c r="K72" i="131" s="1"/>
  <c r="L72" i="131" s="1"/>
  <c r="J72" i="131"/>
  <c r="I72" i="132"/>
  <c r="K72" i="132" s="1"/>
  <c r="L72" i="132" s="1"/>
  <c r="J72" i="132"/>
  <c r="I72" i="134"/>
  <c r="J72" i="134"/>
  <c r="K72" i="134"/>
  <c r="L72" i="134" s="1"/>
  <c r="I72" i="135"/>
  <c r="J72" i="135"/>
  <c r="K72" i="135"/>
  <c r="L72" i="135"/>
  <c r="M72" i="135"/>
  <c r="P72" i="135" s="1"/>
  <c r="I71" i="96"/>
  <c r="J71" i="96"/>
  <c r="K71" i="96"/>
  <c r="L71" i="96"/>
  <c r="I71" i="116"/>
  <c r="K71" i="116" s="1"/>
  <c r="L71" i="116" s="1"/>
  <c r="J71" i="116"/>
  <c r="I71" i="120"/>
  <c r="K71" i="120" s="1"/>
  <c r="L71" i="120" s="1"/>
  <c r="J71" i="120"/>
  <c r="I71" i="121"/>
  <c r="J71" i="121"/>
  <c r="K71" i="121" s="1"/>
  <c r="L71" i="121" s="1"/>
  <c r="I71" i="122"/>
  <c r="J71" i="122"/>
  <c r="K71" i="122"/>
  <c r="L71" i="122"/>
  <c r="I71" i="131"/>
  <c r="K71" i="131" s="1"/>
  <c r="L71" i="131" s="1"/>
  <c r="J71" i="131"/>
  <c r="I71" i="132"/>
  <c r="K71" i="132" s="1"/>
  <c r="L71" i="132" s="1"/>
  <c r="J71" i="132"/>
  <c r="I71" i="134"/>
  <c r="J71" i="134"/>
  <c r="K71" i="134" s="1"/>
  <c r="L71" i="134" s="1"/>
  <c r="I71" i="135"/>
  <c r="J71" i="135"/>
  <c r="K71" i="135"/>
  <c r="L71" i="135"/>
  <c r="M71" i="135" s="1"/>
  <c r="P71" i="135" s="1"/>
  <c r="I70" i="96"/>
  <c r="J70" i="96"/>
  <c r="K70" i="96"/>
  <c r="L70" i="96"/>
  <c r="I70" i="116"/>
  <c r="K70" i="116" s="1"/>
  <c r="L70" i="116" s="1"/>
  <c r="J70" i="116"/>
  <c r="I70" i="120"/>
  <c r="K70" i="120" s="1"/>
  <c r="L70" i="120" s="1"/>
  <c r="J70" i="120"/>
  <c r="I70" i="121"/>
  <c r="J70" i="121"/>
  <c r="K70" i="121"/>
  <c r="L70" i="121" s="1"/>
  <c r="I70" i="122"/>
  <c r="J70" i="122"/>
  <c r="K70" i="122"/>
  <c r="L70" i="122"/>
  <c r="I70" i="131"/>
  <c r="K70" i="131" s="1"/>
  <c r="L70" i="131" s="1"/>
  <c r="J70" i="131"/>
  <c r="I70" i="132"/>
  <c r="K70" i="132" s="1"/>
  <c r="L70" i="132" s="1"/>
  <c r="J70" i="132"/>
  <c r="I70" i="134"/>
  <c r="J70" i="134"/>
  <c r="K70" i="134"/>
  <c r="L70" i="134" s="1"/>
  <c r="I70" i="135"/>
  <c r="J70" i="135"/>
  <c r="K70" i="135"/>
  <c r="L70" i="135"/>
  <c r="M70" i="135"/>
  <c r="P70" i="135" s="1"/>
  <c r="I69" i="96"/>
  <c r="J69" i="96"/>
  <c r="K69" i="96"/>
  <c r="L69" i="96"/>
  <c r="I69" i="116"/>
  <c r="K69" i="116" s="1"/>
  <c r="L69" i="116" s="1"/>
  <c r="J69" i="116"/>
  <c r="I69" i="120"/>
  <c r="K69" i="120" s="1"/>
  <c r="L69" i="120" s="1"/>
  <c r="J69" i="120"/>
  <c r="I69" i="121"/>
  <c r="J69" i="121"/>
  <c r="K69" i="121"/>
  <c r="L69" i="121" s="1"/>
  <c r="I69" i="122"/>
  <c r="J69" i="122"/>
  <c r="K69" i="122"/>
  <c r="L69" i="122"/>
  <c r="I69" i="131"/>
  <c r="K69" i="131" s="1"/>
  <c r="L69" i="131" s="1"/>
  <c r="J69" i="131"/>
  <c r="I69" i="132"/>
  <c r="K69" i="132" s="1"/>
  <c r="L69" i="132" s="1"/>
  <c r="J69" i="132"/>
  <c r="I69" i="134"/>
  <c r="J69" i="134"/>
  <c r="K69" i="134"/>
  <c r="L69" i="134" s="1"/>
  <c r="I69" i="135"/>
  <c r="J69" i="135"/>
  <c r="K69" i="135"/>
  <c r="L69" i="135"/>
  <c r="M69" i="135" s="1"/>
  <c r="P69" i="135" s="1"/>
  <c r="I68" i="96"/>
  <c r="J68" i="96"/>
  <c r="K68" i="96"/>
  <c r="L68" i="96"/>
  <c r="I68" i="116"/>
  <c r="K68" i="116" s="1"/>
  <c r="L68" i="116" s="1"/>
  <c r="J68" i="116"/>
  <c r="I68" i="120"/>
  <c r="K68" i="120" s="1"/>
  <c r="L68" i="120" s="1"/>
  <c r="J68" i="120"/>
  <c r="I68" i="121"/>
  <c r="J68" i="121"/>
  <c r="K68" i="121" s="1"/>
  <c r="L68" i="121" s="1"/>
  <c r="I68" i="122"/>
  <c r="J68" i="122"/>
  <c r="K68" i="122"/>
  <c r="L68" i="122"/>
  <c r="I68" i="131"/>
  <c r="K68" i="131" s="1"/>
  <c r="L68" i="131" s="1"/>
  <c r="J68" i="131"/>
  <c r="I68" i="132"/>
  <c r="K68" i="132" s="1"/>
  <c r="L68" i="132" s="1"/>
  <c r="J68" i="132"/>
  <c r="I68" i="134"/>
  <c r="J68" i="134"/>
  <c r="K68" i="134" s="1"/>
  <c r="L68" i="134" s="1"/>
  <c r="I68" i="135"/>
  <c r="J68" i="135"/>
  <c r="K68" i="135"/>
  <c r="L68" i="135"/>
  <c r="M68" i="135"/>
  <c r="P68" i="135" s="1"/>
  <c r="I67" i="96"/>
  <c r="J67" i="96"/>
  <c r="K67" i="96"/>
  <c r="L67" i="96"/>
  <c r="I67" i="116"/>
  <c r="K67" i="116" s="1"/>
  <c r="L67" i="116" s="1"/>
  <c r="J67" i="116"/>
  <c r="I67" i="120"/>
  <c r="K67" i="120" s="1"/>
  <c r="L67" i="120" s="1"/>
  <c r="J67" i="120"/>
  <c r="I67" i="121"/>
  <c r="J67" i="121"/>
  <c r="K67" i="121"/>
  <c r="L67" i="121" s="1"/>
  <c r="I67" i="122"/>
  <c r="J67" i="122"/>
  <c r="K67" i="122"/>
  <c r="L67" i="122"/>
  <c r="I67" i="131"/>
  <c r="K67" i="131" s="1"/>
  <c r="L67" i="131" s="1"/>
  <c r="J67" i="131"/>
  <c r="I67" i="132"/>
  <c r="K67" i="132" s="1"/>
  <c r="L67" i="132" s="1"/>
  <c r="J67" i="132"/>
  <c r="I67" i="134"/>
  <c r="J67" i="134"/>
  <c r="K67" i="134"/>
  <c r="L67" i="134" s="1"/>
  <c r="I67" i="135"/>
  <c r="J67" i="135"/>
  <c r="K67" i="135"/>
  <c r="L67" i="135"/>
  <c r="M67" i="135"/>
  <c r="P67" i="135" s="1"/>
  <c r="I66" i="96"/>
  <c r="J66" i="96"/>
  <c r="K66" i="96"/>
  <c r="L66" i="96"/>
  <c r="I66" i="116"/>
  <c r="K66" i="116" s="1"/>
  <c r="L66" i="116" s="1"/>
  <c r="J66" i="116"/>
  <c r="I66" i="120"/>
  <c r="K66" i="120" s="1"/>
  <c r="L66" i="120" s="1"/>
  <c r="J66" i="120"/>
  <c r="I66" i="121"/>
  <c r="J66" i="121"/>
  <c r="K66" i="121"/>
  <c r="L66" i="121" s="1"/>
  <c r="I66" i="122"/>
  <c r="J66" i="122"/>
  <c r="K66" i="122"/>
  <c r="L66" i="122"/>
  <c r="I66" i="131"/>
  <c r="K66" i="131" s="1"/>
  <c r="L66" i="131" s="1"/>
  <c r="J66" i="131"/>
  <c r="I66" i="132"/>
  <c r="K66" i="132" s="1"/>
  <c r="L66" i="132" s="1"/>
  <c r="J66" i="132"/>
  <c r="I66" i="134"/>
  <c r="J66" i="134"/>
  <c r="K66" i="134" s="1"/>
  <c r="L66" i="134" s="1"/>
  <c r="I66" i="135"/>
  <c r="J66" i="135"/>
  <c r="K66" i="135"/>
  <c r="L66" i="135"/>
  <c r="M66" i="135" s="1"/>
  <c r="P66" i="135" s="1"/>
  <c r="I65" i="96"/>
  <c r="J65" i="96"/>
  <c r="K65" i="96"/>
  <c r="L65" i="96"/>
  <c r="I65" i="116"/>
  <c r="K65" i="116" s="1"/>
  <c r="L65" i="116" s="1"/>
  <c r="J65" i="116"/>
  <c r="I65" i="120"/>
  <c r="K65" i="120" s="1"/>
  <c r="L65" i="120" s="1"/>
  <c r="J65" i="120"/>
  <c r="I65" i="121"/>
  <c r="J65" i="121"/>
  <c r="K65" i="121" s="1"/>
  <c r="L65" i="121" s="1"/>
  <c r="I65" i="122"/>
  <c r="J65" i="122"/>
  <c r="K65" i="122"/>
  <c r="L65" i="122"/>
  <c r="I65" i="131"/>
  <c r="K65" i="131" s="1"/>
  <c r="L65" i="131" s="1"/>
  <c r="J65" i="131"/>
  <c r="I65" i="132"/>
  <c r="K65" i="132" s="1"/>
  <c r="L65" i="132" s="1"/>
  <c r="J65" i="132"/>
  <c r="I65" i="134"/>
  <c r="J65" i="134"/>
  <c r="K65" i="134"/>
  <c r="L65" i="134" s="1"/>
  <c r="I65" i="135"/>
  <c r="J65" i="135"/>
  <c r="K65" i="135"/>
  <c r="L65" i="135"/>
  <c r="M65" i="135"/>
  <c r="P65" i="135" s="1"/>
  <c r="I64" i="96"/>
  <c r="J64" i="96"/>
  <c r="K64" i="96"/>
  <c r="L64" i="96"/>
  <c r="I64" i="116"/>
  <c r="K64" i="116" s="1"/>
  <c r="L64" i="116" s="1"/>
  <c r="J64" i="116"/>
  <c r="I64" i="120"/>
  <c r="K64" i="120" s="1"/>
  <c r="L64" i="120" s="1"/>
  <c r="J64" i="120"/>
  <c r="I64" i="121"/>
  <c r="J64" i="121"/>
  <c r="K64" i="121"/>
  <c r="L64" i="121" s="1"/>
  <c r="I64" i="122"/>
  <c r="J64" i="122"/>
  <c r="K64" i="122"/>
  <c r="L64" i="122"/>
  <c r="I64" i="131"/>
  <c r="K64" i="131" s="1"/>
  <c r="L64" i="131" s="1"/>
  <c r="J64" i="131"/>
  <c r="I64" i="132"/>
  <c r="K64" i="132" s="1"/>
  <c r="L64" i="132" s="1"/>
  <c r="J64" i="132"/>
  <c r="I64" i="134"/>
  <c r="J64" i="134"/>
  <c r="K64" i="134"/>
  <c r="L64" i="134" s="1"/>
  <c r="I64" i="135"/>
  <c r="J64" i="135"/>
  <c r="K64" i="135"/>
  <c r="L64" i="135"/>
  <c r="M64" i="135"/>
  <c r="P64" i="135" s="1"/>
  <c r="I63" i="96"/>
  <c r="J63" i="96"/>
  <c r="K63" i="96"/>
  <c r="L63" i="96"/>
  <c r="I63" i="116"/>
  <c r="K63" i="116" s="1"/>
  <c r="L63" i="116" s="1"/>
  <c r="J63" i="116"/>
  <c r="I63" i="120"/>
  <c r="K63" i="120" s="1"/>
  <c r="L63" i="120" s="1"/>
  <c r="J63" i="120"/>
  <c r="I63" i="121"/>
  <c r="J63" i="121"/>
  <c r="K63" i="121" s="1"/>
  <c r="L63" i="121" s="1"/>
  <c r="I63" i="122"/>
  <c r="J63" i="122"/>
  <c r="K63" i="122"/>
  <c r="L63" i="122"/>
  <c r="I63" i="131"/>
  <c r="K63" i="131" s="1"/>
  <c r="L63" i="131" s="1"/>
  <c r="J63" i="131"/>
  <c r="I63" i="132"/>
  <c r="K63" i="132" s="1"/>
  <c r="L63" i="132" s="1"/>
  <c r="J63" i="132"/>
  <c r="I63" i="134"/>
  <c r="J63" i="134"/>
  <c r="K63" i="134" s="1"/>
  <c r="L63" i="134" s="1"/>
  <c r="I63" i="135"/>
  <c r="J63" i="135"/>
  <c r="K63" i="135"/>
  <c r="L63" i="135"/>
  <c r="M63" i="135" s="1"/>
  <c r="P63" i="135" s="1"/>
  <c r="I62" i="96"/>
  <c r="J62" i="96"/>
  <c r="K62" i="96"/>
  <c r="L62" i="96"/>
  <c r="I62" i="116"/>
  <c r="K62" i="116" s="1"/>
  <c r="L62" i="116" s="1"/>
  <c r="J62" i="116"/>
  <c r="I62" i="120"/>
  <c r="K62" i="120" s="1"/>
  <c r="L62" i="120" s="1"/>
  <c r="J62" i="120"/>
  <c r="I62" i="121"/>
  <c r="J62" i="121"/>
  <c r="K62" i="121"/>
  <c r="L62" i="121" s="1"/>
  <c r="I62" i="122"/>
  <c r="J62" i="122"/>
  <c r="K62" i="122"/>
  <c r="L62" i="122"/>
  <c r="I62" i="131"/>
  <c r="K62" i="131" s="1"/>
  <c r="L62" i="131" s="1"/>
  <c r="J62" i="131"/>
  <c r="I62" i="132"/>
  <c r="K62" i="132" s="1"/>
  <c r="L62" i="132" s="1"/>
  <c r="J62" i="132"/>
  <c r="I62" i="134"/>
  <c r="J62" i="134"/>
  <c r="K62" i="134"/>
  <c r="L62" i="134" s="1"/>
  <c r="I62" i="135"/>
  <c r="J62" i="135"/>
  <c r="K62" i="135"/>
  <c r="L62" i="135" s="1"/>
  <c r="M62" i="135" s="1"/>
  <c r="P62" i="135" s="1"/>
  <c r="I61" i="96"/>
  <c r="J61" i="96"/>
  <c r="K61" i="96"/>
  <c r="L61" i="96" s="1"/>
  <c r="I61" i="116"/>
  <c r="K61" i="116" s="1"/>
  <c r="L61" i="116" s="1"/>
  <c r="J61" i="116"/>
  <c r="I61" i="120"/>
  <c r="K61" i="120" s="1"/>
  <c r="L61" i="120" s="1"/>
  <c r="J61" i="120"/>
  <c r="I61" i="121"/>
  <c r="J61" i="121"/>
  <c r="K61" i="121"/>
  <c r="L61" i="121" s="1"/>
  <c r="I61" i="122"/>
  <c r="J61" i="122"/>
  <c r="K61" i="122" s="1"/>
  <c r="L61" i="122" s="1"/>
  <c r="I61" i="131"/>
  <c r="K61" i="131" s="1"/>
  <c r="J61" i="131"/>
  <c r="L61" i="131"/>
  <c r="I61" i="132"/>
  <c r="K61" i="132" s="1"/>
  <c r="L61" i="132" s="1"/>
  <c r="J61" i="132"/>
  <c r="I61" i="134"/>
  <c r="J61" i="134"/>
  <c r="K61" i="134"/>
  <c r="L61" i="134" s="1"/>
  <c r="I61" i="135"/>
  <c r="J61" i="135"/>
  <c r="K61" i="135" s="1"/>
  <c r="L61" i="135" s="1"/>
  <c r="M61" i="135"/>
  <c r="P61" i="135" s="1"/>
  <c r="I60" i="96"/>
  <c r="J60" i="96"/>
  <c r="K60" i="96"/>
  <c r="L60" i="96" s="1"/>
  <c r="I60" i="116"/>
  <c r="K60" i="116" s="1"/>
  <c r="J60" i="116"/>
  <c r="L60" i="116"/>
  <c r="I60" i="120"/>
  <c r="K60" i="120" s="1"/>
  <c r="L60" i="120" s="1"/>
  <c r="J60" i="120"/>
  <c r="I60" i="121"/>
  <c r="J60" i="121"/>
  <c r="K60" i="121"/>
  <c r="L60" i="121" s="1"/>
  <c r="I60" i="122"/>
  <c r="J60" i="122"/>
  <c r="K60" i="122"/>
  <c r="L60" i="122" s="1"/>
  <c r="I60" i="131"/>
  <c r="K60" i="131" s="1"/>
  <c r="J60" i="131"/>
  <c r="L60" i="131"/>
  <c r="I60" i="132"/>
  <c r="K60" i="132" s="1"/>
  <c r="L60" i="132" s="1"/>
  <c r="J60" i="132"/>
  <c r="I60" i="134"/>
  <c r="J60" i="134"/>
  <c r="K60" i="134"/>
  <c r="L60" i="134" s="1"/>
  <c r="I60" i="135"/>
  <c r="J60" i="135"/>
  <c r="K60" i="135"/>
  <c r="L60" i="135" s="1"/>
  <c r="M60" i="135" s="1"/>
  <c r="P60" i="135" s="1"/>
  <c r="I59" i="96"/>
  <c r="J59" i="96"/>
  <c r="K59" i="96"/>
  <c r="L59" i="96" s="1"/>
  <c r="I59" i="116"/>
  <c r="K59" i="116" s="1"/>
  <c r="J59" i="116"/>
  <c r="L59" i="116"/>
  <c r="I59" i="120"/>
  <c r="K59" i="120" s="1"/>
  <c r="L59" i="120" s="1"/>
  <c r="J59" i="120"/>
  <c r="I59" i="121"/>
  <c r="J59" i="121"/>
  <c r="K59" i="121"/>
  <c r="L59" i="121" s="1"/>
  <c r="I59" i="122"/>
  <c r="J59" i="122"/>
  <c r="K59" i="122"/>
  <c r="L59" i="122" s="1"/>
  <c r="I59" i="131"/>
  <c r="K59" i="131" s="1"/>
  <c r="J59" i="131"/>
  <c r="L59" i="131"/>
  <c r="I59" i="132"/>
  <c r="K59" i="132" s="1"/>
  <c r="L59" i="132" s="1"/>
  <c r="J59" i="132"/>
  <c r="I59" i="134"/>
  <c r="J59" i="134"/>
  <c r="K59" i="134"/>
  <c r="L59" i="134" s="1"/>
  <c r="I59" i="135"/>
  <c r="J59" i="135"/>
  <c r="K59" i="135"/>
  <c r="L59" i="135" s="1"/>
  <c r="M59" i="135" s="1"/>
  <c r="P59" i="135" s="1"/>
  <c r="I58" i="96"/>
  <c r="J58" i="96"/>
  <c r="K58" i="96"/>
  <c r="L58" i="96" s="1"/>
  <c r="I58" i="116"/>
  <c r="K58" i="116" s="1"/>
  <c r="L58" i="116" s="1"/>
  <c r="J58" i="116"/>
  <c r="I58" i="120"/>
  <c r="K58" i="120" s="1"/>
  <c r="L58" i="120" s="1"/>
  <c r="J58" i="120"/>
  <c r="I58" i="121"/>
  <c r="K58" i="121" s="1"/>
  <c r="L58" i="121" s="1"/>
  <c r="J58" i="121"/>
  <c r="I58" i="122"/>
  <c r="J58" i="122"/>
  <c r="K58" i="122"/>
  <c r="L58" i="122" s="1"/>
  <c r="I58" i="131"/>
  <c r="K58" i="131" s="1"/>
  <c r="L58" i="131" s="1"/>
  <c r="J58" i="131"/>
  <c r="I58" i="132"/>
  <c r="K58" i="132" s="1"/>
  <c r="L58" i="132" s="1"/>
  <c r="J58" i="132"/>
  <c r="I58" i="134"/>
  <c r="K58" i="134" s="1"/>
  <c r="L58" i="134" s="1"/>
  <c r="J58" i="134"/>
  <c r="I58" i="135"/>
  <c r="J58" i="135"/>
  <c r="K58" i="135"/>
  <c r="L58" i="135" s="1"/>
  <c r="M58" i="135" s="1"/>
  <c r="P58" i="135" s="1"/>
  <c r="I57" i="96"/>
  <c r="J57" i="96"/>
  <c r="K57" i="96"/>
  <c r="L57" i="96"/>
  <c r="I57" i="116"/>
  <c r="K57" i="116" s="1"/>
  <c r="J57" i="116"/>
  <c r="L57" i="116"/>
  <c r="I57" i="120"/>
  <c r="K57" i="120" s="1"/>
  <c r="L57" i="120" s="1"/>
  <c r="J57" i="120"/>
  <c r="I57" i="121"/>
  <c r="J57" i="121"/>
  <c r="K57" i="121"/>
  <c r="L57" i="121" s="1"/>
  <c r="I57" i="122"/>
  <c r="J57" i="122"/>
  <c r="K57" i="122"/>
  <c r="L57" i="122"/>
  <c r="I57" i="131"/>
  <c r="K57" i="131" s="1"/>
  <c r="J57" i="131"/>
  <c r="L57" i="131"/>
  <c r="I57" i="132"/>
  <c r="K57" i="132" s="1"/>
  <c r="L57" i="132" s="1"/>
  <c r="J57" i="132"/>
  <c r="I57" i="134"/>
  <c r="J57" i="134"/>
  <c r="K57" i="134"/>
  <c r="L57" i="134" s="1"/>
  <c r="I57" i="135"/>
  <c r="J57" i="135"/>
  <c r="K57" i="135"/>
  <c r="L57" i="135"/>
  <c r="M57" i="135" s="1"/>
  <c r="P57" i="135" s="1"/>
  <c r="I56" i="96"/>
  <c r="J56" i="96"/>
  <c r="K56" i="96"/>
  <c r="L56" i="96"/>
  <c r="I56" i="116"/>
  <c r="K56" i="116" s="1"/>
  <c r="L56" i="116" s="1"/>
  <c r="J56" i="116"/>
  <c r="I56" i="120"/>
  <c r="K56" i="120" s="1"/>
  <c r="L56" i="120" s="1"/>
  <c r="J56" i="120"/>
  <c r="I56" i="121"/>
  <c r="K56" i="121" s="1"/>
  <c r="L56" i="121" s="1"/>
  <c r="J56" i="121"/>
  <c r="I56" i="122"/>
  <c r="J56" i="122"/>
  <c r="K56" i="122"/>
  <c r="L56" i="122"/>
  <c r="I56" i="131"/>
  <c r="K56" i="131" s="1"/>
  <c r="L56" i="131" s="1"/>
  <c r="J56" i="131"/>
  <c r="I56" i="132"/>
  <c r="K56" i="132" s="1"/>
  <c r="L56" i="132" s="1"/>
  <c r="J56" i="132"/>
  <c r="I56" i="134"/>
  <c r="K56" i="134" s="1"/>
  <c r="L56" i="134" s="1"/>
  <c r="J56" i="134"/>
  <c r="I56" i="135"/>
  <c r="J56" i="135"/>
  <c r="K56" i="135"/>
  <c r="L56" i="135"/>
  <c r="M56" i="135" s="1"/>
  <c r="P56" i="135" s="1"/>
  <c r="I55" i="96"/>
  <c r="J55" i="96"/>
  <c r="K55" i="96" s="1"/>
  <c r="L55" i="96" s="1"/>
  <c r="I55" i="116"/>
  <c r="K55" i="116" s="1"/>
  <c r="L55" i="116" s="1"/>
  <c r="J55" i="116"/>
  <c r="I55" i="120"/>
  <c r="K55" i="120" s="1"/>
  <c r="L55" i="120" s="1"/>
  <c r="J55" i="120"/>
  <c r="I55" i="121"/>
  <c r="J55" i="121"/>
  <c r="I55" i="122"/>
  <c r="J55" i="122"/>
  <c r="K55" i="122" s="1"/>
  <c r="L55" i="122" s="1"/>
  <c r="I55" i="131"/>
  <c r="K55" i="131" s="1"/>
  <c r="L55" i="131" s="1"/>
  <c r="J55" i="131"/>
  <c r="I55" i="132"/>
  <c r="K55" i="132" s="1"/>
  <c r="L55" i="132" s="1"/>
  <c r="J55" i="132"/>
  <c r="I55" i="134"/>
  <c r="J55" i="134"/>
  <c r="I55" i="135"/>
  <c r="J55" i="135"/>
  <c r="K55" i="135" s="1"/>
  <c r="L55" i="135" s="1"/>
  <c r="M55" i="135" s="1"/>
  <c r="P55" i="135" s="1"/>
  <c r="I54" i="96"/>
  <c r="J54" i="96"/>
  <c r="K54" i="96" s="1"/>
  <c r="L54" i="96" s="1"/>
  <c r="I54" i="116"/>
  <c r="K54" i="116" s="1"/>
  <c r="L54" i="116" s="1"/>
  <c r="J54" i="116"/>
  <c r="I54" i="120"/>
  <c r="K54" i="120" s="1"/>
  <c r="L54" i="120" s="1"/>
  <c r="J54" i="120"/>
  <c r="I54" i="121"/>
  <c r="K54" i="121" s="1"/>
  <c r="L54" i="121" s="1"/>
  <c r="J54" i="121"/>
  <c r="I54" i="122"/>
  <c r="J54" i="122"/>
  <c r="K54" i="122" s="1"/>
  <c r="L54" i="122" s="1"/>
  <c r="I54" i="131"/>
  <c r="K54" i="131" s="1"/>
  <c r="L54" i="131" s="1"/>
  <c r="J54" i="131"/>
  <c r="I54" i="132"/>
  <c r="K54" i="132" s="1"/>
  <c r="L54" i="132" s="1"/>
  <c r="J54" i="132"/>
  <c r="I54" i="134"/>
  <c r="K54" i="134" s="1"/>
  <c r="L54" i="134" s="1"/>
  <c r="J54" i="134"/>
  <c r="I54" i="135"/>
  <c r="J54" i="135"/>
  <c r="K54" i="135" s="1"/>
  <c r="L54" i="135" s="1"/>
  <c r="M54" i="135" s="1"/>
  <c r="P54" i="135" s="1"/>
  <c r="I53" i="96"/>
  <c r="J53" i="96"/>
  <c r="K53" i="96" s="1"/>
  <c r="L53" i="96" s="1"/>
  <c r="I53" i="116"/>
  <c r="K53" i="116" s="1"/>
  <c r="J53" i="116"/>
  <c r="L53" i="116"/>
  <c r="I53" i="120"/>
  <c r="K53" i="120" s="1"/>
  <c r="L53" i="120" s="1"/>
  <c r="J53" i="120"/>
  <c r="I53" i="121"/>
  <c r="J53" i="121"/>
  <c r="K53" i="121"/>
  <c r="L53" i="121" s="1"/>
  <c r="I53" i="122"/>
  <c r="J53" i="122"/>
  <c r="K53" i="122" s="1"/>
  <c r="L53" i="122" s="1"/>
  <c r="I53" i="131"/>
  <c r="K53" i="131" s="1"/>
  <c r="J53" i="131"/>
  <c r="L53" i="131"/>
  <c r="I53" i="132"/>
  <c r="K53" i="132" s="1"/>
  <c r="L53" i="132" s="1"/>
  <c r="J53" i="132"/>
  <c r="I53" i="134"/>
  <c r="J53" i="134"/>
  <c r="K53" i="134"/>
  <c r="L53" i="134" s="1"/>
  <c r="I53" i="135"/>
  <c r="J53" i="135"/>
  <c r="K53" i="135" s="1"/>
  <c r="L53" i="135" s="1"/>
  <c r="M53" i="135"/>
  <c r="P53" i="135" s="1"/>
  <c r="I52" i="96"/>
  <c r="J52" i="96"/>
  <c r="K52" i="96"/>
  <c r="L52" i="96" s="1"/>
  <c r="I52" i="116"/>
  <c r="K52" i="116" s="1"/>
  <c r="J52" i="116"/>
  <c r="L52" i="116"/>
  <c r="I52" i="120"/>
  <c r="K52" i="120" s="1"/>
  <c r="L52" i="120" s="1"/>
  <c r="J52" i="120"/>
  <c r="I52" i="121"/>
  <c r="J52" i="121"/>
  <c r="K52" i="121"/>
  <c r="L52" i="121" s="1"/>
  <c r="I52" i="122"/>
  <c r="J52" i="122"/>
  <c r="K52" i="122"/>
  <c r="L52" i="122" s="1"/>
  <c r="I52" i="131"/>
  <c r="K52" i="131" s="1"/>
  <c r="J52" i="131"/>
  <c r="L52" i="131"/>
  <c r="I52" i="132"/>
  <c r="K52" i="132" s="1"/>
  <c r="L52" i="132" s="1"/>
  <c r="J52" i="132"/>
  <c r="I52" i="134"/>
  <c r="J52" i="134"/>
  <c r="K52" i="134"/>
  <c r="L52" i="134" s="1"/>
  <c r="I52" i="135"/>
  <c r="J52" i="135"/>
  <c r="K52" i="135"/>
  <c r="L52" i="135" s="1"/>
  <c r="M52" i="135" s="1"/>
  <c r="P52" i="135" s="1"/>
  <c r="I51" i="96"/>
  <c r="J51" i="96"/>
  <c r="K51" i="96"/>
  <c r="L51" i="96" s="1"/>
  <c r="I51" i="116"/>
  <c r="K51" i="116" s="1"/>
  <c r="J51" i="116"/>
  <c r="L51" i="116"/>
  <c r="I51" i="120"/>
  <c r="K51" i="120" s="1"/>
  <c r="L51" i="120" s="1"/>
  <c r="J51" i="120"/>
  <c r="I51" i="121"/>
  <c r="J51" i="121"/>
  <c r="K51" i="121"/>
  <c r="L51" i="121" s="1"/>
  <c r="I51" i="122"/>
  <c r="J51" i="122"/>
  <c r="K51" i="122"/>
  <c r="L51" i="122" s="1"/>
  <c r="I51" i="131"/>
  <c r="K51" i="131" s="1"/>
  <c r="J51" i="131"/>
  <c r="L51" i="131"/>
  <c r="I51" i="132"/>
  <c r="K51" i="132" s="1"/>
  <c r="L51" i="132" s="1"/>
  <c r="J51" i="132"/>
  <c r="I51" i="134"/>
  <c r="J51" i="134"/>
  <c r="K51" i="134"/>
  <c r="L51" i="134" s="1"/>
  <c r="I51" i="135"/>
  <c r="J51" i="135"/>
  <c r="K51" i="135"/>
  <c r="L51" i="135" s="1"/>
  <c r="M51" i="135" s="1"/>
  <c r="P51" i="135" s="1"/>
  <c r="I50" i="96"/>
  <c r="J50" i="96"/>
  <c r="K50" i="96"/>
  <c r="L50" i="96" s="1"/>
  <c r="I50" i="116"/>
  <c r="K50" i="116" s="1"/>
  <c r="L50" i="116" s="1"/>
  <c r="J50" i="116"/>
  <c r="I50" i="120"/>
  <c r="K50" i="120" s="1"/>
  <c r="L50" i="120" s="1"/>
  <c r="J50" i="120"/>
  <c r="I50" i="121"/>
  <c r="K50" i="121" s="1"/>
  <c r="L50" i="121" s="1"/>
  <c r="J50" i="121"/>
  <c r="I50" i="122"/>
  <c r="J50" i="122"/>
  <c r="K50" i="122"/>
  <c r="L50" i="122" s="1"/>
  <c r="I50" i="131"/>
  <c r="K50" i="131" s="1"/>
  <c r="L50" i="131" s="1"/>
  <c r="J50" i="131"/>
  <c r="I50" i="132"/>
  <c r="K50" i="132" s="1"/>
  <c r="L50" i="132" s="1"/>
  <c r="J50" i="132"/>
  <c r="I50" i="134"/>
  <c r="K50" i="134" s="1"/>
  <c r="L50" i="134" s="1"/>
  <c r="J50" i="134"/>
  <c r="I50" i="135"/>
  <c r="J50" i="135"/>
  <c r="K50" i="135"/>
  <c r="L50" i="135" s="1"/>
  <c r="M50" i="135" s="1"/>
  <c r="P50" i="135" s="1"/>
  <c r="I49" i="96"/>
  <c r="J49" i="96"/>
  <c r="K49" i="96"/>
  <c r="L49" i="96"/>
  <c r="I49" i="116"/>
  <c r="K49" i="116" s="1"/>
  <c r="J49" i="116"/>
  <c r="L49" i="116"/>
  <c r="I49" i="120"/>
  <c r="K49" i="120" s="1"/>
  <c r="L49" i="120" s="1"/>
  <c r="J49" i="120"/>
  <c r="I49" i="121"/>
  <c r="J49" i="121"/>
  <c r="K49" i="121"/>
  <c r="L49" i="121" s="1"/>
  <c r="I49" i="122"/>
  <c r="J49" i="122"/>
  <c r="K49" i="122"/>
  <c r="L49" i="122"/>
  <c r="I49" i="131"/>
  <c r="K49" i="131" s="1"/>
  <c r="J49" i="131"/>
  <c r="L49" i="131"/>
  <c r="I49" i="132"/>
  <c r="K49" i="132" s="1"/>
  <c r="L49" i="132" s="1"/>
  <c r="J49" i="132"/>
  <c r="I49" i="134"/>
  <c r="J49" i="134"/>
  <c r="K49" i="134"/>
  <c r="L49" i="134" s="1"/>
  <c r="I49" i="135"/>
  <c r="J49" i="135"/>
  <c r="K49" i="135"/>
  <c r="L49" i="135"/>
  <c r="M49" i="135" s="1"/>
  <c r="P49" i="135" s="1"/>
  <c r="I48" i="96"/>
  <c r="J48" i="96"/>
  <c r="K48" i="96"/>
  <c r="L48" i="96"/>
  <c r="I48" i="116"/>
  <c r="K48" i="116" s="1"/>
  <c r="L48" i="116" s="1"/>
  <c r="J48" i="116"/>
  <c r="I48" i="120"/>
  <c r="K48" i="120" s="1"/>
  <c r="L48" i="120" s="1"/>
  <c r="J48" i="120"/>
  <c r="I48" i="121"/>
  <c r="K48" i="121" s="1"/>
  <c r="L48" i="121" s="1"/>
  <c r="J48" i="121"/>
  <c r="I48" i="122"/>
  <c r="J48" i="122"/>
  <c r="K48" i="122"/>
  <c r="L48" i="122"/>
  <c r="I48" i="131"/>
  <c r="K48" i="131" s="1"/>
  <c r="L48" i="131" s="1"/>
  <c r="J48" i="131"/>
  <c r="I48" i="132"/>
  <c r="K48" i="132" s="1"/>
  <c r="L48" i="132" s="1"/>
  <c r="J48" i="132"/>
  <c r="I48" i="134"/>
  <c r="K48" i="134" s="1"/>
  <c r="L48" i="134" s="1"/>
  <c r="J48" i="134"/>
  <c r="I48" i="135"/>
  <c r="J48" i="135"/>
  <c r="K48" i="135"/>
  <c r="L48" i="135"/>
  <c r="M48" i="135" s="1"/>
  <c r="P48" i="135" s="1"/>
  <c r="I47" i="96"/>
  <c r="J47" i="96"/>
  <c r="K47" i="96" s="1"/>
  <c r="L47" i="96" s="1"/>
  <c r="I47" i="116"/>
  <c r="K47" i="116" s="1"/>
  <c r="L47" i="116" s="1"/>
  <c r="J47" i="116"/>
  <c r="I47" i="120"/>
  <c r="K47" i="120" s="1"/>
  <c r="L47" i="120" s="1"/>
  <c r="J47" i="120"/>
  <c r="I47" i="121"/>
  <c r="K47" i="121" s="1"/>
  <c r="L47" i="121" s="1"/>
  <c r="J47" i="121"/>
  <c r="I47" i="122"/>
  <c r="J47" i="122"/>
  <c r="K47" i="122" s="1"/>
  <c r="L47" i="122" s="1"/>
  <c r="I47" i="131"/>
  <c r="K47" i="131" s="1"/>
  <c r="L47" i="131" s="1"/>
  <c r="J47" i="131"/>
  <c r="I47" i="132"/>
  <c r="K47" i="132" s="1"/>
  <c r="L47" i="132" s="1"/>
  <c r="J47" i="132"/>
  <c r="I47" i="134"/>
  <c r="K47" i="134" s="1"/>
  <c r="L47" i="134" s="1"/>
  <c r="J47" i="134"/>
  <c r="I47" i="135"/>
  <c r="J47" i="135"/>
  <c r="K47" i="135" s="1"/>
  <c r="L47" i="135" s="1"/>
  <c r="M47" i="135" s="1"/>
  <c r="P47" i="135" s="1"/>
  <c r="I46" i="96"/>
  <c r="J46" i="96"/>
  <c r="K46" i="96" s="1"/>
  <c r="L46" i="96" s="1"/>
  <c r="I46" i="116"/>
  <c r="K46" i="116" s="1"/>
  <c r="L46" i="116" s="1"/>
  <c r="J46" i="116"/>
  <c r="I46" i="120"/>
  <c r="K46" i="120" s="1"/>
  <c r="L46" i="120" s="1"/>
  <c r="J46" i="120"/>
  <c r="I46" i="121"/>
  <c r="K46" i="121" s="1"/>
  <c r="L46" i="121" s="1"/>
  <c r="J46" i="121"/>
  <c r="I46" i="122"/>
  <c r="J46" i="122"/>
  <c r="K46" i="122" s="1"/>
  <c r="L46" i="122" s="1"/>
  <c r="I46" i="131"/>
  <c r="K46" i="131" s="1"/>
  <c r="L46" i="131" s="1"/>
  <c r="J46" i="131"/>
  <c r="I46" i="132"/>
  <c r="K46" i="132" s="1"/>
  <c r="L46" i="132" s="1"/>
  <c r="J46" i="132"/>
  <c r="I46" i="134"/>
  <c r="K46" i="134" s="1"/>
  <c r="L46" i="134" s="1"/>
  <c r="J46" i="134"/>
  <c r="I46" i="135"/>
  <c r="J46" i="135"/>
  <c r="K46" i="135" s="1"/>
  <c r="L46" i="135" s="1"/>
  <c r="M46" i="135" s="1"/>
  <c r="P46" i="135" s="1"/>
  <c r="I45" i="134"/>
  <c r="J45" i="134"/>
  <c r="K45" i="134"/>
  <c r="L45" i="134"/>
  <c r="I45" i="135"/>
  <c r="K45" i="135" s="1"/>
  <c r="L45" i="135" s="1"/>
  <c r="J45" i="135"/>
  <c r="M45" i="135"/>
  <c r="P45" i="135" s="1"/>
  <c r="I44" i="134"/>
  <c r="K44" i="134" s="1"/>
  <c r="L44" i="134" s="1"/>
  <c r="J44" i="134"/>
  <c r="I44" i="135"/>
  <c r="K44" i="135" s="1"/>
  <c r="L44" i="135" s="1"/>
  <c r="M44" i="135" s="1"/>
  <c r="P44" i="135" s="1"/>
  <c r="J44" i="135"/>
  <c r="I43" i="134"/>
  <c r="J43" i="134"/>
  <c r="K43" i="134"/>
  <c r="L43" i="134" s="1"/>
  <c r="I43" i="135"/>
  <c r="J43" i="135"/>
  <c r="K43" i="135"/>
  <c r="L43" i="135"/>
  <c r="M43" i="135" s="1"/>
  <c r="P43" i="135" s="1"/>
  <c r="I42" i="134"/>
  <c r="K42" i="134" s="1"/>
  <c r="L42" i="134" s="1"/>
  <c r="J42" i="134"/>
  <c r="I42" i="135"/>
  <c r="K42" i="135" s="1"/>
  <c r="L42" i="135" s="1"/>
  <c r="M42" i="135" s="1"/>
  <c r="P42" i="135" s="1"/>
  <c r="J42" i="135"/>
  <c r="I41" i="134"/>
  <c r="J41" i="134"/>
  <c r="I41" i="135"/>
  <c r="J41" i="135"/>
  <c r="K41" i="135"/>
  <c r="L41" i="135" s="1"/>
  <c r="M41" i="135" s="1"/>
  <c r="P41" i="135" s="1"/>
  <c r="I40" i="134"/>
  <c r="J40" i="134"/>
  <c r="K40" i="134"/>
  <c r="L40" i="134" s="1"/>
  <c r="I40" i="135"/>
  <c r="K40" i="135" s="1"/>
  <c r="J40" i="135"/>
  <c r="L40" i="135"/>
  <c r="M40" i="135" s="1"/>
  <c r="P40" i="135" s="1"/>
  <c r="I39" i="134"/>
  <c r="K39" i="134" s="1"/>
  <c r="L39" i="134" s="1"/>
  <c r="J39" i="134"/>
  <c r="I39" i="135"/>
  <c r="J39" i="135"/>
  <c r="P38" i="135"/>
  <c r="I37" i="134"/>
  <c r="K37" i="134" s="1"/>
  <c r="L37" i="134" s="1"/>
  <c r="J37" i="134"/>
  <c r="I37" i="135"/>
  <c r="J37" i="135"/>
  <c r="K37" i="135"/>
  <c r="L37" i="135" s="1"/>
  <c r="M37" i="135" s="1"/>
  <c r="P37" i="135" s="1"/>
  <c r="I36" i="134"/>
  <c r="J36" i="134"/>
  <c r="K36" i="134"/>
  <c r="L36" i="134"/>
  <c r="I36" i="135"/>
  <c r="K36" i="135" s="1"/>
  <c r="J36" i="135"/>
  <c r="L36" i="135"/>
  <c r="M36" i="135"/>
  <c r="P36" i="135" s="1"/>
  <c r="I7" i="96"/>
  <c r="K7" i="96" s="1"/>
  <c r="J7" i="96"/>
  <c r="L7" i="96"/>
  <c r="I7" i="116"/>
  <c r="K7" i="116" s="1"/>
  <c r="L7" i="116" s="1"/>
  <c r="J7" i="116"/>
  <c r="I7" i="120"/>
  <c r="J7" i="120"/>
  <c r="K7" i="120"/>
  <c r="L7" i="120" s="1"/>
  <c r="I8" i="96"/>
  <c r="J8" i="96"/>
  <c r="K8" i="96"/>
  <c r="L8" i="96" s="1"/>
  <c r="I8" i="116"/>
  <c r="J8" i="116"/>
  <c r="K8" i="116"/>
  <c r="L8" i="116"/>
  <c r="I8" i="120"/>
  <c r="K8" i="120" s="1"/>
  <c r="L8" i="120" s="1"/>
  <c r="J8" i="120"/>
  <c r="I9" i="96"/>
  <c r="K9" i="96" s="1"/>
  <c r="L9" i="96" s="1"/>
  <c r="J9" i="96"/>
  <c r="I9" i="116"/>
  <c r="K9" i="116" s="1"/>
  <c r="L9" i="116" s="1"/>
  <c r="J9" i="116"/>
  <c r="I9" i="120"/>
  <c r="J9" i="120"/>
  <c r="K9" i="120"/>
  <c r="L9" i="120" s="1"/>
  <c r="I10" i="96"/>
  <c r="J10" i="96"/>
  <c r="K10" i="96"/>
  <c r="L10" i="96"/>
  <c r="I10" i="116"/>
  <c r="K10" i="116" s="1"/>
  <c r="L10" i="116" s="1"/>
  <c r="J10" i="116"/>
  <c r="I10" i="120"/>
  <c r="J10" i="120"/>
  <c r="I11" i="96"/>
  <c r="J11" i="96"/>
  <c r="K11" i="96"/>
  <c r="L11" i="96" s="1"/>
  <c r="I11" i="116"/>
  <c r="J11" i="116"/>
  <c r="K11" i="116"/>
  <c r="L11" i="116"/>
  <c r="I11" i="120"/>
  <c r="K11" i="120" s="1"/>
  <c r="J11" i="120"/>
  <c r="L11" i="120"/>
  <c r="I12" i="96"/>
  <c r="K12" i="96" s="1"/>
  <c r="L12" i="96" s="1"/>
  <c r="J12" i="96"/>
  <c r="I12" i="116"/>
  <c r="J12" i="116"/>
  <c r="I12" i="120"/>
  <c r="J12" i="120"/>
  <c r="K12" i="120"/>
  <c r="L12" i="120" s="1"/>
  <c r="I13" i="96"/>
  <c r="J13" i="96"/>
  <c r="K13" i="96"/>
  <c r="L13" i="96"/>
  <c r="I13" i="116"/>
  <c r="K13" i="116" s="1"/>
  <c r="L13" i="116" s="1"/>
  <c r="J13" i="116"/>
  <c r="I13" i="120"/>
  <c r="K13" i="120" s="1"/>
  <c r="L13" i="120" s="1"/>
  <c r="J13" i="120"/>
  <c r="I14" i="96"/>
  <c r="K14" i="96" s="1"/>
  <c r="L14" i="96" s="1"/>
  <c r="J14" i="96"/>
  <c r="I14" i="116"/>
  <c r="J14" i="116"/>
  <c r="K14" i="116"/>
  <c r="L14" i="116"/>
  <c r="I14" i="120"/>
  <c r="J14" i="120"/>
  <c r="K14" i="120"/>
  <c r="L14" i="120"/>
  <c r="I15" i="96"/>
  <c r="K15" i="96" s="1"/>
  <c r="L15" i="96" s="1"/>
  <c r="J15" i="96"/>
  <c r="I15" i="116"/>
  <c r="J15" i="116"/>
  <c r="K15" i="116"/>
  <c r="L15" i="116" s="1"/>
  <c r="I15" i="120"/>
  <c r="J15" i="120"/>
  <c r="K15" i="120"/>
  <c r="L15" i="120" s="1"/>
  <c r="I16" i="96"/>
  <c r="J16" i="96"/>
  <c r="K16" i="96"/>
  <c r="L16" i="96" s="1"/>
  <c r="I16" i="116"/>
  <c r="J16" i="116"/>
  <c r="K16" i="116"/>
  <c r="L16" i="116"/>
  <c r="I16" i="120"/>
  <c r="J16" i="120"/>
  <c r="I17" i="96"/>
  <c r="J17" i="96"/>
  <c r="I17" i="116"/>
  <c r="J17" i="116"/>
  <c r="K17" i="116"/>
  <c r="L17" i="116" s="1"/>
  <c r="I17" i="120"/>
  <c r="J17" i="120"/>
  <c r="K17" i="120"/>
  <c r="L17" i="120"/>
  <c r="I18" i="96"/>
  <c r="J18" i="96"/>
  <c r="K18" i="96"/>
  <c r="L18" i="96"/>
  <c r="I18" i="116"/>
  <c r="K18" i="116" s="1"/>
  <c r="L18" i="116" s="1"/>
  <c r="J18" i="116"/>
  <c r="I18" i="120"/>
  <c r="J18" i="120"/>
  <c r="K18" i="120"/>
  <c r="L18" i="120" s="1"/>
  <c r="I19" i="96"/>
  <c r="J19" i="96"/>
  <c r="K19" i="96"/>
  <c r="L19" i="96" s="1"/>
  <c r="I19" i="116"/>
  <c r="J19" i="116"/>
  <c r="K19" i="116"/>
  <c r="L19" i="116" s="1"/>
  <c r="I19" i="120"/>
  <c r="K19" i="120" s="1"/>
  <c r="J19" i="120"/>
  <c r="L19" i="120"/>
  <c r="I20" i="96"/>
  <c r="J20" i="96"/>
  <c r="I20" i="116"/>
  <c r="J20" i="116"/>
  <c r="K20" i="116"/>
  <c r="L20" i="116" s="1"/>
  <c r="I20" i="120"/>
  <c r="K20" i="120" s="1"/>
  <c r="L20" i="120" s="1"/>
  <c r="J20" i="120"/>
  <c r="I21" i="96"/>
  <c r="J21" i="96"/>
  <c r="K21" i="96"/>
  <c r="L21" i="96"/>
  <c r="I21" i="116"/>
  <c r="K21" i="116" s="1"/>
  <c r="J21" i="116"/>
  <c r="L21" i="116"/>
  <c r="I21" i="120"/>
  <c r="K21" i="120" s="1"/>
  <c r="L21" i="120" s="1"/>
  <c r="J21" i="120"/>
  <c r="I22" i="96"/>
  <c r="J22" i="96"/>
  <c r="K22" i="96"/>
  <c r="L22" i="96"/>
  <c r="I22" i="116"/>
  <c r="K22" i="116" s="1"/>
  <c r="L22" i="116" s="1"/>
  <c r="J22" i="116"/>
  <c r="I22" i="120"/>
  <c r="K22" i="120" s="1"/>
  <c r="L22" i="120" s="1"/>
  <c r="J22" i="120"/>
  <c r="I23" i="96"/>
  <c r="J23" i="96"/>
  <c r="I23" i="116"/>
  <c r="J23" i="116"/>
  <c r="K23" i="116"/>
  <c r="L23" i="116"/>
  <c r="I23" i="120"/>
  <c r="J23" i="120"/>
  <c r="K23" i="120"/>
  <c r="L23" i="120" s="1"/>
  <c r="I24" i="96"/>
  <c r="K24" i="96" s="1"/>
  <c r="L24" i="96" s="1"/>
  <c r="J24" i="96"/>
  <c r="I24" i="116"/>
  <c r="K24" i="116" s="1"/>
  <c r="L24" i="116" s="1"/>
  <c r="J24" i="116"/>
  <c r="I24" i="120"/>
  <c r="J24" i="120"/>
  <c r="K24" i="120"/>
  <c r="L24" i="120" s="1"/>
  <c r="I25" i="96"/>
  <c r="J25" i="96"/>
  <c r="K25" i="96"/>
  <c r="L25" i="96"/>
  <c r="I25" i="116"/>
  <c r="J25" i="116"/>
  <c r="K25" i="116"/>
  <c r="L25" i="116" s="1"/>
  <c r="I25" i="120"/>
  <c r="J25" i="120"/>
  <c r="K25" i="120"/>
  <c r="L25" i="120" s="1"/>
  <c r="I152" i="96"/>
  <c r="K152" i="96" s="1"/>
  <c r="J152" i="96"/>
  <c r="L152" i="96"/>
  <c r="I152" i="122"/>
  <c r="J152" i="122"/>
  <c r="K152" i="122"/>
  <c r="L152" i="122"/>
  <c r="I6" i="96"/>
  <c r="J6" i="96"/>
  <c r="K6" i="96"/>
  <c r="L6" i="96"/>
  <c r="I6" i="116"/>
  <c r="J6" i="116"/>
  <c r="I6" i="120"/>
  <c r="K6" i="120" s="1"/>
  <c r="L6" i="120" s="1"/>
  <c r="J6" i="120"/>
  <c r="I147" i="135"/>
  <c r="J147" i="135"/>
  <c r="I148" i="135"/>
  <c r="J148" i="135"/>
  <c r="K148" i="135"/>
  <c r="L148" i="135" s="1"/>
  <c r="M148" i="135" s="1"/>
  <c r="P148" i="135" s="1"/>
  <c r="I149" i="135"/>
  <c r="K149" i="135" s="1"/>
  <c r="J149" i="135"/>
  <c r="L149" i="135"/>
  <c r="M149" i="135"/>
  <c r="P149" i="135" s="1"/>
  <c r="I150" i="135"/>
  <c r="J150" i="135"/>
  <c r="K150" i="135"/>
  <c r="L150" i="135" s="1"/>
  <c r="M150" i="135" s="1"/>
  <c r="P150" i="135"/>
  <c r="I151" i="135"/>
  <c r="J151" i="135"/>
  <c r="I152" i="135"/>
  <c r="J152" i="135"/>
  <c r="K152" i="135"/>
  <c r="L152" i="135"/>
  <c r="M152" i="135" s="1"/>
  <c r="P152" i="135"/>
  <c r="I7" i="135"/>
  <c r="K7" i="135" s="1"/>
  <c r="L7" i="135" s="1"/>
  <c r="M7" i="135" s="1"/>
  <c r="P7" i="135" s="1"/>
  <c r="J7" i="135"/>
  <c r="I8" i="135"/>
  <c r="J8" i="135"/>
  <c r="K8" i="135"/>
  <c r="L8" i="135" s="1"/>
  <c r="M8" i="135" s="1"/>
  <c r="P8" i="135" s="1"/>
  <c r="I9" i="135"/>
  <c r="K9" i="135" s="1"/>
  <c r="L9" i="135" s="1"/>
  <c r="M9" i="135" s="1"/>
  <c r="P9" i="135" s="1"/>
  <c r="J9" i="135"/>
  <c r="I10" i="135"/>
  <c r="J10" i="135"/>
  <c r="K10" i="135"/>
  <c r="L10" i="135" s="1"/>
  <c r="M10" i="135" s="1"/>
  <c r="P10" i="135" s="1"/>
  <c r="I11" i="135"/>
  <c r="K11" i="135" s="1"/>
  <c r="L11" i="135" s="1"/>
  <c r="M11" i="135" s="1"/>
  <c r="P11" i="135" s="1"/>
  <c r="J11" i="135"/>
  <c r="I12" i="135"/>
  <c r="J12" i="135"/>
  <c r="K12" i="135"/>
  <c r="L12" i="135" s="1"/>
  <c r="M12" i="135" s="1"/>
  <c r="P12" i="135" s="1"/>
  <c r="I13" i="135"/>
  <c r="K13" i="135" s="1"/>
  <c r="J13" i="135"/>
  <c r="L13" i="135"/>
  <c r="M13" i="135"/>
  <c r="P13" i="135" s="1"/>
  <c r="I14" i="135"/>
  <c r="J14" i="135"/>
  <c r="K14" i="135"/>
  <c r="L14" i="135" s="1"/>
  <c r="M14" i="135" s="1"/>
  <c r="P14" i="135" s="1"/>
  <c r="I15" i="135"/>
  <c r="K15" i="135" s="1"/>
  <c r="J15" i="135"/>
  <c r="L15" i="135"/>
  <c r="M15" i="135"/>
  <c r="P15" i="135" s="1"/>
  <c r="I16" i="135"/>
  <c r="J16" i="135"/>
  <c r="K16" i="135"/>
  <c r="L16" i="135" s="1"/>
  <c r="M16" i="135" s="1"/>
  <c r="P16" i="135" s="1"/>
  <c r="I17" i="135"/>
  <c r="J17" i="135"/>
  <c r="I18" i="135"/>
  <c r="J18" i="135"/>
  <c r="K18" i="135"/>
  <c r="L18" i="135" s="1"/>
  <c r="M18" i="135" s="1"/>
  <c r="P18" i="135" s="1"/>
  <c r="I19" i="135"/>
  <c r="K19" i="135" s="1"/>
  <c r="J19" i="135"/>
  <c r="L19" i="135"/>
  <c r="M19" i="135"/>
  <c r="P19" i="135" s="1"/>
  <c r="I20" i="135"/>
  <c r="J20" i="135"/>
  <c r="K20" i="135"/>
  <c r="L20" i="135" s="1"/>
  <c r="M20" i="135" s="1"/>
  <c r="P20" i="135"/>
  <c r="I21" i="135"/>
  <c r="K21" i="135" s="1"/>
  <c r="J21" i="135"/>
  <c r="L21" i="135"/>
  <c r="M21" i="135" s="1"/>
  <c r="P21" i="135" s="1"/>
  <c r="I22" i="135"/>
  <c r="J22" i="135"/>
  <c r="K22" i="135"/>
  <c r="L22" i="135"/>
  <c r="M22" i="135" s="1"/>
  <c r="P22" i="135"/>
  <c r="I23" i="135"/>
  <c r="K23" i="135" s="1"/>
  <c r="L23" i="135" s="1"/>
  <c r="M23" i="135" s="1"/>
  <c r="P23" i="135" s="1"/>
  <c r="J23" i="135"/>
  <c r="I24" i="135"/>
  <c r="J24" i="135"/>
  <c r="K24" i="135"/>
  <c r="L24" i="135" s="1"/>
  <c r="M24" i="135" s="1"/>
  <c r="P24" i="135" s="1"/>
  <c r="I25" i="135"/>
  <c r="K25" i="135" s="1"/>
  <c r="L25" i="135" s="1"/>
  <c r="M25" i="135" s="1"/>
  <c r="P25" i="135" s="1"/>
  <c r="J25" i="135"/>
  <c r="M26" i="135"/>
  <c r="P26" i="135"/>
  <c r="I27" i="135"/>
  <c r="K27" i="135" s="1"/>
  <c r="J27" i="135"/>
  <c r="L27" i="135"/>
  <c r="M27" i="135" s="1"/>
  <c r="P27" i="135" s="1"/>
  <c r="I28" i="135"/>
  <c r="J28" i="135"/>
  <c r="K28" i="135"/>
  <c r="L28" i="135"/>
  <c r="M28" i="135" s="1"/>
  <c r="P28" i="135"/>
  <c r="I29" i="135"/>
  <c r="K29" i="135" s="1"/>
  <c r="L29" i="135" s="1"/>
  <c r="M29" i="135" s="1"/>
  <c r="P29" i="135" s="1"/>
  <c r="J29" i="135"/>
  <c r="I30" i="135"/>
  <c r="J30" i="135"/>
  <c r="K30" i="135"/>
  <c r="L30" i="135" s="1"/>
  <c r="M30" i="135" s="1"/>
  <c r="P30" i="135" s="1"/>
  <c r="I31" i="135"/>
  <c r="K31" i="135" s="1"/>
  <c r="L31" i="135" s="1"/>
  <c r="M31" i="135" s="1"/>
  <c r="P31" i="135" s="1"/>
  <c r="J31" i="135"/>
  <c r="I32" i="135"/>
  <c r="J32" i="135"/>
  <c r="K32" i="135"/>
  <c r="L32" i="135" s="1"/>
  <c r="I33" i="135"/>
  <c r="K33" i="135" s="1"/>
  <c r="L33" i="135" s="1"/>
  <c r="M33" i="135" s="1"/>
  <c r="P33" i="135" s="1"/>
  <c r="J33" i="135"/>
  <c r="I34" i="135"/>
  <c r="J34" i="135"/>
  <c r="K34" i="135"/>
  <c r="L34" i="135" s="1"/>
  <c r="M34" i="135" s="1"/>
  <c r="P34" i="135" s="1"/>
  <c r="I35" i="135"/>
  <c r="K35" i="135" s="1"/>
  <c r="J35" i="135"/>
  <c r="L35" i="135"/>
  <c r="M35" i="135"/>
  <c r="P35" i="135" s="1"/>
  <c r="I6" i="135"/>
  <c r="J6" i="135"/>
  <c r="K6" i="135"/>
  <c r="L6" i="135" s="1"/>
  <c r="M6" i="135" s="1"/>
  <c r="P6" i="135" s="1"/>
  <c r="I153" i="134"/>
  <c r="K153" i="134" s="1"/>
  <c r="J153" i="134"/>
  <c r="L153" i="134"/>
  <c r="I154" i="134"/>
  <c r="K154" i="134" s="1"/>
  <c r="L154" i="134" s="1"/>
  <c r="J154" i="134"/>
  <c r="I155" i="134"/>
  <c r="J155" i="134"/>
  <c r="K155" i="134" s="1"/>
  <c r="L155" i="134" s="1"/>
  <c r="I156" i="134"/>
  <c r="J156" i="134"/>
  <c r="K156" i="134"/>
  <c r="L156" i="134"/>
  <c r="I157" i="134"/>
  <c r="K157" i="134" s="1"/>
  <c r="L157" i="134" s="1"/>
  <c r="J157" i="134"/>
  <c r="I158" i="134"/>
  <c r="J158" i="134"/>
  <c r="K158" i="134" s="1"/>
  <c r="L158" i="134" s="1"/>
  <c r="I159" i="134"/>
  <c r="K159" i="134" s="1"/>
  <c r="L159" i="134" s="1"/>
  <c r="J159" i="134"/>
  <c r="I160" i="134"/>
  <c r="J160" i="134"/>
  <c r="K160" i="134"/>
  <c r="L160" i="134" s="1"/>
  <c r="I161" i="134"/>
  <c r="K161" i="134" s="1"/>
  <c r="J161" i="134"/>
  <c r="L161" i="134"/>
  <c r="I162" i="134"/>
  <c r="K162" i="134" s="1"/>
  <c r="L162" i="134" s="1"/>
  <c r="J162" i="134"/>
  <c r="I163" i="134"/>
  <c r="J163" i="134"/>
  <c r="K163" i="134" s="1"/>
  <c r="L163" i="134" s="1"/>
  <c r="I164" i="134"/>
  <c r="J164" i="134"/>
  <c r="K164" i="134"/>
  <c r="L164" i="134"/>
  <c r="I165" i="134"/>
  <c r="K165" i="134" s="1"/>
  <c r="L165" i="134" s="1"/>
  <c r="J165" i="134"/>
  <c r="I166" i="134"/>
  <c r="J166" i="134"/>
  <c r="K166" i="134" s="1"/>
  <c r="L166" i="134" s="1"/>
  <c r="I167" i="134"/>
  <c r="K167" i="134" s="1"/>
  <c r="L167" i="134" s="1"/>
  <c r="J167" i="134"/>
  <c r="I168" i="134"/>
  <c r="J168" i="134"/>
  <c r="K168" i="134"/>
  <c r="L168" i="134" s="1"/>
  <c r="I169" i="134"/>
  <c r="K169" i="134" s="1"/>
  <c r="J169" i="134"/>
  <c r="L169" i="134"/>
  <c r="I170" i="134"/>
  <c r="K170" i="134" s="1"/>
  <c r="L170" i="134" s="1"/>
  <c r="J170" i="134"/>
  <c r="I153" i="122"/>
  <c r="J153" i="122"/>
  <c r="K153" i="122" s="1"/>
  <c r="L153" i="122" s="1"/>
  <c r="I154" i="122"/>
  <c r="J154" i="122"/>
  <c r="K154" i="122"/>
  <c r="L154" i="122"/>
  <c r="I155" i="122"/>
  <c r="K155" i="122" s="1"/>
  <c r="L155" i="122" s="1"/>
  <c r="J155" i="122"/>
  <c r="I156" i="122"/>
  <c r="J156" i="122"/>
  <c r="K156" i="122" s="1"/>
  <c r="L156" i="122" s="1"/>
  <c r="I157" i="122"/>
  <c r="K157" i="122" s="1"/>
  <c r="L157" i="122" s="1"/>
  <c r="J157" i="122"/>
  <c r="I158" i="122"/>
  <c r="J158" i="122"/>
  <c r="K158" i="122"/>
  <c r="L158" i="122" s="1"/>
  <c r="I159" i="122"/>
  <c r="K159" i="122" s="1"/>
  <c r="J159" i="122"/>
  <c r="L159" i="122"/>
  <c r="I160" i="122"/>
  <c r="K160" i="122" s="1"/>
  <c r="L160" i="122" s="1"/>
  <c r="J160" i="122"/>
  <c r="I161" i="122"/>
  <c r="J161" i="122"/>
  <c r="K161" i="122" s="1"/>
  <c r="L161" i="122" s="1"/>
  <c r="I162" i="122"/>
  <c r="J162" i="122"/>
  <c r="K162" i="122"/>
  <c r="L162" i="122"/>
  <c r="I163" i="122"/>
  <c r="K163" i="122" s="1"/>
  <c r="L163" i="122" s="1"/>
  <c r="J163" i="122"/>
  <c r="I164" i="122"/>
  <c r="J164" i="122"/>
  <c r="K164" i="122" s="1"/>
  <c r="L164" i="122" s="1"/>
  <c r="I165" i="122"/>
  <c r="J165" i="122"/>
  <c r="K165" i="122" s="1"/>
  <c r="L165" i="122" s="1"/>
  <c r="I166" i="122"/>
  <c r="J166" i="122"/>
  <c r="K166" i="122"/>
  <c r="L166" i="122" s="1"/>
  <c r="I167" i="122"/>
  <c r="K167" i="122" s="1"/>
  <c r="J167" i="122"/>
  <c r="L167" i="122"/>
  <c r="I168" i="122"/>
  <c r="K168" i="122" s="1"/>
  <c r="L168" i="122" s="1"/>
  <c r="J168" i="122"/>
  <c r="I169" i="122"/>
  <c r="J169" i="122"/>
  <c r="K169" i="122" s="1"/>
  <c r="L169" i="122" s="1"/>
  <c r="I170" i="122"/>
  <c r="J170" i="122"/>
  <c r="K170" i="122"/>
  <c r="L170" i="122"/>
  <c r="I171" i="122"/>
  <c r="K171" i="122" s="1"/>
  <c r="L171" i="122" s="1"/>
  <c r="J171" i="122"/>
  <c r="I172" i="122"/>
  <c r="J172" i="122"/>
  <c r="K172" i="122" s="1"/>
  <c r="L172" i="122" s="1"/>
  <c r="I173" i="122"/>
  <c r="J173" i="122"/>
  <c r="K173" i="122" s="1"/>
  <c r="L173" i="122" s="1"/>
  <c r="I174" i="122"/>
  <c r="J174" i="122"/>
  <c r="K174" i="122"/>
  <c r="L174" i="122" s="1"/>
  <c r="I175" i="122"/>
  <c r="K175" i="122" s="1"/>
  <c r="J175" i="122"/>
  <c r="L175" i="122"/>
  <c r="I176" i="122"/>
  <c r="J176" i="122"/>
  <c r="K176" i="122" s="1"/>
  <c r="L176" i="122" s="1"/>
  <c r="I177" i="122"/>
  <c r="J177" i="122"/>
  <c r="K177" i="122" s="1"/>
  <c r="L177" i="122" s="1"/>
  <c r="I178" i="122"/>
  <c r="J178" i="122"/>
  <c r="K178" i="122"/>
  <c r="L178" i="122"/>
  <c r="I179" i="122"/>
  <c r="K179" i="122" s="1"/>
  <c r="L179" i="122" s="1"/>
  <c r="J179" i="122"/>
  <c r="I180" i="122"/>
  <c r="J180" i="122"/>
  <c r="K180" i="122"/>
  <c r="L180" i="122" s="1"/>
  <c r="I181" i="122"/>
  <c r="J181" i="122"/>
  <c r="K181" i="122"/>
  <c r="L181" i="122"/>
  <c r="I182" i="122"/>
  <c r="K182" i="122" s="1"/>
  <c r="L182" i="122" s="1"/>
  <c r="J182" i="122"/>
  <c r="I183" i="122"/>
  <c r="J183" i="122"/>
  <c r="K183" i="122"/>
  <c r="L183" i="122" s="1"/>
  <c r="I184" i="122"/>
  <c r="J184" i="122"/>
  <c r="K184" i="122"/>
  <c r="L184" i="122" s="1"/>
  <c r="I185" i="122"/>
  <c r="J185" i="122"/>
  <c r="K185" i="122" s="1"/>
  <c r="L185" i="122" s="1"/>
  <c r="I186" i="122"/>
  <c r="J186" i="122"/>
  <c r="K186" i="122"/>
  <c r="L186" i="122" s="1"/>
  <c r="I187" i="122"/>
  <c r="J187" i="122"/>
  <c r="K187" i="122"/>
  <c r="L187" i="122" s="1"/>
  <c r="I188" i="122"/>
  <c r="J188" i="122"/>
  <c r="K188" i="122"/>
  <c r="L188" i="122" s="1"/>
  <c r="I189" i="122"/>
  <c r="K189" i="122" s="1"/>
  <c r="L189" i="122" s="1"/>
  <c r="J189" i="122"/>
  <c r="I190" i="122"/>
  <c r="J190" i="122"/>
  <c r="K190" i="122"/>
  <c r="L190" i="122" s="1"/>
  <c r="I191" i="122"/>
  <c r="J191" i="122"/>
  <c r="K191" i="122"/>
  <c r="L191" i="122"/>
  <c r="I152" i="121"/>
  <c r="K152" i="121" s="1"/>
  <c r="L152" i="121" s="1"/>
  <c r="J152" i="121"/>
  <c r="I153" i="121"/>
  <c r="J153" i="121"/>
  <c r="K153" i="121" s="1"/>
  <c r="L153" i="121" s="1"/>
  <c r="I154" i="121"/>
  <c r="J154" i="121"/>
  <c r="K154" i="121"/>
  <c r="L154" i="121"/>
  <c r="I155" i="121"/>
  <c r="K155" i="121" s="1"/>
  <c r="L155" i="121" s="1"/>
  <c r="J155" i="121"/>
  <c r="I156" i="121"/>
  <c r="J156" i="121"/>
  <c r="K156" i="121"/>
  <c r="L156" i="121" s="1"/>
  <c r="I157" i="121"/>
  <c r="J157" i="121"/>
  <c r="K157" i="121"/>
  <c r="L157" i="121"/>
  <c r="I158" i="121"/>
  <c r="K158" i="121" s="1"/>
  <c r="L158" i="121" s="1"/>
  <c r="J158" i="121"/>
  <c r="I159" i="121"/>
  <c r="J159" i="121"/>
  <c r="K159" i="121"/>
  <c r="L159" i="121" s="1"/>
  <c r="I160" i="121"/>
  <c r="J160" i="121"/>
  <c r="K160" i="121"/>
  <c r="L160" i="121" s="1"/>
  <c r="I161" i="121"/>
  <c r="J161" i="121"/>
  <c r="K161" i="121" s="1"/>
  <c r="L161" i="121" s="1"/>
  <c r="I162" i="121"/>
  <c r="J162" i="121"/>
  <c r="K162" i="121"/>
  <c r="L162" i="121" s="1"/>
  <c r="I163" i="121"/>
  <c r="J163" i="121"/>
  <c r="K163" i="121"/>
  <c r="L163" i="121" s="1"/>
  <c r="I164" i="121"/>
  <c r="J164" i="121"/>
  <c r="K164" i="121"/>
  <c r="L164" i="121" s="1"/>
  <c r="I165" i="121"/>
  <c r="K165" i="121" s="1"/>
  <c r="L165" i="121" s="1"/>
  <c r="J165" i="121"/>
  <c r="I166" i="121"/>
  <c r="J166" i="121"/>
  <c r="K166" i="121"/>
  <c r="L166" i="121" s="1"/>
  <c r="I167" i="121"/>
  <c r="J167" i="121"/>
  <c r="K167" i="121"/>
  <c r="L167" i="121"/>
  <c r="I168" i="121"/>
  <c r="K168" i="121" s="1"/>
  <c r="L168" i="121" s="1"/>
  <c r="J168" i="121"/>
  <c r="I169" i="121"/>
  <c r="J169" i="121"/>
  <c r="K169" i="121" s="1"/>
  <c r="L169" i="121" s="1"/>
  <c r="I170" i="121"/>
  <c r="J170" i="121"/>
  <c r="K170" i="121"/>
  <c r="L170" i="121"/>
  <c r="I171" i="121"/>
  <c r="K171" i="121" s="1"/>
  <c r="L171" i="121" s="1"/>
  <c r="J171" i="121"/>
  <c r="I172" i="121"/>
  <c r="J172" i="121"/>
  <c r="K172" i="121"/>
  <c r="L172" i="121" s="1"/>
  <c r="I173" i="121"/>
  <c r="J173" i="121"/>
  <c r="K173" i="121"/>
  <c r="L173" i="121"/>
  <c r="I174" i="121"/>
  <c r="J174" i="121"/>
  <c r="K174" i="121" s="1"/>
  <c r="L174" i="121" s="1"/>
  <c r="I175" i="121"/>
  <c r="K175" i="121" s="1"/>
  <c r="L175" i="121" s="1"/>
  <c r="J175" i="121"/>
  <c r="I176" i="121"/>
  <c r="J176" i="121"/>
  <c r="K176" i="121" s="1"/>
  <c r="L176" i="121" s="1"/>
  <c r="I177" i="121"/>
  <c r="J177" i="121"/>
  <c r="K177" i="121"/>
  <c r="L177" i="121"/>
  <c r="I178" i="121"/>
  <c r="J178" i="121"/>
  <c r="K178" i="121" s="1"/>
  <c r="L178" i="121" s="1"/>
  <c r="I179" i="121"/>
  <c r="K179" i="121" s="1"/>
  <c r="L179" i="121" s="1"/>
  <c r="J179" i="121"/>
  <c r="I180" i="121"/>
  <c r="J180" i="121"/>
  <c r="K180" i="121" s="1"/>
  <c r="L180" i="121" s="1"/>
  <c r="I181" i="121"/>
  <c r="J181" i="121"/>
  <c r="K181" i="121"/>
  <c r="L181" i="121"/>
  <c r="I182" i="121"/>
  <c r="J182" i="121"/>
  <c r="K182" i="121" s="1"/>
  <c r="L182" i="121" s="1"/>
  <c r="I183" i="121"/>
  <c r="K183" i="121" s="1"/>
  <c r="L183" i="121" s="1"/>
  <c r="J183" i="121"/>
  <c r="I184" i="121"/>
  <c r="J184" i="121"/>
  <c r="K184" i="121" s="1"/>
  <c r="L184" i="121" s="1"/>
  <c r="I185" i="121"/>
  <c r="J185" i="121"/>
  <c r="K185" i="121"/>
  <c r="L185" i="121"/>
  <c r="I186" i="121"/>
  <c r="K186" i="121" s="1"/>
  <c r="L186" i="121" s="1"/>
  <c r="J186" i="121"/>
  <c r="I187" i="121"/>
  <c r="K187" i="121" s="1"/>
  <c r="L187" i="121" s="1"/>
  <c r="J187" i="121"/>
  <c r="I188" i="121"/>
  <c r="J188" i="121"/>
  <c r="K188" i="121" s="1"/>
  <c r="L188" i="121" s="1"/>
  <c r="I189" i="121"/>
  <c r="J189" i="121"/>
  <c r="K189" i="121"/>
  <c r="L189" i="121"/>
  <c r="I190" i="121"/>
  <c r="K190" i="121" s="1"/>
  <c r="L190" i="121" s="1"/>
  <c r="J190" i="121"/>
  <c r="I191" i="121"/>
  <c r="K191" i="121" s="1"/>
  <c r="L191" i="121" s="1"/>
  <c r="J191" i="121"/>
  <c r="I192" i="121"/>
  <c r="J192" i="121"/>
  <c r="K192" i="121" s="1"/>
  <c r="L192" i="121" s="1"/>
  <c r="I193" i="121"/>
  <c r="J193" i="121"/>
  <c r="K193" i="121"/>
  <c r="L193" i="121"/>
  <c r="I152" i="120"/>
  <c r="K152" i="120" s="1"/>
  <c r="L152" i="120" s="1"/>
  <c r="J152" i="120"/>
  <c r="I153" i="120"/>
  <c r="J153" i="120"/>
  <c r="K153" i="120" s="1"/>
  <c r="L153" i="120" s="1"/>
  <c r="I154" i="120"/>
  <c r="K154" i="120" s="1"/>
  <c r="L154" i="120" s="1"/>
  <c r="J154" i="120"/>
  <c r="I155" i="120"/>
  <c r="J155" i="120"/>
  <c r="K155" i="120" s="1"/>
  <c r="L155" i="120" s="1"/>
  <c r="I156" i="120"/>
  <c r="K156" i="120" s="1"/>
  <c r="L156" i="120" s="1"/>
  <c r="J156" i="120"/>
  <c r="I157" i="120"/>
  <c r="J157" i="120"/>
  <c r="K157" i="120" s="1"/>
  <c r="L157" i="120" s="1"/>
  <c r="I158" i="120"/>
  <c r="K158" i="120" s="1"/>
  <c r="L158" i="120" s="1"/>
  <c r="J158" i="120"/>
  <c r="I159" i="120"/>
  <c r="J159" i="120"/>
  <c r="K159" i="120" s="1"/>
  <c r="L159" i="120" s="1"/>
  <c r="I160" i="120"/>
  <c r="K160" i="120" s="1"/>
  <c r="L160" i="120" s="1"/>
  <c r="J160" i="120"/>
  <c r="I161" i="120"/>
  <c r="J161" i="120"/>
  <c r="K161" i="120" s="1"/>
  <c r="L161" i="120" s="1"/>
  <c r="I162" i="120"/>
  <c r="K162" i="120" s="1"/>
  <c r="L162" i="120" s="1"/>
  <c r="J162" i="120"/>
  <c r="I163" i="120"/>
  <c r="J163" i="120"/>
  <c r="K163" i="120" s="1"/>
  <c r="L163" i="120" s="1"/>
  <c r="I164" i="120"/>
  <c r="K164" i="120" s="1"/>
  <c r="L164" i="120" s="1"/>
  <c r="J164" i="120"/>
  <c r="I165" i="120"/>
  <c r="J165" i="120"/>
  <c r="K165" i="120" s="1"/>
  <c r="L165" i="120" s="1"/>
  <c r="I166" i="120"/>
  <c r="K166" i="120" s="1"/>
  <c r="L166" i="120" s="1"/>
  <c r="J166" i="120"/>
  <c r="I167" i="120"/>
  <c r="J167" i="120"/>
  <c r="K167" i="120" s="1"/>
  <c r="L167" i="120" s="1"/>
  <c r="I168" i="120"/>
  <c r="K168" i="120" s="1"/>
  <c r="L168" i="120" s="1"/>
  <c r="J168" i="120"/>
  <c r="I169" i="120"/>
  <c r="J169" i="120"/>
  <c r="K169" i="120" s="1"/>
  <c r="L169" i="120" s="1"/>
  <c r="I170" i="120"/>
  <c r="K170" i="120" s="1"/>
  <c r="L170" i="120" s="1"/>
  <c r="J170" i="120"/>
  <c r="I171" i="120"/>
  <c r="J171" i="120"/>
  <c r="K171" i="120" s="1"/>
  <c r="L171" i="120" s="1"/>
  <c r="I172" i="120"/>
  <c r="K172" i="120" s="1"/>
  <c r="L172" i="120" s="1"/>
  <c r="J172" i="120"/>
  <c r="I173" i="120"/>
  <c r="J173" i="120"/>
  <c r="K173" i="120" s="1"/>
  <c r="L173" i="120" s="1"/>
  <c r="I174" i="120"/>
  <c r="K174" i="120" s="1"/>
  <c r="L174" i="120" s="1"/>
  <c r="J174" i="120"/>
  <c r="I175" i="120"/>
  <c r="J175" i="120"/>
  <c r="K175" i="120" s="1"/>
  <c r="L175" i="120" s="1"/>
  <c r="I176" i="120"/>
  <c r="J176" i="120"/>
  <c r="K176" i="120" s="1"/>
  <c r="L176" i="120" s="1"/>
  <c r="I177" i="120"/>
  <c r="J177" i="120"/>
  <c r="K177" i="120" s="1"/>
  <c r="L177" i="120" s="1"/>
  <c r="I178" i="120"/>
  <c r="K178" i="120" s="1"/>
  <c r="L178" i="120" s="1"/>
  <c r="J178" i="120"/>
  <c r="I179" i="120"/>
  <c r="J179" i="120"/>
  <c r="K179" i="120" s="1"/>
  <c r="L179" i="120" s="1"/>
  <c r="I180" i="120"/>
  <c r="K180" i="120" s="1"/>
  <c r="L180" i="120" s="1"/>
  <c r="J180" i="120"/>
  <c r="I181" i="120"/>
  <c r="J181" i="120"/>
  <c r="K181" i="120" s="1"/>
  <c r="L181" i="120" s="1"/>
  <c r="I182" i="120"/>
  <c r="K182" i="120" s="1"/>
  <c r="L182" i="120" s="1"/>
  <c r="J182" i="120"/>
  <c r="I183" i="120"/>
  <c r="J183" i="120"/>
  <c r="K183" i="120" s="1"/>
  <c r="L183" i="120" s="1"/>
  <c r="I184" i="120"/>
  <c r="K184" i="120" s="1"/>
  <c r="L184" i="120" s="1"/>
  <c r="J184" i="120"/>
  <c r="I185" i="120"/>
  <c r="J185" i="120"/>
  <c r="K185" i="120" s="1"/>
  <c r="L185" i="120" s="1"/>
  <c r="I186" i="120"/>
  <c r="K186" i="120" s="1"/>
  <c r="L186" i="120" s="1"/>
  <c r="J186" i="120"/>
  <c r="I187" i="120"/>
  <c r="J187" i="120"/>
  <c r="K187" i="120" s="1"/>
  <c r="L187" i="120" s="1"/>
  <c r="I188" i="120"/>
  <c r="K188" i="120" s="1"/>
  <c r="L188" i="120" s="1"/>
  <c r="J188" i="120"/>
  <c r="I189" i="120"/>
  <c r="J189" i="120"/>
  <c r="K189" i="120" s="1"/>
  <c r="L189" i="120" s="1"/>
  <c r="I153" i="96"/>
  <c r="K153" i="96" s="1"/>
  <c r="L153" i="96" s="1"/>
  <c r="J153" i="96"/>
  <c r="I154" i="96"/>
  <c r="K154" i="96" s="1"/>
  <c r="L154" i="96" s="1"/>
  <c r="J154" i="96"/>
  <c r="I155" i="96"/>
  <c r="J155" i="96"/>
  <c r="K155" i="96" s="1"/>
  <c r="L155" i="96" s="1"/>
  <c r="I156" i="96"/>
  <c r="J156" i="96"/>
  <c r="K156" i="96"/>
  <c r="L156" i="96"/>
  <c r="I157" i="96"/>
  <c r="K157" i="96" s="1"/>
  <c r="L157" i="96" s="1"/>
  <c r="J157" i="96"/>
  <c r="I158" i="96"/>
  <c r="K158" i="96" s="1"/>
  <c r="L158" i="96" s="1"/>
  <c r="J158" i="96"/>
  <c r="I159" i="96"/>
  <c r="J159" i="96"/>
  <c r="K159" i="96" s="1"/>
  <c r="L159" i="96" s="1"/>
  <c r="I160" i="96"/>
  <c r="J160" i="96"/>
  <c r="K160" i="96"/>
  <c r="L160" i="96"/>
  <c r="I161" i="96"/>
  <c r="K161" i="96" s="1"/>
  <c r="L161" i="96" s="1"/>
  <c r="J161" i="96"/>
  <c r="I162" i="96"/>
  <c r="K162" i="96" s="1"/>
  <c r="L162" i="96" s="1"/>
  <c r="J162" i="96"/>
  <c r="I163" i="96"/>
  <c r="J163" i="96"/>
  <c r="K163" i="96" s="1"/>
  <c r="L163" i="96" s="1"/>
  <c r="I164" i="96"/>
  <c r="J164" i="96"/>
  <c r="K164" i="96"/>
  <c r="L164" i="96"/>
  <c r="I165" i="96"/>
  <c r="K165" i="96" s="1"/>
  <c r="L165" i="96" s="1"/>
  <c r="J165" i="96"/>
  <c r="I166" i="96"/>
  <c r="K166" i="96" s="1"/>
  <c r="L166" i="96" s="1"/>
  <c r="J166" i="96"/>
  <c r="I167" i="96"/>
  <c r="J167" i="96"/>
  <c r="K167" i="96" s="1"/>
  <c r="L167" i="96" s="1"/>
  <c r="I168" i="96"/>
  <c r="J168" i="96"/>
  <c r="K168" i="96"/>
  <c r="L168" i="96"/>
  <c r="I169" i="96"/>
  <c r="J169" i="96"/>
  <c r="K169" i="96" s="1"/>
  <c r="L169" i="96" s="1"/>
  <c r="I170" i="96"/>
  <c r="K170" i="96" s="1"/>
  <c r="L170" i="96" s="1"/>
  <c r="J170" i="96"/>
  <c r="I171" i="96"/>
  <c r="J171" i="96"/>
  <c r="K171" i="96" s="1"/>
  <c r="L171" i="96" s="1"/>
  <c r="I172" i="96"/>
  <c r="J172" i="96"/>
  <c r="K172" i="96"/>
  <c r="L172" i="96"/>
  <c r="I173" i="96"/>
  <c r="J173" i="96"/>
  <c r="K173" i="96" s="1"/>
  <c r="L173" i="96" s="1"/>
  <c r="I174" i="96"/>
  <c r="K174" i="96" s="1"/>
  <c r="L174" i="96" s="1"/>
  <c r="J174" i="96"/>
  <c r="I175" i="96"/>
  <c r="J175" i="96"/>
  <c r="K175" i="96" s="1"/>
  <c r="L175" i="96" s="1"/>
  <c r="I176" i="96"/>
  <c r="J176" i="96"/>
  <c r="K176" i="96"/>
  <c r="L176" i="96"/>
  <c r="I177" i="96"/>
  <c r="K177" i="96" s="1"/>
  <c r="L177" i="96" s="1"/>
  <c r="J177" i="96"/>
  <c r="I178" i="96"/>
  <c r="K178" i="96" s="1"/>
  <c r="L178" i="96" s="1"/>
  <c r="J178" i="96"/>
  <c r="I179" i="96"/>
  <c r="J179" i="96"/>
  <c r="K179" i="96" s="1"/>
  <c r="L179" i="96" s="1"/>
  <c r="I180" i="96"/>
  <c r="J180" i="96"/>
  <c r="K180" i="96"/>
  <c r="L180" i="96"/>
  <c r="I181" i="96"/>
  <c r="K181" i="96" s="1"/>
  <c r="L181" i="96" s="1"/>
  <c r="J181" i="96"/>
  <c r="I182" i="96"/>
  <c r="K182" i="96" s="1"/>
  <c r="L182" i="96" s="1"/>
  <c r="J182" i="96"/>
  <c r="I183" i="96"/>
  <c r="J183" i="96"/>
  <c r="K183" i="96" s="1"/>
  <c r="L183" i="96" s="1"/>
  <c r="I184" i="96"/>
  <c r="J184" i="96"/>
  <c r="K184" i="96"/>
  <c r="L184" i="96"/>
  <c r="I185" i="96"/>
  <c r="K185" i="96" s="1"/>
  <c r="L185" i="96" s="1"/>
  <c r="J185" i="96"/>
  <c r="I186" i="96"/>
  <c r="K186" i="96" s="1"/>
  <c r="L186" i="96" s="1"/>
  <c r="J186" i="96"/>
  <c r="I187" i="96"/>
  <c r="J187" i="96"/>
  <c r="K187" i="96" s="1"/>
  <c r="L187" i="96" s="1"/>
  <c r="I188" i="96"/>
  <c r="J188" i="96"/>
  <c r="K188" i="96"/>
  <c r="L188" i="96"/>
  <c r="I189" i="96"/>
  <c r="K189" i="96" s="1"/>
  <c r="L189" i="96" s="1"/>
  <c r="J189" i="96"/>
  <c r="I152" i="116"/>
  <c r="K152" i="116" s="1"/>
  <c r="L152" i="116" s="1"/>
  <c r="J152" i="116"/>
  <c r="I153" i="116"/>
  <c r="J153" i="116"/>
  <c r="K153" i="116"/>
  <c r="L153" i="116"/>
  <c r="I154" i="116"/>
  <c r="K154" i="116" s="1"/>
  <c r="L154" i="116" s="1"/>
  <c r="J154" i="116"/>
  <c r="I155" i="116"/>
  <c r="J155" i="116"/>
  <c r="K155" i="116"/>
  <c r="L155" i="116"/>
  <c r="I156" i="116"/>
  <c r="K156" i="116" s="1"/>
  <c r="L156" i="116" s="1"/>
  <c r="J156" i="116"/>
  <c r="I157" i="116"/>
  <c r="J157" i="116"/>
  <c r="K157" i="116"/>
  <c r="L157" i="116"/>
  <c r="I158" i="116"/>
  <c r="K158" i="116" s="1"/>
  <c r="L158" i="116" s="1"/>
  <c r="J158" i="116"/>
  <c r="I159" i="116"/>
  <c r="J159" i="116"/>
  <c r="K159" i="116"/>
  <c r="L159" i="116"/>
  <c r="I160" i="116"/>
  <c r="K160" i="116" s="1"/>
  <c r="L160" i="116" s="1"/>
  <c r="J160" i="116"/>
  <c r="I161" i="116"/>
  <c r="J161" i="116"/>
  <c r="K161" i="116"/>
  <c r="L161" i="116"/>
  <c r="I162" i="116"/>
  <c r="K162" i="116" s="1"/>
  <c r="L162" i="116" s="1"/>
  <c r="J162" i="116"/>
  <c r="I163" i="116"/>
  <c r="J163" i="116"/>
  <c r="K163" i="116"/>
  <c r="L163" i="116"/>
  <c r="I164" i="116"/>
  <c r="K164" i="116" s="1"/>
  <c r="L164" i="116" s="1"/>
  <c r="J164" i="116"/>
  <c r="I165" i="116"/>
  <c r="J165" i="116"/>
  <c r="K165" i="116"/>
  <c r="L165" i="116"/>
  <c r="I166" i="116"/>
  <c r="K166" i="116" s="1"/>
  <c r="L166" i="116" s="1"/>
  <c r="J166" i="116"/>
  <c r="I167" i="116"/>
  <c r="J167" i="116"/>
  <c r="K167" i="116"/>
  <c r="L167" i="116"/>
  <c r="I168" i="116"/>
  <c r="K168" i="116" s="1"/>
  <c r="L168" i="116" s="1"/>
  <c r="J168" i="116"/>
  <c r="I169" i="116"/>
  <c r="J169" i="116"/>
  <c r="K169" i="116"/>
  <c r="L169" i="116"/>
  <c r="I170" i="116"/>
  <c r="K170" i="116" s="1"/>
  <c r="L170" i="116" s="1"/>
  <c r="J170" i="116"/>
  <c r="I171" i="116"/>
  <c r="J171" i="116"/>
  <c r="K171" i="116"/>
  <c r="L171" i="116"/>
  <c r="I172" i="116"/>
  <c r="K172" i="116" s="1"/>
  <c r="L172" i="116" s="1"/>
  <c r="J172" i="116"/>
  <c r="I173" i="116"/>
  <c r="J173" i="116"/>
  <c r="K173" i="116"/>
  <c r="L173" i="116"/>
  <c r="I174" i="116"/>
  <c r="K174" i="116" s="1"/>
  <c r="L174" i="116" s="1"/>
  <c r="J174" i="116"/>
  <c r="I175" i="116"/>
  <c r="J175" i="116"/>
  <c r="K175" i="116"/>
  <c r="L175" i="116"/>
  <c r="I176" i="116"/>
  <c r="K176" i="116" s="1"/>
  <c r="L176" i="116" s="1"/>
  <c r="J176" i="116"/>
  <c r="I177" i="116"/>
  <c r="J177" i="116"/>
  <c r="K177" i="116"/>
  <c r="L177" i="116"/>
  <c r="I178" i="116"/>
  <c r="K178" i="116" s="1"/>
  <c r="L178" i="116" s="1"/>
  <c r="J178" i="116"/>
  <c r="I179" i="116"/>
  <c r="J179" i="116"/>
  <c r="K179" i="116"/>
  <c r="L179" i="116"/>
  <c r="I180" i="116"/>
  <c r="K180" i="116" s="1"/>
  <c r="L180" i="116" s="1"/>
  <c r="J180" i="116"/>
  <c r="I181" i="116"/>
  <c r="J181" i="116"/>
  <c r="K181" i="116"/>
  <c r="L181" i="116"/>
  <c r="I182" i="116"/>
  <c r="K182" i="116" s="1"/>
  <c r="L182" i="116" s="1"/>
  <c r="J182" i="116"/>
  <c r="I183" i="116"/>
  <c r="J183" i="116"/>
  <c r="K183" i="116"/>
  <c r="L183" i="116"/>
  <c r="I184" i="116"/>
  <c r="K184" i="116" s="1"/>
  <c r="L184" i="116" s="1"/>
  <c r="J184" i="116"/>
  <c r="I185" i="116"/>
  <c r="J185" i="116"/>
  <c r="K185" i="116"/>
  <c r="L185" i="116"/>
  <c r="I186" i="116"/>
  <c r="J186" i="116"/>
  <c r="I187" i="116"/>
  <c r="J187" i="116"/>
  <c r="K187" i="116"/>
  <c r="L187" i="116"/>
  <c r="I188" i="116"/>
  <c r="K188" i="116" s="1"/>
  <c r="L188" i="116" s="1"/>
  <c r="J188" i="116"/>
  <c r="I189" i="116"/>
  <c r="J189" i="116"/>
  <c r="K189" i="116"/>
  <c r="L189" i="116"/>
  <c r="I190" i="116"/>
  <c r="J190" i="116"/>
  <c r="I191" i="116"/>
  <c r="J191" i="116"/>
  <c r="K191" i="116"/>
  <c r="L191" i="116"/>
  <c r="I192" i="116"/>
  <c r="J192" i="116"/>
  <c r="I153" i="111"/>
  <c r="J153" i="111"/>
  <c r="K153" i="111"/>
  <c r="L153" i="111"/>
  <c r="I154" i="111"/>
  <c r="J154" i="111"/>
  <c r="I155" i="111"/>
  <c r="J155" i="111"/>
  <c r="K155" i="111"/>
  <c r="L155" i="111"/>
  <c r="I156" i="111"/>
  <c r="K156" i="111" s="1"/>
  <c r="L156" i="111" s="1"/>
  <c r="J156" i="111"/>
  <c r="I157" i="111"/>
  <c r="J157" i="111"/>
  <c r="K157" i="111"/>
  <c r="L157" i="111"/>
  <c r="I158" i="111"/>
  <c r="J158" i="111"/>
  <c r="I159" i="111"/>
  <c r="J159" i="111"/>
  <c r="K159" i="111"/>
  <c r="L159" i="111"/>
  <c r="I160" i="111"/>
  <c r="J160" i="111"/>
  <c r="I161" i="111"/>
  <c r="J161" i="111"/>
  <c r="K161" i="111"/>
  <c r="L161" i="111"/>
  <c r="I162" i="111"/>
  <c r="J162" i="111"/>
  <c r="I163" i="111"/>
  <c r="J163" i="111"/>
  <c r="K163" i="111"/>
  <c r="L163" i="111"/>
  <c r="I164" i="111"/>
  <c r="K164" i="111" s="1"/>
  <c r="L164" i="111" s="1"/>
  <c r="J164" i="111"/>
  <c r="I165" i="111"/>
  <c r="J165" i="111"/>
  <c r="K165" i="111"/>
  <c r="L165" i="111"/>
  <c r="I166" i="111"/>
  <c r="J166" i="111"/>
  <c r="I167" i="111"/>
  <c r="J167" i="111"/>
  <c r="K167" i="111"/>
  <c r="L167" i="111"/>
  <c r="I168" i="111"/>
  <c r="J168" i="111"/>
  <c r="I169" i="111"/>
  <c r="J169" i="111"/>
  <c r="K169" i="111"/>
  <c r="L169" i="111"/>
  <c r="I170" i="111"/>
  <c r="J170" i="111"/>
  <c r="I171" i="111"/>
  <c r="J171" i="111"/>
  <c r="K171" i="111"/>
  <c r="L171" i="111"/>
  <c r="I172" i="111"/>
  <c r="K172" i="111" s="1"/>
  <c r="L172" i="111" s="1"/>
  <c r="J172" i="111"/>
  <c r="I173" i="111"/>
  <c r="J173" i="111"/>
  <c r="K173" i="111"/>
  <c r="L173" i="111"/>
  <c r="I174" i="111"/>
  <c r="J174" i="111"/>
  <c r="I175" i="111"/>
  <c r="J175" i="111"/>
  <c r="K175" i="111"/>
  <c r="L175" i="111"/>
  <c r="I176" i="111"/>
  <c r="J176" i="111"/>
  <c r="I177" i="111"/>
  <c r="J177" i="111"/>
  <c r="K177" i="111"/>
  <c r="L177" i="111"/>
  <c r="I178" i="111"/>
  <c r="J178" i="111"/>
  <c r="I179" i="111"/>
  <c r="J179" i="111"/>
  <c r="K179" i="111"/>
  <c r="L179" i="111"/>
  <c r="I180" i="111"/>
  <c r="K180" i="111" s="1"/>
  <c r="L180" i="111" s="1"/>
  <c r="J180" i="111"/>
  <c r="I181" i="111"/>
  <c r="J181" i="111"/>
  <c r="K181" i="111"/>
  <c r="L181" i="111"/>
  <c r="I182" i="111"/>
  <c r="J182" i="111"/>
  <c r="I183" i="111"/>
  <c r="J183" i="111"/>
  <c r="K183" i="111"/>
  <c r="L183" i="111"/>
  <c r="I184" i="111"/>
  <c r="J184" i="111"/>
  <c r="I185" i="111"/>
  <c r="J185" i="111"/>
  <c r="K185" i="111"/>
  <c r="L185" i="111"/>
  <c r="I186" i="111"/>
  <c r="J186" i="111"/>
  <c r="I187" i="111"/>
  <c r="J187" i="111"/>
  <c r="K187" i="111"/>
  <c r="L187" i="111"/>
  <c r="I188" i="111"/>
  <c r="K188" i="111" s="1"/>
  <c r="L188" i="111" s="1"/>
  <c r="J188" i="111"/>
  <c r="I189" i="111"/>
  <c r="J189" i="111"/>
  <c r="K189" i="111"/>
  <c r="L189" i="111"/>
  <c r="I190" i="111"/>
  <c r="J190" i="111"/>
  <c r="I191" i="111"/>
  <c r="J191" i="111"/>
  <c r="K191" i="111"/>
  <c r="L191" i="111"/>
  <c r="I153" i="105"/>
  <c r="J153" i="105"/>
  <c r="I154" i="105"/>
  <c r="J154" i="105"/>
  <c r="K154" i="105" s="1"/>
  <c r="L154" i="105" s="1"/>
  <c r="I155" i="105"/>
  <c r="J155" i="105"/>
  <c r="K155" i="105"/>
  <c r="L155" i="105"/>
  <c r="I156" i="105"/>
  <c r="J156" i="105"/>
  <c r="K156" i="105" s="1"/>
  <c r="L156" i="105" s="1"/>
  <c r="I157" i="105"/>
  <c r="K157" i="105" s="1"/>
  <c r="L157" i="105" s="1"/>
  <c r="J157" i="105"/>
  <c r="I158" i="105"/>
  <c r="J158" i="105"/>
  <c r="K158" i="105" s="1"/>
  <c r="L158" i="105"/>
  <c r="I159" i="105"/>
  <c r="J159" i="105"/>
  <c r="K159" i="105"/>
  <c r="L159" i="105"/>
  <c r="I160" i="105"/>
  <c r="J160" i="105"/>
  <c r="K160" i="105" s="1"/>
  <c r="L160" i="105" s="1"/>
  <c r="I161" i="105"/>
  <c r="J161" i="105"/>
  <c r="I162" i="105"/>
  <c r="J162" i="105"/>
  <c r="K162" i="105" s="1"/>
  <c r="L162" i="105" s="1"/>
  <c r="I163" i="105"/>
  <c r="J163" i="105"/>
  <c r="K163" i="105"/>
  <c r="L163" i="105"/>
  <c r="I164" i="105"/>
  <c r="J164" i="105"/>
  <c r="K164" i="105" s="1"/>
  <c r="L164" i="105" s="1"/>
  <c r="I165" i="105"/>
  <c r="K165" i="105" s="1"/>
  <c r="L165" i="105" s="1"/>
  <c r="J165" i="105"/>
  <c r="I166" i="105"/>
  <c r="J166" i="105"/>
  <c r="K166" i="105" s="1"/>
  <c r="L166" i="105"/>
  <c r="I167" i="105"/>
  <c r="J167" i="105"/>
  <c r="K167" i="105"/>
  <c r="L167" i="105"/>
  <c r="I168" i="105"/>
  <c r="J168" i="105"/>
  <c r="K168" i="105" s="1"/>
  <c r="L168" i="105" s="1"/>
  <c r="I169" i="105"/>
  <c r="J169" i="105"/>
  <c r="I170" i="105"/>
  <c r="J170" i="105"/>
  <c r="K170" i="105" s="1"/>
  <c r="L170" i="105" s="1"/>
  <c r="I171" i="105"/>
  <c r="J171" i="105"/>
  <c r="K171" i="105"/>
  <c r="L171" i="105"/>
  <c r="I172" i="105"/>
  <c r="J172" i="105"/>
  <c r="K172" i="105" s="1"/>
  <c r="L172" i="105" s="1"/>
  <c r="I173" i="105"/>
  <c r="K173" i="105" s="1"/>
  <c r="L173" i="105" s="1"/>
  <c r="J173" i="105"/>
  <c r="I174" i="105"/>
  <c r="J174" i="105"/>
  <c r="K174" i="105" s="1"/>
  <c r="L174" i="105"/>
  <c r="I175" i="105"/>
  <c r="J175" i="105"/>
  <c r="K175" i="105"/>
  <c r="L175" i="105"/>
  <c r="I176" i="105"/>
  <c r="J176" i="105"/>
  <c r="K176" i="105" s="1"/>
  <c r="L176" i="105" s="1"/>
  <c r="I177" i="105"/>
  <c r="J177" i="105"/>
  <c r="I178" i="105"/>
  <c r="J178" i="105"/>
  <c r="K178" i="105" s="1"/>
  <c r="L178" i="105" s="1"/>
  <c r="I179" i="105"/>
  <c r="J179" i="105"/>
  <c r="K179" i="105"/>
  <c r="L179" i="105"/>
  <c r="I180" i="105"/>
  <c r="J180" i="105"/>
  <c r="K180" i="105" s="1"/>
  <c r="L180" i="105" s="1"/>
  <c r="I181" i="105"/>
  <c r="K181" i="105" s="1"/>
  <c r="L181" i="105" s="1"/>
  <c r="J181" i="105"/>
  <c r="I182" i="105"/>
  <c r="J182" i="105"/>
  <c r="K182" i="105" s="1"/>
  <c r="L182" i="105"/>
  <c r="I183" i="105"/>
  <c r="J183" i="105"/>
  <c r="K183" i="105"/>
  <c r="L183" i="105"/>
  <c r="I184" i="105"/>
  <c r="J184" i="105"/>
  <c r="K184" i="105" s="1"/>
  <c r="L184" i="105" s="1"/>
  <c r="I185" i="105"/>
  <c r="J185" i="105"/>
  <c r="I186" i="105"/>
  <c r="J186" i="105"/>
  <c r="K186" i="105" s="1"/>
  <c r="L186" i="105" s="1"/>
  <c r="I187" i="105"/>
  <c r="J187" i="105"/>
  <c r="K187" i="105"/>
  <c r="L187" i="105"/>
  <c r="I188" i="105"/>
  <c r="J188" i="105"/>
  <c r="K188" i="105" s="1"/>
  <c r="L188" i="105" s="1"/>
  <c r="I189" i="105"/>
  <c r="K189" i="105" s="1"/>
  <c r="L189" i="105" s="1"/>
  <c r="J189" i="105"/>
  <c r="I153" i="95"/>
  <c r="J153" i="95"/>
  <c r="K153" i="95" s="1"/>
  <c r="L153" i="95" s="1"/>
  <c r="I154" i="95"/>
  <c r="K154" i="95" s="1"/>
  <c r="L154" i="95" s="1"/>
  <c r="J154" i="95"/>
  <c r="I155" i="95"/>
  <c r="J155" i="95"/>
  <c r="K155" i="95" s="1"/>
  <c r="L155" i="95" s="1"/>
  <c r="I156" i="95"/>
  <c r="K156" i="95" s="1"/>
  <c r="L156" i="95" s="1"/>
  <c r="J156" i="95"/>
  <c r="I157" i="95"/>
  <c r="J157" i="95"/>
  <c r="K157" i="95" s="1"/>
  <c r="L157" i="95"/>
  <c r="I158" i="95"/>
  <c r="K158" i="95" s="1"/>
  <c r="L158" i="95" s="1"/>
  <c r="J158" i="95"/>
  <c r="I159" i="95"/>
  <c r="J159" i="95"/>
  <c r="K159" i="95" s="1"/>
  <c r="L159" i="95"/>
  <c r="I160" i="95"/>
  <c r="K160" i="95" s="1"/>
  <c r="L160" i="95" s="1"/>
  <c r="J160" i="95"/>
  <c r="I161" i="95"/>
  <c r="J161" i="95"/>
  <c r="K161" i="95" s="1"/>
  <c r="L161" i="95" s="1"/>
  <c r="I162" i="95"/>
  <c r="K162" i="95" s="1"/>
  <c r="L162" i="95" s="1"/>
  <c r="J162" i="95"/>
  <c r="I163" i="95"/>
  <c r="J163" i="95"/>
  <c r="K163" i="95" s="1"/>
  <c r="L163" i="95"/>
  <c r="I164" i="95"/>
  <c r="K164" i="95" s="1"/>
  <c r="L164" i="95" s="1"/>
  <c r="J164" i="95"/>
  <c r="I165" i="95"/>
  <c r="J165" i="95"/>
  <c r="K165" i="95" s="1"/>
  <c r="L165" i="95" s="1"/>
  <c r="I166" i="95"/>
  <c r="K166" i="95" s="1"/>
  <c r="L166" i="95" s="1"/>
  <c r="J166" i="95"/>
  <c r="I167" i="95"/>
  <c r="J167" i="95"/>
  <c r="K167" i="95" s="1"/>
  <c r="L167" i="95"/>
  <c r="I168" i="95"/>
  <c r="K168" i="95" s="1"/>
  <c r="L168" i="95" s="1"/>
  <c r="J168" i="95"/>
  <c r="I169" i="95"/>
  <c r="J169" i="95"/>
  <c r="K169" i="95" s="1"/>
  <c r="L169" i="95" s="1"/>
  <c r="I170" i="95"/>
  <c r="K170" i="95" s="1"/>
  <c r="L170" i="95" s="1"/>
  <c r="J170" i="95"/>
  <c r="I171" i="95"/>
  <c r="J171" i="95"/>
  <c r="K171" i="95" s="1"/>
  <c r="L171" i="95" s="1"/>
  <c r="I172" i="95"/>
  <c r="K172" i="95" s="1"/>
  <c r="L172" i="95" s="1"/>
  <c r="J172" i="95"/>
  <c r="I173" i="95"/>
  <c r="J173" i="95"/>
  <c r="K173" i="95" s="1"/>
  <c r="L173" i="95"/>
  <c r="I174" i="95"/>
  <c r="K174" i="95" s="1"/>
  <c r="L174" i="95" s="1"/>
  <c r="J174" i="95"/>
  <c r="I175" i="95"/>
  <c r="J175" i="95"/>
  <c r="K175" i="95" s="1"/>
  <c r="L175" i="95"/>
  <c r="I176" i="95"/>
  <c r="K176" i="95" s="1"/>
  <c r="L176" i="95" s="1"/>
  <c r="J176" i="95"/>
  <c r="I177" i="95"/>
  <c r="J177" i="95"/>
  <c r="K177" i="95" s="1"/>
  <c r="L177" i="95" s="1"/>
  <c r="I178" i="95"/>
  <c r="K178" i="95" s="1"/>
  <c r="L178" i="95" s="1"/>
  <c r="J178" i="95"/>
  <c r="I179" i="95"/>
  <c r="J179" i="95"/>
  <c r="K179" i="95" s="1"/>
  <c r="L179" i="95"/>
  <c r="I180" i="95"/>
  <c r="K180" i="95" s="1"/>
  <c r="L180" i="95" s="1"/>
  <c r="J180" i="95"/>
  <c r="I181" i="95"/>
  <c r="J181" i="95"/>
  <c r="K181" i="95" s="1"/>
  <c r="L181" i="95" s="1"/>
  <c r="I182" i="95"/>
  <c r="K182" i="95" s="1"/>
  <c r="L182" i="95" s="1"/>
  <c r="J182" i="95"/>
  <c r="I183" i="95"/>
  <c r="J183" i="95"/>
  <c r="K183" i="95" s="1"/>
  <c r="L183" i="95"/>
  <c r="I184" i="95"/>
  <c r="K184" i="95" s="1"/>
  <c r="L184" i="95" s="1"/>
  <c r="J184" i="95"/>
  <c r="I185" i="95"/>
  <c r="J185" i="95"/>
  <c r="K185" i="95" s="1"/>
  <c r="L185" i="95" s="1"/>
  <c r="I186" i="95"/>
  <c r="K186" i="95" s="1"/>
  <c r="L186" i="95" s="1"/>
  <c r="J186" i="95"/>
  <c r="I187" i="95"/>
  <c r="J187" i="95"/>
  <c r="K187" i="95" s="1"/>
  <c r="L187" i="95" s="1"/>
  <c r="I188" i="95"/>
  <c r="K188" i="95" s="1"/>
  <c r="L188" i="95" s="1"/>
  <c r="J188" i="95"/>
  <c r="I189" i="95"/>
  <c r="J189" i="95"/>
  <c r="K189" i="95" s="1"/>
  <c r="L189" i="95"/>
  <c r="I190" i="95"/>
  <c r="K190" i="95" s="1"/>
  <c r="L190" i="95" s="1"/>
  <c r="J190" i="95"/>
  <c r="I191" i="95"/>
  <c r="J191" i="95"/>
  <c r="K191" i="95" s="1"/>
  <c r="L191" i="95"/>
  <c r="I192" i="95"/>
  <c r="K192" i="95" s="1"/>
  <c r="L192" i="95" s="1"/>
  <c r="J192" i="95"/>
  <c r="I193" i="95"/>
  <c r="J193" i="95"/>
  <c r="K193" i="95" s="1"/>
  <c r="L193" i="95" s="1"/>
  <c r="I153" i="93"/>
  <c r="K153" i="93" s="1"/>
  <c r="L153" i="93" s="1"/>
  <c r="J153" i="93"/>
  <c r="I154" i="93"/>
  <c r="J154" i="93"/>
  <c r="K154" i="93"/>
  <c r="L154" i="93"/>
  <c r="I155" i="93"/>
  <c r="K155" i="93" s="1"/>
  <c r="L155" i="93" s="1"/>
  <c r="J155" i="93"/>
  <c r="I156" i="93"/>
  <c r="J156" i="93"/>
  <c r="K156" i="93"/>
  <c r="L156" i="93"/>
  <c r="I157" i="93"/>
  <c r="K157" i="93" s="1"/>
  <c r="L157" i="93" s="1"/>
  <c r="J157" i="93"/>
  <c r="I158" i="93"/>
  <c r="J158" i="93"/>
  <c r="K158" i="93" s="1"/>
  <c r="L158" i="93" s="1"/>
  <c r="I159" i="93"/>
  <c r="K159" i="93" s="1"/>
  <c r="L159" i="93" s="1"/>
  <c r="J159" i="93"/>
  <c r="I160" i="93"/>
  <c r="J160" i="93"/>
  <c r="K160" i="93"/>
  <c r="L160" i="93" s="1"/>
  <c r="I161" i="93"/>
  <c r="K161" i="93" s="1"/>
  <c r="L161" i="93" s="1"/>
  <c r="J161" i="93"/>
  <c r="I162" i="93"/>
  <c r="J162" i="93"/>
  <c r="K162" i="93"/>
  <c r="L162" i="93"/>
  <c r="I163" i="93"/>
  <c r="K163" i="93" s="1"/>
  <c r="L163" i="93" s="1"/>
  <c r="J163" i="93"/>
  <c r="I164" i="93"/>
  <c r="J164" i="93"/>
  <c r="K164" i="93"/>
  <c r="L164" i="93" s="1"/>
  <c r="I165" i="93"/>
  <c r="K165" i="93" s="1"/>
  <c r="L165" i="93" s="1"/>
  <c r="J165" i="93"/>
  <c r="I166" i="93"/>
  <c r="J166" i="93"/>
  <c r="K166" i="93" s="1"/>
  <c r="L166" i="93" s="1"/>
  <c r="I167" i="93"/>
  <c r="K167" i="93" s="1"/>
  <c r="L167" i="93" s="1"/>
  <c r="J167" i="93"/>
  <c r="I168" i="93"/>
  <c r="J168" i="93"/>
  <c r="K168" i="93"/>
  <c r="L168" i="93" s="1"/>
  <c r="I169" i="93"/>
  <c r="K169" i="93" s="1"/>
  <c r="L169" i="93" s="1"/>
  <c r="J169" i="93"/>
  <c r="I170" i="93"/>
  <c r="J170" i="93"/>
  <c r="K170" i="93"/>
  <c r="L170" i="93"/>
  <c r="I171" i="93"/>
  <c r="K171" i="93" s="1"/>
  <c r="L171" i="93" s="1"/>
  <c r="J171" i="93"/>
  <c r="I172" i="93"/>
  <c r="J172" i="93"/>
  <c r="K172" i="93"/>
  <c r="L172" i="93" s="1"/>
  <c r="I173" i="93"/>
  <c r="K173" i="93" s="1"/>
  <c r="L173" i="93" s="1"/>
  <c r="J173" i="93"/>
  <c r="I174" i="93"/>
  <c r="J174" i="93"/>
  <c r="K174" i="93" s="1"/>
  <c r="L174" i="93" s="1"/>
  <c r="I175" i="93"/>
  <c r="K175" i="93" s="1"/>
  <c r="L175" i="93" s="1"/>
  <c r="J175" i="93"/>
  <c r="I176" i="93"/>
  <c r="J176" i="93"/>
  <c r="K176" i="93"/>
  <c r="L176" i="93" s="1"/>
  <c r="I177" i="93"/>
  <c r="K177" i="93" s="1"/>
  <c r="L177" i="93" s="1"/>
  <c r="J177" i="93"/>
  <c r="I178" i="93"/>
  <c r="J178" i="93"/>
  <c r="K178" i="93"/>
  <c r="L178" i="93"/>
  <c r="I179" i="93"/>
  <c r="K179" i="93" s="1"/>
  <c r="L179" i="93" s="1"/>
  <c r="J179" i="93"/>
  <c r="I180" i="93"/>
  <c r="J180" i="93"/>
  <c r="K180" i="93"/>
  <c r="L180" i="93" s="1"/>
  <c r="I181" i="93"/>
  <c r="K181" i="93" s="1"/>
  <c r="L181" i="93" s="1"/>
  <c r="J181" i="93"/>
  <c r="I182" i="93"/>
  <c r="J182" i="93"/>
  <c r="K182" i="93" s="1"/>
  <c r="L182" i="93" s="1"/>
  <c r="I183" i="93"/>
  <c r="K183" i="93" s="1"/>
  <c r="L183" i="93" s="1"/>
  <c r="J183" i="93"/>
  <c r="I184" i="93"/>
  <c r="J184" i="93"/>
  <c r="K184" i="93"/>
  <c r="L184" i="93" s="1"/>
  <c r="I185" i="93"/>
  <c r="K185" i="93" s="1"/>
  <c r="L185" i="93" s="1"/>
  <c r="J185" i="93"/>
  <c r="I186" i="93"/>
  <c r="J186" i="93"/>
  <c r="K186" i="93"/>
  <c r="L186" i="93"/>
  <c r="I187" i="93"/>
  <c r="K187" i="93" s="1"/>
  <c r="L187" i="93" s="1"/>
  <c r="J187" i="93"/>
  <c r="I188" i="93"/>
  <c r="J188" i="93"/>
  <c r="K188" i="93"/>
  <c r="L188" i="93" s="1"/>
  <c r="I189" i="93"/>
  <c r="K189" i="93" s="1"/>
  <c r="L189" i="93" s="1"/>
  <c r="J189" i="93"/>
  <c r="V102" i="135"/>
  <c r="V98" i="135"/>
  <c r="V96" i="135"/>
  <c r="V94" i="135"/>
  <c r="V92" i="135"/>
  <c r="V90" i="135"/>
  <c r="V88" i="135"/>
  <c r="V86" i="135"/>
  <c r="V84" i="135"/>
  <c r="V83" i="135"/>
  <c r="V81" i="135"/>
  <c r="V75" i="135"/>
  <c r="V73" i="135"/>
  <c r="V71" i="135"/>
  <c r="V69" i="135"/>
  <c r="V67" i="135"/>
  <c r="V65" i="135"/>
  <c r="J5" i="135"/>
  <c r="I5" i="135"/>
  <c r="J4" i="135"/>
  <c r="I4" i="135"/>
  <c r="K4" i="135"/>
  <c r="L4" i="135"/>
  <c r="J3" i="135"/>
  <c r="K3" i="135" s="1"/>
  <c r="L3" i="135" s="1"/>
  <c r="I3" i="135"/>
  <c r="J2" i="135"/>
  <c r="I2" i="135"/>
  <c r="K2" i="135" s="1"/>
  <c r="L2" i="135" s="1"/>
  <c r="K5" i="135"/>
  <c r="L5" i="135"/>
  <c r="V79" i="135"/>
  <c r="V66" i="135"/>
  <c r="V74" i="135"/>
  <c r="V78" i="135"/>
  <c r="V82" i="135"/>
  <c r="V85" i="135"/>
  <c r="V87" i="135"/>
  <c r="V89" i="135"/>
  <c r="V91" i="135"/>
  <c r="V93" i="135"/>
  <c r="V95" i="135"/>
  <c r="V97" i="135"/>
  <c r="V99" i="135"/>
  <c r="V101" i="135"/>
  <c r="V103" i="135"/>
  <c r="V68" i="135"/>
  <c r="V72" i="135"/>
  <c r="V76" i="135"/>
  <c r="V80" i="135"/>
  <c r="N5" i="135"/>
  <c r="I31" i="134"/>
  <c r="J31" i="134"/>
  <c r="K31" i="134"/>
  <c r="L31" i="134" s="1"/>
  <c r="V69" i="134" s="1"/>
  <c r="I32" i="134"/>
  <c r="J32" i="134"/>
  <c r="I33" i="134"/>
  <c r="J33" i="134"/>
  <c r="K33" i="134"/>
  <c r="L33" i="134" s="1"/>
  <c r="I34" i="134"/>
  <c r="J34" i="134"/>
  <c r="I35" i="134"/>
  <c r="J35" i="134"/>
  <c r="K35" i="134" s="1"/>
  <c r="L35" i="134" s="1"/>
  <c r="V75" i="134"/>
  <c r="V77" i="134"/>
  <c r="V85" i="134"/>
  <c r="V87" i="134"/>
  <c r="V89" i="134"/>
  <c r="V91" i="134"/>
  <c r="V93" i="134"/>
  <c r="V80" i="134"/>
  <c r="V82" i="134"/>
  <c r="I152" i="134"/>
  <c r="J152" i="134"/>
  <c r="K152" i="134"/>
  <c r="L152" i="134" s="1"/>
  <c r="I151" i="134"/>
  <c r="J151" i="134"/>
  <c r="I150" i="134"/>
  <c r="J150" i="134"/>
  <c r="K150" i="134" s="1"/>
  <c r="L150" i="134" s="1"/>
  <c r="V103" i="134"/>
  <c r="I149" i="134"/>
  <c r="J149" i="134"/>
  <c r="K149" i="134" s="1"/>
  <c r="L149" i="134" s="1"/>
  <c r="I148" i="134"/>
  <c r="K148" i="134" s="1"/>
  <c r="L148" i="134" s="1"/>
  <c r="V101" i="134" s="1"/>
  <c r="J148" i="134"/>
  <c r="I147" i="134"/>
  <c r="J147" i="134"/>
  <c r="V99" i="134"/>
  <c r="V97" i="134"/>
  <c r="V95" i="134"/>
  <c r="I30" i="134"/>
  <c r="J30" i="134"/>
  <c r="K30" i="134"/>
  <c r="L30" i="134"/>
  <c r="V68" i="134"/>
  <c r="I29" i="134"/>
  <c r="J29" i="134"/>
  <c r="I28" i="134"/>
  <c r="J28" i="134"/>
  <c r="I27" i="134"/>
  <c r="J27" i="134"/>
  <c r="I25" i="134"/>
  <c r="J25" i="134"/>
  <c r="I24" i="134"/>
  <c r="J24" i="134"/>
  <c r="I23" i="134"/>
  <c r="J23" i="134"/>
  <c r="I22" i="134"/>
  <c r="J22" i="134"/>
  <c r="I21" i="134"/>
  <c r="J21" i="134"/>
  <c r="I20" i="134"/>
  <c r="J20" i="134"/>
  <c r="I19" i="134"/>
  <c r="K19" i="134" s="1"/>
  <c r="L19" i="134" s="1"/>
  <c r="J19" i="134"/>
  <c r="I18" i="134"/>
  <c r="K18" i="134" s="1"/>
  <c r="J18" i="134"/>
  <c r="I17" i="134"/>
  <c r="J17" i="134"/>
  <c r="I16" i="134"/>
  <c r="K16" i="134" s="1"/>
  <c r="L16" i="134" s="1"/>
  <c r="J16" i="134"/>
  <c r="I15" i="134"/>
  <c r="J15" i="134"/>
  <c r="K15" i="134" s="1"/>
  <c r="L15" i="134" s="1"/>
  <c r="I14" i="134"/>
  <c r="K14" i="134" s="1"/>
  <c r="L14" i="134" s="1"/>
  <c r="J14" i="134"/>
  <c r="I13" i="134"/>
  <c r="J13" i="134"/>
  <c r="I12" i="134"/>
  <c r="J12" i="134"/>
  <c r="I11" i="134"/>
  <c r="K11" i="134" s="1"/>
  <c r="L11" i="134" s="1"/>
  <c r="J11" i="134"/>
  <c r="I10" i="134"/>
  <c r="K10" i="134" s="1"/>
  <c r="L10" i="134" s="1"/>
  <c r="J10" i="134"/>
  <c r="I9" i="134"/>
  <c r="K9" i="134" s="1"/>
  <c r="L9" i="134" s="1"/>
  <c r="J9" i="134"/>
  <c r="I8" i="134"/>
  <c r="J8" i="134"/>
  <c r="K8" i="134"/>
  <c r="L8" i="134"/>
  <c r="I7" i="134"/>
  <c r="J7" i="134"/>
  <c r="I6" i="134"/>
  <c r="J6" i="134"/>
  <c r="I5" i="134"/>
  <c r="J5" i="134"/>
  <c r="I4" i="134"/>
  <c r="J4" i="134"/>
  <c r="I3" i="134"/>
  <c r="J3" i="134"/>
  <c r="I2" i="134"/>
  <c r="J2" i="134"/>
  <c r="I152" i="132"/>
  <c r="J152" i="132"/>
  <c r="K152" i="132"/>
  <c r="L152" i="132"/>
  <c r="I25" i="132"/>
  <c r="K25" i="132" s="1"/>
  <c r="L25" i="132" s="1"/>
  <c r="J25" i="132"/>
  <c r="I24" i="132"/>
  <c r="J24" i="132"/>
  <c r="K24" i="132" s="1"/>
  <c r="L24" i="132" s="1"/>
  <c r="I23" i="132"/>
  <c r="K23" i="132" s="1"/>
  <c r="L23" i="132" s="1"/>
  <c r="J23" i="132"/>
  <c r="I22" i="132"/>
  <c r="K22" i="132" s="1"/>
  <c r="L22" i="132" s="1"/>
  <c r="J22" i="132"/>
  <c r="I21" i="132"/>
  <c r="J21" i="132"/>
  <c r="I20" i="132"/>
  <c r="K20" i="132" s="1"/>
  <c r="L20" i="132" s="1"/>
  <c r="J20" i="132"/>
  <c r="I19" i="132"/>
  <c r="J19" i="132"/>
  <c r="I18" i="132"/>
  <c r="K18" i="132" s="1"/>
  <c r="L18" i="132" s="1"/>
  <c r="J18" i="132"/>
  <c r="I17" i="132"/>
  <c r="J17" i="132"/>
  <c r="I16" i="132"/>
  <c r="J16" i="132"/>
  <c r="K16" i="132"/>
  <c r="L16" i="132"/>
  <c r="I15" i="132"/>
  <c r="J15" i="132"/>
  <c r="I14" i="132"/>
  <c r="J14" i="132"/>
  <c r="K14" i="132" s="1"/>
  <c r="L14" i="132" s="1"/>
  <c r="I13" i="132"/>
  <c r="J13" i="132"/>
  <c r="K13" i="132"/>
  <c r="L13" i="132"/>
  <c r="I12" i="132"/>
  <c r="K12" i="132" s="1"/>
  <c r="L12" i="132" s="1"/>
  <c r="J12" i="132"/>
  <c r="I11" i="132"/>
  <c r="J11" i="132"/>
  <c r="I10" i="132"/>
  <c r="J10" i="132"/>
  <c r="K10" i="132" s="1"/>
  <c r="L10" i="132" s="1"/>
  <c r="I9" i="132"/>
  <c r="J9" i="132"/>
  <c r="I8" i="132"/>
  <c r="J8" i="132"/>
  <c r="K8" i="132"/>
  <c r="L8" i="132"/>
  <c r="I7" i="132"/>
  <c r="J7" i="132"/>
  <c r="I6" i="132"/>
  <c r="J6" i="132"/>
  <c r="I5" i="132"/>
  <c r="K5" i="132" s="1"/>
  <c r="L5" i="132" s="1"/>
  <c r="J5" i="132"/>
  <c r="I4" i="132"/>
  <c r="J4" i="132"/>
  <c r="I3" i="132"/>
  <c r="J3" i="132"/>
  <c r="K3" i="132"/>
  <c r="L3" i="132" s="1"/>
  <c r="I2" i="132"/>
  <c r="J2" i="132"/>
  <c r="I152" i="131"/>
  <c r="J152" i="131"/>
  <c r="I25" i="131"/>
  <c r="J25" i="131"/>
  <c r="K25" i="131"/>
  <c r="L25" i="131" s="1"/>
  <c r="I24" i="131"/>
  <c r="J24" i="131"/>
  <c r="I23" i="131"/>
  <c r="J23" i="131"/>
  <c r="I22" i="131"/>
  <c r="K22" i="131" s="1"/>
  <c r="L22" i="131" s="1"/>
  <c r="J22" i="131"/>
  <c r="I21" i="131"/>
  <c r="K21" i="131" s="1"/>
  <c r="L21" i="131" s="1"/>
  <c r="J21" i="131"/>
  <c r="I20" i="131"/>
  <c r="J20" i="131"/>
  <c r="I19" i="131"/>
  <c r="J19" i="131"/>
  <c r="K19" i="131"/>
  <c r="L19" i="131"/>
  <c r="I18" i="131"/>
  <c r="J18" i="131"/>
  <c r="I17" i="131"/>
  <c r="J17" i="131"/>
  <c r="I16" i="131"/>
  <c r="J16" i="131"/>
  <c r="K16" i="131"/>
  <c r="L16" i="131"/>
  <c r="I15" i="131"/>
  <c r="K15" i="131" s="1"/>
  <c r="L15" i="131" s="1"/>
  <c r="J15" i="131"/>
  <c r="I14" i="131"/>
  <c r="J14" i="131"/>
  <c r="I13" i="131"/>
  <c r="J13" i="131"/>
  <c r="I12" i="131"/>
  <c r="J12" i="131"/>
  <c r="K12" i="131" s="1"/>
  <c r="L12" i="131" s="1"/>
  <c r="I11" i="131"/>
  <c r="K11" i="131" s="1"/>
  <c r="L11" i="131" s="1"/>
  <c r="J11" i="131"/>
  <c r="I10" i="131"/>
  <c r="J10" i="131"/>
  <c r="K10" i="131"/>
  <c r="L10" i="131"/>
  <c r="I9" i="131"/>
  <c r="J9" i="131"/>
  <c r="I8" i="131"/>
  <c r="J8" i="131"/>
  <c r="K8" i="131"/>
  <c r="L8" i="131"/>
  <c r="I7" i="131"/>
  <c r="J7" i="131"/>
  <c r="I6" i="131"/>
  <c r="J6" i="131"/>
  <c r="K6" i="131"/>
  <c r="L6" i="131"/>
  <c r="I5" i="131"/>
  <c r="J5" i="131"/>
  <c r="I4" i="131"/>
  <c r="K4" i="131" s="1"/>
  <c r="L4" i="131" s="1"/>
  <c r="J4" i="131"/>
  <c r="I3" i="131"/>
  <c r="K3" i="131" s="1"/>
  <c r="L3" i="131" s="1"/>
  <c r="J3" i="131"/>
  <c r="I2" i="131"/>
  <c r="J2" i="131"/>
  <c r="I25" i="122"/>
  <c r="K25" i="122" s="1"/>
  <c r="L25" i="122" s="1"/>
  <c r="J25" i="122"/>
  <c r="I24" i="122"/>
  <c r="J24" i="122"/>
  <c r="K24" i="122" s="1"/>
  <c r="L24" i="122" s="1"/>
  <c r="I23" i="122"/>
  <c r="K23" i="122" s="1"/>
  <c r="L23" i="122" s="1"/>
  <c r="J23" i="122"/>
  <c r="I22" i="122"/>
  <c r="J22" i="122"/>
  <c r="K22" i="122"/>
  <c r="L22" i="122"/>
  <c r="I21" i="122"/>
  <c r="J21" i="122"/>
  <c r="I20" i="122"/>
  <c r="J20" i="122"/>
  <c r="I19" i="122"/>
  <c r="K19" i="122" s="1"/>
  <c r="L19" i="122" s="1"/>
  <c r="J19" i="122"/>
  <c r="I18" i="122"/>
  <c r="K18" i="122" s="1"/>
  <c r="L18" i="122" s="1"/>
  <c r="J18" i="122"/>
  <c r="I17" i="122"/>
  <c r="J17" i="122"/>
  <c r="I16" i="122"/>
  <c r="J16" i="122"/>
  <c r="I15" i="122"/>
  <c r="J15" i="122"/>
  <c r="K15" i="122"/>
  <c r="L15" i="122"/>
  <c r="I14" i="122"/>
  <c r="J14" i="122"/>
  <c r="I13" i="122"/>
  <c r="J13" i="122"/>
  <c r="I12" i="122"/>
  <c r="J12" i="122"/>
  <c r="K12" i="122"/>
  <c r="L12" i="122"/>
  <c r="I11" i="122"/>
  <c r="J11" i="122"/>
  <c r="I10" i="122"/>
  <c r="J10" i="122"/>
  <c r="I9" i="122"/>
  <c r="K9" i="122" s="1"/>
  <c r="L9" i="122" s="1"/>
  <c r="J9" i="122"/>
  <c r="I8" i="122"/>
  <c r="J8" i="122"/>
  <c r="I7" i="122"/>
  <c r="J7" i="122"/>
  <c r="I6" i="122"/>
  <c r="J6" i="122"/>
  <c r="K6" i="122" s="1"/>
  <c r="L6" i="122" s="1"/>
  <c r="I5" i="122"/>
  <c r="J5" i="122"/>
  <c r="I4" i="122"/>
  <c r="J4" i="122"/>
  <c r="I3" i="122"/>
  <c r="J3" i="122"/>
  <c r="I2" i="122"/>
  <c r="J2" i="122"/>
  <c r="I25" i="121"/>
  <c r="J25" i="121"/>
  <c r="I24" i="121"/>
  <c r="K24" i="121" s="1"/>
  <c r="L24" i="121" s="1"/>
  <c r="J24" i="121"/>
  <c r="I23" i="121"/>
  <c r="K23" i="121" s="1"/>
  <c r="L23" i="121" s="1"/>
  <c r="J23" i="121"/>
  <c r="I22" i="121"/>
  <c r="J22" i="121"/>
  <c r="I21" i="121"/>
  <c r="J21" i="121"/>
  <c r="K21" i="121" s="1"/>
  <c r="L21" i="121" s="1"/>
  <c r="I20" i="121"/>
  <c r="J20" i="121"/>
  <c r="K20" i="121" s="1"/>
  <c r="L20" i="121" s="1"/>
  <c r="I19" i="121"/>
  <c r="J19" i="121"/>
  <c r="I18" i="121"/>
  <c r="J18" i="121"/>
  <c r="K18" i="121"/>
  <c r="L18" i="121"/>
  <c r="I17" i="121"/>
  <c r="J17" i="121"/>
  <c r="I16" i="121"/>
  <c r="K16" i="121" s="1"/>
  <c r="L16" i="121" s="1"/>
  <c r="J16" i="121"/>
  <c r="I15" i="121"/>
  <c r="J15" i="121"/>
  <c r="I14" i="121"/>
  <c r="J14" i="121"/>
  <c r="I13" i="121"/>
  <c r="J13" i="121"/>
  <c r="K13" i="121"/>
  <c r="L13" i="121"/>
  <c r="I12" i="121"/>
  <c r="J12" i="121"/>
  <c r="I11" i="121"/>
  <c r="K11" i="121" s="1"/>
  <c r="L11" i="121" s="1"/>
  <c r="J11" i="121"/>
  <c r="I10" i="121"/>
  <c r="J10" i="121"/>
  <c r="I9" i="121"/>
  <c r="J9" i="121"/>
  <c r="I8" i="121"/>
  <c r="J8" i="121"/>
  <c r="K8" i="121"/>
  <c r="L8" i="121"/>
  <c r="I7" i="121"/>
  <c r="K7" i="121" s="1"/>
  <c r="L7" i="121" s="1"/>
  <c r="J7" i="121"/>
  <c r="I6" i="121"/>
  <c r="K6" i="121" s="1"/>
  <c r="L6" i="121" s="1"/>
  <c r="J6" i="121"/>
  <c r="I5" i="121"/>
  <c r="J5" i="121"/>
  <c r="I4" i="121"/>
  <c r="J4" i="121"/>
  <c r="I3" i="121"/>
  <c r="J3" i="121"/>
  <c r="I2" i="121"/>
  <c r="J2" i="121"/>
  <c r="K2" i="121" s="1"/>
  <c r="L2" i="121" s="1"/>
  <c r="I5" i="120"/>
  <c r="J5" i="120"/>
  <c r="K5" i="120" s="1"/>
  <c r="L5" i="120" s="1"/>
  <c r="I4" i="120"/>
  <c r="J4" i="120"/>
  <c r="K4" i="120"/>
  <c r="L4" i="120"/>
  <c r="I3" i="120"/>
  <c r="J3" i="120"/>
  <c r="I2" i="120"/>
  <c r="K2" i="120" s="1"/>
  <c r="L2" i="120" s="1"/>
  <c r="J2" i="120"/>
  <c r="J5" i="116"/>
  <c r="K5" i="116" s="1"/>
  <c r="L5" i="116" s="1"/>
  <c r="I5" i="116"/>
  <c r="J4" i="116"/>
  <c r="I4" i="116"/>
  <c r="K4" i="116" s="1"/>
  <c r="L4" i="116" s="1"/>
  <c r="J3" i="116"/>
  <c r="I3" i="116"/>
  <c r="K3" i="116" s="1"/>
  <c r="L3" i="116" s="1"/>
  <c r="J2" i="116"/>
  <c r="K2" i="116" s="1"/>
  <c r="L2" i="116" s="1"/>
  <c r="I2" i="116"/>
  <c r="J5" i="111"/>
  <c r="I5" i="111"/>
  <c r="J4" i="111"/>
  <c r="I4" i="111"/>
  <c r="K4" i="111"/>
  <c r="L4" i="111"/>
  <c r="J3" i="111"/>
  <c r="I3" i="111"/>
  <c r="J2" i="111"/>
  <c r="I2" i="111"/>
  <c r="K2" i="111" s="1"/>
  <c r="L2" i="111" s="1"/>
  <c r="J5" i="105"/>
  <c r="I5" i="105"/>
  <c r="K5" i="105" s="1"/>
  <c r="L5" i="105" s="1"/>
  <c r="J4" i="105"/>
  <c r="I4" i="105"/>
  <c r="J3" i="105"/>
  <c r="I3" i="105"/>
  <c r="J2" i="105"/>
  <c r="I2" i="105"/>
  <c r="J5" i="96"/>
  <c r="I5" i="96"/>
  <c r="K5" i="96" s="1"/>
  <c r="L5" i="96" s="1"/>
  <c r="J4" i="96"/>
  <c r="I4" i="96"/>
  <c r="J3" i="96"/>
  <c r="I3" i="96"/>
  <c r="K3" i="96" s="1"/>
  <c r="L3" i="96" s="1"/>
  <c r="J2" i="96"/>
  <c r="I2" i="96"/>
  <c r="K2" i="96" s="1"/>
  <c r="L2" i="96" s="1"/>
  <c r="J5" i="95"/>
  <c r="I5" i="95"/>
  <c r="K5" i="95" s="1"/>
  <c r="L5" i="95"/>
  <c r="J4" i="95"/>
  <c r="I4" i="95"/>
  <c r="K4" i="95"/>
  <c r="L4" i="95"/>
  <c r="J3" i="95"/>
  <c r="I3" i="95"/>
  <c r="K3" i="95" s="1"/>
  <c r="L3" i="95" s="1"/>
  <c r="J2" i="95"/>
  <c r="I2" i="95"/>
  <c r="K2" i="95" s="1"/>
  <c r="L2" i="95" s="1"/>
  <c r="J5" i="94"/>
  <c r="I5" i="94"/>
  <c r="J4" i="94"/>
  <c r="I4" i="94"/>
  <c r="K4" i="94" s="1"/>
  <c r="J3" i="94"/>
  <c r="I3" i="94"/>
  <c r="K3" i="94" s="1"/>
  <c r="L3" i="94" s="1"/>
  <c r="J2" i="94"/>
  <c r="I2" i="94"/>
  <c r="K2" i="94" s="1"/>
  <c r="L2" i="94" s="1"/>
  <c r="J5" i="93"/>
  <c r="I5" i="93"/>
  <c r="J4" i="93"/>
  <c r="I4" i="93"/>
  <c r="J3" i="93"/>
  <c r="I3" i="93"/>
  <c r="J2" i="93"/>
  <c r="I2" i="93"/>
  <c r="K2" i="93" s="1"/>
  <c r="L2" i="93" s="1"/>
  <c r="K28" i="134"/>
  <c r="L28" i="134"/>
  <c r="V66" i="134" s="1"/>
  <c r="K29" i="134"/>
  <c r="L29" i="134" s="1"/>
  <c r="V96" i="134"/>
  <c r="V98" i="134"/>
  <c r="K151" i="134"/>
  <c r="L151" i="134" s="1"/>
  <c r="V83" i="134"/>
  <c r="V81" i="134"/>
  <c r="V94" i="134"/>
  <c r="V92" i="134"/>
  <c r="V90" i="134"/>
  <c r="V88" i="134"/>
  <c r="V86" i="134"/>
  <c r="V84" i="134"/>
  <c r="V78" i="134"/>
  <c r="V76" i="134"/>
  <c r="V74" i="134"/>
  <c r="K34" i="134"/>
  <c r="L34" i="134"/>
  <c r="V72" i="134"/>
  <c r="K32" i="134"/>
  <c r="L32" i="134" s="1"/>
  <c r="V70" i="134" s="1"/>
  <c r="K7" i="134"/>
  <c r="L7" i="134"/>
  <c r="K12" i="134"/>
  <c r="L12" i="134"/>
  <c r="L18" i="134"/>
  <c r="K22" i="134"/>
  <c r="L22" i="134"/>
  <c r="K23" i="134"/>
  <c r="L23" i="134"/>
  <c r="K17" i="134"/>
  <c r="L17" i="134" s="1"/>
  <c r="K27" i="134"/>
  <c r="L27" i="134"/>
  <c r="V65" i="134" s="1"/>
  <c r="K9" i="132"/>
  <c r="L9" i="132"/>
  <c r="K21" i="132"/>
  <c r="L21" i="132" s="1"/>
  <c r="K4" i="132"/>
  <c r="L4" i="132"/>
  <c r="K6" i="132"/>
  <c r="L6" i="132"/>
  <c r="K15" i="132"/>
  <c r="L15" i="132" s="1"/>
  <c r="K17" i="132"/>
  <c r="L17" i="132"/>
  <c r="K18" i="131"/>
  <c r="L18" i="131"/>
  <c r="K20" i="131"/>
  <c r="L20" i="131" s="1"/>
  <c r="K13" i="131"/>
  <c r="L13" i="131" s="1"/>
  <c r="K152" i="131"/>
  <c r="L152" i="131"/>
  <c r="K2" i="122"/>
  <c r="L2" i="122" s="1"/>
  <c r="K4" i="122"/>
  <c r="L4" i="122" s="1"/>
  <c r="K20" i="122"/>
  <c r="L20" i="122" s="1"/>
  <c r="K3" i="122"/>
  <c r="L3" i="122"/>
  <c r="K7" i="122"/>
  <c r="L7" i="122" s="1"/>
  <c r="K11" i="122"/>
  <c r="L11" i="122" s="1"/>
  <c r="K13" i="122"/>
  <c r="L13" i="122"/>
  <c r="K17" i="122"/>
  <c r="L17" i="122" s="1"/>
  <c r="K21" i="122"/>
  <c r="L21" i="122" s="1"/>
  <c r="K10" i="121"/>
  <c r="L10" i="121"/>
  <c r="K12" i="121"/>
  <c r="L12" i="121" s="1"/>
  <c r="K3" i="111"/>
  <c r="L3" i="111" s="1"/>
  <c r="K5" i="111"/>
  <c r="L5" i="111"/>
  <c r="K2" i="105"/>
  <c r="L2" i="105"/>
  <c r="K4" i="105"/>
  <c r="L4" i="105" s="1"/>
  <c r="K3" i="105"/>
  <c r="L3" i="105" s="1"/>
  <c r="K5" i="94"/>
  <c r="L5" i="94"/>
  <c r="K3" i="134"/>
  <c r="L3" i="134"/>
  <c r="K5" i="134"/>
  <c r="L5" i="134" s="1"/>
  <c r="K2" i="134"/>
  <c r="L2" i="134"/>
  <c r="K4" i="134"/>
  <c r="L4" i="134" s="1"/>
  <c r="K6" i="134"/>
  <c r="L6" i="134" s="1"/>
  <c r="K13" i="134"/>
  <c r="L13" i="134"/>
  <c r="K20" i="134"/>
  <c r="L20" i="134" s="1"/>
  <c r="K11" i="132"/>
  <c r="L11" i="132" s="1"/>
  <c r="K19" i="132"/>
  <c r="L19" i="132" s="1"/>
  <c r="K2" i="131"/>
  <c r="L2" i="131"/>
  <c r="K5" i="131"/>
  <c r="L5" i="131" s="1"/>
  <c r="K23" i="131"/>
  <c r="L23" i="131" s="1"/>
  <c r="K9" i="131"/>
  <c r="L9" i="131"/>
  <c r="K14" i="131"/>
  <c r="L14" i="131" s="1"/>
  <c r="K17" i="131"/>
  <c r="L17" i="131" s="1"/>
  <c r="K16" i="122"/>
  <c r="L16" i="122"/>
  <c r="K5" i="122"/>
  <c r="L5" i="122" s="1"/>
  <c r="K3" i="121"/>
  <c r="L3" i="121" s="1"/>
  <c r="K15" i="121"/>
  <c r="L15" i="121"/>
  <c r="K17" i="121"/>
  <c r="L17" i="121"/>
  <c r="K19" i="121"/>
  <c r="L19" i="121" s="1"/>
  <c r="K25" i="121"/>
  <c r="L25" i="121"/>
  <c r="K3" i="120"/>
  <c r="L3" i="120" s="1"/>
  <c r="K4" i="96"/>
  <c r="L4" i="96"/>
  <c r="L4" i="94"/>
  <c r="K5" i="93"/>
  <c r="L5" i="93" s="1"/>
  <c r="K4" i="93"/>
  <c r="L4" i="93" s="1"/>
  <c r="K3" i="93"/>
  <c r="L3" i="93"/>
  <c r="K14" i="122"/>
  <c r="L14" i="122"/>
  <c r="K10" i="122"/>
  <c r="L10" i="122" s="1"/>
  <c r="V67" i="134" l="1"/>
  <c r="V71" i="134"/>
  <c r="V102" i="134"/>
  <c r="V104" i="134"/>
  <c r="V73" i="134"/>
  <c r="K4" i="121"/>
  <c r="L4" i="121" s="1"/>
  <c r="K14" i="121"/>
  <c r="L14" i="121" s="1"/>
  <c r="K8" i="122"/>
  <c r="L8" i="122" s="1"/>
  <c r="K7" i="131"/>
  <c r="L7" i="131" s="1"/>
  <c r="K190" i="111"/>
  <c r="L190" i="111" s="1"/>
  <c r="K182" i="111"/>
  <c r="L182" i="111" s="1"/>
  <c r="K174" i="111"/>
  <c r="L174" i="111" s="1"/>
  <c r="K166" i="111"/>
  <c r="L166" i="111" s="1"/>
  <c r="K158" i="111"/>
  <c r="L158" i="111" s="1"/>
  <c r="K190" i="116"/>
  <c r="L190" i="116" s="1"/>
  <c r="K5" i="121"/>
  <c r="L5" i="121" s="1"/>
  <c r="K7" i="132"/>
  <c r="L7" i="132" s="1"/>
  <c r="K24" i="134"/>
  <c r="L24" i="134" s="1"/>
  <c r="K185" i="105"/>
  <c r="L185" i="105" s="1"/>
  <c r="K177" i="105"/>
  <c r="L177" i="105" s="1"/>
  <c r="K169" i="105"/>
  <c r="L169" i="105" s="1"/>
  <c r="K161" i="105"/>
  <c r="L161" i="105" s="1"/>
  <c r="K153" i="105"/>
  <c r="L153" i="105" s="1"/>
  <c r="K184" i="111"/>
  <c r="L184" i="111" s="1"/>
  <c r="K176" i="111"/>
  <c r="L176" i="111" s="1"/>
  <c r="K168" i="111"/>
  <c r="L168" i="111" s="1"/>
  <c r="K160" i="111"/>
  <c r="L160" i="111" s="1"/>
  <c r="K192" i="116"/>
  <c r="L192" i="116" s="1"/>
  <c r="M32" i="135"/>
  <c r="P32" i="135" s="1"/>
  <c r="V70" i="135"/>
  <c r="K9" i="121"/>
  <c r="L9" i="121" s="1"/>
  <c r="K22" i="121"/>
  <c r="L22" i="121" s="1"/>
  <c r="K24" i="131"/>
  <c r="L24" i="131" s="1"/>
  <c r="K2" i="132"/>
  <c r="L2" i="132" s="1"/>
  <c r="K21" i="134"/>
  <c r="L21" i="134" s="1"/>
  <c r="K25" i="134"/>
  <c r="L25" i="134" s="1"/>
  <c r="K147" i="134"/>
  <c r="L147" i="134" s="1"/>
  <c r="K186" i="111"/>
  <c r="L186" i="111" s="1"/>
  <c r="K178" i="111"/>
  <c r="L178" i="111" s="1"/>
  <c r="K170" i="111"/>
  <c r="L170" i="111" s="1"/>
  <c r="K162" i="111"/>
  <c r="L162" i="111" s="1"/>
  <c r="K154" i="111"/>
  <c r="L154" i="111" s="1"/>
  <c r="K186" i="116"/>
  <c r="L186" i="116" s="1"/>
  <c r="K151" i="135"/>
  <c r="L151" i="135" s="1"/>
  <c r="K6" i="116"/>
  <c r="L6" i="116" s="1"/>
  <c r="K17" i="135"/>
  <c r="L17" i="135" s="1"/>
  <c r="M17" i="135" s="1"/>
  <c r="P17" i="135" s="1"/>
  <c r="K147" i="135"/>
  <c r="L147" i="135" s="1"/>
  <c r="K17" i="96"/>
  <c r="L17" i="96" s="1"/>
  <c r="K55" i="134"/>
  <c r="L55" i="134" s="1"/>
  <c r="K55" i="121"/>
  <c r="L55" i="121" s="1"/>
  <c r="K23" i="96"/>
  <c r="L23" i="96" s="1"/>
  <c r="K20" i="96"/>
  <c r="L20" i="96" s="1"/>
  <c r="K12" i="116"/>
  <c r="L12" i="116" s="1"/>
  <c r="K95" i="96"/>
  <c r="L95" i="96" s="1"/>
  <c r="K98" i="121"/>
  <c r="L98" i="121" s="1"/>
  <c r="K41" i="134"/>
  <c r="L41" i="134" s="1"/>
  <c r="K99" i="120"/>
  <c r="L99" i="120" s="1"/>
  <c r="K100" i="134"/>
  <c r="L100" i="134" s="1"/>
  <c r="K16" i="120"/>
  <c r="L16" i="120" s="1"/>
  <c r="K10" i="120"/>
  <c r="L10" i="120" s="1"/>
  <c r="K93" i="132"/>
  <c r="L93" i="132" s="1"/>
  <c r="K39" i="135"/>
  <c r="L39" i="135" s="1"/>
  <c r="K92" i="134"/>
  <c r="L92" i="134" s="1"/>
  <c r="K99" i="135"/>
  <c r="L99" i="135" s="1"/>
  <c r="M99" i="135" s="1"/>
  <c r="P99" i="135" s="1"/>
  <c r="K102" i="135"/>
  <c r="L102" i="135" s="1"/>
  <c r="M102" i="135" s="1"/>
  <c r="P102" i="135" s="1"/>
  <c r="K103" i="135"/>
  <c r="L103" i="135" s="1"/>
  <c r="M103" i="135" s="1"/>
  <c r="P103" i="135" s="1"/>
  <c r="V92" i="132"/>
  <c r="K101" i="122"/>
  <c r="L101" i="122" s="1"/>
  <c r="K100" i="96"/>
  <c r="L100" i="96" s="1"/>
  <c r="K102" i="122"/>
  <c r="L102" i="122" s="1"/>
  <c r="K101" i="96"/>
  <c r="L101" i="96" s="1"/>
  <c r="K103" i="131"/>
  <c r="L103" i="131" s="1"/>
  <c r="V94" i="132"/>
  <c r="K102" i="96"/>
  <c r="L102" i="96" s="1"/>
  <c r="V98" i="132"/>
  <c r="V95" i="132"/>
  <c r="V80" i="132"/>
  <c r="V81" i="131"/>
  <c r="V78" i="121"/>
  <c r="V86" i="132"/>
  <c r="V91" i="122"/>
  <c r="V88" i="122"/>
  <c r="V85" i="122"/>
  <c r="V78" i="122"/>
  <c r="V96" i="120"/>
  <c r="V93" i="120"/>
  <c r="V83" i="116"/>
  <c r="V98" i="96"/>
  <c r="V92" i="96"/>
  <c r="V89" i="96"/>
  <c r="V79" i="132"/>
  <c r="V76" i="132"/>
  <c r="V99" i="132"/>
  <c r="V80" i="131"/>
  <c r="V77" i="131"/>
  <c r="V96" i="122"/>
  <c r="V90" i="122"/>
  <c r="V87" i="120"/>
  <c r="V78" i="120"/>
  <c r="M143" i="135"/>
  <c r="P143" i="135" s="1"/>
  <c r="V97" i="132"/>
  <c r="V89" i="132"/>
  <c r="V97" i="131"/>
  <c r="V83" i="131"/>
  <c r="V93" i="122"/>
  <c r="V77" i="121"/>
  <c r="V83" i="120"/>
  <c r="V80" i="120"/>
  <c r="V93" i="116"/>
  <c r="V81" i="96"/>
  <c r="M137" i="135"/>
  <c r="P137" i="135" s="1"/>
  <c r="M140" i="135"/>
  <c r="P140" i="135" s="1"/>
  <c r="V88" i="132"/>
  <c r="V91" i="131"/>
  <c r="V76" i="131"/>
  <c r="V77" i="122"/>
  <c r="V98" i="120"/>
  <c r="V95" i="120"/>
  <c r="V77" i="120"/>
  <c r="V91" i="132"/>
  <c r="V84" i="132"/>
  <c r="V81" i="132"/>
  <c r="V98" i="122"/>
  <c r="V80" i="122"/>
  <c r="V99" i="120"/>
  <c r="V98" i="116"/>
  <c r="V76" i="116"/>
  <c r="P144" i="135"/>
  <c r="V96" i="132"/>
  <c r="V87" i="132"/>
  <c r="V78" i="132"/>
  <c r="V93" i="131"/>
  <c r="V86" i="122"/>
  <c r="V82" i="120"/>
  <c r="V76" i="120"/>
  <c r="V90" i="96"/>
  <c r="V79" i="96"/>
  <c r="M135" i="135"/>
  <c r="P135" i="135" s="1"/>
  <c r="V89" i="131"/>
  <c r="V78" i="131"/>
  <c r="V97" i="122"/>
  <c r="V99" i="122"/>
  <c r="V91" i="120"/>
  <c r="V89" i="116"/>
  <c r="V96" i="96"/>
  <c r="V94" i="122"/>
  <c r="V80" i="116"/>
  <c r="V87" i="96"/>
  <c r="V85" i="96"/>
  <c r="V99" i="121"/>
  <c r="K136" i="120"/>
  <c r="L136" i="120" s="1"/>
  <c r="K131" i="120"/>
  <c r="L131" i="120" s="1"/>
  <c r="K151" i="121"/>
  <c r="L151" i="121" s="1"/>
  <c r="V82" i="116"/>
  <c r="K40" i="116"/>
  <c r="L40" i="116" s="1"/>
  <c r="K32" i="116"/>
  <c r="L32" i="116" s="1"/>
  <c r="K27" i="116"/>
  <c r="L27" i="116" s="1"/>
  <c r="K138" i="96"/>
  <c r="L138" i="96" s="1"/>
  <c r="K45" i="96"/>
  <c r="L45" i="96" s="1"/>
  <c r="K40" i="96"/>
  <c r="L40" i="96" s="1"/>
  <c r="K146" i="96"/>
  <c r="L146" i="96" s="1"/>
  <c r="K137" i="131"/>
  <c r="L137" i="131" s="1"/>
  <c r="K131" i="121"/>
  <c r="L131" i="121" s="1"/>
  <c r="V94" i="120"/>
  <c r="K33" i="120"/>
  <c r="L33" i="120" s="1"/>
  <c r="K144" i="116"/>
  <c r="L144" i="116" s="1"/>
  <c r="V80" i="96"/>
  <c r="V77" i="96"/>
  <c r="K26" i="134"/>
  <c r="L26" i="134" s="1"/>
  <c r="K149" i="131"/>
  <c r="L149" i="131" s="1"/>
  <c r="K33" i="122"/>
  <c r="L33" i="122" s="1"/>
  <c r="V99" i="116"/>
  <c r="V81" i="116"/>
  <c r="K41" i="122"/>
  <c r="L41" i="122" s="1"/>
  <c r="K143" i="121"/>
  <c r="L143" i="121" s="1"/>
  <c r="V79" i="121"/>
  <c r="K148" i="120"/>
  <c r="L148" i="120" s="1"/>
  <c r="K137" i="120"/>
  <c r="L137" i="120" s="1"/>
  <c r="K36" i="131"/>
  <c r="L36" i="131" s="1"/>
  <c r="K142" i="122"/>
  <c r="L142" i="122" s="1"/>
  <c r="V99" i="93"/>
  <c r="V85" i="93"/>
  <c r="V96" i="111"/>
  <c r="V89" i="111"/>
  <c r="V81" i="111"/>
  <c r="V102" i="93"/>
  <c r="V95" i="93"/>
  <c r="V84" i="93"/>
  <c r="V81" i="93"/>
  <c r="V78" i="93"/>
  <c r="V72" i="93"/>
  <c r="V80" i="111"/>
  <c r="V70" i="111"/>
  <c r="V66" i="111"/>
  <c r="V94" i="93"/>
  <c r="V83" i="93"/>
  <c r="K43" i="120"/>
  <c r="L43" i="120" s="1"/>
  <c r="K141" i="116"/>
  <c r="L141" i="116" s="1"/>
  <c r="K37" i="96"/>
  <c r="L37" i="96" s="1"/>
  <c r="V100" i="111"/>
  <c r="V94" i="111"/>
  <c r="V79" i="111"/>
  <c r="V76" i="111"/>
  <c r="V89" i="93"/>
  <c r="V64" i="93"/>
  <c r="K30" i="121"/>
  <c r="L30" i="121" s="1"/>
  <c r="V93" i="111"/>
  <c r="V82" i="111"/>
  <c r="V75" i="111"/>
  <c r="V97" i="93"/>
  <c r="V91" i="93"/>
  <c r="V86" i="93"/>
  <c r="V97" i="111"/>
  <c r="V78" i="111"/>
  <c r="V79" i="93"/>
  <c r="V76" i="93"/>
  <c r="V87" i="93"/>
  <c r="V81" i="95"/>
  <c r="V95" i="105"/>
  <c r="K138" i="111"/>
  <c r="L138" i="111" s="1"/>
  <c r="K70" i="94"/>
  <c r="L70" i="94" s="1"/>
  <c r="V82" i="94"/>
  <c r="V76" i="94"/>
  <c r="V77" i="95"/>
  <c r="K130" i="94"/>
  <c r="L130" i="94" s="1"/>
  <c r="K122" i="94"/>
  <c r="L122" i="94" s="1"/>
  <c r="K114" i="94"/>
  <c r="L114" i="94" s="1"/>
  <c r="K82" i="94"/>
  <c r="L82" i="94" s="1"/>
  <c r="K50" i="94"/>
  <c r="L50" i="94" s="1"/>
  <c r="K149" i="94"/>
  <c r="L149" i="94" s="1"/>
  <c r="V90" i="94"/>
  <c r="V81" i="94"/>
  <c r="V92" i="95"/>
  <c r="V88" i="111"/>
  <c r="K45" i="111"/>
  <c r="L45" i="111" s="1"/>
  <c r="K33" i="111"/>
  <c r="L33" i="111" s="1"/>
  <c r="K151" i="93"/>
  <c r="L151" i="93" s="1"/>
  <c r="K98" i="94"/>
  <c r="L98" i="94" s="1"/>
  <c r="K86" i="94"/>
  <c r="L86" i="94" s="1"/>
  <c r="K62" i="94"/>
  <c r="L62" i="94" s="1"/>
  <c r="V79" i="95"/>
  <c r="V86" i="94"/>
  <c r="V80" i="94"/>
  <c r="V74" i="95"/>
  <c r="K143" i="93"/>
  <c r="L143" i="93" s="1"/>
  <c r="K110" i="94"/>
  <c r="L110" i="94" s="1"/>
  <c r="K54" i="94"/>
  <c r="L54" i="94" s="1"/>
  <c r="K142" i="94"/>
  <c r="L142" i="94" s="1"/>
  <c r="V75" i="94"/>
  <c r="V94" i="95"/>
  <c r="K126" i="94"/>
  <c r="L126" i="94" s="1"/>
  <c r="K118" i="94"/>
  <c r="L118" i="94" s="1"/>
  <c r="K66" i="94"/>
  <c r="L66" i="94" s="1"/>
  <c r="V94" i="94"/>
  <c r="V90" i="95"/>
  <c r="V85" i="111"/>
  <c r="V80" i="93"/>
  <c r="V83" i="94"/>
  <c r="V75" i="95"/>
  <c r="K126" i="105"/>
  <c r="L126" i="105" s="1"/>
  <c r="V80" i="105"/>
  <c r="K122" i="95"/>
  <c r="L122" i="95" s="1"/>
  <c r="K86" i="105"/>
  <c r="L86" i="105" s="1"/>
  <c r="K68" i="105"/>
  <c r="L68" i="105" s="1"/>
  <c r="K41" i="94"/>
  <c r="L41" i="94" s="1"/>
  <c r="K136" i="95"/>
  <c r="L136" i="95" s="1"/>
  <c r="K110" i="105"/>
  <c r="L110" i="105" s="1"/>
  <c r="V77" i="105"/>
  <c r="K150" i="94"/>
  <c r="L150" i="94" s="1"/>
  <c r="K143" i="95"/>
  <c r="L143" i="95" s="1"/>
  <c r="K45" i="95"/>
  <c r="L45" i="95" s="1"/>
  <c r="V82" i="105"/>
  <c r="V79" i="105"/>
  <c r="K94" i="105"/>
  <c r="L94" i="105" s="1"/>
  <c r="V88" i="105"/>
  <c r="K134" i="94"/>
  <c r="L134" i="94" s="1"/>
  <c r="K29" i="94"/>
  <c r="L29" i="94" s="1"/>
  <c r="K27" i="94"/>
  <c r="L27" i="94" s="1"/>
  <c r="K118" i="105"/>
  <c r="L118" i="105" s="1"/>
  <c r="V93" i="105"/>
  <c r="K131" i="105"/>
  <c r="L131" i="105" s="1"/>
  <c r="V76" i="105"/>
  <c r="K135" i="95"/>
  <c r="L135" i="95" s="1"/>
  <c r="K60" i="105"/>
  <c r="L60" i="105" s="1"/>
  <c r="K52" i="105"/>
  <c r="L52" i="105" s="1"/>
  <c r="K150" i="105"/>
  <c r="L150" i="105" s="1"/>
  <c r="V75" i="105"/>
  <c r="V90" i="105"/>
  <c r="V86" i="105"/>
  <c r="V98" i="105"/>
  <c r="K144" i="105"/>
  <c r="L144" i="105" s="1"/>
  <c r="V94" i="105"/>
  <c r="K136" i="105"/>
  <c r="L136" i="105" s="1"/>
  <c r="K80" i="105"/>
  <c r="L80" i="105" s="1"/>
  <c r="K72" i="105"/>
  <c r="L72" i="105" s="1"/>
  <c r="K64" i="105"/>
  <c r="L64" i="105" s="1"/>
  <c r="K56" i="105"/>
  <c r="L56" i="105" s="1"/>
  <c r="K48" i="105"/>
  <c r="L48" i="105" s="1"/>
  <c r="K43" i="105"/>
  <c r="L43" i="105" s="1"/>
  <c r="V84" i="105" l="1"/>
  <c r="V96" i="121"/>
  <c r="V89" i="120"/>
  <c r="V81" i="105"/>
  <c r="N2" i="105" s="1"/>
  <c r="V79" i="94"/>
  <c r="V96" i="93"/>
  <c r="V71" i="111"/>
  <c r="V68" i="121"/>
  <c r="V88" i="95"/>
  <c r="V97" i="116"/>
  <c r="V99" i="96"/>
  <c r="V97" i="105"/>
  <c r="N5" i="105" s="1"/>
  <c r="V104" i="93"/>
  <c r="N2" i="93" s="1"/>
  <c r="V65" i="94"/>
  <c r="V103" i="94"/>
  <c r="V67" i="94"/>
  <c r="V89" i="95"/>
  <c r="V89" i="105"/>
  <c r="V103" i="105"/>
  <c r="V87" i="94"/>
  <c r="V83" i="95"/>
  <c r="N2" i="95" s="1"/>
  <c r="V95" i="94"/>
  <c r="N5" i="95"/>
  <c r="V102" i="94"/>
  <c r="N2" i="132"/>
  <c r="M7" i="132" s="1"/>
  <c r="N5" i="132"/>
  <c r="V79" i="122"/>
  <c r="V96" i="95"/>
  <c r="M151" i="135"/>
  <c r="P151" i="135" s="1"/>
  <c r="V104" i="135"/>
  <c r="V100" i="134"/>
  <c r="V75" i="96"/>
  <c r="V71" i="120"/>
  <c r="V78" i="96"/>
  <c r="V104" i="121"/>
  <c r="V79" i="134"/>
  <c r="N5" i="93"/>
  <c r="V94" i="116"/>
  <c r="V83" i="96"/>
  <c r="M147" i="135"/>
  <c r="P147" i="135" s="1"/>
  <c r="V100" i="135"/>
  <c r="V81" i="120"/>
  <c r="V90" i="120"/>
  <c r="V71" i="122"/>
  <c r="V84" i="121"/>
  <c r="V91" i="96"/>
  <c r="M39" i="135"/>
  <c r="P39" i="135" s="1"/>
  <c r="V77" i="135"/>
  <c r="V95" i="122"/>
  <c r="V101" i="120"/>
  <c r="V102" i="131"/>
  <c r="V65" i="116"/>
  <c r="N5" i="111"/>
  <c r="V74" i="131"/>
  <c r="V90" i="131"/>
  <c r="V70" i="116"/>
  <c r="V83" i="111"/>
  <c r="N2" i="111" s="1"/>
  <c r="V91" i="111"/>
  <c r="V64" i="134"/>
  <c r="V78" i="116"/>
  <c r="V84" i="120"/>
  <c r="M139" i="105" l="1"/>
  <c r="M45" i="105"/>
  <c r="M146" i="105"/>
  <c r="M67" i="105"/>
  <c r="M47" i="105"/>
  <c r="M71" i="105"/>
  <c r="M82" i="105"/>
  <c r="M84" i="105"/>
  <c r="M100" i="105"/>
  <c r="M132" i="105"/>
  <c r="M143" i="105"/>
  <c r="M89" i="105"/>
  <c r="M50" i="105"/>
  <c r="M116" i="105"/>
  <c r="M129" i="105"/>
  <c r="M36" i="105"/>
  <c r="M75" i="105"/>
  <c r="M92" i="105"/>
  <c r="M66" i="105"/>
  <c r="M138" i="105"/>
  <c r="M108" i="105"/>
  <c r="M26" i="105"/>
  <c r="M30" i="105"/>
  <c r="M34" i="105"/>
  <c r="M149" i="105"/>
  <c r="M28" i="105"/>
  <c r="M33" i="105"/>
  <c r="M29" i="105"/>
  <c r="M147" i="105"/>
  <c r="M31" i="105"/>
  <c r="M148" i="105"/>
  <c r="M17" i="105"/>
  <c r="M23" i="105"/>
  <c r="M32" i="105"/>
  <c r="M151" i="105"/>
  <c r="M18" i="105"/>
  <c r="M27" i="105"/>
  <c r="M35" i="105"/>
  <c r="M154" i="105"/>
  <c r="M162" i="105"/>
  <c r="M167" i="105"/>
  <c r="M188" i="105"/>
  <c r="M171" i="105"/>
  <c r="M160" i="105"/>
  <c r="M19" i="105"/>
  <c r="M7" i="105"/>
  <c r="M102" i="105"/>
  <c r="M104" i="105"/>
  <c r="M165" i="105"/>
  <c r="M180" i="105"/>
  <c r="M6" i="105"/>
  <c r="M11" i="105"/>
  <c r="M12" i="105"/>
  <c r="M170" i="105"/>
  <c r="M159" i="105"/>
  <c r="M172" i="105"/>
  <c r="M187" i="105"/>
  <c r="M166" i="105"/>
  <c r="M152" i="105"/>
  <c r="M8" i="105"/>
  <c r="M24" i="105"/>
  <c r="M189" i="105"/>
  <c r="M157" i="105"/>
  <c r="M164" i="105"/>
  <c r="M163" i="105"/>
  <c r="M21" i="105"/>
  <c r="M178" i="105"/>
  <c r="M183" i="105"/>
  <c r="M156" i="105"/>
  <c r="M182" i="105"/>
  <c r="M25" i="105"/>
  <c r="M14" i="105"/>
  <c r="M181" i="105"/>
  <c r="M179" i="105"/>
  <c r="M158" i="105"/>
  <c r="M184" i="105"/>
  <c r="M16" i="105"/>
  <c r="M9" i="105"/>
  <c r="M91" i="105"/>
  <c r="M128" i="105"/>
  <c r="M121" i="105"/>
  <c r="M83" i="105"/>
  <c r="M101" i="105"/>
  <c r="M186" i="105"/>
  <c r="M175" i="105"/>
  <c r="M155" i="105"/>
  <c r="M176" i="105"/>
  <c r="M173" i="105"/>
  <c r="M174" i="105"/>
  <c r="M168" i="105"/>
  <c r="M142" i="105"/>
  <c r="M113" i="105"/>
  <c r="M97" i="105"/>
  <c r="M119" i="105"/>
  <c r="M55" i="105"/>
  <c r="M58" i="105"/>
  <c r="M135" i="105"/>
  <c r="M122" i="105"/>
  <c r="M69" i="105"/>
  <c r="M133" i="105"/>
  <c r="M78" i="105"/>
  <c r="M42" i="105"/>
  <c r="M74" i="105"/>
  <c r="M115" i="105"/>
  <c r="M123" i="105"/>
  <c r="M90" i="105"/>
  <c r="M39" i="105"/>
  <c r="M65" i="105"/>
  <c r="M125" i="105"/>
  <c r="M13" i="105"/>
  <c r="M99" i="105"/>
  <c r="M120" i="105"/>
  <c r="M79" i="105"/>
  <c r="M95" i="105"/>
  <c r="M109" i="105"/>
  <c r="M44" i="105"/>
  <c r="M93" i="105"/>
  <c r="M49" i="105"/>
  <c r="M141" i="105"/>
  <c r="M40" i="105"/>
  <c r="M15" i="105"/>
  <c r="M124" i="105"/>
  <c r="M70" i="105"/>
  <c r="M117" i="105"/>
  <c r="M63" i="105"/>
  <c r="M10" i="105"/>
  <c r="M57" i="105"/>
  <c r="M112" i="105"/>
  <c r="M106" i="105"/>
  <c r="M88" i="105"/>
  <c r="M73" i="105"/>
  <c r="M114" i="105"/>
  <c r="M103" i="105"/>
  <c r="M87" i="105"/>
  <c r="M38" i="105"/>
  <c r="M37" i="105"/>
  <c r="M137" i="105"/>
  <c r="M61" i="105"/>
  <c r="M22" i="105"/>
  <c r="M105" i="105"/>
  <c r="M81" i="105"/>
  <c r="M76" i="105"/>
  <c r="M96" i="105"/>
  <c r="M41" i="105"/>
  <c r="M127" i="105"/>
  <c r="M46" i="105"/>
  <c r="M134" i="105"/>
  <c r="M111" i="105"/>
  <c r="M20" i="105"/>
  <c r="M59" i="105"/>
  <c r="M53" i="105"/>
  <c r="M85" i="105"/>
  <c r="M77" i="105"/>
  <c r="M98" i="105"/>
  <c r="M62" i="105"/>
  <c r="M51" i="105"/>
  <c r="M145" i="105"/>
  <c r="M54" i="105"/>
  <c r="M140" i="105"/>
  <c r="M130" i="105"/>
  <c r="M107" i="105"/>
  <c r="M72" i="105"/>
  <c r="M80" i="105"/>
  <c r="M136" i="105"/>
  <c r="M126" i="105"/>
  <c r="M153" i="105"/>
  <c r="M185" i="105"/>
  <c r="M131" i="105"/>
  <c r="M43" i="105"/>
  <c r="M64" i="105"/>
  <c r="M144" i="105"/>
  <c r="M94" i="105"/>
  <c r="M48" i="105"/>
  <c r="M150" i="105"/>
  <c r="M110" i="105"/>
  <c r="M86" i="105"/>
  <c r="M118" i="105"/>
  <c r="M161" i="105"/>
  <c r="M68" i="105"/>
  <c r="M52" i="105"/>
  <c r="M177" i="105"/>
  <c r="M169" i="105"/>
  <c r="M56" i="105"/>
  <c r="M60" i="105"/>
  <c r="M142" i="95"/>
  <c r="M132" i="95"/>
  <c r="M46" i="95"/>
  <c r="M81" i="95"/>
  <c r="M138" i="95"/>
  <c r="M62" i="95"/>
  <c r="M97" i="95"/>
  <c r="M134" i="95"/>
  <c r="M73" i="95"/>
  <c r="M125" i="95"/>
  <c r="M140" i="95"/>
  <c r="M145" i="95"/>
  <c r="M49" i="95"/>
  <c r="M78" i="95"/>
  <c r="M102" i="95"/>
  <c r="M110" i="95"/>
  <c r="M118" i="95"/>
  <c r="M130" i="95"/>
  <c r="M146" i="95"/>
  <c r="M38" i="95"/>
  <c r="M131" i="95"/>
  <c r="M27" i="95"/>
  <c r="M31" i="95"/>
  <c r="M35" i="95"/>
  <c r="M150" i="95"/>
  <c r="M29" i="95"/>
  <c r="M33" i="95"/>
  <c r="M148" i="95"/>
  <c r="M26" i="95"/>
  <c r="M28" i="95"/>
  <c r="M149" i="95"/>
  <c r="M151" i="95"/>
  <c r="M30" i="95"/>
  <c r="M14" i="95"/>
  <c r="M22" i="95"/>
  <c r="M32" i="95"/>
  <c r="M34" i="95"/>
  <c r="M147" i="95"/>
  <c r="M166" i="95"/>
  <c r="M156" i="95"/>
  <c r="M178" i="95"/>
  <c r="M190" i="95"/>
  <c r="M179" i="95"/>
  <c r="M180" i="95"/>
  <c r="M162" i="95"/>
  <c r="M167" i="95"/>
  <c r="M174" i="95"/>
  <c r="M163" i="95"/>
  <c r="M164" i="95"/>
  <c r="M192" i="95"/>
  <c r="M158" i="95"/>
  <c r="M186" i="95"/>
  <c r="M191" i="95"/>
  <c r="M176" i="95"/>
  <c r="M189" i="95"/>
  <c r="M170" i="95"/>
  <c r="M175" i="95"/>
  <c r="M160" i="95"/>
  <c r="M173" i="95"/>
  <c r="M154" i="95"/>
  <c r="M159" i="95"/>
  <c r="M188" i="95"/>
  <c r="M157" i="95"/>
  <c r="M182" i="95"/>
  <c r="M172" i="95"/>
  <c r="M169" i="95"/>
  <c r="M10" i="95"/>
  <c r="M7" i="95"/>
  <c r="M101" i="95"/>
  <c r="M129" i="95"/>
  <c r="M80" i="95"/>
  <c r="M89" i="95"/>
  <c r="M155" i="95"/>
  <c r="M16" i="95"/>
  <c r="M8" i="95"/>
  <c r="M65" i="95"/>
  <c r="M168" i="95"/>
  <c r="M6" i="95"/>
  <c r="M152" i="95"/>
  <c r="M165" i="95"/>
  <c r="M13" i="95"/>
  <c r="M18" i="95"/>
  <c r="M20" i="95"/>
  <c r="M19" i="95"/>
  <c r="M43" i="95"/>
  <c r="M185" i="95"/>
  <c r="M177" i="95"/>
  <c r="M25" i="95"/>
  <c r="M12" i="95"/>
  <c r="M17" i="95"/>
  <c r="M112" i="95"/>
  <c r="M139" i="95"/>
  <c r="M61" i="95"/>
  <c r="M126" i="95"/>
  <c r="M93" i="95"/>
  <c r="M53" i="95"/>
  <c r="M67" i="95"/>
  <c r="M114" i="95"/>
  <c r="M193" i="95"/>
  <c r="M171" i="95"/>
  <c r="M184" i="95"/>
  <c r="M187" i="95"/>
  <c r="M161" i="95"/>
  <c r="M153" i="95"/>
  <c r="M181" i="95"/>
  <c r="M183" i="95"/>
  <c r="M21" i="95"/>
  <c r="M70" i="95"/>
  <c r="M41" i="95"/>
  <c r="M48" i="95"/>
  <c r="M141" i="95"/>
  <c r="M108" i="95"/>
  <c r="M51" i="95"/>
  <c r="M95" i="95"/>
  <c r="M119" i="95"/>
  <c r="M105" i="95"/>
  <c r="M37" i="95"/>
  <c r="M92" i="95"/>
  <c r="M100" i="95"/>
  <c r="M106" i="95"/>
  <c r="M47" i="95"/>
  <c r="M84" i="95"/>
  <c r="M111" i="95"/>
  <c r="M40" i="95"/>
  <c r="M94" i="95"/>
  <c r="M44" i="95"/>
  <c r="M23" i="95"/>
  <c r="M36" i="95"/>
  <c r="M127" i="95"/>
  <c r="M74" i="95"/>
  <c r="M98" i="95"/>
  <c r="M91" i="95"/>
  <c r="M66" i="95"/>
  <c r="M103" i="95"/>
  <c r="M39" i="95"/>
  <c r="M83" i="95"/>
  <c r="M116" i="95"/>
  <c r="M124" i="95"/>
  <c r="M123" i="95"/>
  <c r="M104" i="95"/>
  <c r="M63" i="95"/>
  <c r="M87" i="95"/>
  <c r="M79" i="95"/>
  <c r="M42" i="95"/>
  <c r="M24" i="95"/>
  <c r="M121" i="95"/>
  <c r="M120" i="95"/>
  <c r="M128" i="95"/>
  <c r="M96" i="95"/>
  <c r="M113" i="95"/>
  <c r="M75" i="95"/>
  <c r="M52" i="95"/>
  <c r="M76" i="95"/>
  <c r="M144" i="95"/>
  <c r="M90" i="95"/>
  <c r="M68" i="95"/>
  <c r="M64" i="95"/>
  <c r="M58" i="95"/>
  <c r="M107" i="95"/>
  <c r="M60" i="95"/>
  <c r="M11" i="95"/>
  <c r="M85" i="95"/>
  <c r="M88" i="95"/>
  <c r="M77" i="95"/>
  <c r="M117" i="95"/>
  <c r="M86" i="95"/>
  <c r="M72" i="95"/>
  <c r="M59" i="95"/>
  <c r="M69" i="95"/>
  <c r="M133" i="95"/>
  <c r="M115" i="95"/>
  <c r="M55" i="95"/>
  <c r="M50" i="95"/>
  <c r="M9" i="95"/>
  <c r="M109" i="95"/>
  <c r="M56" i="95"/>
  <c r="M99" i="95"/>
  <c r="M71" i="95"/>
  <c r="M15" i="95"/>
  <c r="M57" i="95"/>
  <c r="M54" i="95"/>
  <c r="M137" i="95"/>
  <c r="M82" i="95"/>
  <c r="M122" i="95"/>
  <c r="M135" i="95"/>
  <c r="M45" i="95"/>
  <c r="M136" i="95"/>
  <c r="M143" i="95"/>
  <c r="M39" i="93"/>
  <c r="M139" i="93"/>
  <c r="M44" i="93"/>
  <c r="M135" i="93"/>
  <c r="M140" i="93"/>
  <c r="M32" i="93"/>
  <c r="M28" i="93"/>
  <c r="M33" i="93"/>
  <c r="M150" i="93"/>
  <c r="M15" i="93"/>
  <c r="M29" i="93"/>
  <c r="M7" i="93"/>
  <c r="M31" i="93"/>
  <c r="M17" i="93"/>
  <c r="M35" i="93"/>
  <c r="M147" i="93"/>
  <c r="M23" i="93"/>
  <c r="M25" i="93"/>
  <c r="M153" i="93"/>
  <c r="M177" i="93"/>
  <c r="M161" i="93"/>
  <c r="M155" i="93"/>
  <c r="M183" i="93"/>
  <c r="M178" i="93"/>
  <c r="M167" i="93"/>
  <c r="M179" i="93"/>
  <c r="M162" i="93"/>
  <c r="M163" i="93"/>
  <c r="M175" i="93"/>
  <c r="M156" i="93"/>
  <c r="M189" i="93"/>
  <c r="M186" i="93"/>
  <c r="M159" i="93"/>
  <c r="M173" i="93"/>
  <c r="M185" i="93"/>
  <c r="M170" i="93"/>
  <c r="M157" i="93"/>
  <c r="M169" i="93"/>
  <c r="M154" i="93"/>
  <c r="M184" i="93"/>
  <c r="M187" i="93"/>
  <c r="M6" i="93"/>
  <c r="M116" i="93"/>
  <c r="M84" i="93"/>
  <c r="M52" i="93"/>
  <c r="M89" i="93"/>
  <c r="M131" i="93"/>
  <c r="M110" i="93"/>
  <c r="M78" i="93"/>
  <c r="M46" i="93"/>
  <c r="M125" i="93"/>
  <c r="M61" i="93"/>
  <c r="M148" i="93"/>
  <c r="M144" i="93"/>
  <c r="M71" i="93"/>
  <c r="M67" i="93"/>
  <c r="M181" i="93"/>
  <c r="M180" i="93"/>
  <c r="M188" i="93"/>
  <c r="M22" i="93"/>
  <c r="M8" i="93"/>
  <c r="M114" i="93"/>
  <c r="M82" i="93"/>
  <c r="M50" i="93"/>
  <c r="M81" i="93"/>
  <c r="M12" i="93"/>
  <c r="M104" i="93"/>
  <c r="M72" i="93"/>
  <c r="M117" i="93"/>
  <c r="M53" i="93"/>
  <c r="M27" i="93"/>
  <c r="M168" i="93"/>
  <c r="M174" i="93"/>
  <c r="M182" i="93"/>
  <c r="M16" i="93"/>
  <c r="M13" i="93"/>
  <c r="M108" i="93"/>
  <c r="M76" i="93"/>
  <c r="M73" i="93"/>
  <c r="M43" i="93"/>
  <c r="M102" i="93"/>
  <c r="M70" i="93"/>
  <c r="M141" i="93"/>
  <c r="M109" i="93"/>
  <c r="M136" i="93"/>
  <c r="M138" i="93"/>
  <c r="M41" i="93"/>
  <c r="M119" i="93"/>
  <c r="M55" i="93"/>
  <c r="M165" i="93"/>
  <c r="M171" i="93"/>
  <c r="M172" i="93"/>
  <c r="M18" i="93"/>
  <c r="M11" i="93"/>
  <c r="M20" i="93"/>
  <c r="M106" i="93"/>
  <c r="M74" i="93"/>
  <c r="M146" i="93"/>
  <c r="M129" i="93"/>
  <c r="M65" i="93"/>
  <c r="M128" i="93"/>
  <c r="M96" i="93"/>
  <c r="M64" i="93"/>
  <c r="M101" i="93"/>
  <c r="M164" i="93"/>
  <c r="M166" i="93"/>
  <c r="M14" i="93"/>
  <c r="M10" i="93"/>
  <c r="M24" i="93"/>
  <c r="M100" i="93"/>
  <c r="M68" i="93"/>
  <c r="M132" i="93"/>
  <c r="M121" i="93"/>
  <c r="M57" i="93"/>
  <c r="M126" i="93"/>
  <c r="M94" i="93"/>
  <c r="M62" i="93"/>
  <c r="M45" i="93"/>
  <c r="M93" i="93"/>
  <c r="M133" i="93"/>
  <c r="M103" i="93"/>
  <c r="M42" i="93"/>
  <c r="M158" i="93"/>
  <c r="M176" i="93"/>
  <c r="M9" i="93"/>
  <c r="M21" i="93"/>
  <c r="M152" i="93"/>
  <c r="M130" i="93"/>
  <c r="M98" i="93"/>
  <c r="M66" i="93"/>
  <c r="M113" i="93"/>
  <c r="M49" i="93"/>
  <c r="M149" i="93"/>
  <c r="M40" i="93"/>
  <c r="M120" i="93"/>
  <c r="M88" i="93"/>
  <c r="M56" i="93"/>
  <c r="M85" i="93"/>
  <c r="M26" i="93"/>
  <c r="M38" i="93"/>
  <c r="M95" i="93"/>
  <c r="M91" i="93"/>
  <c r="M160" i="93"/>
  <c r="M105" i="93"/>
  <c r="M77" i="93"/>
  <c r="M99" i="93"/>
  <c r="M54" i="93"/>
  <c r="M63" i="93"/>
  <c r="M124" i="93"/>
  <c r="M97" i="93"/>
  <c r="M69" i="93"/>
  <c r="M145" i="93"/>
  <c r="M83" i="93"/>
  <c r="M122" i="93"/>
  <c r="M134" i="93"/>
  <c r="M118" i="93"/>
  <c r="M127" i="93"/>
  <c r="M75" i="93"/>
  <c r="M47" i="93"/>
  <c r="M92" i="93"/>
  <c r="M112" i="93"/>
  <c r="M111" i="93"/>
  <c r="M59" i="93"/>
  <c r="M30" i="93"/>
  <c r="M90" i="93"/>
  <c r="M34" i="93"/>
  <c r="M86" i="93"/>
  <c r="M87" i="93"/>
  <c r="M137" i="93"/>
  <c r="M51" i="93"/>
  <c r="M36" i="93"/>
  <c r="M60" i="93"/>
  <c r="M80" i="93"/>
  <c r="M79" i="93"/>
  <c r="M123" i="93"/>
  <c r="M37" i="93"/>
  <c r="M58" i="93"/>
  <c r="M115" i="93"/>
  <c r="M19" i="93"/>
  <c r="M142" i="93"/>
  <c r="M48" i="93"/>
  <c r="M107" i="93"/>
  <c r="M143" i="93"/>
  <c r="M151" i="93"/>
  <c r="M146" i="111"/>
  <c r="M39" i="111"/>
  <c r="M133" i="111"/>
  <c r="M27" i="111"/>
  <c r="M149" i="111"/>
  <c r="M131" i="111"/>
  <c r="M145" i="111"/>
  <c r="M53" i="111"/>
  <c r="M36" i="111"/>
  <c r="M29" i="111"/>
  <c r="M150" i="111"/>
  <c r="M93" i="111"/>
  <c r="M134" i="111"/>
  <c r="M85" i="111"/>
  <c r="M129" i="111"/>
  <c r="M30" i="111"/>
  <c r="M12" i="111"/>
  <c r="M31" i="111"/>
  <c r="M121" i="111"/>
  <c r="M77" i="111"/>
  <c r="M137" i="111"/>
  <c r="M26" i="111"/>
  <c r="M35" i="111"/>
  <c r="M113" i="111"/>
  <c r="M9" i="111"/>
  <c r="M148" i="111"/>
  <c r="M189" i="111"/>
  <c r="M191" i="111"/>
  <c r="M165" i="111"/>
  <c r="M169" i="111"/>
  <c r="M155" i="111"/>
  <c r="M183" i="111"/>
  <c r="M161" i="111"/>
  <c r="M179" i="111"/>
  <c r="M181" i="111"/>
  <c r="M164" i="111"/>
  <c r="M163" i="111"/>
  <c r="M185" i="111"/>
  <c r="M177" i="111"/>
  <c r="M175" i="111"/>
  <c r="M153" i="111"/>
  <c r="M159" i="111"/>
  <c r="M167" i="111"/>
  <c r="M173" i="111"/>
  <c r="M188" i="111"/>
  <c r="M187" i="111"/>
  <c r="M157" i="111"/>
  <c r="M172" i="111"/>
  <c r="M171" i="111"/>
  <c r="M117" i="111"/>
  <c r="M23" i="111"/>
  <c r="M102" i="111"/>
  <c r="M8" i="111"/>
  <c r="M66" i="111"/>
  <c r="M96" i="111"/>
  <c r="M136" i="111"/>
  <c r="M71" i="111"/>
  <c r="M60" i="111"/>
  <c r="M123" i="111"/>
  <c r="M135" i="111"/>
  <c r="M122" i="111"/>
  <c r="M147" i="111"/>
  <c r="M49" i="111"/>
  <c r="M92" i="111"/>
  <c r="M40" i="111"/>
  <c r="M6" i="111"/>
  <c r="M126" i="111"/>
  <c r="M104" i="111"/>
  <c r="M15" i="111"/>
  <c r="M64" i="111"/>
  <c r="M105" i="111"/>
  <c r="M83" i="111"/>
  <c r="M50" i="111"/>
  <c r="M128" i="111"/>
  <c r="M57" i="111"/>
  <c r="M115" i="111"/>
  <c r="M114" i="111"/>
  <c r="M140" i="111"/>
  <c r="M89" i="111"/>
  <c r="M24" i="111"/>
  <c r="M20" i="111"/>
  <c r="M108" i="111"/>
  <c r="M18" i="111"/>
  <c r="M72" i="111"/>
  <c r="M13" i="111"/>
  <c r="M101" i="111"/>
  <c r="M74" i="111"/>
  <c r="M43" i="111"/>
  <c r="M47" i="111"/>
  <c r="M120" i="111"/>
  <c r="M46" i="111"/>
  <c r="M107" i="111"/>
  <c r="M28" i="111"/>
  <c r="M106" i="111"/>
  <c r="M142" i="111"/>
  <c r="M67" i="111"/>
  <c r="M132" i="111"/>
  <c r="M25" i="111"/>
  <c r="M17" i="111"/>
  <c r="M152" i="111"/>
  <c r="M88" i="111"/>
  <c r="M11" i="111"/>
  <c r="M54" i="111"/>
  <c r="M69" i="111"/>
  <c r="M63" i="111"/>
  <c r="M112" i="111"/>
  <c r="M98" i="111"/>
  <c r="M95" i="111"/>
  <c r="M141" i="111"/>
  <c r="M103" i="111"/>
  <c r="M139" i="111"/>
  <c r="M58" i="111"/>
  <c r="M180" i="111"/>
  <c r="M19" i="111"/>
  <c r="M14" i="111"/>
  <c r="M7" i="111"/>
  <c r="M10" i="111"/>
  <c r="M48" i="111"/>
  <c r="M51" i="111"/>
  <c r="M99" i="111"/>
  <c r="M42" i="111"/>
  <c r="M87" i="111"/>
  <c r="M78" i="111"/>
  <c r="M41" i="111"/>
  <c r="M86" i="111"/>
  <c r="M44" i="111"/>
  <c r="M127" i="111"/>
  <c r="M55" i="111"/>
  <c r="M156" i="111"/>
  <c r="M16" i="111"/>
  <c r="M110" i="111"/>
  <c r="M116" i="111"/>
  <c r="M118" i="111"/>
  <c r="M143" i="111"/>
  <c r="M90" i="111"/>
  <c r="M32" i="111"/>
  <c r="M70" i="111"/>
  <c r="M76" i="111"/>
  <c r="M84" i="111"/>
  <c r="M37" i="111"/>
  <c r="M119" i="111"/>
  <c r="M52" i="111"/>
  <c r="M61" i="111"/>
  <c r="M125" i="111"/>
  <c r="M79" i="111"/>
  <c r="M65" i="111"/>
  <c r="M130" i="111"/>
  <c r="M111" i="111"/>
  <c r="M62" i="111"/>
  <c r="M73" i="111"/>
  <c r="M94" i="111"/>
  <c r="M56" i="111"/>
  <c r="M151" i="111"/>
  <c r="M22" i="111"/>
  <c r="M21" i="111"/>
  <c r="M124" i="111"/>
  <c r="M144" i="111"/>
  <c r="M80" i="111"/>
  <c r="M109" i="111"/>
  <c r="M91" i="111"/>
  <c r="M34" i="111"/>
  <c r="M81" i="111"/>
  <c r="M82" i="111"/>
  <c r="M97" i="111"/>
  <c r="M75" i="111"/>
  <c r="M100" i="111"/>
  <c r="M68" i="111"/>
  <c r="M38" i="111"/>
  <c r="M59" i="111"/>
  <c r="M168" i="111"/>
  <c r="M176" i="111"/>
  <c r="M138" i="111"/>
  <c r="M184" i="111"/>
  <c r="M190" i="111"/>
  <c r="M154" i="111"/>
  <c r="M158" i="111"/>
  <c r="M174" i="111"/>
  <c r="M33" i="111"/>
  <c r="M182" i="111"/>
  <c r="M45" i="111"/>
  <c r="M170" i="111"/>
  <c r="M178" i="111"/>
  <c r="M166" i="111"/>
  <c r="M162" i="111"/>
  <c r="M160" i="111"/>
  <c r="M186" i="111"/>
  <c r="N5" i="96"/>
  <c r="N2" i="96"/>
  <c r="N5" i="121"/>
  <c r="N2" i="121"/>
  <c r="N2" i="134"/>
  <c r="N5" i="134"/>
  <c r="M93" i="132"/>
  <c r="N5" i="122"/>
  <c r="N2" i="122"/>
  <c r="N5" i="131"/>
  <c r="N2" i="131"/>
  <c r="N5" i="120"/>
  <c r="N2" i="120"/>
  <c r="N5" i="116"/>
  <c r="N2" i="116"/>
  <c r="M44" i="132"/>
  <c r="M140" i="132"/>
  <c r="M45" i="132"/>
  <c r="M36" i="132"/>
  <c r="M95" i="132"/>
  <c r="M100" i="132"/>
  <c r="M92" i="132"/>
  <c r="M97" i="132"/>
  <c r="M102" i="132"/>
  <c r="M101" i="132"/>
  <c r="M99" i="132"/>
  <c r="M94" i="132"/>
  <c r="M37" i="132"/>
  <c r="M35" i="132"/>
  <c r="M32" i="132"/>
  <c r="M34" i="132"/>
  <c r="M148" i="132"/>
  <c r="M28" i="132"/>
  <c r="M14" i="132"/>
  <c r="M147" i="132"/>
  <c r="M29" i="132"/>
  <c r="M151" i="132"/>
  <c r="M23" i="132"/>
  <c r="M33" i="132"/>
  <c r="M27" i="132"/>
  <c r="M30" i="132"/>
  <c r="M16" i="132"/>
  <c r="M26" i="132"/>
  <c r="M25" i="132"/>
  <c r="M12" i="132"/>
  <c r="M8" i="132"/>
  <c r="M150" i="132"/>
  <c r="M9" i="132"/>
  <c r="M17" i="132"/>
  <c r="M149" i="132"/>
  <c r="M20" i="132"/>
  <c r="M31" i="132"/>
  <c r="M6" i="132"/>
  <c r="M13" i="132"/>
  <c r="M74" i="132"/>
  <c r="M79" i="132"/>
  <c r="M55" i="132"/>
  <c r="M111" i="132"/>
  <c r="M108" i="132"/>
  <c r="M116" i="132"/>
  <c r="M106" i="132"/>
  <c r="M117" i="132"/>
  <c r="M39" i="132"/>
  <c r="M19" i="132"/>
  <c r="M152" i="132"/>
  <c r="M130" i="132"/>
  <c r="M48" i="132"/>
  <c r="M73" i="132"/>
  <c r="M72" i="132"/>
  <c r="M71" i="132"/>
  <c r="M77" i="132"/>
  <c r="M76" i="132"/>
  <c r="M88" i="132"/>
  <c r="M83" i="132"/>
  <c r="M128" i="132"/>
  <c r="M142" i="132"/>
  <c r="M129" i="132"/>
  <c r="M134" i="132"/>
  <c r="M11" i="132"/>
  <c r="M18" i="132"/>
  <c r="M96" i="132"/>
  <c r="M103" i="132"/>
  <c r="M53" i="132"/>
  <c r="M62" i="132"/>
  <c r="M60" i="132"/>
  <c r="M69" i="132"/>
  <c r="M67" i="132"/>
  <c r="M139" i="132"/>
  <c r="M122" i="132"/>
  <c r="M110" i="132"/>
  <c r="M138" i="132"/>
  <c r="M125" i="132"/>
  <c r="M40" i="132"/>
  <c r="M21" i="132"/>
  <c r="M22" i="132"/>
  <c r="M124" i="132"/>
  <c r="M65" i="132"/>
  <c r="M89" i="132"/>
  <c r="M50" i="132"/>
  <c r="M63" i="132"/>
  <c r="M78" i="132"/>
  <c r="M68" i="132"/>
  <c r="M91" i="132"/>
  <c r="M104" i="132"/>
  <c r="M105" i="132"/>
  <c r="M115" i="132"/>
  <c r="M112" i="132"/>
  <c r="M119" i="132"/>
  <c r="M42" i="132"/>
  <c r="M131" i="132"/>
  <c r="M10" i="132"/>
  <c r="M66" i="132"/>
  <c r="M59" i="132"/>
  <c r="M61" i="132"/>
  <c r="M87" i="132"/>
  <c r="M82" i="132"/>
  <c r="M49" i="132"/>
  <c r="M46" i="132"/>
  <c r="M126" i="132"/>
  <c r="M141" i="132"/>
  <c r="M113" i="132"/>
  <c r="M41" i="132"/>
  <c r="M144" i="132"/>
  <c r="M24" i="132"/>
  <c r="M56" i="132"/>
  <c r="M64" i="132"/>
  <c r="M80" i="132"/>
  <c r="M118" i="132"/>
  <c r="M114" i="132"/>
  <c r="M38" i="132"/>
  <c r="M15" i="132"/>
  <c r="M52" i="132"/>
  <c r="M127" i="132"/>
  <c r="M133" i="132"/>
  <c r="M135" i="132"/>
  <c r="M132" i="132"/>
  <c r="M143" i="132"/>
  <c r="M86" i="132"/>
  <c r="M81" i="132"/>
  <c r="M58" i="132"/>
  <c r="M47" i="132"/>
  <c r="M75" i="132"/>
  <c r="M107" i="132"/>
  <c r="M51" i="132"/>
  <c r="M84" i="132"/>
  <c r="M145" i="132"/>
  <c r="M146" i="132"/>
  <c r="M70" i="132"/>
  <c r="M98" i="132"/>
  <c r="M109" i="132"/>
  <c r="M120" i="132"/>
  <c r="M57" i="132"/>
  <c r="M43" i="132"/>
  <c r="M137" i="132"/>
  <c r="M90" i="132"/>
  <c r="M85" i="132"/>
  <c r="M54" i="132"/>
  <c r="M123" i="132"/>
  <c r="M121" i="132"/>
  <c r="M136" i="132"/>
  <c r="N5" i="94"/>
  <c r="N2" i="94"/>
  <c r="M136" i="122" l="1"/>
  <c r="M134" i="122"/>
  <c r="M43" i="122"/>
  <c r="M139" i="122"/>
  <c r="M45" i="122"/>
  <c r="M131" i="122"/>
  <c r="M37" i="122"/>
  <c r="M99" i="122"/>
  <c r="M113" i="122"/>
  <c r="M105" i="122"/>
  <c r="M96" i="122"/>
  <c r="M86" i="122"/>
  <c r="M72" i="122"/>
  <c r="M64" i="122"/>
  <c r="M91" i="122"/>
  <c r="M83" i="122"/>
  <c r="M73" i="122"/>
  <c r="M65" i="122"/>
  <c r="M98" i="122"/>
  <c r="M93" i="122"/>
  <c r="M88" i="122"/>
  <c r="M85" i="122"/>
  <c r="M75" i="122"/>
  <c r="M67" i="122"/>
  <c r="M36" i="122"/>
  <c r="M87" i="122"/>
  <c r="M79" i="122"/>
  <c r="M77" i="122"/>
  <c r="M69" i="122"/>
  <c r="M84" i="122"/>
  <c r="M70" i="122"/>
  <c r="M53" i="122"/>
  <c r="M61" i="122"/>
  <c r="M62" i="122"/>
  <c r="M188" i="122"/>
  <c r="M154" i="122"/>
  <c r="M162" i="122"/>
  <c r="M170" i="122"/>
  <c r="M178" i="122"/>
  <c r="M191" i="122"/>
  <c r="M78" i="122"/>
  <c r="M30" i="122"/>
  <c r="M148" i="122"/>
  <c r="M16" i="122"/>
  <c r="M34" i="122"/>
  <c r="M25" i="122"/>
  <c r="M28" i="122"/>
  <c r="M35" i="122"/>
  <c r="M23" i="122"/>
  <c r="M150" i="122"/>
  <c r="M31" i="122"/>
  <c r="M21" i="122"/>
  <c r="M149" i="122"/>
  <c r="M27" i="122"/>
  <c r="M29" i="122"/>
  <c r="M26" i="122"/>
  <c r="M13" i="122"/>
  <c r="M15" i="122"/>
  <c r="M11" i="122"/>
  <c r="M151" i="122"/>
  <c r="M32" i="122"/>
  <c r="M147" i="122"/>
  <c r="M12" i="122"/>
  <c r="M14" i="122"/>
  <c r="M24" i="122"/>
  <c r="M184" i="122"/>
  <c r="M153" i="122"/>
  <c r="M155" i="122"/>
  <c r="M161" i="122"/>
  <c r="M52" i="122"/>
  <c r="M118" i="122"/>
  <c r="M95" i="122"/>
  <c r="M116" i="122"/>
  <c r="M106" i="122"/>
  <c r="M138" i="122"/>
  <c r="M137" i="122"/>
  <c r="M133" i="122"/>
  <c r="M146" i="122"/>
  <c r="M181" i="122"/>
  <c r="M46" i="122"/>
  <c r="M60" i="122"/>
  <c r="M56" i="122"/>
  <c r="M97" i="122"/>
  <c r="M122" i="122"/>
  <c r="M110" i="122"/>
  <c r="M130" i="122"/>
  <c r="M42" i="122"/>
  <c r="M20" i="122"/>
  <c r="M179" i="122"/>
  <c r="M186" i="122"/>
  <c r="M189" i="122"/>
  <c r="M185" i="122"/>
  <c r="M57" i="122"/>
  <c r="M51" i="122"/>
  <c r="M81" i="122"/>
  <c r="M107" i="122"/>
  <c r="M129" i="122"/>
  <c r="M17" i="122"/>
  <c r="M10" i="122"/>
  <c r="M7" i="122"/>
  <c r="M18" i="122"/>
  <c r="M166" i="122"/>
  <c r="M175" i="122"/>
  <c r="M183" i="122"/>
  <c r="M180" i="122"/>
  <c r="M55" i="122"/>
  <c r="M82" i="122"/>
  <c r="M49" i="122"/>
  <c r="M68" i="122"/>
  <c r="M76" i="122"/>
  <c r="M128" i="122"/>
  <c r="M117" i="122"/>
  <c r="M111" i="122"/>
  <c r="M135" i="122"/>
  <c r="M9" i="122"/>
  <c r="M163" i="122"/>
  <c r="M172" i="122"/>
  <c r="M165" i="122"/>
  <c r="M174" i="122"/>
  <c r="M92" i="122"/>
  <c r="M80" i="122"/>
  <c r="M48" i="122"/>
  <c r="M104" i="122"/>
  <c r="M121" i="122"/>
  <c r="M108" i="122"/>
  <c r="M140" i="122"/>
  <c r="M39" i="122"/>
  <c r="M44" i="122"/>
  <c r="M19" i="122"/>
  <c r="M182" i="122"/>
  <c r="M160" i="122"/>
  <c r="M169" i="122"/>
  <c r="M171" i="122"/>
  <c r="M177" i="122"/>
  <c r="M71" i="122"/>
  <c r="M50" i="122"/>
  <c r="M74" i="122"/>
  <c r="M126" i="122"/>
  <c r="M94" i="122"/>
  <c r="M114" i="122"/>
  <c r="M119" i="122"/>
  <c r="M125" i="122"/>
  <c r="M124" i="122"/>
  <c r="M112" i="122"/>
  <c r="M123" i="122"/>
  <c r="M132" i="122"/>
  <c r="M143" i="122"/>
  <c r="M144" i="122"/>
  <c r="M38" i="122"/>
  <c r="M6" i="122"/>
  <c r="M22" i="122"/>
  <c r="M176" i="122"/>
  <c r="M190" i="122"/>
  <c r="M157" i="122"/>
  <c r="M159" i="122"/>
  <c r="M168" i="122"/>
  <c r="M167" i="122"/>
  <c r="M59" i="122"/>
  <c r="M58" i="122"/>
  <c r="M66" i="122"/>
  <c r="M173" i="122"/>
  <c r="M187" i="122"/>
  <c r="M156" i="122"/>
  <c r="M158" i="122"/>
  <c r="M164" i="122"/>
  <c r="M152" i="122"/>
  <c r="M47" i="122"/>
  <c r="M63" i="122"/>
  <c r="M90" i="122"/>
  <c r="M127" i="122"/>
  <c r="M145" i="122"/>
  <c r="M54" i="122"/>
  <c r="M115" i="122"/>
  <c r="M103" i="122"/>
  <c r="M141" i="122"/>
  <c r="M89" i="122"/>
  <c r="M100" i="122"/>
  <c r="M40" i="122"/>
  <c r="M109" i="122"/>
  <c r="M120" i="122"/>
  <c r="M142" i="122"/>
  <c r="M41" i="122"/>
  <c r="M33" i="122"/>
  <c r="M8" i="122"/>
  <c r="M102" i="122"/>
  <c r="M101" i="122"/>
  <c r="O2" i="93"/>
  <c r="P49" i="93" s="1"/>
  <c r="H49" i="39" s="1"/>
  <c r="F19" i="150" s="1"/>
  <c r="P13" i="93"/>
  <c r="H13" i="39" s="1"/>
  <c r="P7" i="93"/>
  <c r="H7" i="39" s="1"/>
  <c r="P130" i="105"/>
  <c r="E130" i="39" s="1"/>
  <c r="P85" i="105"/>
  <c r="E85" i="39" s="1"/>
  <c r="P37" i="105"/>
  <c r="E37" i="39" s="1"/>
  <c r="P112" i="105"/>
  <c r="E112" i="39" s="1"/>
  <c r="P58" i="105"/>
  <c r="E58" i="39" s="1"/>
  <c r="P173" i="105"/>
  <c r="P14" i="105"/>
  <c r="E14" i="39" s="1"/>
  <c r="P164" i="105"/>
  <c r="P17" i="105"/>
  <c r="E17" i="39" s="1"/>
  <c r="P34" i="105"/>
  <c r="E34" i="39" s="1"/>
  <c r="P84" i="105"/>
  <c r="E84" i="39" s="1"/>
  <c r="P36" i="93"/>
  <c r="H36" i="39" s="1"/>
  <c r="F6" i="150" s="1"/>
  <c r="P59" i="93"/>
  <c r="H59" i="39" s="1"/>
  <c r="F29" i="150" s="1"/>
  <c r="P14" i="93"/>
  <c r="H14" i="39" s="1"/>
  <c r="P129" i="93"/>
  <c r="H129" i="39" s="1"/>
  <c r="F99" i="150" s="1"/>
  <c r="P116" i="93"/>
  <c r="H116" i="39" s="1"/>
  <c r="F86" i="150" s="1"/>
  <c r="P185" i="93"/>
  <c r="P56" i="105"/>
  <c r="E56" i="39" s="1"/>
  <c r="P110" i="105"/>
  <c r="E110" i="39" s="1"/>
  <c r="P185" i="105"/>
  <c r="P140" i="105"/>
  <c r="E140" i="39" s="1"/>
  <c r="P53" i="105"/>
  <c r="E53" i="39" s="1"/>
  <c r="O2" i="105"/>
  <c r="P60" i="105" s="1"/>
  <c r="E60" i="39" s="1"/>
  <c r="P57" i="105"/>
  <c r="E57" i="39" s="1"/>
  <c r="P141" i="105"/>
  <c r="E141" i="39" s="1"/>
  <c r="P99" i="105"/>
  <c r="E99" i="39" s="1"/>
  <c r="P74" i="105"/>
  <c r="E74" i="39" s="1"/>
  <c r="P55" i="105"/>
  <c r="E55" i="39" s="1"/>
  <c r="P91" i="105"/>
  <c r="E91" i="39" s="1"/>
  <c r="P157" i="105"/>
  <c r="P159" i="105"/>
  <c r="P102" i="105"/>
  <c r="E102" i="39" s="1"/>
  <c r="P154" i="105"/>
  <c r="P148" i="105"/>
  <c r="E148" i="39" s="1"/>
  <c r="P129" i="105"/>
  <c r="E129" i="39" s="1"/>
  <c r="M39" i="116"/>
  <c r="M142" i="116"/>
  <c r="M138" i="116"/>
  <c r="M134" i="116"/>
  <c r="M131" i="116"/>
  <c r="M137" i="116"/>
  <c r="M143" i="116"/>
  <c r="M132" i="116"/>
  <c r="M139" i="116"/>
  <c r="M121" i="116"/>
  <c r="M135" i="116"/>
  <c r="M133" i="116"/>
  <c r="M123" i="116"/>
  <c r="M112" i="116"/>
  <c r="M37" i="116"/>
  <c r="M99" i="116"/>
  <c r="M104" i="116"/>
  <c r="M96" i="116"/>
  <c r="M91" i="116"/>
  <c r="M90" i="116"/>
  <c r="M89" i="116"/>
  <c r="M88" i="116"/>
  <c r="M87" i="116"/>
  <c r="M86" i="116"/>
  <c r="M85" i="116"/>
  <c r="M84" i="116"/>
  <c r="M83" i="116"/>
  <c r="M82" i="116"/>
  <c r="M81" i="116"/>
  <c r="M80" i="116"/>
  <c r="M79" i="116"/>
  <c r="M35" i="116"/>
  <c r="M98" i="116"/>
  <c r="M26" i="116"/>
  <c r="M34" i="116"/>
  <c r="M36" i="116"/>
  <c r="M33" i="116"/>
  <c r="M61" i="116"/>
  <c r="M31" i="116"/>
  <c r="M30" i="116"/>
  <c r="M148" i="116"/>
  <c r="M18" i="116"/>
  <c r="M16" i="116"/>
  <c r="M10" i="116"/>
  <c r="M29" i="116"/>
  <c r="M93" i="116"/>
  <c r="M147" i="116"/>
  <c r="M49" i="116"/>
  <c r="M57" i="116"/>
  <c r="M28" i="116"/>
  <c r="M185" i="116"/>
  <c r="M189" i="116"/>
  <c r="M150" i="116"/>
  <c r="M175" i="116"/>
  <c r="M169" i="116"/>
  <c r="M157" i="116"/>
  <c r="M181" i="116"/>
  <c r="M153" i="116"/>
  <c r="M184" i="116"/>
  <c r="M165" i="116"/>
  <c r="M174" i="116"/>
  <c r="M156" i="116"/>
  <c r="M155" i="116"/>
  <c r="M152" i="116"/>
  <c r="M187" i="116"/>
  <c r="M158" i="116"/>
  <c r="M170" i="116"/>
  <c r="M191" i="116"/>
  <c r="M180" i="116"/>
  <c r="M183" i="116"/>
  <c r="M179" i="116"/>
  <c r="M154" i="116"/>
  <c r="M163" i="116"/>
  <c r="M164" i="116"/>
  <c r="M151" i="116"/>
  <c r="M176" i="116"/>
  <c r="M177" i="116"/>
  <c r="M173" i="116"/>
  <c r="M182" i="116"/>
  <c r="M149" i="116"/>
  <c r="M178" i="116"/>
  <c r="M160" i="116"/>
  <c r="M161" i="116"/>
  <c r="M159" i="116"/>
  <c r="M166" i="116"/>
  <c r="M162" i="116"/>
  <c r="M171" i="116"/>
  <c r="M167" i="116"/>
  <c r="M168" i="116"/>
  <c r="M55" i="116"/>
  <c r="M74" i="116"/>
  <c r="M23" i="116"/>
  <c r="M56" i="116"/>
  <c r="M129" i="116"/>
  <c r="M92" i="116"/>
  <c r="M76" i="116"/>
  <c r="M115" i="116"/>
  <c r="M120" i="116"/>
  <c r="M109" i="116"/>
  <c r="M38" i="116"/>
  <c r="M21" i="116"/>
  <c r="M47" i="116"/>
  <c r="M24" i="116"/>
  <c r="M52" i="116"/>
  <c r="M8" i="116"/>
  <c r="M116" i="116"/>
  <c r="M106" i="116"/>
  <c r="M107" i="116"/>
  <c r="M46" i="116"/>
  <c r="M60" i="116"/>
  <c r="M22" i="116"/>
  <c r="M66" i="116"/>
  <c r="M53" i="116"/>
  <c r="M73" i="116"/>
  <c r="M72" i="116"/>
  <c r="M101" i="116"/>
  <c r="M71" i="116"/>
  <c r="M77" i="116"/>
  <c r="M110" i="116"/>
  <c r="M48" i="116"/>
  <c r="M20" i="116"/>
  <c r="M51" i="116"/>
  <c r="M14" i="116"/>
  <c r="M13" i="116"/>
  <c r="M100" i="116"/>
  <c r="M62" i="116"/>
  <c r="M69" i="116"/>
  <c r="M95" i="116"/>
  <c r="M67" i="116"/>
  <c r="M25" i="116"/>
  <c r="M9" i="116"/>
  <c r="M11" i="116"/>
  <c r="M15" i="116"/>
  <c r="M65" i="116"/>
  <c r="M114" i="116"/>
  <c r="M128" i="116"/>
  <c r="M105" i="116"/>
  <c r="M63" i="116"/>
  <c r="M97" i="116"/>
  <c r="M68" i="116"/>
  <c r="M113" i="116"/>
  <c r="M117" i="116"/>
  <c r="M111" i="116"/>
  <c r="M140" i="116"/>
  <c r="M146" i="116"/>
  <c r="M43" i="116"/>
  <c r="M7" i="116"/>
  <c r="M118" i="116"/>
  <c r="M108" i="116"/>
  <c r="M45" i="116"/>
  <c r="M145" i="116"/>
  <c r="M136" i="116"/>
  <c r="M41" i="116"/>
  <c r="M188" i="116"/>
  <c r="M17" i="116"/>
  <c r="M50" i="116"/>
  <c r="M172" i="116"/>
  <c r="M59" i="116"/>
  <c r="M58" i="116"/>
  <c r="M19" i="116"/>
  <c r="M64" i="116"/>
  <c r="M125" i="116"/>
  <c r="M126" i="116"/>
  <c r="M42" i="116"/>
  <c r="M102" i="116"/>
  <c r="M130" i="116"/>
  <c r="M127" i="116"/>
  <c r="M75" i="116"/>
  <c r="M103" i="116"/>
  <c r="M54" i="116"/>
  <c r="M119" i="116"/>
  <c r="M70" i="116"/>
  <c r="M44" i="116"/>
  <c r="M122" i="116"/>
  <c r="M78" i="116"/>
  <c r="M94" i="116"/>
  <c r="M124" i="116"/>
  <c r="M144" i="116"/>
  <c r="M12" i="116"/>
  <c r="M32" i="116"/>
  <c r="M141" i="116"/>
  <c r="M27" i="116"/>
  <c r="M40" i="116"/>
  <c r="M6" i="116"/>
  <c r="M186" i="116"/>
  <c r="M192" i="116"/>
  <c r="M190" i="116"/>
  <c r="P76" i="111"/>
  <c r="G76" i="39" s="1"/>
  <c r="E46" i="150" s="1"/>
  <c r="P16" i="111"/>
  <c r="G16" i="39" s="1"/>
  <c r="P128" i="111"/>
  <c r="G128" i="39" s="1"/>
  <c r="E98" i="150" s="1"/>
  <c r="P6" i="111"/>
  <c r="G6" i="39" s="1"/>
  <c r="P29" i="111"/>
  <c r="G29" i="39" s="1"/>
  <c r="P39" i="111"/>
  <c r="G39" i="39" s="1"/>
  <c r="E9" i="150" s="1"/>
  <c r="P66" i="93"/>
  <c r="H66" i="39" s="1"/>
  <c r="F36" i="150" s="1"/>
  <c r="P42" i="93"/>
  <c r="H42" i="39" s="1"/>
  <c r="F12" i="150" s="1"/>
  <c r="P12" i="93"/>
  <c r="H12" i="39" s="1"/>
  <c r="P180" i="93"/>
  <c r="P139" i="93"/>
  <c r="H139" i="39" s="1"/>
  <c r="F109" i="150" s="1"/>
  <c r="P169" i="105"/>
  <c r="P150" i="105"/>
  <c r="E150" i="39" s="1"/>
  <c r="P153" i="105"/>
  <c r="P54" i="105"/>
  <c r="E54" i="39" s="1"/>
  <c r="P59" i="105"/>
  <c r="E59" i="39" s="1"/>
  <c r="P76" i="105"/>
  <c r="E76" i="39" s="1"/>
  <c r="P87" i="105"/>
  <c r="E87" i="39" s="1"/>
  <c r="P10" i="105"/>
  <c r="E10" i="39" s="1"/>
  <c r="P49" i="105"/>
  <c r="E49" i="39" s="1"/>
  <c r="P13" i="105"/>
  <c r="E13" i="39" s="1"/>
  <c r="P42" i="105"/>
  <c r="E42" i="39" s="1"/>
  <c r="P119" i="105"/>
  <c r="E119" i="39" s="1"/>
  <c r="P155" i="105"/>
  <c r="P9" i="105"/>
  <c r="E9" i="39" s="1"/>
  <c r="P182" i="105"/>
  <c r="P189" i="105"/>
  <c r="P170" i="105"/>
  <c r="P7" i="105"/>
  <c r="E7" i="39" s="1"/>
  <c r="P35" i="105"/>
  <c r="E35" i="39" s="1"/>
  <c r="P31" i="105"/>
  <c r="E31" i="39" s="1"/>
  <c r="P26" i="105"/>
  <c r="E26" i="39" s="1"/>
  <c r="P116" i="105"/>
  <c r="E116" i="39" s="1"/>
  <c r="P71" i="105"/>
  <c r="E71" i="39" s="1"/>
  <c r="P79" i="111"/>
  <c r="G79" i="39" s="1"/>
  <c r="E49" i="150" s="1"/>
  <c r="P70" i="111"/>
  <c r="G70" i="39" s="1"/>
  <c r="E40" i="150" s="1"/>
  <c r="P20" i="111"/>
  <c r="G20" i="39" s="1"/>
  <c r="P50" i="111"/>
  <c r="G50" i="39" s="1"/>
  <c r="E20" i="150" s="1"/>
  <c r="P12" i="111"/>
  <c r="G12" i="39" s="1"/>
  <c r="P36" i="111"/>
  <c r="G36" i="39" s="1"/>
  <c r="E6" i="150" s="1"/>
  <c r="P56" i="93"/>
  <c r="H56" i="39" s="1"/>
  <c r="F26" i="150" s="1"/>
  <c r="P98" i="93"/>
  <c r="H98" i="39" s="1"/>
  <c r="F68" i="150" s="1"/>
  <c r="P174" i="93"/>
  <c r="P81" i="93"/>
  <c r="H81" i="39" s="1"/>
  <c r="F51" i="150" s="1"/>
  <c r="P150" i="93"/>
  <c r="H150" i="39" s="1"/>
  <c r="P39" i="93"/>
  <c r="H39" i="39" s="1"/>
  <c r="F9" i="150" s="1"/>
  <c r="P177" i="105"/>
  <c r="P48" i="105"/>
  <c r="E48" i="39" s="1"/>
  <c r="P126" i="105"/>
  <c r="E126" i="39" s="1"/>
  <c r="P145" i="105"/>
  <c r="E145" i="39" s="1"/>
  <c r="P20" i="105"/>
  <c r="E20" i="39" s="1"/>
  <c r="P81" i="105"/>
  <c r="E81" i="39" s="1"/>
  <c r="P103" i="105"/>
  <c r="E103" i="39" s="1"/>
  <c r="P63" i="105"/>
  <c r="E63" i="39" s="1"/>
  <c r="P93" i="105"/>
  <c r="E93" i="39" s="1"/>
  <c r="P125" i="105"/>
  <c r="E125" i="39" s="1"/>
  <c r="P78" i="105"/>
  <c r="E78" i="39" s="1"/>
  <c r="P97" i="105"/>
  <c r="E97" i="39" s="1"/>
  <c r="P175" i="105"/>
  <c r="P16" i="105"/>
  <c r="E16" i="39" s="1"/>
  <c r="P156" i="105"/>
  <c r="P24" i="105"/>
  <c r="E24" i="39" s="1"/>
  <c r="P12" i="105"/>
  <c r="E12" i="39" s="1"/>
  <c r="P19" i="105"/>
  <c r="E19" i="39" s="1"/>
  <c r="P27" i="105"/>
  <c r="E27" i="39" s="1"/>
  <c r="P147" i="105"/>
  <c r="E147" i="39" s="1"/>
  <c r="P108" i="105"/>
  <c r="E108" i="39" s="1"/>
  <c r="P50" i="105"/>
  <c r="E50" i="39" s="1"/>
  <c r="P47" i="105"/>
  <c r="E47" i="39" s="1"/>
  <c r="M41" i="120"/>
  <c r="M144" i="120"/>
  <c r="M132" i="120"/>
  <c r="M36" i="120"/>
  <c r="M93" i="120"/>
  <c r="M102" i="120"/>
  <c r="M98" i="120"/>
  <c r="M101" i="120"/>
  <c r="M95" i="120"/>
  <c r="M29" i="120"/>
  <c r="M147" i="120"/>
  <c r="M100" i="120"/>
  <c r="M28" i="120"/>
  <c r="M27" i="120"/>
  <c r="M35" i="120"/>
  <c r="M37" i="120"/>
  <c r="M26" i="120"/>
  <c r="M32" i="120"/>
  <c r="M97" i="120"/>
  <c r="M30" i="120"/>
  <c r="M92" i="120"/>
  <c r="M11" i="120"/>
  <c r="M31" i="120"/>
  <c r="M34" i="120"/>
  <c r="M159" i="120"/>
  <c r="M183" i="120"/>
  <c r="M188" i="120"/>
  <c r="M166" i="120"/>
  <c r="M167" i="120"/>
  <c r="M172" i="120"/>
  <c r="M168" i="120"/>
  <c r="M187" i="120"/>
  <c r="M181" i="120"/>
  <c r="M151" i="120"/>
  <c r="M156" i="120"/>
  <c r="M154" i="120"/>
  <c r="M182" i="120"/>
  <c r="M171" i="120"/>
  <c r="M149" i="120"/>
  <c r="M189" i="120"/>
  <c r="M170" i="120"/>
  <c r="M175" i="120"/>
  <c r="M185" i="120"/>
  <c r="M155" i="120"/>
  <c r="M176" i="120"/>
  <c r="M153" i="120"/>
  <c r="M161" i="120"/>
  <c r="M157" i="120"/>
  <c r="M150" i="120"/>
  <c r="M160" i="120"/>
  <c r="M162" i="120"/>
  <c r="M179" i="120"/>
  <c r="M180" i="120"/>
  <c r="M184" i="120"/>
  <c r="M178" i="120"/>
  <c r="M158" i="120"/>
  <c r="M163" i="120"/>
  <c r="M164" i="120"/>
  <c r="M152" i="120"/>
  <c r="M169" i="120"/>
  <c r="M173" i="120"/>
  <c r="M174" i="120"/>
  <c r="M186" i="120"/>
  <c r="M17" i="120"/>
  <c r="M89" i="120"/>
  <c r="M15" i="120"/>
  <c r="M70" i="120"/>
  <c r="M84" i="120"/>
  <c r="M69" i="120"/>
  <c r="M58" i="120"/>
  <c r="M68" i="120"/>
  <c r="M73" i="120"/>
  <c r="M103" i="120"/>
  <c r="M127" i="120"/>
  <c r="M123" i="120"/>
  <c r="M128" i="120"/>
  <c r="M143" i="120"/>
  <c r="M125" i="120"/>
  <c r="M139" i="120"/>
  <c r="M177" i="120"/>
  <c r="M22" i="120"/>
  <c r="M81" i="120"/>
  <c r="M122" i="120"/>
  <c r="M61" i="120"/>
  <c r="M82" i="120"/>
  <c r="M55" i="120"/>
  <c r="M75" i="120"/>
  <c r="M66" i="120"/>
  <c r="M64" i="120"/>
  <c r="M108" i="120"/>
  <c r="M130" i="120"/>
  <c r="M116" i="120"/>
  <c r="M42" i="120"/>
  <c r="M142" i="120"/>
  <c r="M121" i="120"/>
  <c r="M141" i="120"/>
  <c r="M165" i="120"/>
  <c r="M21" i="120"/>
  <c r="M20" i="120"/>
  <c r="M71" i="120"/>
  <c r="M48" i="120"/>
  <c r="M62" i="120"/>
  <c r="M7" i="120"/>
  <c r="M65" i="120"/>
  <c r="M91" i="120"/>
  <c r="M115" i="120"/>
  <c r="M86" i="120"/>
  <c r="M111" i="120"/>
  <c r="M120" i="120"/>
  <c r="M117" i="120"/>
  <c r="M134" i="120"/>
  <c r="M39" i="120"/>
  <c r="M138" i="120"/>
  <c r="M6" i="120"/>
  <c r="M59" i="120"/>
  <c r="M18" i="120"/>
  <c r="M53" i="120"/>
  <c r="M60" i="120"/>
  <c r="M80" i="120"/>
  <c r="M109" i="120"/>
  <c r="M119" i="120"/>
  <c r="M140" i="120"/>
  <c r="M129" i="120"/>
  <c r="M44" i="120"/>
  <c r="M135" i="120"/>
  <c r="M12" i="120"/>
  <c r="M51" i="120"/>
  <c r="M24" i="120"/>
  <c r="M124" i="120"/>
  <c r="M77" i="120"/>
  <c r="M50" i="120"/>
  <c r="M110" i="120"/>
  <c r="M40" i="120"/>
  <c r="M146" i="120"/>
  <c r="M19" i="120"/>
  <c r="M94" i="120"/>
  <c r="M25" i="120"/>
  <c r="M9" i="120"/>
  <c r="M23" i="120"/>
  <c r="M13" i="120"/>
  <c r="M78" i="120"/>
  <c r="M79" i="120"/>
  <c r="M90" i="120"/>
  <c r="M67" i="120"/>
  <c r="M85" i="120"/>
  <c r="M49" i="120"/>
  <c r="M46" i="120"/>
  <c r="M72" i="120"/>
  <c r="M106" i="120"/>
  <c r="M104" i="120"/>
  <c r="M38" i="120"/>
  <c r="M14" i="120"/>
  <c r="M118" i="120"/>
  <c r="M63" i="120"/>
  <c r="M54" i="120"/>
  <c r="M126" i="120"/>
  <c r="M52" i="120"/>
  <c r="M83" i="120"/>
  <c r="M96" i="120"/>
  <c r="M47" i="120"/>
  <c r="M57" i="120"/>
  <c r="M87" i="120"/>
  <c r="M56" i="120"/>
  <c r="M76" i="120"/>
  <c r="M105" i="120"/>
  <c r="M145" i="120"/>
  <c r="M45" i="120"/>
  <c r="M8" i="120"/>
  <c r="M74" i="120"/>
  <c r="M112" i="120"/>
  <c r="M107" i="120"/>
  <c r="M113" i="120"/>
  <c r="M133" i="120"/>
  <c r="M114" i="120"/>
  <c r="M88" i="120"/>
  <c r="M136" i="120"/>
  <c r="M43" i="120"/>
  <c r="M137" i="120"/>
  <c r="M16" i="120"/>
  <c r="M99" i="120"/>
  <c r="M33" i="120"/>
  <c r="M10" i="120"/>
  <c r="M131" i="120"/>
  <c r="M148" i="120"/>
  <c r="M134" i="134"/>
  <c r="M132" i="134"/>
  <c r="M106" i="134"/>
  <c r="M102" i="134"/>
  <c r="M94" i="134"/>
  <c r="M114" i="134"/>
  <c r="M101" i="134"/>
  <c r="M99" i="134"/>
  <c r="M96" i="134"/>
  <c r="M39" i="134"/>
  <c r="M156" i="134"/>
  <c r="M164" i="134"/>
  <c r="M93" i="134"/>
  <c r="M23" i="134"/>
  <c r="M28" i="134"/>
  <c r="M30" i="134"/>
  <c r="M31" i="134"/>
  <c r="M7" i="134"/>
  <c r="M8" i="134"/>
  <c r="M16" i="134"/>
  <c r="M148" i="134"/>
  <c r="M150" i="134"/>
  <c r="M34" i="134"/>
  <c r="M22" i="134"/>
  <c r="M20" i="134"/>
  <c r="M19" i="134"/>
  <c r="M9" i="134"/>
  <c r="M18" i="134"/>
  <c r="M27" i="134"/>
  <c r="M152" i="134"/>
  <c r="M165" i="134"/>
  <c r="M32" i="134"/>
  <c r="M43" i="134"/>
  <c r="M120" i="134"/>
  <c r="M60" i="134"/>
  <c r="M78" i="134"/>
  <c r="M68" i="134"/>
  <c r="M90" i="134"/>
  <c r="M44" i="134"/>
  <c r="M98" i="134"/>
  <c r="M125" i="134"/>
  <c r="M143" i="134"/>
  <c r="M53" i="134"/>
  <c r="M65" i="134"/>
  <c r="M89" i="134"/>
  <c r="M112" i="134"/>
  <c r="M142" i="134"/>
  <c r="M6" i="134"/>
  <c r="M151" i="134"/>
  <c r="M162" i="134"/>
  <c r="M161" i="134"/>
  <c r="M170" i="134"/>
  <c r="M169" i="134"/>
  <c r="M56" i="134"/>
  <c r="M82" i="134"/>
  <c r="M66" i="134"/>
  <c r="M70" i="134"/>
  <c r="M85" i="134"/>
  <c r="M126" i="134"/>
  <c r="M145" i="134"/>
  <c r="M59" i="134"/>
  <c r="M64" i="134"/>
  <c r="M118" i="134"/>
  <c r="M110" i="134"/>
  <c r="M129" i="134"/>
  <c r="M138" i="134"/>
  <c r="M33" i="134"/>
  <c r="M15" i="134"/>
  <c r="M159" i="134"/>
  <c r="M158" i="134"/>
  <c r="M167" i="134"/>
  <c r="M166" i="134"/>
  <c r="M87" i="134"/>
  <c r="M48" i="134"/>
  <c r="M47" i="134"/>
  <c r="M40" i="134"/>
  <c r="M83" i="134"/>
  <c r="M117" i="134"/>
  <c r="M123" i="134"/>
  <c r="M137" i="134"/>
  <c r="M104" i="134"/>
  <c r="M131" i="134"/>
  <c r="M111" i="134"/>
  <c r="M144" i="134"/>
  <c r="M38" i="134"/>
  <c r="M149" i="134"/>
  <c r="M155" i="134"/>
  <c r="M160" i="134"/>
  <c r="M163" i="134"/>
  <c r="M86" i="134"/>
  <c r="M80" i="134"/>
  <c r="M58" i="134"/>
  <c r="M76" i="134"/>
  <c r="M49" i="134"/>
  <c r="M37" i="134"/>
  <c r="M121" i="134"/>
  <c r="M146" i="134"/>
  <c r="M119" i="134"/>
  <c r="M139" i="134"/>
  <c r="M108" i="134"/>
  <c r="M133" i="134"/>
  <c r="M130" i="134"/>
  <c r="M11" i="134"/>
  <c r="M17" i="134"/>
  <c r="M35" i="134"/>
  <c r="M157" i="134"/>
  <c r="M153" i="134"/>
  <c r="M95" i="134"/>
  <c r="M42" i="134"/>
  <c r="M79" i="134"/>
  <c r="M77" i="134"/>
  <c r="M61" i="134"/>
  <c r="M81" i="134"/>
  <c r="M124" i="134"/>
  <c r="M141" i="134"/>
  <c r="M136" i="134"/>
  <c r="M29" i="134"/>
  <c r="M13" i="134"/>
  <c r="M154" i="134"/>
  <c r="M71" i="134"/>
  <c r="M45" i="134"/>
  <c r="M51" i="134"/>
  <c r="M75" i="134"/>
  <c r="M103" i="134"/>
  <c r="M122" i="134"/>
  <c r="M107" i="134"/>
  <c r="M140" i="134"/>
  <c r="M10" i="134"/>
  <c r="M54" i="134"/>
  <c r="M115" i="134"/>
  <c r="M36" i="134"/>
  <c r="M14" i="134"/>
  <c r="M12" i="134"/>
  <c r="M168" i="134"/>
  <c r="M74" i="134"/>
  <c r="M46" i="134"/>
  <c r="M52" i="134"/>
  <c r="M72" i="134"/>
  <c r="M128" i="134"/>
  <c r="M50" i="134"/>
  <c r="M62" i="134"/>
  <c r="M84" i="134"/>
  <c r="M113" i="134"/>
  <c r="M63" i="134"/>
  <c r="M97" i="134"/>
  <c r="M67" i="134"/>
  <c r="M73" i="134"/>
  <c r="M116" i="134"/>
  <c r="M105" i="134"/>
  <c r="M88" i="134"/>
  <c r="M57" i="134"/>
  <c r="M109" i="134"/>
  <c r="M91" i="134"/>
  <c r="M127" i="134"/>
  <c r="M69" i="134"/>
  <c r="M135" i="134"/>
  <c r="M92" i="134"/>
  <c r="M41" i="134"/>
  <c r="M24" i="134"/>
  <c r="M26" i="134"/>
  <c r="M25" i="134"/>
  <c r="M21" i="134"/>
  <c r="M55" i="134"/>
  <c r="M147" i="134"/>
  <c r="M100" i="134"/>
  <c r="P158" i="111"/>
  <c r="P38" i="111"/>
  <c r="G38" i="39" s="1"/>
  <c r="E8" i="150" s="1"/>
  <c r="O2" i="111"/>
  <c r="P116" i="111" s="1"/>
  <c r="G116" i="39" s="1"/>
  <c r="E86" i="150" s="1"/>
  <c r="P91" i="111"/>
  <c r="G91" i="39" s="1"/>
  <c r="E61" i="150" s="1"/>
  <c r="P56" i="111"/>
  <c r="G56" i="39" s="1"/>
  <c r="E26" i="150" s="1"/>
  <c r="P99" i="111"/>
  <c r="G99" i="39" s="1"/>
  <c r="E69" i="150" s="1"/>
  <c r="P58" i="111"/>
  <c r="G58" i="39" s="1"/>
  <c r="E28" i="150" s="1"/>
  <c r="P69" i="111"/>
  <c r="G69" i="39" s="1"/>
  <c r="E39" i="150" s="1"/>
  <c r="P67" i="111"/>
  <c r="G67" i="39" s="1"/>
  <c r="E37" i="150" s="1"/>
  <c r="P43" i="111"/>
  <c r="G43" i="39" s="1"/>
  <c r="E13" i="150" s="1"/>
  <c r="P136" i="111"/>
  <c r="G136" i="39" s="1"/>
  <c r="E106" i="150" s="1"/>
  <c r="P172" i="111"/>
  <c r="P175" i="111"/>
  <c r="P183" i="111"/>
  <c r="P113" i="111"/>
  <c r="G113" i="39" s="1"/>
  <c r="E83" i="150" s="1"/>
  <c r="P53" i="111"/>
  <c r="G53" i="39" s="1"/>
  <c r="E23" i="150" s="1"/>
  <c r="P151" i="93"/>
  <c r="H151" i="39" s="1"/>
  <c r="P37" i="93"/>
  <c r="H37" i="39" s="1"/>
  <c r="F7" i="150" s="1"/>
  <c r="P87" i="93"/>
  <c r="H87" i="39" s="1"/>
  <c r="F57" i="150" s="1"/>
  <c r="P92" i="93"/>
  <c r="H92" i="39" s="1"/>
  <c r="F62" i="150" s="1"/>
  <c r="P145" i="93"/>
  <c r="H145" i="39" s="1"/>
  <c r="F115" i="150" s="1"/>
  <c r="P105" i="93"/>
  <c r="H105" i="39" s="1"/>
  <c r="F75" i="150" s="1"/>
  <c r="P88" i="93"/>
  <c r="H88" i="39" s="1"/>
  <c r="F58" i="150" s="1"/>
  <c r="P130" i="93"/>
  <c r="H130" i="39" s="1"/>
  <c r="F100" i="150" s="1"/>
  <c r="P133" i="93"/>
  <c r="H133" i="39" s="1"/>
  <c r="F103" i="150" s="1"/>
  <c r="P132" i="93"/>
  <c r="H132" i="39" s="1"/>
  <c r="F102" i="150" s="1"/>
  <c r="P101" i="93"/>
  <c r="H101" i="39" s="1"/>
  <c r="F71" i="150" s="1"/>
  <c r="P106" i="93"/>
  <c r="H106" i="39" s="1"/>
  <c r="F76" i="150" s="1"/>
  <c r="P119" i="93"/>
  <c r="H119" i="39" s="1"/>
  <c r="F89" i="150" s="1"/>
  <c r="P43" i="93"/>
  <c r="H43" i="39" s="1"/>
  <c r="F13" i="150" s="1"/>
  <c r="P168" i="93"/>
  <c r="P50" i="93"/>
  <c r="H50" i="39" s="1"/>
  <c r="F20" i="150" s="1"/>
  <c r="P67" i="93"/>
  <c r="H67" i="39" s="1"/>
  <c r="F37" i="150" s="1"/>
  <c r="P110" i="93"/>
  <c r="H110" i="39" s="1"/>
  <c r="F80" i="150" s="1"/>
  <c r="P184" i="93"/>
  <c r="P186" i="93"/>
  <c r="P178" i="93"/>
  <c r="P147" i="93"/>
  <c r="H147" i="39" s="1"/>
  <c r="P33" i="93"/>
  <c r="H33" i="39" s="1"/>
  <c r="O2" i="95"/>
  <c r="P36" i="95" s="1"/>
  <c r="L36" i="39" s="1"/>
  <c r="J6" i="150" s="1"/>
  <c r="P52" i="105"/>
  <c r="E52" i="39" s="1"/>
  <c r="P94" i="105"/>
  <c r="E94" i="39" s="1"/>
  <c r="P136" i="105"/>
  <c r="E136" i="39" s="1"/>
  <c r="P51" i="105"/>
  <c r="E51" i="39" s="1"/>
  <c r="P111" i="105"/>
  <c r="E111" i="39" s="1"/>
  <c r="P105" i="105"/>
  <c r="E105" i="39" s="1"/>
  <c r="P114" i="105"/>
  <c r="E114" i="39" s="1"/>
  <c r="P117" i="105"/>
  <c r="E117" i="39" s="1"/>
  <c r="P44" i="105"/>
  <c r="E44" i="39" s="1"/>
  <c r="P65" i="105"/>
  <c r="E65" i="39" s="1"/>
  <c r="P133" i="105"/>
  <c r="E133" i="39" s="1"/>
  <c r="P113" i="105"/>
  <c r="E113" i="39" s="1"/>
  <c r="P186" i="105"/>
  <c r="P184" i="105"/>
  <c r="P183" i="105"/>
  <c r="P8" i="105"/>
  <c r="E8" i="39" s="1"/>
  <c r="P11" i="105"/>
  <c r="E11" i="39" s="1"/>
  <c r="P160" i="105"/>
  <c r="P18" i="105"/>
  <c r="E18" i="39" s="1"/>
  <c r="P29" i="105"/>
  <c r="E29" i="39" s="1"/>
  <c r="P138" i="105"/>
  <c r="E138" i="39" s="1"/>
  <c r="P89" i="105"/>
  <c r="E89" i="39" s="1"/>
  <c r="P67" i="105"/>
  <c r="E67" i="39" s="1"/>
  <c r="M43" i="121"/>
  <c r="M141" i="121"/>
  <c r="M139" i="121"/>
  <c r="M137" i="121"/>
  <c r="M135" i="121"/>
  <c r="M145" i="121"/>
  <c r="M45" i="121"/>
  <c r="M133" i="121"/>
  <c r="M144" i="121"/>
  <c r="M134" i="121"/>
  <c r="M140" i="121"/>
  <c r="M132" i="121"/>
  <c r="M136" i="121"/>
  <c r="M102" i="121"/>
  <c r="M118" i="121"/>
  <c r="M101" i="121"/>
  <c r="M36" i="121"/>
  <c r="M100" i="121"/>
  <c r="M92" i="121"/>
  <c r="M103" i="121"/>
  <c r="M97" i="121"/>
  <c r="M99" i="121"/>
  <c r="M94" i="121"/>
  <c r="M37" i="121"/>
  <c r="M164" i="121"/>
  <c r="M154" i="121"/>
  <c r="M167" i="121"/>
  <c r="M170" i="121"/>
  <c r="M26" i="121"/>
  <c r="M35" i="121"/>
  <c r="M16" i="121"/>
  <c r="M150" i="121"/>
  <c r="M6" i="121"/>
  <c r="M13" i="121"/>
  <c r="M11" i="121"/>
  <c r="M31" i="121"/>
  <c r="M29" i="121"/>
  <c r="M27" i="121"/>
  <c r="M8" i="121"/>
  <c r="M24" i="121"/>
  <c r="M28" i="121"/>
  <c r="M148" i="121"/>
  <c r="M147" i="121"/>
  <c r="M17" i="121"/>
  <c r="M25" i="121"/>
  <c r="M33" i="121"/>
  <c r="M32" i="121"/>
  <c r="M149" i="121"/>
  <c r="M34" i="121"/>
  <c r="M155" i="121"/>
  <c r="M177" i="121"/>
  <c r="M162" i="121"/>
  <c r="M52" i="121"/>
  <c r="M65" i="121"/>
  <c r="M120" i="121"/>
  <c r="M57" i="121"/>
  <c r="M87" i="121"/>
  <c r="M104" i="121"/>
  <c r="M128" i="121"/>
  <c r="M41" i="121"/>
  <c r="M23" i="121"/>
  <c r="M18" i="121"/>
  <c r="M186" i="121"/>
  <c r="M192" i="121"/>
  <c r="M179" i="121"/>
  <c r="M191" i="121"/>
  <c r="M152" i="121"/>
  <c r="M174" i="121"/>
  <c r="M159" i="121"/>
  <c r="M63" i="121"/>
  <c r="M58" i="121"/>
  <c r="M95" i="121"/>
  <c r="M53" i="121"/>
  <c r="M106" i="121"/>
  <c r="M117" i="121"/>
  <c r="M113" i="121"/>
  <c r="M121" i="121"/>
  <c r="M12" i="121"/>
  <c r="M7" i="121"/>
  <c r="M21" i="121"/>
  <c r="M183" i="121"/>
  <c r="M185" i="121"/>
  <c r="M161" i="121"/>
  <c r="M188" i="121"/>
  <c r="M175" i="121"/>
  <c r="M54" i="121"/>
  <c r="M76" i="121"/>
  <c r="M71" i="121"/>
  <c r="M130" i="121"/>
  <c r="M88" i="121"/>
  <c r="M127" i="121"/>
  <c r="M59" i="121"/>
  <c r="M78" i="121"/>
  <c r="M77" i="121"/>
  <c r="M125" i="121"/>
  <c r="M44" i="121"/>
  <c r="M165" i="121"/>
  <c r="M182" i="121"/>
  <c r="M181" i="121"/>
  <c r="M169" i="121"/>
  <c r="M190" i="121"/>
  <c r="M189" i="121"/>
  <c r="M91" i="121"/>
  <c r="M47" i="121"/>
  <c r="M96" i="121"/>
  <c r="M74" i="121"/>
  <c r="M72" i="121"/>
  <c r="M86" i="121"/>
  <c r="M123" i="121"/>
  <c r="M122" i="121"/>
  <c r="M38" i="121"/>
  <c r="M15" i="121"/>
  <c r="M156" i="121"/>
  <c r="M176" i="121"/>
  <c r="M178" i="121"/>
  <c r="M166" i="121"/>
  <c r="M187" i="121"/>
  <c r="M180" i="121"/>
  <c r="M50" i="121"/>
  <c r="M85" i="121"/>
  <c r="M48" i="121"/>
  <c r="M68" i="121"/>
  <c r="M49" i="121"/>
  <c r="M93" i="121"/>
  <c r="M108" i="121"/>
  <c r="M70" i="121"/>
  <c r="M79" i="121"/>
  <c r="M105" i="121"/>
  <c r="M116" i="121"/>
  <c r="M112" i="121"/>
  <c r="M42" i="121"/>
  <c r="M20" i="121"/>
  <c r="M153" i="121"/>
  <c r="M172" i="121"/>
  <c r="M163" i="121"/>
  <c r="M173" i="121"/>
  <c r="M110" i="121"/>
  <c r="M90" i="121"/>
  <c r="M56" i="121"/>
  <c r="M83" i="121"/>
  <c r="M60" i="121"/>
  <c r="M82" i="121"/>
  <c r="M81" i="121"/>
  <c r="M66" i="121"/>
  <c r="M129" i="121"/>
  <c r="M64" i="121"/>
  <c r="M61" i="121"/>
  <c r="M84" i="121"/>
  <c r="M69" i="121"/>
  <c r="M126" i="121"/>
  <c r="M158" i="121"/>
  <c r="M160" i="121"/>
  <c r="M193" i="121"/>
  <c r="M171" i="121"/>
  <c r="M46" i="121"/>
  <c r="M10" i="121"/>
  <c r="M19" i="121"/>
  <c r="M157" i="121"/>
  <c r="M184" i="121"/>
  <c r="M168" i="121"/>
  <c r="M73" i="121"/>
  <c r="M67" i="121"/>
  <c r="M80" i="121"/>
  <c r="M51" i="121"/>
  <c r="M115" i="121"/>
  <c r="M138" i="121"/>
  <c r="M62" i="121"/>
  <c r="M111" i="121"/>
  <c r="M107" i="121"/>
  <c r="M142" i="121"/>
  <c r="M119" i="121"/>
  <c r="M146" i="121"/>
  <c r="M75" i="121"/>
  <c r="M89" i="121"/>
  <c r="M39" i="121"/>
  <c r="M109" i="121"/>
  <c r="M114" i="121"/>
  <c r="M124" i="121"/>
  <c r="M40" i="121"/>
  <c r="M151" i="121"/>
  <c r="M98" i="121"/>
  <c r="M143" i="121"/>
  <c r="M55" i="121"/>
  <c r="M30" i="121"/>
  <c r="M14" i="121"/>
  <c r="M131" i="121"/>
  <c r="M22" i="121"/>
  <c r="M9" i="121"/>
  <c r="P166" i="111"/>
  <c r="P154" i="111"/>
  <c r="P68" i="111"/>
  <c r="G68" i="39" s="1"/>
  <c r="E38" i="150" s="1"/>
  <c r="P109" i="111"/>
  <c r="G109" i="39" s="1"/>
  <c r="E79" i="150" s="1"/>
  <c r="P94" i="111"/>
  <c r="G94" i="39" s="1"/>
  <c r="E64" i="150" s="1"/>
  <c r="P61" i="111"/>
  <c r="G61" i="39" s="1"/>
  <c r="E31" i="150" s="1"/>
  <c r="P90" i="111"/>
  <c r="G90" i="39" s="1"/>
  <c r="E60" i="150" s="1"/>
  <c r="P127" i="111"/>
  <c r="G127" i="39" s="1"/>
  <c r="E97" i="150" s="1"/>
  <c r="P51" i="111"/>
  <c r="G51" i="39" s="1"/>
  <c r="E21" i="150" s="1"/>
  <c r="P139" i="111"/>
  <c r="G139" i="39" s="1"/>
  <c r="E109" i="150" s="1"/>
  <c r="P54" i="111"/>
  <c r="G54" i="39" s="1"/>
  <c r="E24" i="150" s="1"/>
  <c r="P142" i="111"/>
  <c r="G142" i="39" s="1"/>
  <c r="E112" i="150" s="1"/>
  <c r="P74" i="111"/>
  <c r="G74" i="39" s="1"/>
  <c r="E44" i="150" s="1"/>
  <c r="P89" i="111"/>
  <c r="G89" i="39" s="1"/>
  <c r="E59" i="150" s="1"/>
  <c r="P105" i="111"/>
  <c r="G105" i="39" s="1"/>
  <c r="E75" i="150" s="1"/>
  <c r="P49" i="111"/>
  <c r="G49" i="39" s="1"/>
  <c r="E19" i="150" s="1"/>
  <c r="P96" i="111"/>
  <c r="G96" i="39" s="1"/>
  <c r="E66" i="150" s="1"/>
  <c r="P157" i="111"/>
  <c r="P177" i="111"/>
  <c r="P155" i="111"/>
  <c r="P35" i="111"/>
  <c r="G35" i="39" s="1"/>
  <c r="P129" i="111"/>
  <c r="G129" i="39" s="1"/>
  <c r="E99" i="150" s="1"/>
  <c r="P145" i="111"/>
  <c r="G145" i="39" s="1"/>
  <c r="E115" i="150" s="1"/>
  <c r="P143" i="93"/>
  <c r="H143" i="39" s="1"/>
  <c r="F113" i="150" s="1"/>
  <c r="P123" i="93"/>
  <c r="H123" i="39" s="1"/>
  <c r="F93" i="150" s="1"/>
  <c r="P86" i="93"/>
  <c r="H86" i="39" s="1"/>
  <c r="F56" i="150" s="1"/>
  <c r="P47" i="93"/>
  <c r="H47" i="39" s="1"/>
  <c r="F17" i="150" s="1"/>
  <c r="P69" i="93"/>
  <c r="H69" i="39" s="1"/>
  <c r="F39" i="150" s="1"/>
  <c r="P160" i="93"/>
  <c r="P120" i="93"/>
  <c r="H120" i="39" s="1"/>
  <c r="F90" i="150" s="1"/>
  <c r="P152" i="93"/>
  <c r="H152" i="39" s="1"/>
  <c r="P93" i="93"/>
  <c r="H93" i="39" s="1"/>
  <c r="F63" i="150" s="1"/>
  <c r="P68" i="93"/>
  <c r="H68" i="39" s="1"/>
  <c r="F38" i="150" s="1"/>
  <c r="P64" i="93"/>
  <c r="H64" i="39" s="1"/>
  <c r="F34" i="150" s="1"/>
  <c r="P20" i="93"/>
  <c r="H20" i="39" s="1"/>
  <c r="P41" i="93"/>
  <c r="H41" i="39" s="1"/>
  <c r="F11" i="150" s="1"/>
  <c r="P73" i="93"/>
  <c r="H73" i="39" s="1"/>
  <c r="F43" i="150" s="1"/>
  <c r="P27" i="93"/>
  <c r="H27" i="39" s="1"/>
  <c r="P82" i="93"/>
  <c r="H82" i="39" s="1"/>
  <c r="F52" i="150" s="1"/>
  <c r="P71" i="93"/>
  <c r="H71" i="39" s="1"/>
  <c r="F41" i="150" s="1"/>
  <c r="P131" i="93"/>
  <c r="H131" i="39" s="1"/>
  <c r="F101" i="150" s="1"/>
  <c r="P154" i="93"/>
  <c r="P189" i="93"/>
  <c r="P183" i="93"/>
  <c r="P35" i="93"/>
  <c r="H35" i="39" s="1"/>
  <c r="P28" i="93"/>
  <c r="H28" i="39" s="1"/>
  <c r="P120" i="95"/>
  <c r="L120" i="39" s="1"/>
  <c r="J90" i="150" s="1"/>
  <c r="P123" i="95"/>
  <c r="L123" i="39" s="1"/>
  <c r="J93" i="150" s="1"/>
  <c r="P20" i="95"/>
  <c r="L20" i="39" s="1"/>
  <c r="P8" i="95"/>
  <c r="L8" i="39" s="1"/>
  <c r="P146" i="95"/>
  <c r="L146" i="39" s="1"/>
  <c r="J116" i="150" s="1"/>
  <c r="P140" i="95"/>
  <c r="L140" i="39" s="1"/>
  <c r="J110" i="150" s="1"/>
  <c r="P68" i="105"/>
  <c r="E68" i="39" s="1"/>
  <c r="P144" i="105"/>
  <c r="E144" i="39" s="1"/>
  <c r="P80" i="105"/>
  <c r="E80" i="39" s="1"/>
  <c r="P62" i="105"/>
  <c r="E62" i="39" s="1"/>
  <c r="P134" i="105"/>
  <c r="E134" i="39" s="1"/>
  <c r="P22" i="105"/>
  <c r="E22" i="39" s="1"/>
  <c r="P73" i="105"/>
  <c r="E73" i="39" s="1"/>
  <c r="P70" i="105"/>
  <c r="E70" i="39" s="1"/>
  <c r="P109" i="105"/>
  <c r="E109" i="39" s="1"/>
  <c r="P39" i="105"/>
  <c r="E39" i="39" s="1"/>
  <c r="P69" i="105"/>
  <c r="E69" i="39" s="1"/>
  <c r="P142" i="105"/>
  <c r="E142" i="39" s="1"/>
  <c r="P101" i="105"/>
  <c r="E101" i="39" s="1"/>
  <c r="P158" i="105"/>
  <c r="P178" i="105"/>
  <c r="P152" i="105"/>
  <c r="E152" i="39" s="1"/>
  <c r="P6" i="105"/>
  <c r="E6" i="39" s="1"/>
  <c r="P171" i="105"/>
  <c r="P151" i="105"/>
  <c r="E151" i="39" s="1"/>
  <c r="P33" i="105"/>
  <c r="E33" i="39" s="1"/>
  <c r="P66" i="105"/>
  <c r="E66" i="39" s="1"/>
  <c r="P143" i="105"/>
  <c r="E143" i="39" s="1"/>
  <c r="P146" i="105"/>
  <c r="E146" i="39" s="1"/>
  <c r="P81" i="132"/>
  <c r="F81" i="39" s="1"/>
  <c r="D51" i="150" s="1"/>
  <c r="P15" i="132"/>
  <c r="F15" i="39" s="1"/>
  <c r="P128" i="132"/>
  <c r="F128" i="39" s="1"/>
  <c r="D98" i="150" s="1"/>
  <c r="P48" i="132"/>
  <c r="F48" i="39" s="1"/>
  <c r="D18" i="150" s="1"/>
  <c r="M142" i="131"/>
  <c r="M44" i="131"/>
  <c r="M132" i="131"/>
  <c r="M145" i="131"/>
  <c r="M135" i="131"/>
  <c r="M141" i="131"/>
  <c r="M133" i="131"/>
  <c r="M143" i="131"/>
  <c r="M134" i="131"/>
  <c r="M125" i="131"/>
  <c r="M139" i="131"/>
  <c r="M131" i="131"/>
  <c r="M127" i="131"/>
  <c r="M119" i="131"/>
  <c r="M37" i="131"/>
  <c r="M108" i="131"/>
  <c r="M93" i="131"/>
  <c r="M98" i="131"/>
  <c r="M91" i="131"/>
  <c r="M90" i="131"/>
  <c r="M89" i="131"/>
  <c r="M88" i="131"/>
  <c r="M87" i="131"/>
  <c r="M86" i="131"/>
  <c r="M85" i="131"/>
  <c r="M84" i="131"/>
  <c r="M83" i="131"/>
  <c r="M82" i="131"/>
  <c r="M81" i="131"/>
  <c r="M80" i="131"/>
  <c r="M79" i="131"/>
  <c r="M95" i="131"/>
  <c r="M92" i="131"/>
  <c r="M100" i="131"/>
  <c r="M49" i="131"/>
  <c r="M57" i="131"/>
  <c r="M32" i="131"/>
  <c r="M11" i="131"/>
  <c r="M34" i="131"/>
  <c r="M29" i="131"/>
  <c r="M13" i="131"/>
  <c r="M26" i="131"/>
  <c r="M150" i="131"/>
  <c r="M16" i="131"/>
  <c r="M35" i="131"/>
  <c r="M33" i="131"/>
  <c r="M30" i="131"/>
  <c r="M31" i="131"/>
  <c r="M20" i="131"/>
  <c r="M148" i="131"/>
  <c r="M147" i="131"/>
  <c r="M151" i="131"/>
  <c r="M27" i="131"/>
  <c r="M19" i="131"/>
  <c r="M10" i="131"/>
  <c r="M28" i="131"/>
  <c r="M23" i="131"/>
  <c r="M6" i="131"/>
  <c r="M9" i="131"/>
  <c r="M152" i="131"/>
  <c r="M17" i="131"/>
  <c r="M18" i="131"/>
  <c r="M61" i="131"/>
  <c r="M47" i="131"/>
  <c r="M54" i="131"/>
  <c r="M73" i="131"/>
  <c r="M116" i="131"/>
  <c r="M63" i="131"/>
  <c r="M62" i="131"/>
  <c r="M77" i="131"/>
  <c r="M121" i="131"/>
  <c r="M115" i="131"/>
  <c r="M138" i="131"/>
  <c r="M14" i="131"/>
  <c r="M52" i="131"/>
  <c r="M50" i="131"/>
  <c r="M76" i="131"/>
  <c r="M99" i="131"/>
  <c r="M130" i="131"/>
  <c r="M117" i="131"/>
  <c r="M38" i="131"/>
  <c r="M136" i="131"/>
  <c r="M41" i="131"/>
  <c r="M59" i="131"/>
  <c r="M104" i="131"/>
  <c r="M94" i="131"/>
  <c r="M109" i="131"/>
  <c r="M118" i="131"/>
  <c r="M129" i="131"/>
  <c r="M42" i="131"/>
  <c r="M45" i="131"/>
  <c r="M40" i="131"/>
  <c r="M25" i="131"/>
  <c r="M46" i="131"/>
  <c r="M75" i="131"/>
  <c r="M102" i="131"/>
  <c r="M78" i="131"/>
  <c r="M112" i="131"/>
  <c r="M39" i="131"/>
  <c r="M69" i="131"/>
  <c r="M53" i="131"/>
  <c r="M56" i="131"/>
  <c r="M48" i="131"/>
  <c r="M74" i="131"/>
  <c r="M113" i="131"/>
  <c r="M65" i="131"/>
  <c r="M96" i="131"/>
  <c r="M70" i="131"/>
  <c r="M124" i="131"/>
  <c r="M120" i="131"/>
  <c r="M122" i="131"/>
  <c r="M146" i="131"/>
  <c r="M22" i="131"/>
  <c r="M51" i="131"/>
  <c r="M58" i="131"/>
  <c r="M60" i="131"/>
  <c r="M72" i="131"/>
  <c r="M97" i="131"/>
  <c r="M111" i="131"/>
  <c r="M101" i="131"/>
  <c r="M126" i="131"/>
  <c r="M43" i="131"/>
  <c r="M140" i="131"/>
  <c r="M15" i="131"/>
  <c r="M21" i="131"/>
  <c r="M12" i="131"/>
  <c r="M8" i="131"/>
  <c r="M55" i="131"/>
  <c r="M128" i="131"/>
  <c r="M144" i="131"/>
  <c r="M67" i="131"/>
  <c r="M123" i="131"/>
  <c r="M66" i="131"/>
  <c r="M64" i="131"/>
  <c r="M105" i="131"/>
  <c r="M107" i="131"/>
  <c r="M106" i="131"/>
  <c r="M114" i="131"/>
  <c r="M68" i="131"/>
  <c r="M110" i="131"/>
  <c r="M71" i="131"/>
  <c r="M24" i="131"/>
  <c r="M36" i="131"/>
  <c r="M137" i="131"/>
  <c r="M7" i="131"/>
  <c r="M149" i="131"/>
  <c r="M103" i="131"/>
  <c r="P178" i="111"/>
  <c r="P190" i="111"/>
  <c r="P100" i="111"/>
  <c r="G100" i="39" s="1"/>
  <c r="E70" i="150" s="1"/>
  <c r="P80" i="111"/>
  <c r="G80" i="39" s="1"/>
  <c r="E50" i="150" s="1"/>
  <c r="P73" i="111"/>
  <c r="G73" i="39" s="1"/>
  <c r="E43" i="150" s="1"/>
  <c r="P52" i="111"/>
  <c r="G52" i="39" s="1"/>
  <c r="E22" i="150" s="1"/>
  <c r="P143" i="111"/>
  <c r="G143" i="39" s="1"/>
  <c r="E113" i="150" s="1"/>
  <c r="P44" i="111"/>
  <c r="G44" i="39" s="1"/>
  <c r="E14" i="150" s="1"/>
  <c r="P48" i="111"/>
  <c r="G48" i="39" s="1"/>
  <c r="E18" i="150" s="1"/>
  <c r="P103" i="111"/>
  <c r="G103" i="39" s="1"/>
  <c r="E73" i="150" s="1"/>
  <c r="P11" i="111"/>
  <c r="G11" i="39" s="1"/>
  <c r="P106" i="111"/>
  <c r="G106" i="39" s="1"/>
  <c r="E76" i="150" s="1"/>
  <c r="P101" i="111"/>
  <c r="G101" i="39" s="1"/>
  <c r="E71" i="150" s="1"/>
  <c r="P140" i="111"/>
  <c r="G140" i="39" s="1"/>
  <c r="E110" i="150" s="1"/>
  <c r="P64" i="111"/>
  <c r="G64" i="39" s="1"/>
  <c r="E34" i="150" s="1"/>
  <c r="P147" i="111"/>
  <c r="G147" i="39" s="1"/>
  <c r="P66" i="111"/>
  <c r="G66" i="39" s="1"/>
  <c r="E36" i="150" s="1"/>
  <c r="P187" i="111"/>
  <c r="P185" i="111"/>
  <c r="P169" i="111"/>
  <c r="P26" i="111"/>
  <c r="G26" i="39" s="1"/>
  <c r="P85" i="111"/>
  <c r="G85" i="39" s="1"/>
  <c r="E55" i="150" s="1"/>
  <c r="P131" i="111"/>
  <c r="G131" i="39" s="1"/>
  <c r="E101" i="150" s="1"/>
  <c r="P107" i="93"/>
  <c r="H107" i="39" s="1"/>
  <c r="F77" i="150" s="1"/>
  <c r="P79" i="93"/>
  <c r="H79" i="39" s="1"/>
  <c r="F49" i="150" s="1"/>
  <c r="P34" i="93"/>
  <c r="H34" i="39" s="1"/>
  <c r="P75" i="93"/>
  <c r="H75" i="39" s="1"/>
  <c r="F45" i="150" s="1"/>
  <c r="P97" i="93"/>
  <c r="H97" i="39" s="1"/>
  <c r="F67" i="150" s="1"/>
  <c r="P91" i="93"/>
  <c r="H91" i="39" s="1"/>
  <c r="F61" i="150" s="1"/>
  <c r="P40" i="93"/>
  <c r="H40" i="39" s="1"/>
  <c r="F10" i="150" s="1"/>
  <c r="P21" i="93"/>
  <c r="H21" i="39" s="1"/>
  <c r="P45" i="93"/>
  <c r="H45" i="39" s="1"/>
  <c r="F15" i="150" s="1"/>
  <c r="P100" i="93"/>
  <c r="H100" i="39" s="1"/>
  <c r="F70" i="150" s="1"/>
  <c r="P96" i="93"/>
  <c r="H96" i="39" s="1"/>
  <c r="F66" i="150" s="1"/>
  <c r="P11" i="93"/>
  <c r="H11" i="39" s="1"/>
  <c r="P138" i="93"/>
  <c r="H138" i="39" s="1"/>
  <c r="F108" i="150" s="1"/>
  <c r="P76" i="93"/>
  <c r="H76" i="39" s="1"/>
  <c r="F46" i="150" s="1"/>
  <c r="P53" i="93"/>
  <c r="H53" i="39" s="1"/>
  <c r="F23" i="150" s="1"/>
  <c r="P114" i="93"/>
  <c r="H114" i="39" s="1"/>
  <c r="F84" i="150" s="1"/>
  <c r="P144" i="93"/>
  <c r="H144" i="39" s="1"/>
  <c r="F114" i="150" s="1"/>
  <c r="P89" i="93"/>
  <c r="H89" i="39" s="1"/>
  <c r="F59" i="150" s="1"/>
  <c r="P169" i="93"/>
  <c r="P156" i="93"/>
  <c r="P155" i="93"/>
  <c r="P17" i="93"/>
  <c r="H17" i="39" s="1"/>
  <c r="P32" i="93"/>
  <c r="H32" i="39" s="1"/>
  <c r="P45" i="95"/>
  <c r="L45" i="39" s="1"/>
  <c r="J15" i="150" s="1"/>
  <c r="P74" i="95"/>
  <c r="L74" i="39" s="1"/>
  <c r="J44" i="150" s="1"/>
  <c r="P84" i="95"/>
  <c r="L84" i="39" s="1"/>
  <c r="J54" i="150" s="1"/>
  <c r="P169" i="95"/>
  <c r="P160" i="95"/>
  <c r="P132" i="95"/>
  <c r="L132" i="39" s="1"/>
  <c r="J102" i="150" s="1"/>
  <c r="P161" i="105"/>
  <c r="P64" i="105"/>
  <c r="E64" i="39" s="1"/>
  <c r="P72" i="105"/>
  <c r="E72" i="39" s="1"/>
  <c r="P98" i="105"/>
  <c r="E98" i="39" s="1"/>
  <c r="P46" i="105"/>
  <c r="E46" i="39" s="1"/>
  <c r="P61" i="105"/>
  <c r="E61" i="39" s="1"/>
  <c r="P88" i="105"/>
  <c r="E88" i="39" s="1"/>
  <c r="P124" i="105"/>
  <c r="E124" i="39" s="1"/>
  <c r="P95" i="105"/>
  <c r="E95" i="39" s="1"/>
  <c r="P90" i="105"/>
  <c r="E90" i="39" s="1"/>
  <c r="P122" i="105"/>
  <c r="E122" i="39" s="1"/>
  <c r="P168" i="105"/>
  <c r="P83" i="105"/>
  <c r="E83" i="39" s="1"/>
  <c r="P179" i="105"/>
  <c r="P21" i="105"/>
  <c r="E21" i="39" s="1"/>
  <c r="P166" i="105"/>
  <c r="P180" i="105"/>
  <c r="P188" i="105"/>
  <c r="P32" i="105"/>
  <c r="E32" i="39" s="1"/>
  <c r="P28" i="105"/>
  <c r="E28" i="39" s="1"/>
  <c r="P92" i="105"/>
  <c r="E92" i="39" s="1"/>
  <c r="P132" i="105"/>
  <c r="E132" i="39" s="1"/>
  <c r="P45" i="105"/>
  <c r="E45" i="39" s="1"/>
  <c r="M136" i="94"/>
  <c r="M33" i="94"/>
  <c r="M148" i="94"/>
  <c r="M56" i="94"/>
  <c r="M97" i="94"/>
  <c r="M106" i="94"/>
  <c r="M76" i="94"/>
  <c r="M113" i="94"/>
  <c r="M121" i="94"/>
  <c r="M129" i="94"/>
  <c r="M132" i="94"/>
  <c r="M138" i="94"/>
  <c r="M143" i="94"/>
  <c r="M39" i="94"/>
  <c r="M40" i="94"/>
  <c r="M52" i="94"/>
  <c r="M90" i="94"/>
  <c r="M94" i="94"/>
  <c r="M139" i="94"/>
  <c r="M144" i="94"/>
  <c r="M31" i="94"/>
  <c r="M35" i="94"/>
  <c r="M72" i="94"/>
  <c r="M84" i="94"/>
  <c r="M105" i="94"/>
  <c r="M60" i="94"/>
  <c r="M135" i="94"/>
  <c r="M140" i="94"/>
  <c r="M146" i="94"/>
  <c r="M32" i="94"/>
  <c r="M34" i="94"/>
  <c r="M6" i="94"/>
  <c r="M16" i="94"/>
  <c r="M26" i="94"/>
  <c r="M147" i="94"/>
  <c r="M14" i="94"/>
  <c r="M28" i="94"/>
  <c r="M30" i="94"/>
  <c r="M151" i="94"/>
  <c r="M12" i="94"/>
  <c r="M10" i="94"/>
  <c r="M104" i="94"/>
  <c r="M88" i="94"/>
  <c r="M127" i="94"/>
  <c r="M7" i="94"/>
  <c r="M103" i="94"/>
  <c r="M80" i="94"/>
  <c r="M15" i="94"/>
  <c r="M96" i="94"/>
  <c r="M57" i="94"/>
  <c r="M69" i="94"/>
  <c r="M51" i="94"/>
  <c r="M45" i="94"/>
  <c r="M101" i="94"/>
  <c r="M124" i="94"/>
  <c r="M100" i="94"/>
  <c r="M68" i="94"/>
  <c r="M17" i="94"/>
  <c r="M99" i="94"/>
  <c r="M21" i="94"/>
  <c r="M115" i="94"/>
  <c r="M25" i="94"/>
  <c r="M55" i="94"/>
  <c r="M24" i="94"/>
  <c r="M95" i="94"/>
  <c r="M109" i="94"/>
  <c r="M9" i="94"/>
  <c r="M19" i="94"/>
  <c r="M18" i="94"/>
  <c r="M92" i="94"/>
  <c r="M87" i="94"/>
  <c r="M77" i="94"/>
  <c r="M38" i="94"/>
  <c r="M13" i="94"/>
  <c r="M20" i="94"/>
  <c r="M75" i="94"/>
  <c r="M59" i="94"/>
  <c r="M123" i="94"/>
  <c r="M125" i="94"/>
  <c r="M58" i="94"/>
  <c r="M107" i="94"/>
  <c r="M81" i="94"/>
  <c r="M71" i="94"/>
  <c r="M85" i="94"/>
  <c r="M36" i="94"/>
  <c r="M141" i="94"/>
  <c r="M65" i="94"/>
  <c r="M102" i="94"/>
  <c r="M47" i="94"/>
  <c r="M89" i="94"/>
  <c r="M46" i="94"/>
  <c r="M128" i="94"/>
  <c r="M22" i="94"/>
  <c r="M119" i="94"/>
  <c r="M64" i="94"/>
  <c r="M67" i="94"/>
  <c r="M133" i="94"/>
  <c r="M79" i="94"/>
  <c r="M116" i="94"/>
  <c r="M117" i="94"/>
  <c r="M44" i="94"/>
  <c r="M137" i="94"/>
  <c r="M49" i="94"/>
  <c r="M42" i="94"/>
  <c r="M37" i="94"/>
  <c r="M53" i="94"/>
  <c r="M111" i="94"/>
  <c r="M61" i="94"/>
  <c r="M8" i="94"/>
  <c r="M63" i="94"/>
  <c r="M91" i="94"/>
  <c r="M83" i="94"/>
  <c r="M48" i="94"/>
  <c r="M112" i="94"/>
  <c r="M120" i="94"/>
  <c r="M131" i="94"/>
  <c r="M78" i="94"/>
  <c r="M43" i="94"/>
  <c r="M74" i="94"/>
  <c r="M108" i="94"/>
  <c r="M23" i="94"/>
  <c r="M11" i="94"/>
  <c r="M145" i="94"/>
  <c r="M73" i="94"/>
  <c r="M93" i="94"/>
  <c r="M126" i="94"/>
  <c r="M149" i="94"/>
  <c r="M114" i="94"/>
  <c r="M110" i="94"/>
  <c r="M27" i="94"/>
  <c r="M29" i="94"/>
  <c r="M66" i="94"/>
  <c r="M54" i="94"/>
  <c r="M50" i="94"/>
  <c r="M150" i="94"/>
  <c r="M142" i="94"/>
  <c r="M86" i="94"/>
  <c r="M118" i="94"/>
  <c r="M41" i="94"/>
  <c r="M82" i="94"/>
  <c r="M98" i="94"/>
  <c r="M70" i="94"/>
  <c r="M130" i="94"/>
  <c r="M62" i="94"/>
  <c r="M134" i="94"/>
  <c r="M122" i="94"/>
  <c r="O2" i="132"/>
  <c r="P7" i="132" s="1"/>
  <c r="F7" i="39" s="1"/>
  <c r="P61" i="132"/>
  <c r="F61" i="39" s="1"/>
  <c r="D31" i="150" s="1"/>
  <c r="P115" i="132"/>
  <c r="F115" i="39" s="1"/>
  <c r="D85" i="150" s="1"/>
  <c r="P83" i="132"/>
  <c r="F83" i="39" s="1"/>
  <c r="D53" i="150" s="1"/>
  <c r="P149" i="132"/>
  <c r="F149" i="39" s="1"/>
  <c r="P16" i="132"/>
  <c r="F16" i="39" s="1"/>
  <c r="M141" i="96"/>
  <c r="M135" i="96"/>
  <c r="M133" i="96"/>
  <c r="M38" i="96"/>
  <c r="M131" i="96"/>
  <c r="M105" i="96"/>
  <c r="M117" i="96"/>
  <c r="M97" i="96"/>
  <c r="M94" i="96"/>
  <c r="M36" i="96"/>
  <c r="M33" i="96"/>
  <c r="M151" i="96"/>
  <c r="M89" i="96"/>
  <c r="M81" i="96"/>
  <c r="M77" i="96"/>
  <c r="M69" i="96"/>
  <c r="M32" i="96"/>
  <c r="M86" i="96"/>
  <c r="M78" i="96"/>
  <c r="M70" i="96"/>
  <c r="M62" i="96"/>
  <c r="M18" i="96"/>
  <c r="M31" i="96"/>
  <c r="M149" i="96"/>
  <c r="M91" i="96"/>
  <c r="M88" i="96"/>
  <c r="M80" i="96"/>
  <c r="M72" i="96"/>
  <c r="M64" i="96"/>
  <c r="M12" i="96"/>
  <c r="M29" i="96"/>
  <c r="M99" i="96"/>
  <c r="M28" i="96"/>
  <c r="M150" i="96"/>
  <c r="M90" i="96"/>
  <c r="M82" i="96"/>
  <c r="M74" i="96"/>
  <c r="M66" i="96"/>
  <c r="M27" i="96"/>
  <c r="M35" i="96"/>
  <c r="M87" i="96"/>
  <c r="M75" i="96"/>
  <c r="M147" i="96"/>
  <c r="M30" i="96"/>
  <c r="M6" i="96"/>
  <c r="M26" i="96"/>
  <c r="M79" i="96"/>
  <c r="M67" i="96"/>
  <c r="M53" i="96"/>
  <c r="M148" i="96"/>
  <c r="M34" i="96"/>
  <c r="M153" i="96"/>
  <c r="M159" i="96"/>
  <c r="M162" i="96"/>
  <c r="M164" i="96"/>
  <c r="M158" i="96"/>
  <c r="M170" i="96"/>
  <c r="M169" i="96"/>
  <c r="M48" i="96"/>
  <c r="M25" i="96"/>
  <c r="M47" i="96"/>
  <c r="M65" i="96"/>
  <c r="M13" i="96"/>
  <c r="M128" i="96"/>
  <c r="M116" i="96"/>
  <c r="M104" i="96"/>
  <c r="M127" i="96"/>
  <c r="M137" i="96"/>
  <c r="M132" i="96"/>
  <c r="M42" i="96"/>
  <c r="M155" i="96"/>
  <c r="M183" i="96"/>
  <c r="M157" i="96"/>
  <c r="M163" i="96"/>
  <c r="M68" i="96"/>
  <c r="M24" i="96"/>
  <c r="M15" i="96"/>
  <c r="M52" i="96"/>
  <c r="M9" i="96"/>
  <c r="M93" i="96"/>
  <c r="M124" i="96"/>
  <c r="M106" i="96"/>
  <c r="M134" i="96"/>
  <c r="M139" i="96"/>
  <c r="M41" i="96"/>
  <c r="M140" i="96"/>
  <c r="M176" i="96"/>
  <c r="M154" i="96"/>
  <c r="M156" i="96"/>
  <c r="M85" i="96"/>
  <c r="M16" i="96"/>
  <c r="M21" i="96"/>
  <c r="M57" i="96"/>
  <c r="M123" i="96"/>
  <c r="M98" i="96"/>
  <c r="M118" i="96"/>
  <c r="M113" i="96"/>
  <c r="M142" i="96"/>
  <c r="M173" i="96"/>
  <c r="M10" i="96"/>
  <c r="M61" i="96"/>
  <c r="M54" i="96"/>
  <c r="M109" i="96"/>
  <c r="M107" i="96"/>
  <c r="M125" i="96"/>
  <c r="M111" i="96"/>
  <c r="M136" i="96"/>
  <c r="M144" i="96"/>
  <c r="M152" i="96"/>
  <c r="M167" i="96"/>
  <c r="M55" i="96"/>
  <c r="M56" i="96"/>
  <c r="M76" i="96"/>
  <c r="M120" i="96"/>
  <c r="M130" i="96"/>
  <c r="M185" i="96"/>
  <c r="M184" i="96"/>
  <c r="M181" i="96"/>
  <c r="M187" i="96"/>
  <c r="M177" i="96"/>
  <c r="M160" i="96"/>
  <c r="M188" i="96"/>
  <c r="M8" i="96"/>
  <c r="M58" i="96"/>
  <c r="M59" i="96"/>
  <c r="M51" i="96"/>
  <c r="M49" i="96"/>
  <c r="M108" i="96"/>
  <c r="M14" i="96"/>
  <c r="M121" i="96"/>
  <c r="M112" i="96"/>
  <c r="M39" i="96"/>
  <c r="M182" i="96"/>
  <c r="M175" i="96"/>
  <c r="M178" i="96"/>
  <c r="M180" i="96"/>
  <c r="M174" i="96"/>
  <c r="M189" i="96"/>
  <c r="M179" i="96"/>
  <c r="M73" i="96"/>
  <c r="M92" i="96"/>
  <c r="M7" i="96"/>
  <c r="M71" i="96"/>
  <c r="M22" i="96"/>
  <c r="M166" i="96"/>
  <c r="M168" i="96"/>
  <c r="M165" i="96"/>
  <c r="M171" i="96"/>
  <c r="M161" i="96"/>
  <c r="M186" i="96"/>
  <c r="M172" i="96"/>
  <c r="M46" i="96"/>
  <c r="M19" i="96"/>
  <c r="M122" i="96"/>
  <c r="M145" i="96"/>
  <c r="M96" i="96"/>
  <c r="M83" i="96"/>
  <c r="M11" i="96"/>
  <c r="M103" i="96"/>
  <c r="M43" i="96"/>
  <c r="M84" i="96"/>
  <c r="M63" i="96"/>
  <c r="M114" i="96"/>
  <c r="M119" i="96"/>
  <c r="M115" i="96"/>
  <c r="M143" i="96"/>
  <c r="M44" i="96"/>
  <c r="M50" i="96"/>
  <c r="M129" i="96"/>
  <c r="M110" i="96"/>
  <c r="M60" i="96"/>
  <c r="M126" i="96"/>
  <c r="M138" i="96"/>
  <c r="M95" i="96"/>
  <c r="M23" i="96"/>
  <c r="M146" i="96"/>
  <c r="M37" i="96"/>
  <c r="M45" i="96"/>
  <c r="M20" i="96"/>
  <c r="M17" i="96"/>
  <c r="M102" i="96"/>
  <c r="M40" i="96"/>
  <c r="M100" i="96"/>
  <c r="M101" i="96"/>
  <c r="P170" i="111"/>
  <c r="P184" i="111"/>
  <c r="P75" i="111"/>
  <c r="G75" i="39" s="1"/>
  <c r="E45" i="150" s="1"/>
  <c r="P144" i="111"/>
  <c r="G144" i="39" s="1"/>
  <c r="E114" i="150" s="1"/>
  <c r="P62" i="111"/>
  <c r="G62" i="39" s="1"/>
  <c r="E32" i="150" s="1"/>
  <c r="P119" i="111"/>
  <c r="G119" i="39" s="1"/>
  <c r="E89" i="150" s="1"/>
  <c r="P118" i="111"/>
  <c r="G118" i="39" s="1"/>
  <c r="E88" i="150" s="1"/>
  <c r="P86" i="111"/>
  <c r="G86" i="39" s="1"/>
  <c r="E56" i="150" s="1"/>
  <c r="P10" i="111"/>
  <c r="G10" i="39" s="1"/>
  <c r="P141" i="111"/>
  <c r="G141" i="39" s="1"/>
  <c r="E111" i="150" s="1"/>
  <c r="P88" i="111"/>
  <c r="G88" i="39" s="1"/>
  <c r="E58" i="150" s="1"/>
  <c r="P28" i="111"/>
  <c r="G28" i="39" s="1"/>
  <c r="P13" i="111"/>
  <c r="G13" i="39" s="1"/>
  <c r="P114" i="111"/>
  <c r="G114" i="39" s="1"/>
  <c r="E84" i="150" s="1"/>
  <c r="P15" i="111"/>
  <c r="G15" i="39" s="1"/>
  <c r="P122" i="111"/>
  <c r="G122" i="39" s="1"/>
  <c r="E92" i="150" s="1"/>
  <c r="P8" i="111"/>
  <c r="G8" i="39" s="1"/>
  <c r="P188" i="111"/>
  <c r="P163" i="111"/>
  <c r="P165" i="111"/>
  <c r="P137" i="111"/>
  <c r="G137" i="39" s="1"/>
  <c r="E107" i="150" s="1"/>
  <c r="P134" i="111"/>
  <c r="G134" i="39" s="1"/>
  <c r="E104" i="150" s="1"/>
  <c r="P149" i="111"/>
  <c r="G149" i="39" s="1"/>
  <c r="P48" i="93"/>
  <c r="H48" i="39" s="1"/>
  <c r="F18" i="150" s="1"/>
  <c r="P80" i="93"/>
  <c r="H80" i="39" s="1"/>
  <c r="F50" i="150" s="1"/>
  <c r="P90" i="93"/>
  <c r="H90" i="39" s="1"/>
  <c r="F60" i="150" s="1"/>
  <c r="P127" i="93"/>
  <c r="H127" i="39" s="1"/>
  <c r="F97" i="150" s="1"/>
  <c r="P124" i="93"/>
  <c r="H124" i="39" s="1"/>
  <c r="F94" i="150" s="1"/>
  <c r="P95" i="93"/>
  <c r="H95" i="39" s="1"/>
  <c r="F65" i="150" s="1"/>
  <c r="P149" i="93"/>
  <c r="H149" i="39" s="1"/>
  <c r="P9" i="93"/>
  <c r="H9" i="39" s="1"/>
  <c r="P62" i="93"/>
  <c r="H62" i="39" s="1"/>
  <c r="F32" i="150" s="1"/>
  <c r="P24" i="93"/>
  <c r="H24" i="39" s="1"/>
  <c r="P128" i="93"/>
  <c r="H128" i="39" s="1"/>
  <c r="F98" i="150" s="1"/>
  <c r="P18" i="93"/>
  <c r="H18" i="39" s="1"/>
  <c r="P136" i="93"/>
  <c r="H136" i="39" s="1"/>
  <c r="F106" i="150" s="1"/>
  <c r="P108" i="93"/>
  <c r="H108" i="39" s="1"/>
  <c r="F78" i="150" s="1"/>
  <c r="P117" i="93"/>
  <c r="H117" i="39" s="1"/>
  <c r="F87" i="150" s="1"/>
  <c r="P8" i="93"/>
  <c r="H8" i="39" s="1"/>
  <c r="P148" i="93"/>
  <c r="H148" i="39" s="1"/>
  <c r="P52" i="93"/>
  <c r="H52" i="39" s="1"/>
  <c r="F22" i="150" s="1"/>
  <c r="P157" i="93"/>
  <c r="P175" i="93"/>
  <c r="P161" i="93"/>
  <c r="P31" i="93"/>
  <c r="H31" i="39" s="1"/>
  <c r="P140" i="93"/>
  <c r="H140" i="39" s="1"/>
  <c r="F110" i="150" s="1"/>
  <c r="P135" i="95"/>
  <c r="L135" i="39" s="1"/>
  <c r="J105" i="150" s="1"/>
  <c r="P99" i="95"/>
  <c r="L99" i="39" s="1"/>
  <c r="J69" i="150" s="1"/>
  <c r="P69" i="95"/>
  <c r="L69" i="39" s="1"/>
  <c r="J39" i="150" s="1"/>
  <c r="P11" i="95"/>
  <c r="L11" i="39" s="1"/>
  <c r="P76" i="95"/>
  <c r="L76" i="39" s="1"/>
  <c r="J46" i="150" s="1"/>
  <c r="P24" i="95"/>
  <c r="L24" i="39" s="1"/>
  <c r="P116" i="95"/>
  <c r="L116" i="39" s="1"/>
  <c r="J86" i="150" s="1"/>
  <c r="P127" i="95"/>
  <c r="L127" i="39" s="1"/>
  <c r="J97" i="150" s="1"/>
  <c r="P47" i="95"/>
  <c r="L47" i="39" s="1"/>
  <c r="J17" i="150" s="1"/>
  <c r="P51" i="95"/>
  <c r="L51" i="39" s="1"/>
  <c r="J21" i="150" s="1"/>
  <c r="P181" i="95"/>
  <c r="P67" i="95"/>
  <c r="L67" i="39" s="1"/>
  <c r="J37" i="150" s="1"/>
  <c r="P12" i="95"/>
  <c r="L12" i="39" s="1"/>
  <c r="P13" i="95"/>
  <c r="L13" i="39" s="1"/>
  <c r="P155" i="95"/>
  <c r="P172" i="95"/>
  <c r="P175" i="95"/>
  <c r="P164" i="95"/>
  <c r="P178" i="95"/>
  <c r="P30" i="95"/>
  <c r="L30" i="39" s="1"/>
  <c r="P150" i="95"/>
  <c r="L150" i="39" s="1"/>
  <c r="P118" i="95"/>
  <c r="L118" i="39" s="1"/>
  <c r="J88" i="150" s="1"/>
  <c r="P73" i="95"/>
  <c r="L73" i="39" s="1"/>
  <c r="J43" i="150" s="1"/>
  <c r="P142" i="95"/>
  <c r="L142" i="39" s="1"/>
  <c r="J112" i="150" s="1"/>
  <c r="P118" i="105"/>
  <c r="E118" i="39" s="1"/>
  <c r="P43" i="105"/>
  <c r="E43" i="39" s="1"/>
  <c r="P107" i="105"/>
  <c r="E107" i="39" s="1"/>
  <c r="P77" i="105"/>
  <c r="E77" i="39" s="1"/>
  <c r="P127" i="105"/>
  <c r="E127" i="39" s="1"/>
  <c r="P137" i="105"/>
  <c r="E137" i="39" s="1"/>
  <c r="P106" i="105"/>
  <c r="E106" i="39" s="1"/>
  <c r="P15" i="105"/>
  <c r="E15" i="39" s="1"/>
  <c r="P79" i="105"/>
  <c r="E79" i="39" s="1"/>
  <c r="P123" i="105"/>
  <c r="E123" i="39" s="1"/>
  <c r="P135" i="105"/>
  <c r="E135" i="39" s="1"/>
  <c r="P174" i="105"/>
  <c r="P121" i="105"/>
  <c r="E121" i="39" s="1"/>
  <c r="P181" i="105"/>
  <c r="P163" i="105"/>
  <c r="P187" i="105"/>
  <c r="P165" i="105"/>
  <c r="P167" i="105"/>
  <c r="P23" i="105"/>
  <c r="E23" i="39" s="1"/>
  <c r="P149" i="105"/>
  <c r="E149" i="39" s="1"/>
  <c r="P75" i="105"/>
  <c r="E75" i="39" s="1"/>
  <c r="P100" i="105"/>
  <c r="E100" i="39" s="1"/>
  <c r="P139" i="105"/>
  <c r="E139" i="39" s="1"/>
  <c r="C30" i="150" l="1"/>
  <c r="C109" i="150"/>
  <c r="C76" i="150"/>
  <c r="C65" i="150"/>
  <c r="C116" i="150"/>
  <c r="C43" i="150"/>
  <c r="P142" i="132"/>
  <c r="F142" i="39" s="1"/>
  <c r="D112" i="150" s="1"/>
  <c r="P58" i="132"/>
  <c r="F58" i="39" s="1"/>
  <c r="D28" i="150" s="1"/>
  <c r="C59" i="150"/>
  <c r="C75" i="150"/>
  <c r="P38" i="95"/>
  <c r="L38" i="39" s="1"/>
  <c r="J8" i="150" s="1"/>
  <c r="P65" i="95"/>
  <c r="L65" i="39" s="1"/>
  <c r="J35" i="150" s="1"/>
  <c r="P104" i="95"/>
  <c r="L104" i="39" s="1"/>
  <c r="J74" i="150" s="1"/>
  <c r="P106" i="132"/>
  <c r="F106" i="39" s="1"/>
  <c r="D76" i="150" s="1"/>
  <c r="P56" i="132"/>
  <c r="F56" i="39" s="1"/>
  <c r="D26" i="150" s="1"/>
  <c r="P96" i="132"/>
  <c r="F96" i="39" s="1"/>
  <c r="D66" i="150" s="1"/>
  <c r="C63" i="150"/>
  <c r="P159" i="95"/>
  <c r="P94" i="95"/>
  <c r="L94" i="39" s="1"/>
  <c r="J64" i="150" s="1"/>
  <c r="P32" i="132"/>
  <c r="F32" i="39" s="1"/>
  <c r="P21" i="132"/>
  <c r="F21" i="39" s="1"/>
  <c r="P123" i="132"/>
  <c r="F123" i="39" s="1"/>
  <c r="D93" i="150" s="1"/>
  <c r="P101" i="132"/>
  <c r="F101" i="39" s="1"/>
  <c r="D71" i="150" s="1"/>
  <c r="P176" i="95"/>
  <c r="P92" i="95"/>
  <c r="L92" i="39" s="1"/>
  <c r="J62" i="150" s="1"/>
  <c r="P137" i="95"/>
  <c r="L137" i="39" s="1"/>
  <c r="J107" i="150" s="1"/>
  <c r="P93" i="132"/>
  <c r="F93" i="39" s="1"/>
  <c r="D63" i="150" s="1"/>
  <c r="P50" i="116"/>
  <c r="I50" i="39" s="1"/>
  <c r="G20" i="150" s="1"/>
  <c r="P118" i="116"/>
  <c r="I118" i="39" s="1"/>
  <c r="G88" i="150" s="1"/>
  <c r="P13" i="116"/>
  <c r="I13" i="39" s="1"/>
  <c r="O2" i="116"/>
  <c r="P68" i="116" s="1"/>
  <c r="I68" i="39" s="1"/>
  <c r="P38" i="116"/>
  <c r="I38" i="39" s="1"/>
  <c r="G8" i="150" s="1"/>
  <c r="P23" i="116"/>
  <c r="I23" i="39" s="1"/>
  <c r="P191" i="116"/>
  <c r="P10" i="116"/>
  <c r="I10" i="39" s="1"/>
  <c r="P36" i="116"/>
  <c r="I36" i="39" s="1"/>
  <c r="G6" i="150" s="1"/>
  <c r="P82" i="116"/>
  <c r="I82" i="39" s="1"/>
  <c r="G52" i="150" s="1"/>
  <c r="P134" i="116"/>
  <c r="I134" i="39" s="1"/>
  <c r="G104" i="150" s="1"/>
  <c r="P74" i="132"/>
  <c r="F74" i="39" s="1"/>
  <c r="D44" i="150" s="1"/>
  <c r="P126" i="132"/>
  <c r="F126" i="39" s="1"/>
  <c r="D96" i="150" s="1"/>
  <c r="P136" i="132"/>
  <c r="F136" i="39" s="1"/>
  <c r="D106" i="150" s="1"/>
  <c r="C25" i="150"/>
  <c r="C23" i="150"/>
  <c r="P149" i="95"/>
  <c r="L149" i="39" s="1"/>
  <c r="P93" i="95"/>
  <c r="L93" i="39" s="1"/>
  <c r="J63" i="150" s="1"/>
  <c r="P107" i="95"/>
  <c r="L107" i="39" s="1"/>
  <c r="J77" i="150" s="1"/>
  <c r="P167" i="111"/>
  <c r="P98" i="111"/>
  <c r="G98" i="39" s="1"/>
  <c r="E68" i="150" s="1"/>
  <c r="P176" i="111"/>
  <c r="P132" i="132"/>
  <c r="F132" i="39" s="1"/>
  <c r="D102" i="150" s="1"/>
  <c r="C82" i="150"/>
  <c r="P134" i="95"/>
  <c r="L134" i="39" s="1"/>
  <c r="J104" i="150" s="1"/>
  <c r="P89" i="95"/>
  <c r="L89" i="39" s="1"/>
  <c r="J59" i="150" s="1"/>
  <c r="P83" i="95"/>
  <c r="L83" i="39" s="1"/>
  <c r="J53" i="150" s="1"/>
  <c r="P93" i="111"/>
  <c r="G93" i="39" s="1"/>
  <c r="E63" i="150" s="1"/>
  <c r="P115" i="111"/>
  <c r="G115" i="39" s="1"/>
  <c r="E85" i="150" s="1"/>
  <c r="P37" i="111"/>
  <c r="G37" i="39" s="1"/>
  <c r="E7" i="150" s="1"/>
  <c r="O2" i="96"/>
  <c r="P161" i="96" s="1"/>
  <c r="P37" i="94"/>
  <c r="K37" i="39" s="1"/>
  <c r="I7" i="150" s="1"/>
  <c r="P133" i="94"/>
  <c r="K133" i="39" s="1"/>
  <c r="I103" i="150" s="1"/>
  <c r="P47" i="94"/>
  <c r="K47" i="39" s="1"/>
  <c r="I17" i="150" s="1"/>
  <c r="P107" i="94"/>
  <c r="K107" i="39" s="1"/>
  <c r="I77" i="150" s="1"/>
  <c r="O2" i="94"/>
  <c r="P53" i="94" s="1"/>
  <c r="K53" i="39" s="1"/>
  <c r="I23" i="150" s="1"/>
  <c r="P38" i="94"/>
  <c r="K38" i="39" s="1"/>
  <c r="I8" i="150" s="1"/>
  <c r="P95" i="94"/>
  <c r="K95" i="39" s="1"/>
  <c r="I65" i="150" s="1"/>
  <c r="P68" i="94"/>
  <c r="K68" i="39" s="1"/>
  <c r="I38" i="150" s="1"/>
  <c r="P96" i="94"/>
  <c r="K96" i="39" s="1"/>
  <c r="I66" i="150" s="1"/>
  <c r="P10" i="94"/>
  <c r="K10" i="39" s="1"/>
  <c r="P16" i="94"/>
  <c r="K16" i="39" s="1"/>
  <c r="P105" i="94"/>
  <c r="K105" i="39" s="1"/>
  <c r="I75" i="150" s="1"/>
  <c r="P90" i="94"/>
  <c r="K90" i="39" s="1"/>
  <c r="I60" i="150" s="1"/>
  <c r="P121" i="94"/>
  <c r="K121" i="39" s="1"/>
  <c r="I91" i="150" s="1"/>
  <c r="P136" i="94"/>
  <c r="K136" i="39" s="1"/>
  <c r="I106" i="150" s="1"/>
  <c r="C94" i="150"/>
  <c r="O2" i="131"/>
  <c r="P112" i="131" s="1"/>
  <c r="P112" i="39" s="1"/>
  <c r="N82" i="150" s="1"/>
  <c r="P85" i="131"/>
  <c r="P85" i="39" s="1"/>
  <c r="N55" i="150" s="1"/>
  <c r="P142" i="131"/>
  <c r="P142" i="39" s="1"/>
  <c r="N112" i="150" s="1"/>
  <c r="C113" i="150"/>
  <c r="P95" i="132"/>
  <c r="F95" i="39" s="1"/>
  <c r="D65" i="150" s="1"/>
  <c r="P62" i="132"/>
  <c r="F62" i="39" s="1"/>
  <c r="D32" i="150" s="1"/>
  <c r="P70" i="132"/>
  <c r="F70" i="39" s="1"/>
  <c r="D40" i="150" s="1"/>
  <c r="C108" i="150"/>
  <c r="C81" i="150"/>
  <c r="P19" i="95"/>
  <c r="L19" i="39" s="1"/>
  <c r="P128" i="95"/>
  <c r="L128" i="39" s="1"/>
  <c r="J98" i="150" s="1"/>
  <c r="P72" i="132"/>
  <c r="F72" i="39" s="1"/>
  <c r="D42" i="150" s="1"/>
  <c r="P127" i="132"/>
  <c r="F127" i="39" s="1"/>
  <c r="D97" i="150" s="1"/>
  <c r="P113" i="132"/>
  <c r="F113" i="39" s="1"/>
  <c r="D83" i="150" s="1"/>
  <c r="C33" i="150"/>
  <c r="P138" i="95"/>
  <c r="L138" i="39" s="1"/>
  <c r="J108" i="150" s="1"/>
  <c r="P101" i="95"/>
  <c r="L101" i="39" s="1"/>
  <c r="J71" i="150" s="1"/>
  <c r="P66" i="95"/>
  <c r="L66" i="39" s="1"/>
  <c r="J36" i="150" s="1"/>
  <c r="P23" i="132"/>
  <c r="F23" i="39" s="1"/>
  <c r="P68" i="132"/>
  <c r="F68" i="39" s="1"/>
  <c r="D38" i="150" s="1"/>
  <c r="P44" i="132"/>
  <c r="F44" i="39" s="1"/>
  <c r="D14" i="150" s="1"/>
  <c r="P122" i="132"/>
  <c r="F122" i="39" s="1"/>
  <c r="D92" i="150" s="1"/>
  <c r="C19" i="150"/>
  <c r="P188" i="95"/>
  <c r="P44" i="95"/>
  <c r="L44" i="39" s="1"/>
  <c r="J14" i="150" s="1"/>
  <c r="P190" i="116"/>
  <c r="P12" i="116"/>
  <c r="I12" i="39" s="1"/>
  <c r="P119" i="116"/>
  <c r="I119" i="39" s="1"/>
  <c r="G89" i="150" s="1"/>
  <c r="P126" i="116"/>
  <c r="I126" i="39" s="1"/>
  <c r="G96" i="150" s="1"/>
  <c r="P17" i="116"/>
  <c r="I17" i="39" s="1"/>
  <c r="P7" i="116"/>
  <c r="I7" i="39" s="1"/>
  <c r="P97" i="116"/>
  <c r="I97" i="39" s="1"/>
  <c r="G67" i="150" s="1"/>
  <c r="P9" i="116"/>
  <c r="I9" i="39" s="1"/>
  <c r="P14" i="116"/>
  <c r="I14" i="39" s="1"/>
  <c r="P72" i="116"/>
  <c r="I72" i="39" s="1"/>
  <c r="G42" i="150" s="1"/>
  <c r="P106" i="116"/>
  <c r="I106" i="39" s="1"/>
  <c r="G76" i="150" s="1"/>
  <c r="P109" i="116"/>
  <c r="I109" i="39" s="1"/>
  <c r="G79" i="150" s="1"/>
  <c r="P74" i="116"/>
  <c r="I74" i="39" s="1"/>
  <c r="G44" i="150" s="1"/>
  <c r="P161" i="116"/>
  <c r="P151" i="116"/>
  <c r="I151" i="39" s="1"/>
  <c r="P170" i="116"/>
  <c r="P184" i="116"/>
  <c r="P185" i="116"/>
  <c r="P16" i="116"/>
  <c r="I16" i="39" s="1"/>
  <c r="P34" i="116"/>
  <c r="I34" i="39" s="1"/>
  <c r="P83" i="116"/>
  <c r="I83" i="39" s="1"/>
  <c r="G53" i="150" s="1"/>
  <c r="P91" i="116"/>
  <c r="I91" i="39" s="1"/>
  <c r="G61" i="150" s="1"/>
  <c r="P135" i="116"/>
  <c r="I135" i="39" s="1"/>
  <c r="G105" i="150" s="1"/>
  <c r="P138" i="116"/>
  <c r="I138" i="39" s="1"/>
  <c r="G108" i="150" s="1"/>
  <c r="P39" i="132"/>
  <c r="F39" i="39" s="1"/>
  <c r="D9" i="150" s="1"/>
  <c r="P80" i="132"/>
  <c r="F80" i="39" s="1"/>
  <c r="D50" i="150" s="1"/>
  <c r="P17" i="132"/>
  <c r="F17" i="39" s="1"/>
  <c r="C44" i="150"/>
  <c r="C110" i="150"/>
  <c r="P166" i="95"/>
  <c r="P161" i="95"/>
  <c r="P72" i="95"/>
  <c r="L72" i="39" s="1"/>
  <c r="J42" i="150" s="1"/>
  <c r="P23" i="111"/>
  <c r="G23" i="39" s="1"/>
  <c r="P14" i="111"/>
  <c r="G14" i="39" s="1"/>
  <c r="P182" i="111"/>
  <c r="C54" i="150"/>
  <c r="C7" i="150"/>
  <c r="P110" i="95"/>
  <c r="L110" i="39" s="1"/>
  <c r="J80" i="150" s="1"/>
  <c r="P165" i="95"/>
  <c r="P42" i="95"/>
  <c r="L42" i="39" s="1"/>
  <c r="J12" i="150" s="1"/>
  <c r="P177" i="93"/>
  <c r="P109" i="93"/>
  <c r="H109" i="39" s="1"/>
  <c r="F79" i="150" s="1"/>
  <c r="P38" i="93"/>
  <c r="H38" i="39" s="1"/>
  <c r="F8" i="150" s="1"/>
  <c r="P77" i="111"/>
  <c r="G77" i="39" s="1"/>
  <c r="E47" i="150" s="1"/>
  <c r="P72" i="111"/>
  <c r="G72" i="39" s="1"/>
  <c r="E42" i="150" s="1"/>
  <c r="P111" i="111"/>
  <c r="G111" i="39" s="1"/>
  <c r="E81" i="150" s="1"/>
  <c r="P96" i="96"/>
  <c r="M96" i="39" s="1"/>
  <c r="K66" i="150" s="1"/>
  <c r="P110" i="94"/>
  <c r="K110" i="39" s="1"/>
  <c r="I80" i="150" s="1"/>
  <c r="C45" i="150"/>
  <c r="C91" i="150"/>
  <c r="C97" i="150"/>
  <c r="P20" i="96"/>
  <c r="M20" i="39" s="1"/>
  <c r="P60" i="96"/>
  <c r="M60" i="39" s="1"/>
  <c r="K30" i="150" s="1"/>
  <c r="P114" i="96"/>
  <c r="M114" i="39" s="1"/>
  <c r="K84" i="150" s="1"/>
  <c r="P145" i="96"/>
  <c r="M145" i="39" s="1"/>
  <c r="K115" i="150" s="1"/>
  <c r="P165" i="96"/>
  <c r="P179" i="96"/>
  <c r="P112" i="96"/>
  <c r="M112" i="39" s="1"/>
  <c r="K82" i="150" s="1"/>
  <c r="P8" i="96"/>
  <c r="M8" i="39" s="1"/>
  <c r="P130" i="96"/>
  <c r="M130" i="39" s="1"/>
  <c r="K100" i="150" s="1"/>
  <c r="P136" i="96"/>
  <c r="M136" i="39" s="1"/>
  <c r="K106" i="150" s="1"/>
  <c r="P173" i="96"/>
  <c r="P16" i="96"/>
  <c r="M16" i="39" s="1"/>
  <c r="P134" i="96"/>
  <c r="M134" i="39" s="1"/>
  <c r="K104" i="150" s="1"/>
  <c r="P68" i="96"/>
  <c r="M68" i="39" s="1"/>
  <c r="K38" i="150" s="1"/>
  <c r="P127" i="96"/>
  <c r="M127" i="39" s="1"/>
  <c r="K97" i="150" s="1"/>
  <c r="P48" i="96"/>
  <c r="M48" i="39" s="1"/>
  <c r="K18" i="150" s="1"/>
  <c r="P34" i="96"/>
  <c r="M34" i="39" s="1"/>
  <c r="P147" i="96"/>
  <c r="M147" i="39" s="1"/>
  <c r="P90" i="96"/>
  <c r="M90" i="39" s="1"/>
  <c r="K60" i="150" s="1"/>
  <c r="P80" i="96"/>
  <c r="M80" i="39" s="1"/>
  <c r="K50" i="150" s="1"/>
  <c r="P78" i="96"/>
  <c r="M78" i="39" s="1"/>
  <c r="K48" i="150" s="1"/>
  <c r="P33" i="96"/>
  <c r="M33" i="39" s="1"/>
  <c r="P133" i="96"/>
  <c r="M133" i="39" s="1"/>
  <c r="K103" i="150" s="1"/>
  <c r="P111" i="132"/>
  <c r="F111" i="39" s="1"/>
  <c r="D81" i="150" s="1"/>
  <c r="P41" i="132"/>
  <c r="F41" i="39" s="1"/>
  <c r="D11" i="150" s="1"/>
  <c r="P62" i="94"/>
  <c r="K62" i="39" s="1"/>
  <c r="I32" i="150" s="1"/>
  <c r="P142" i="94"/>
  <c r="K142" i="39" s="1"/>
  <c r="I112" i="150" s="1"/>
  <c r="P114" i="94"/>
  <c r="K114" i="39" s="1"/>
  <c r="I84" i="150" s="1"/>
  <c r="P108" i="94"/>
  <c r="K108" i="39" s="1"/>
  <c r="I78" i="150" s="1"/>
  <c r="P83" i="94"/>
  <c r="K83" i="39" s="1"/>
  <c r="I53" i="150" s="1"/>
  <c r="P42" i="94"/>
  <c r="K42" i="39" s="1"/>
  <c r="I12" i="150" s="1"/>
  <c r="P67" i="94"/>
  <c r="K67" i="39" s="1"/>
  <c r="I37" i="150" s="1"/>
  <c r="P102" i="94"/>
  <c r="K102" i="39" s="1"/>
  <c r="I72" i="150" s="1"/>
  <c r="P58" i="94"/>
  <c r="K58" i="39" s="1"/>
  <c r="I28" i="150" s="1"/>
  <c r="P77" i="94"/>
  <c r="K77" i="39" s="1"/>
  <c r="I47" i="150" s="1"/>
  <c r="P24" i="94"/>
  <c r="K24" i="39" s="1"/>
  <c r="P100" i="94"/>
  <c r="K100" i="39" s="1"/>
  <c r="I70" i="150" s="1"/>
  <c r="P15" i="94"/>
  <c r="K15" i="39" s="1"/>
  <c r="P12" i="94"/>
  <c r="K12" i="39" s="1"/>
  <c r="P6" i="94"/>
  <c r="K6" i="39" s="1"/>
  <c r="P84" i="94"/>
  <c r="K84" i="39" s="1"/>
  <c r="I54" i="150" s="1"/>
  <c r="P52" i="94"/>
  <c r="K52" i="39" s="1"/>
  <c r="I22" i="150" s="1"/>
  <c r="P113" i="94"/>
  <c r="K113" i="39" s="1"/>
  <c r="I83" i="150" s="1"/>
  <c r="C15" i="150"/>
  <c r="C58" i="150"/>
  <c r="P125" i="95"/>
  <c r="L125" i="39" s="1"/>
  <c r="J95" i="150" s="1"/>
  <c r="P16" i="95"/>
  <c r="L16" i="39" s="1"/>
  <c r="P124" i="95"/>
  <c r="L124" i="39" s="1"/>
  <c r="J94" i="150" s="1"/>
  <c r="P137" i="131"/>
  <c r="P137" i="39" s="1"/>
  <c r="N107" i="150" s="1"/>
  <c r="P107" i="131"/>
  <c r="P107" i="39" s="1"/>
  <c r="N77" i="150" s="1"/>
  <c r="P55" i="131"/>
  <c r="P55" i="39" s="1"/>
  <c r="N25" i="150" s="1"/>
  <c r="P101" i="131"/>
  <c r="P101" i="39" s="1"/>
  <c r="N71" i="150" s="1"/>
  <c r="P146" i="131"/>
  <c r="P146" i="39" s="1"/>
  <c r="N116" i="150" s="1"/>
  <c r="P74" i="131"/>
  <c r="P74" i="39" s="1"/>
  <c r="N44" i="150" s="1"/>
  <c r="P102" i="131"/>
  <c r="P102" i="39" s="1"/>
  <c r="N72" i="150" s="1"/>
  <c r="P118" i="131"/>
  <c r="P118" i="39" s="1"/>
  <c r="N88" i="150" s="1"/>
  <c r="P117" i="131"/>
  <c r="P117" i="39" s="1"/>
  <c r="N87" i="150" s="1"/>
  <c r="P115" i="131"/>
  <c r="P115" i="39" s="1"/>
  <c r="N85" i="150" s="1"/>
  <c r="P47" i="131"/>
  <c r="P47" i="39" s="1"/>
  <c r="N17" i="150" s="1"/>
  <c r="P28" i="131"/>
  <c r="P28" i="39" s="1"/>
  <c r="P31" i="131"/>
  <c r="P31" i="39" s="1"/>
  <c r="P29" i="131"/>
  <c r="P29" i="39" s="1"/>
  <c r="P95" i="131"/>
  <c r="P95" i="39" s="1"/>
  <c r="N65" i="150" s="1"/>
  <c r="P86" i="131"/>
  <c r="P86" i="39" s="1"/>
  <c r="N56" i="150" s="1"/>
  <c r="P108" i="131"/>
  <c r="P108" i="39" s="1"/>
  <c r="N78" i="150" s="1"/>
  <c r="P143" i="131"/>
  <c r="P143" i="39" s="1"/>
  <c r="N113" i="150" s="1"/>
  <c r="P36" i="132"/>
  <c r="F36" i="39" s="1"/>
  <c r="D6" i="150" s="1"/>
  <c r="P53" i="132"/>
  <c r="F53" i="39" s="1"/>
  <c r="D23" i="150" s="1"/>
  <c r="P146" i="132"/>
  <c r="F146" i="39" s="1"/>
  <c r="D116" i="150" s="1"/>
  <c r="C36" i="150"/>
  <c r="C71" i="150"/>
  <c r="C104" i="150"/>
  <c r="P33" i="95"/>
  <c r="L33" i="39" s="1"/>
  <c r="P112" i="95"/>
  <c r="L112" i="39" s="1"/>
  <c r="J82" i="150" s="1"/>
  <c r="P90" i="95"/>
  <c r="L90" i="39" s="1"/>
  <c r="J60" i="150" s="1"/>
  <c r="P62" i="121"/>
  <c r="N62" i="39" s="1"/>
  <c r="L32" i="150" s="1"/>
  <c r="P184" i="121"/>
  <c r="P81" i="121"/>
  <c r="N81" i="39" s="1"/>
  <c r="L51" i="150" s="1"/>
  <c r="P163" i="121"/>
  <c r="P79" i="121"/>
  <c r="N79" i="39" s="1"/>
  <c r="L49" i="150" s="1"/>
  <c r="O2" i="121"/>
  <c r="P73" i="121" s="1"/>
  <c r="N73" i="39" s="1"/>
  <c r="L43" i="150" s="1"/>
  <c r="P38" i="121"/>
  <c r="N38" i="39" s="1"/>
  <c r="L8" i="150" s="1"/>
  <c r="P91" i="121"/>
  <c r="N91" i="39" s="1"/>
  <c r="L61" i="150" s="1"/>
  <c r="P76" i="121"/>
  <c r="N76" i="39" s="1"/>
  <c r="L46" i="150" s="1"/>
  <c r="P7" i="121"/>
  <c r="N7" i="39" s="1"/>
  <c r="P58" i="121"/>
  <c r="N58" i="39" s="1"/>
  <c r="L28" i="150" s="1"/>
  <c r="P120" i="121"/>
  <c r="N120" i="39" s="1"/>
  <c r="L90" i="150" s="1"/>
  <c r="P32" i="121"/>
  <c r="N32" i="39" s="1"/>
  <c r="P8" i="121"/>
  <c r="N8" i="39" s="1"/>
  <c r="P16" i="121"/>
  <c r="N16" i="39" s="1"/>
  <c r="P94" i="121"/>
  <c r="N94" i="39" s="1"/>
  <c r="L64" i="150" s="1"/>
  <c r="P118" i="121"/>
  <c r="N118" i="39" s="1"/>
  <c r="L88" i="150" s="1"/>
  <c r="P45" i="121"/>
  <c r="N45" i="39" s="1"/>
  <c r="L15" i="150" s="1"/>
  <c r="P37" i="132"/>
  <c r="F37" i="39" s="1"/>
  <c r="D7" i="150" s="1"/>
  <c r="P125" i="132"/>
  <c r="F125" i="39" s="1"/>
  <c r="D95" i="150" s="1"/>
  <c r="P85" i="132"/>
  <c r="F85" i="39" s="1"/>
  <c r="D55" i="150" s="1"/>
  <c r="C83" i="150"/>
  <c r="C21" i="150"/>
  <c r="P148" i="95"/>
  <c r="L148" i="39" s="1"/>
  <c r="P139" i="95"/>
  <c r="L139" i="39" s="1"/>
  <c r="J109" i="150" s="1"/>
  <c r="P68" i="95"/>
  <c r="L68" i="39" s="1"/>
  <c r="J38" i="150" s="1"/>
  <c r="P129" i="132"/>
  <c r="F129" i="39" s="1"/>
  <c r="D99" i="150" s="1"/>
  <c r="P47" i="132"/>
  <c r="F47" i="39" s="1"/>
  <c r="D17" i="150" s="1"/>
  <c r="C17" i="150"/>
  <c r="C73" i="150"/>
  <c r="P49" i="95"/>
  <c r="L49" i="39" s="1"/>
  <c r="J19" i="150" s="1"/>
  <c r="P168" i="95"/>
  <c r="P63" i="95"/>
  <c r="L63" i="39" s="1"/>
  <c r="J33" i="150" s="1"/>
  <c r="P23" i="93"/>
  <c r="H23" i="39" s="1"/>
  <c r="P102" i="93"/>
  <c r="H102" i="39" s="1"/>
  <c r="F72" i="150" s="1"/>
  <c r="P77" i="93"/>
  <c r="H77" i="39" s="1"/>
  <c r="F47" i="150" s="1"/>
  <c r="P9" i="111"/>
  <c r="G9" i="39" s="1"/>
  <c r="P47" i="111"/>
  <c r="G47" i="39" s="1"/>
  <c r="E17" i="150" s="1"/>
  <c r="P151" i="111"/>
  <c r="G151" i="39" s="1"/>
  <c r="P8" i="132"/>
  <c r="F8" i="39" s="1"/>
  <c r="P131" i="132"/>
  <c r="F131" i="39" s="1"/>
  <c r="D101" i="150" s="1"/>
  <c r="P19" i="132"/>
  <c r="F19" i="39" s="1"/>
  <c r="P114" i="132"/>
  <c r="F114" i="39" s="1"/>
  <c r="D84" i="150" s="1"/>
  <c r="P62" i="95"/>
  <c r="L62" i="39" s="1"/>
  <c r="J32" i="150" s="1"/>
  <c r="P129" i="95"/>
  <c r="L129" i="39" s="1"/>
  <c r="J99" i="150" s="1"/>
  <c r="P103" i="95"/>
  <c r="L103" i="39" s="1"/>
  <c r="J73" i="150" s="1"/>
  <c r="P15" i="93"/>
  <c r="H15" i="39" s="1"/>
  <c r="P182" i="93"/>
  <c r="P85" i="93"/>
  <c r="H85" i="39" s="1"/>
  <c r="F55" i="150" s="1"/>
  <c r="P31" i="111"/>
  <c r="G31" i="39" s="1"/>
  <c r="P108" i="111"/>
  <c r="G108" i="39" s="1"/>
  <c r="E78" i="150" s="1"/>
  <c r="P65" i="111"/>
  <c r="G65" i="39" s="1"/>
  <c r="E35" i="150" s="1"/>
  <c r="P192" i="116"/>
  <c r="P144" i="116"/>
  <c r="I144" i="39" s="1"/>
  <c r="G114" i="150" s="1"/>
  <c r="P54" i="116"/>
  <c r="I54" i="39" s="1"/>
  <c r="G24" i="150" s="1"/>
  <c r="P125" i="116"/>
  <c r="I125" i="39" s="1"/>
  <c r="G95" i="150" s="1"/>
  <c r="P188" i="116"/>
  <c r="P43" i="116"/>
  <c r="I43" i="39" s="1"/>
  <c r="G13" i="150" s="1"/>
  <c r="P63" i="116"/>
  <c r="I63" i="39" s="1"/>
  <c r="G33" i="150" s="1"/>
  <c r="P25" i="116"/>
  <c r="I25" i="39" s="1"/>
  <c r="P51" i="116"/>
  <c r="I51" i="39" s="1"/>
  <c r="G21" i="150" s="1"/>
  <c r="P73" i="116"/>
  <c r="I73" i="39" s="1"/>
  <c r="G43" i="150" s="1"/>
  <c r="P116" i="116"/>
  <c r="I116" i="39" s="1"/>
  <c r="G86" i="150" s="1"/>
  <c r="P120" i="116"/>
  <c r="I120" i="39" s="1"/>
  <c r="G90" i="150" s="1"/>
  <c r="P55" i="116"/>
  <c r="I55" i="39" s="1"/>
  <c r="G25" i="150" s="1"/>
  <c r="P160" i="116"/>
  <c r="P164" i="116"/>
  <c r="P158" i="116"/>
  <c r="P153" i="116"/>
  <c r="P28" i="116"/>
  <c r="I28" i="39" s="1"/>
  <c r="P18" i="116"/>
  <c r="I18" i="39" s="1"/>
  <c r="P26" i="116"/>
  <c r="I26" i="39" s="1"/>
  <c r="P84" i="116"/>
  <c r="I84" i="39" s="1"/>
  <c r="G54" i="150" s="1"/>
  <c r="P96" i="116"/>
  <c r="I96" i="39" s="1"/>
  <c r="G66" i="150" s="1"/>
  <c r="P121" i="116"/>
  <c r="I121" i="39" s="1"/>
  <c r="G91" i="150" s="1"/>
  <c r="P142" i="116"/>
  <c r="I142" i="39" s="1"/>
  <c r="G112" i="150" s="1"/>
  <c r="P77" i="132"/>
  <c r="F77" i="39" s="1"/>
  <c r="D47" i="150" s="1"/>
  <c r="P135" i="132"/>
  <c r="F135" i="39" s="1"/>
  <c r="D105" i="150" s="1"/>
  <c r="P88" i="132"/>
  <c r="F88" i="39" s="1"/>
  <c r="D58" i="150" s="1"/>
  <c r="C72" i="150"/>
  <c r="C69" i="150"/>
  <c r="P174" i="95"/>
  <c r="P141" i="95"/>
  <c r="L141" i="39" s="1"/>
  <c r="J111" i="150" s="1"/>
  <c r="P109" i="95"/>
  <c r="L109" i="39" s="1"/>
  <c r="J79" i="150" s="1"/>
  <c r="P125" i="93"/>
  <c r="H125" i="39" s="1"/>
  <c r="F95" i="150" s="1"/>
  <c r="P126" i="93"/>
  <c r="H126" i="39" s="1"/>
  <c r="F96" i="150" s="1"/>
  <c r="P19" i="93"/>
  <c r="H19" i="39" s="1"/>
  <c r="P123" i="111"/>
  <c r="G123" i="39" s="1"/>
  <c r="E93" i="150" s="1"/>
  <c r="P78" i="111"/>
  <c r="G78" i="39" s="1"/>
  <c r="E48" i="150" s="1"/>
  <c r="P102" i="132"/>
  <c r="F102" i="39" s="1"/>
  <c r="D72" i="150" s="1"/>
  <c r="P36" i="105"/>
  <c r="E36" i="39" s="1"/>
  <c r="P128" i="105"/>
  <c r="E128" i="39" s="1"/>
  <c r="P41" i="105"/>
  <c r="E41" i="39" s="1"/>
  <c r="P35" i="95"/>
  <c r="L35" i="39" s="1"/>
  <c r="P25" i="95"/>
  <c r="L25" i="39" s="1"/>
  <c r="P52" i="95"/>
  <c r="L52" i="39" s="1"/>
  <c r="J22" i="150" s="1"/>
  <c r="P163" i="93"/>
  <c r="P172" i="93"/>
  <c r="P63" i="93"/>
  <c r="H63" i="39" s="1"/>
  <c r="F33" i="150" s="1"/>
  <c r="P191" i="111"/>
  <c r="P107" i="111"/>
  <c r="G107" i="39" s="1"/>
  <c r="E77" i="150" s="1"/>
  <c r="P124" i="111"/>
  <c r="G124" i="39" s="1"/>
  <c r="E94" i="150" s="1"/>
  <c r="P126" i="96"/>
  <c r="M126" i="39" s="1"/>
  <c r="K96" i="150" s="1"/>
  <c r="P48" i="94"/>
  <c r="K48" i="39" s="1"/>
  <c r="I18" i="150" s="1"/>
  <c r="C47" i="150"/>
  <c r="P45" i="96"/>
  <c r="M45" i="39" s="1"/>
  <c r="K15" i="150" s="1"/>
  <c r="P110" i="96"/>
  <c r="M110" i="39" s="1"/>
  <c r="K80" i="150" s="1"/>
  <c r="P63" i="96"/>
  <c r="M63" i="39" s="1"/>
  <c r="K33" i="150" s="1"/>
  <c r="P122" i="96"/>
  <c r="M122" i="39" s="1"/>
  <c r="K92" i="150" s="1"/>
  <c r="P168" i="96"/>
  <c r="P189" i="96"/>
  <c r="P121" i="96"/>
  <c r="M121" i="39" s="1"/>
  <c r="K91" i="150" s="1"/>
  <c r="P188" i="96"/>
  <c r="P120" i="96"/>
  <c r="M120" i="39" s="1"/>
  <c r="K90" i="150" s="1"/>
  <c r="P111" i="96"/>
  <c r="M111" i="39" s="1"/>
  <c r="K81" i="150" s="1"/>
  <c r="P142" i="96"/>
  <c r="M142" i="39" s="1"/>
  <c r="K112" i="150" s="1"/>
  <c r="P85" i="96"/>
  <c r="M85" i="39" s="1"/>
  <c r="K55" i="150" s="1"/>
  <c r="P106" i="96"/>
  <c r="M106" i="39" s="1"/>
  <c r="K76" i="150" s="1"/>
  <c r="P163" i="96"/>
  <c r="P104" i="96"/>
  <c r="M104" i="39" s="1"/>
  <c r="K74" i="150" s="1"/>
  <c r="P169" i="96"/>
  <c r="P148" i="96"/>
  <c r="M148" i="39" s="1"/>
  <c r="P75" i="96"/>
  <c r="M75" i="39" s="1"/>
  <c r="K45" i="150" s="1"/>
  <c r="P150" i="96"/>
  <c r="M150" i="39" s="1"/>
  <c r="P88" i="96"/>
  <c r="M88" i="39" s="1"/>
  <c r="K58" i="150" s="1"/>
  <c r="P86" i="96"/>
  <c r="M86" i="39" s="1"/>
  <c r="K56" i="150" s="1"/>
  <c r="P36" i="96"/>
  <c r="M36" i="39" s="1"/>
  <c r="K6" i="150" s="1"/>
  <c r="P135" i="96"/>
  <c r="M135" i="39" s="1"/>
  <c r="K105" i="150" s="1"/>
  <c r="P130" i="132"/>
  <c r="F130" i="39" s="1"/>
  <c r="D100" i="150" s="1"/>
  <c r="P38" i="132"/>
  <c r="F38" i="39" s="1"/>
  <c r="D8" i="150" s="1"/>
  <c r="P130" i="94"/>
  <c r="K130" i="39" s="1"/>
  <c r="I100" i="150" s="1"/>
  <c r="P150" i="94"/>
  <c r="K150" i="39" s="1"/>
  <c r="P149" i="94"/>
  <c r="K149" i="39" s="1"/>
  <c r="P74" i="94"/>
  <c r="K74" i="39" s="1"/>
  <c r="I44" i="150" s="1"/>
  <c r="P91" i="94"/>
  <c r="K91" i="39" s="1"/>
  <c r="I61" i="150" s="1"/>
  <c r="P49" i="94"/>
  <c r="K49" i="39" s="1"/>
  <c r="I19" i="150" s="1"/>
  <c r="P64" i="94"/>
  <c r="K64" i="39" s="1"/>
  <c r="I34" i="150" s="1"/>
  <c r="P65" i="94"/>
  <c r="K65" i="39" s="1"/>
  <c r="I35" i="150" s="1"/>
  <c r="P125" i="94"/>
  <c r="K125" i="39" s="1"/>
  <c r="I95" i="150" s="1"/>
  <c r="P87" i="94"/>
  <c r="K87" i="39" s="1"/>
  <c r="I57" i="150" s="1"/>
  <c r="P55" i="94"/>
  <c r="K55" i="39" s="1"/>
  <c r="I25" i="150" s="1"/>
  <c r="P124" i="94"/>
  <c r="K124" i="39" s="1"/>
  <c r="I94" i="150" s="1"/>
  <c r="P80" i="94"/>
  <c r="K80" i="39" s="1"/>
  <c r="I50" i="150" s="1"/>
  <c r="P151" i="94"/>
  <c r="K151" i="39" s="1"/>
  <c r="P34" i="94"/>
  <c r="K34" i="39" s="1"/>
  <c r="P72" i="94"/>
  <c r="K72" i="39" s="1"/>
  <c r="I42" i="150" s="1"/>
  <c r="P40" i="94"/>
  <c r="K40" i="39" s="1"/>
  <c r="I10" i="150" s="1"/>
  <c r="P76" i="94"/>
  <c r="K76" i="39" s="1"/>
  <c r="I46" i="150" s="1"/>
  <c r="C102" i="150"/>
  <c r="C31" i="150"/>
  <c r="P130" i="95"/>
  <c r="L130" i="39" s="1"/>
  <c r="J100" i="150" s="1"/>
  <c r="P18" i="95"/>
  <c r="L18" i="39" s="1"/>
  <c r="P121" i="95"/>
  <c r="L121" i="39" s="1"/>
  <c r="J91" i="150" s="1"/>
  <c r="P36" i="131"/>
  <c r="P36" i="39" s="1"/>
  <c r="N6" i="150" s="1"/>
  <c r="P105" i="131"/>
  <c r="P105" i="39" s="1"/>
  <c r="N75" i="150" s="1"/>
  <c r="P8" i="131"/>
  <c r="P8" i="39" s="1"/>
  <c r="P111" i="131"/>
  <c r="P111" i="39" s="1"/>
  <c r="N81" i="150" s="1"/>
  <c r="P122" i="131"/>
  <c r="P122" i="39" s="1"/>
  <c r="N92" i="150" s="1"/>
  <c r="P48" i="131"/>
  <c r="P48" i="39" s="1"/>
  <c r="N18" i="150" s="1"/>
  <c r="P75" i="131"/>
  <c r="P75" i="39" s="1"/>
  <c r="N45" i="150" s="1"/>
  <c r="P109" i="131"/>
  <c r="P109" i="39" s="1"/>
  <c r="N79" i="150" s="1"/>
  <c r="P130" i="131"/>
  <c r="P130" i="39" s="1"/>
  <c r="N100" i="150" s="1"/>
  <c r="P121" i="131"/>
  <c r="P121" i="39" s="1"/>
  <c r="N91" i="150" s="1"/>
  <c r="P61" i="131"/>
  <c r="P61" i="39" s="1"/>
  <c r="N31" i="150" s="1"/>
  <c r="P10" i="131"/>
  <c r="P10" i="39" s="1"/>
  <c r="P30" i="131"/>
  <c r="P30" i="39" s="1"/>
  <c r="P34" i="131"/>
  <c r="P34" i="39" s="1"/>
  <c r="P79" i="131"/>
  <c r="P79" i="39" s="1"/>
  <c r="N49" i="150" s="1"/>
  <c r="P87" i="131"/>
  <c r="P87" i="39" s="1"/>
  <c r="N57" i="150" s="1"/>
  <c r="P37" i="131"/>
  <c r="P37" i="39" s="1"/>
  <c r="N7" i="150" s="1"/>
  <c r="P133" i="131"/>
  <c r="P133" i="39" s="1"/>
  <c r="N103" i="150" s="1"/>
  <c r="P94" i="132"/>
  <c r="F94" i="39" s="1"/>
  <c r="D64" i="150" s="1"/>
  <c r="P138" i="132"/>
  <c r="F138" i="39" s="1"/>
  <c r="D108" i="150" s="1"/>
  <c r="P90" i="132"/>
  <c r="F90" i="39" s="1"/>
  <c r="D60" i="150" s="1"/>
  <c r="C112" i="150"/>
  <c r="C32" i="150"/>
  <c r="P22" i="95"/>
  <c r="L22" i="39" s="1"/>
  <c r="P193" i="95"/>
  <c r="P88" i="95"/>
  <c r="L88" i="39" s="1"/>
  <c r="J58" i="150" s="1"/>
  <c r="P143" i="121"/>
  <c r="N143" i="39" s="1"/>
  <c r="L113" i="150" s="1"/>
  <c r="P89" i="121"/>
  <c r="N89" i="39" s="1"/>
  <c r="L59" i="150" s="1"/>
  <c r="P138" i="121"/>
  <c r="N138" i="39" s="1"/>
  <c r="L108" i="150" s="1"/>
  <c r="P157" i="121"/>
  <c r="P126" i="121"/>
  <c r="N126" i="39" s="1"/>
  <c r="L96" i="150" s="1"/>
  <c r="P82" i="121"/>
  <c r="N82" i="39" s="1"/>
  <c r="L52" i="150" s="1"/>
  <c r="P172" i="121"/>
  <c r="P70" i="121"/>
  <c r="N70" i="39" s="1"/>
  <c r="L40" i="150" s="1"/>
  <c r="P180" i="121"/>
  <c r="P122" i="121"/>
  <c r="N122" i="39" s="1"/>
  <c r="L92" i="150" s="1"/>
  <c r="P189" i="121"/>
  <c r="P77" i="121"/>
  <c r="N77" i="39" s="1"/>
  <c r="L47" i="150" s="1"/>
  <c r="P54" i="121"/>
  <c r="N54" i="39" s="1"/>
  <c r="L24" i="150" s="1"/>
  <c r="P12" i="121"/>
  <c r="N12" i="39" s="1"/>
  <c r="P63" i="121"/>
  <c r="N63" i="39" s="1"/>
  <c r="L33" i="150" s="1"/>
  <c r="P18" i="121"/>
  <c r="N18" i="39" s="1"/>
  <c r="P65" i="121"/>
  <c r="N65" i="39" s="1"/>
  <c r="L35" i="150" s="1"/>
  <c r="P33" i="121"/>
  <c r="N33" i="39" s="1"/>
  <c r="P27" i="121"/>
  <c r="N27" i="39" s="1"/>
  <c r="P35" i="121"/>
  <c r="N35" i="39" s="1"/>
  <c r="P99" i="121"/>
  <c r="N99" i="39" s="1"/>
  <c r="L69" i="150" s="1"/>
  <c r="P102" i="121"/>
  <c r="N102" i="39" s="1"/>
  <c r="L72" i="150" s="1"/>
  <c r="P145" i="121"/>
  <c r="N145" i="39" s="1"/>
  <c r="L115" i="150" s="1"/>
  <c r="P29" i="132"/>
  <c r="F29" i="39" s="1"/>
  <c r="P63" i="132"/>
  <c r="F63" i="39" s="1"/>
  <c r="D33" i="150" s="1"/>
  <c r="P30" i="132"/>
  <c r="F30" i="39" s="1"/>
  <c r="C103" i="150"/>
  <c r="C106" i="150"/>
  <c r="P32" i="95"/>
  <c r="L32" i="39" s="1"/>
  <c r="P171" i="95"/>
  <c r="P77" i="95"/>
  <c r="L77" i="39" s="1"/>
  <c r="J47" i="150" s="1"/>
  <c r="P100" i="132"/>
  <c r="F100" i="39" s="1"/>
  <c r="D70" i="150" s="1"/>
  <c r="P60" i="132"/>
  <c r="F60" i="39" s="1"/>
  <c r="D30" i="150" s="1"/>
  <c r="P98" i="132"/>
  <c r="F98" i="39" s="1"/>
  <c r="D68" i="150" s="1"/>
  <c r="C20" i="150"/>
  <c r="C51" i="150"/>
  <c r="P131" i="95"/>
  <c r="L131" i="39" s="1"/>
  <c r="J101" i="150" s="1"/>
  <c r="P43" i="95"/>
  <c r="L43" i="39" s="1"/>
  <c r="J13" i="150" s="1"/>
  <c r="P96" i="95"/>
  <c r="L96" i="39" s="1"/>
  <c r="J66" i="150" s="1"/>
  <c r="P167" i="93"/>
  <c r="P55" i="93"/>
  <c r="H55" i="39" s="1"/>
  <c r="F25" i="150" s="1"/>
  <c r="P83" i="93"/>
  <c r="H83" i="39" s="1"/>
  <c r="F53" i="150" s="1"/>
  <c r="P161" i="111"/>
  <c r="P132" i="111"/>
  <c r="G132" i="39" s="1"/>
  <c r="E102" i="150" s="1"/>
  <c r="P34" i="111"/>
  <c r="G34" i="39" s="1"/>
  <c r="P13" i="132"/>
  <c r="F13" i="39" s="1"/>
  <c r="P46" i="132"/>
  <c r="F46" i="39" s="1"/>
  <c r="P18" i="132"/>
  <c r="F18" i="39" s="1"/>
  <c r="C41" i="150"/>
  <c r="C57" i="150"/>
  <c r="P78" i="95"/>
  <c r="L78" i="39" s="1"/>
  <c r="J48" i="150" s="1"/>
  <c r="P6" i="95"/>
  <c r="L6" i="39" s="1"/>
  <c r="P87" i="95"/>
  <c r="L87" i="39" s="1"/>
  <c r="J57" i="150" s="1"/>
  <c r="P25" i="93"/>
  <c r="H25" i="39" s="1"/>
  <c r="P70" i="93"/>
  <c r="H70" i="39" s="1"/>
  <c r="F40" i="150" s="1"/>
  <c r="P99" i="93"/>
  <c r="H99" i="39" s="1"/>
  <c r="F69" i="150" s="1"/>
  <c r="P148" i="111"/>
  <c r="G148" i="39" s="1"/>
  <c r="P120" i="111"/>
  <c r="G120" i="39" s="1"/>
  <c r="E90" i="150" s="1"/>
  <c r="P22" i="111"/>
  <c r="G22" i="39" s="1"/>
  <c r="P186" i="116"/>
  <c r="P124" i="116"/>
  <c r="I124" i="39" s="1"/>
  <c r="G94" i="150" s="1"/>
  <c r="P103" i="116"/>
  <c r="I103" i="39" s="1"/>
  <c r="G73" i="150" s="1"/>
  <c r="P64" i="116"/>
  <c r="I64" i="39" s="1"/>
  <c r="G34" i="150" s="1"/>
  <c r="P41" i="116"/>
  <c r="I41" i="39" s="1"/>
  <c r="G11" i="150" s="1"/>
  <c r="P146" i="116"/>
  <c r="I146" i="39" s="1"/>
  <c r="G116" i="150" s="1"/>
  <c r="P105" i="116"/>
  <c r="I105" i="39" s="1"/>
  <c r="G75" i="150" s="1"/>
  <c r="P67" i="116"/>
  <c r="I67" i="39" s="1"/>
  <c r="G37" i="150" s="1"/>
  <c r="P20" i="116"/>
  <c r="I20" i="39" s="1"/>
  <c r="P53" i="116"/>
  <c r="I53" i="39" s="1"/>
  <c r="G23" i="150" s="1"/>
  <c r="P8" i="116"/>
  <c r="I8" i="39" s="1"/>
  <c r="P115" i="116"/>
  <c r="I115" i="39" s="1"/>
  <c r="G85" i="150" s="1"/>
  <c r="P168" i="116"/>
  <c r="P178" i="116"/>
  <c r="P163" i="116"/>
  <c r="P187" i="116"/>
  <c r="P181" i="116"/>
  <c r="P57" i="116"/>
  <c r="I57" i="39" s="1"/>
  <c r="G27" i="150" s="1"/>
  <c r="P148" i="116"/>
  <c r="I148" i="39" s="1"/>
  <c r="P98" i="116"/>
  <c r="I98" i="39" s="1"/>
  <c r="G68" i="150" s="1"/>
  <c r="P85" i="116"/>
  <c r="I85" i="39" s="1"/>
  <c r="G55" i="150" s="1"/>
  <c r="P104" i="116"/>
  <c r="I104" i="39" s="1"/>
  <c r="G74" i="150" s="1"/>
  <c r="P139" i="116"/>
  <c r="I139" i="39" s="1"/>
  <c r="G109" i="150" s="1"/>
  <c r="P39" i="116"/>
  <c r="I39" i="39" s="1"/>
  <c r="G9" i="150" s="1"/>
  <c r="P11" i="132"/>
  <c r="F11" i="39" s="1"/>
  <c r="P107" i="132"/>
  <c r="F107" i="39" s="1"/>
  <c r="D77" i="150" s="1"/>
  <c r="P59" i="132"/>
  <c r="F59" i="39" s="1"/>
  <c r="D29" i="150" s="1"/>
  <c r="C111" i="150"/>
  <c r="C80" i="150"/>
  <c r="P189" i="95"/>
  <c r="P100" i="95"/>
  <c r="L100" i="39" s="1"/>
  <c r="J70" i="150" s="1"/>
  <c r="P82" i="95"/>
  <c r="L82" i="39" s="1"/>
  <c r="J52" i="150" s="1"/>
  <c r="P188" i="93"/>
  <c r="P158" i="93"/>
  <c r="P133" i="111"/>
  <c r="G133" i="39" s="1"/>
  <c r="E103" i="150" s="1"/>
  <c r="P126" i="111"/>
  <c r="G126" i="39" s="1"/>
  <c r="E96" i="150" s="1"/>
  <c r="P110" i="111"/>
  <c r="G110" i="39" s="1"/>
  <c r="E80" i="150" s="1"/>
  <c r="P9" i="132"/>
  <c r="F9" i="39" s="1"/>
  <c r="C55" i="150"/>
  <c r="P151" i="95"/>
  <c r="L151" i="39" s="1"/>
  <c r="P53" i="95"/>
  <c r="L53" i="39" s="1"/>
  <c r="J23" i="150" s="1"/>
  <c r="P60" i="95"/>
  <c r="L60" i="39" s="1"/>
  <c r="J30" i="150" s="1"/>
  <c r="P170" i="93"/>
  <c r="P65" i="93"/>
  <c r="H65" i="39" s="1"/>
  <c r="F35" i="150" s="1"/>
  <c r="P118" i="93"/>
  <c r="H118" i="39" s="1"/>
  <c r="F88" i="150" s="1"/>
  <c r="P164" i="111"/>
  <c r="P152" i="111"/>
  <c r="G152" i="39" s="1"/>
  <c r="P97" i="111"/>
  <c r="G97" i="39" s="1"/>
  <c r="E67" i="150" s="1"/>
  <c r="O2" i="122"/>
  <c r="P50" i="122" s="1"/>
  <c r="O50" i="39" s="1"/>
  <c r="M20" i="150" s="1"/>
  <c r="P57" i="122"/>
  <c r="O57" i="39" s="1"/>
  <c r="M27" i="150" s="1"/>
  <c r="P69" i="122"/>
  <c r="O69" i="39" s="1"/>
  <c r="M39" i="150" s="1"/>
  <c r="C107" i="150"/>
  <c r="P171" i="96"/>
  <c r="P134" i="94"/>
  <c r="K134" i="39" s="1"/>
  <c r="I104" i="150" s="1"/>
  <c r="C105" i="150"/>
  <c r="C77" i="150"/>
  <c r="P37" i="96"/>
  <c r="M37" i="39" s="1"/>
  <c r="K7" i="150" s="1"/>
  <c r="P129" i="96"/>
  <c r="M129" i="39" s="1"/>
  <c r="K99" i="150" s="1"/>
  <c r="P84" i="96"/>
  <c r="M84" i="39" s="1"/>
  <c r="K54" i="150" s="1"/>
  <c r="P19" i="96"/>
  <c r="M19" i="39" s="1"/>
  <c r="P166" i="96"/>
  <c r="P174" i="96"/>
  <c r="P14" i="96"/>
  <c r="M14" i="39" s="1"/>
  <c r="P160" i="96"/>
  <c r="P76" i="96"/>
  <c r="M76" i="39" s="1"/>
  <c r="K46" i="150" s="1"/>
  <c r="P125" i="96"/>
  <c r="M125" i="39" s="1"/>
  <c r="K95" i="150" s="1"/>
  <c r="P113" i="96"/>
  <c r="M113" i="39" s="1"/>
  <c r="K83" i="150" s="1"/>
  <c r="P156" i="96"/>
  <c r="P124" i="96"/>
  <c r="M124" i="39" s="1"/>
  <c r="K94" i="150" s="1"/>
  <c r="P157" i="96"/>
  <c r="P116" i="96"/>
  <c r="M116" i="39" s="1"/>
  <c r="K86" i="150" s="1"/>
  <c r="P170" i="96"/>
  <c r="P53" i="96"/>
  <c r="M53" i="39" s="1"/>
  <c r="K23" i="150" s="1"/>
  <c r="P87" i="96"/>
  <c r="M87" i="39" s="1"/>
  <c r="K57" i="150" s="1"/>
  <c r="P28" i="96"/>
  <c r="M28" i="39" s="1"/>
  <c r="P91" i="96"/>
  <c r="M91" i="39" s="1"/>
  <c r="K61" i="150" s="1"/>
  <c r="P32" i="96"/>
  <c r="M32" i="39" s="1"/>
  <c r="P94" i="96"/>
  <c r="M94" i="39" s="1"/>
  <c r="K64" i="150" s="1"/>
  <c r="P141" i="96"/>
  <c r="M141" i="39" s="1"/>
  <c r="K111" i="150" s="1"/>
  <c r="P70" i="94"/>
  <c r="K70" i="39" s="1"/>
  <c r="I40" i="150" s="1"/>
  <c r="P50" i="94"/>
  <c r="K50" i="39" s="1"/>
  <c r="I20" i="150" s="1"/>
  <c r="P126" i="94"/>
  <c r="K126" i="39" s="1"/>
  <c r="I96" i="150" s="1"/>
  <c r="P43" i="94"/>
  <c r="K43" i="39" s="1"/>
  <c r="I13" i="150" s="1"/>
  <c r="P63" i="94"/>
  <c r="K63" i="39" s="1"/>
  <c r="I33" i="150" s="1"/>
  <c r="P137" i="94"/>
  <c r="K137" i="39" s="1"/>
  <c r="I107" i="150" s="1"/>
  <c r="P119" i="94"/>
  <c r="K119" i="39" s="1"/>
  <c r="I89" i="150" s="1"/>
  <c r="P141" i="94"/>
  <c r="K141" i="39" s="1"/>
  <c r="I111" i="150" s="1"/>
  <c r="P123" i="94"/>
  <c r="K123" i="39" s="1"/>
  <c r="I93" i="150" s="1"/>
  <c r="P92" i="94"/>
  <c r="K92" i="39" s="1"/>
  <c r="I62" i="150" s="1"/>
  <c r="P25" i="94"/>
  <c r="K25" i="39" s="1"/>
  <c r="P101" i="94"/>
  <c r="K101" i="39" s="1"/>
  <c r="I71" i="150" s="1"/>
  <c r="P103" i="94"/>
  <c r="K103" i="39" s="1"/>
  <c r="I73" i="150" s="1"/>
  <c r="P30" i="94"/>
  <c r="K30" i="39" s="1"/>
  <c r="P32" i="94"/>
  <c r="K32" i="39" s="1"/>
  <c r="P35" i="94"/>
  <c r="K35" i="39" s="1"/>
  <c r="P39" i="94"/>
  <c r="K39" i="39" s="1"/>
  <c r="I9" i="150" s="1"/>
  <c r="P106" i="94"/>
  <c r="K106" i="39" s="1"/>
  <c r="I76" i="150" s="1"/>
  <c r="C62" i="150"/>
  <c r="C53" i="150"/>
  <c r="C16" i="150"/>
  <c r="P29" i="95"/>
  <c r="L29" i="39" s="1"/>
  <c r="P17" i="95"/>
  <c r="L17" i="39" s="1"/>
  <c r="P144" i="95"/>
  <c r="L144" i="39" s="1"/>
  <c r="J114" i="150" s="1"/>
  <c r="P24" i="131"/>
  <c r="P24" i="39" s="1"/>
  <c r="P64" i="131"/>
  <c r="P64" i="39" s="1"/>
  <c r="N34" i="150" s="1"/>
  <c r="P12" i="131"/>
  <c r="P12" i="39" s="1"/>
  <c r="P97" i="131"/>
  <c r="P97" i="39" s="1"/>
  <c r="N67" i="150" s="1"/>
  <c r="P120" i="131"/>
  <c r="P120" i="39" s="1"/>
  <c r="N90" i="150" s="1"/>
  <c r="P56" i="131"/>
  <c r="P56" i="39" s="1"/>
  <c r="N26" i="150" s="1"/>
  <c r="P46" i="131"/>
  <c r="P46" i="39" s="1"/>
  <c r="P94" i="131"/>
  <c r="P94" i="39" s="1"/>
  <c r="N64" i="150" s="1"/>
  <c r="P99" i="131"/>
  <c r="P99" i="39" s="1"/>
  <c r="N69" i="150" s="1"/>
  <c r="P77" i="131"/>
  <c r="P77" i="39" s="1"/>
  <c r="N47" i="150" s="1"/>
  <c r="P18" i="131"/>
  <c r="P18" i="39" s="1"/>
  <c r="P19" i="131"/>
  <c r="P19" i="39" s="1"/>
  <c r="P33" i="131"/>
  <c r="P33" i="39" s="1"/>
  <c r="P11" i="131"/>
  <c r="P11" i="39" s="1"/>
  <c r="P80" i="131"/>
  <c r="P80" i="39" s="1"/>
  <c r="N50" i="150" s="1"/>
  <c r="P88" i="131"/>
  <c r="P88" i="39" s="1"/>
  <c r="N58" i="150" s="1"/>
  <c r="P119" i="131"/>
  <c r="P119" i="39" s="1"/>
  <c r="N89" i="150" s="1"/>
  <c r="P141" i="131"/>
  <c r="P141" i="39" s="1"/>
  <c r="N111" i="150" s="1"/>
  <c r="P147" i="132"/>
  <c r="F147" i="39" s="1"/>
  <c r="P50" i="132"/>
  <c r="F50" i="39" s="1"/>
  <c r="D20" i="150" s="1"/>
  <c r="P28" i="132"/>
  <c r="F28" i="39" s="1"/>
  <c r="C39" i="150"/>
  <c r="C50" i="150"/>
  <c r="P179" i="95"/>
  <c r="P21" i="95"/>
  <c r="L21" i="39" s="1"/>
  <c r="P115" i="95"/>
  <c r="L115" i="39" s="1"/>
  <c r="J85" i="150" s="1"/>
  <c r="P98" i="121"/>
  <c r="N98" i="39" s="1"/>
  <c r="L68" i="150" s="1"/>
  <c r="P75" i="121"/>
  <c r="N75" i="39" s="1"/>
  <c r="L45" i="150" s="1"/>
  <c r="P115" i="121"/>
  <c r="N115" i="39" s="1"/>
  <c r="L85" i="150" s="1"/>
  <c r="P19" i="121"/>
  <c r="N19" i="39" s="1"/>
  <c r="P69" i="121"/>
  <c r="N69" i="39" s="1"/>
  <c r="L39" i="150" s="1"/>
  <c r="P60" i="121"/>
  <c r="N60" i="39" s="1"/>
  <c r="L30" i="150" s="1"/>
  <c r="P153" i="121"/>
  <c r="P108" i="121"/>
  <c r="N108" i="39" s="1"/>
  <c r="L78" i="150" s="1"/>
  <c r="P187" i="121"/>
  <c r="P123" i="121"/>
  <c r="N123" i="39" s="1"/>
  <c r="L93" i="150" s="1"/>
  <c r="P190" i="121"/>
  <c r="P78" i="121"/>
  <c r="N78" i="39" s="1"/>
  <c r="L48" i="150" s="1"/>
  <c r="P175" i="121"/>
  <c r="P121" i="121"/>
  <c r="N121" i="39" s="1"/>
  <c r="L91" i="150" s="1"/>
  <c r="P159" i="121"/>
  <c r="P23" i="121"/>
  <c r="N23" i="39" s="1"/>
  <c r="P52" i="121"/>
  <c r="N52" i="39" s="1"/>
  <c r="L22" i="150" s="1"/>
  <c r="P25" i="121"/>
  <c r="N25" i="39" s="1"/>
  <c r="P29" i="121"/>
  <c r="N29" i="39" s="1"/>
  <c r="P26" i="121"/>
  <c r="N26" i="39" s="1"/>
  <c r="P97" i="121"/>
  <c r="N97" i="39" s="1"/>
  <c r="L67" i="150" s="1"/>
  <c r="P136" i="121"/>
  <c r="N136" i="39" s="1"/>
  <c r="L106" i="150" s="1"/>
  <c r="P135" i="121"/>
  <c r="N135" i="39" s="1"/>
  <c r="L105" i="150" s="1"/>
  <c r="P25" i="132"/>
  <c r="F25" i="39" s="1"/>
  <c r="P119" i="132"/>
  <c r="F119" i="39" s="1"/>
  <c r="D89" i="150" s="1"/>
  <c r="P55" i="132"/>
  <c r="F55" i="39" s="1"/>
  <c r="D25" i="150" s="1"/>
  <c r="C35" i="150"/>
  <c r="C64" i="150"/>
  <c r="P180" i="95"/>
  <c r="P70" i="95"/>
  <c r="L70" i="39" s="1"/>
  <c r="J40" i="150" s="1"/>
  <c r="P55" i="95"/>
  <c r="L55" i="39" s="1"/>
  <c r="J25" i="150" s="1"/>
  <c r="P88" i="120"/>
  <c r="J88" i="39" s="1"/>
  <c r="H58" i="150" s="1"/>
  <c r="O2" i="120"/>
  <c r="P107" i="120" s="1"/>
  <c r="J107" i="39" s="1"/>
  <c r="H77" i="150" s="1"/>
  <c r="P38" i="120"/>
  <c r="J38" i="39" s="1"/>
  <c r="H8" i="150" s="1"/>
  <c r="P90" i="120"/>
  <c r="J90" i="39" s="1"/>
  <c r="H60" i="150" s="1"/>
  <c r="P80" i="120"/>
  <c r="J80" i="39" s="1"/>
  <c r="H50" i="150" s="1"/>
  <c r="P121" i="120"/>
  <c r="J121" i="39" s="1"/>
  <c r="H91" i="150" s="1"/>
  <c r="P75" i="120"/>
  <c r="J75" i="39" s="1"/>
  <c r="H45" i="150" s="1"/>
  <c r="P139" i="120"/>
  <c r="J139" i="39" s="1"/>
  <c r="H109" i="150" s="1"/>
  <c r="P178" i="120"/>
  <c r="P168" i="120"/>
  <c r="P31" i="120"/>
  <c r="J31" i="39" s="1"/>
  <c r="P35" i="120"/>
  <c r="J35" i="39" s="1"/>
  <c r="P35" i="132"/>
  <c r="F35" i="39" s="1"/>
  <c r="P40" i="132"/>
  <c r="F40" i="39" s="1"/>
  <c r="D10" i="150" s="1"/>
  <c r="P54" i="132"/>
  <c r="F54" i="39" s="1"/>
  <c r="D24" i="150" s="1"/>
  <c r="C78" i="150"/>
  <c r="P26" i="95"/>
  <c r="L26" i="39" s="1"/>
  <c r="P61" i="95"/>
  <c r="L61" i="39" s="1"/>
  <c r="J31" i="150" s="1"/>
  <c r="P64" i="95"/>
  <c r="L64" i="39" s="1"/>
  <c r="J34" i="150" s="1"/>
  <c r="P159" i="93"/>
  <c r="P74" i="93"/>
  <c r="H74" i="39" s="1"/>
  <c r="F44" i="150" s="1"/>
  <c r="P112" i="93"/>
  <c r="H112" i="39" s="1"/>
  <c r="F82" i="150" s="1"/>
  <c r="P153" i="111"/>
  <c r="P63" i="111"/>
  <c r="G63" i="39" s="1"/>
  <c r="E33" i="150" s="1"/>
  <c r="P59" i="111"/>
  <c r="G59" i="39" s="1"/>
  <c r="E29" i="150" s="1"/>
  <c r="P117" i="132"/>
  <c r="F117" i="39" s="1"/>
  <c r="D87" i="150" s="1"/>
  <c r="P64" i="132"/>
  <c r="F64" i="39" s="1"/>
  <c r="D34" i="150" s="1"/>
  <c r="P124" i="132"/>
  <c r="F124" i="39" s="1"/>
  <c r="D94" i="150" s="1"/>
  <c r="C86" i="150"/>
  <c r="C46" i="150"/>
  <c r="P27" i="95"/>
  <c r="L27" i="39" s="1"/>
  <c r="P185" i="95"/>
  <c r="P113" i="95"/>
  <c r="L113" i="39" s="1"/>
  <c r="J83" i="150" s="1"/>
  <c r="P179" i="93"/>
  <c r="P165" i="93"/>
  <c r="P122" i="93"/>
  <c r="H122" i="39" s="1"/>
  <c r="F92" i="150" s="1"/>
  <c r="P179" i="111"/>
  <c r="P25" i="111"/>
  <c r="G25" i="39" s="1"/>
  <c r="P81" i="111"/>
  <c r="G81" i="39" s="1"/>
  <c r="E51" i="150" s="1"/>
  <c r="P6" i="116"/>
  <c r="I6" i="39" s="1"/>
  <c r="P94" i="116"/>
  <c r="I94" i="39" s="1"/>
  <c r="G64" i="150" s="1"/>
  <c r="P75" i="116"/>
  <c r="I75" i="39" s="1"/>
  <c r="G45" i="150" s="1"/>
  <c r="P19" i="116"/>
  <c r="I19" i="39" s="1"/>
  <c r="P136" i="116"/>
  <c r="I136" i="39" s="1"/>
  <c r="G106" i="150" s="1"/>
  <c r="P140" i="116"/>
  <c r="I140" i="39" s="1"/>
  <c r="G110" i="150" s="1"/>
  <c r="P128" i="116"/>
  <c r="I128" i="39" s="1"/>
  <c r="G98" i="150" s="1"/>
  <c r="P95" i="116"/>
  <c r="I95" i="39" s="1"/>
  <c r="G65" i="150" s="1"/>
  <c r="P48" i="116"/>
  <c r="I48" i="39" s="1"/>
  <c r="G18" i="150" s="1"/>
  <c r="P66" i="116"/>
  <c r="I66" i="39" s="1"/>
  <c r="G36" i="150" s="1"/>
  <c r="P52" i="116"/>
  <c r="I52" i="39" s="1"/>
  <c r="G22" i="150" s="1"/>
  <c r="P76" i="116"/>
  <c r="I76" i="39" s="1"/>
  <c r="G46" i="150" s="1"/>
  <c r="P167" i="116"/>
  <c r="P149" i="116"/>
  <c r="I149" i="39" s="1"/>
  <c r="P154" i="116"/>
  <c r="P152" i="116"/>
  <c r="I152" i="39" s="1"/>
  <c r="P157" i="116"/>
  <c r="P49" i="116"/>
  <c r="I49" i="39" s="1"/>
  <c r="G19" i="150" s="1"/>
  <c r="P30" i="116"/>
  <c r="I30" i="39" s="1"/>
  <c r="P35" i="116"/>
  <c r="I35" i="39" s="1"/>
  <c r="P86" i="116"/>
  <c r="I86" i="39" s="1"/>
  <c r="G56" i="150" s="1"/>
  <c r="P99" i="116"/>
  <c r="I99" i="39" s="1"/>
  <c r="G69" i="150" s="1"/>
  <c r="P132" i="116"/>
  <c r="I132" i="39" s="1"/>
  <c r="G102" i="150" s="1"/>
  <c r="P97" i="132"/>
  <c r="F97" i="39" s="1"/>
  <c r="D67" i="150" s="1"/>
  <c r="P67" i="132"/>
  <c r="F67" i="39" s="1"/>
  <c r="D37" i="150" s="1"/>
  <c r="P120" i="132"/>
  <c r="F120" i="39" s="1"/>
  <c r="D90" i="150" s="1"/>
  <c r="P43" i="132"/>
  <c r="F43" i="39" s="1"/>
  <c r="D13" i="150" s="1"/>
  <c r="C27" i="150"/>
  <c r="C26" i="150"/>
  <c r="P157" i="95"/>
  <c r="P23" i="95"/>
  <c r="L23" i="39" s="1"/>
  <c r="P44" i="93"/>
  <c r="H44" i="39" s="1"/>
  <c r="F14" i="150" s="1"/>
  <c r="P104" i="93"/>
  <c r="H104" i="39" s="1"/>
  <c r="F74" i="150" s="1"/>
  <c r="P113" i="93"/>
  <c r="H113" i="39" s="1"/>
  <c r="F83" i="150" s="1"/>
  <c r="P150" i="111"/>
  <c r="G150" i="39" s="1"/>
  <c r="P57" i="111"/>
  <c r="G57" i="39" s="1"/>
  <c r="E27" i="150" s="1"/>
  <c r="P84" i="111"/>
  <c r="G84" i="39" s="1"/>
  <c r="E54" i="150" s="1"/>
  <c r="P79" i="132"/>
  <c r="F79" i="39" s="1"/>
  <c r="D49" i="150" s="1"/>
  <c r="C28" i="150"/>
  <c r="C100" i="150"/>
  <c r="P156" i="95"/>
  <c r="P153" i="95"/>
  <c r="P59" i="95"/>
  <c r="L59" i="39" s="1"/>
  <c r="J29" i="150" s="1"/>
  <c r="P84" i="93"/>
  <c r="H84" i="39" s="1"/>
  <c r="F54" i="150" s="1"/>
  <c r="P10" i="93"/>
  <c r="H10" i="39" s="1"/>
  <c r="P30" i="93"/>
  <c r="H30" i="39" s="1"/>
  <c r="P173" i="111"/>
  <c r="P95" i="111"/>
  <c r="G95" i="39" s="1"/>
  <c r="E65" i="150" s="1"/>
  <c r="P138" i="111"/>
  <c r="G138" i="39" s="1"/>
  <c r="E108" i="150" s="1"/>
  <c r="P120" i="122"/>
  <c r="O120" i="39" s="1"/>
  <c r="M90" i="150" s="1"/>
  <c r="P54" i="122"/>
  <c r="O54" i="39" s="1"/>
  <c r="M24" i="150" s="1"/>
  <c r="P158" i="122"/>
  <c r="P168" i="122"/>
  <c r="P144" i="122"/>
  <c r="O144" i="39" s="1"/>
  <c r="M114" i="150" s="1"/>
  <c r="P114" i="122"/>
  <c r="O114" i="39" s="1"/>
  <c r="M84" i="150" s="1"/>
  <c r="P169" i="122"/>
  <c r="P121" i="122"/>
  <c r="O121" i="39" s="1"/>
  <c r="M91" i="150" s="1"/>
  <c r="P163" i="122"/>
  <c r="P49" i="122"/>
  <c r="O49" i="39" s="1"/>
  <c r="M19" i="150" s="1"/>
  <c r="P7" i="122"/>
  <c r="O7" i="39" s="1"/>
  <c r="P185" i="122"/>
  <c r="P122" i="122"/>
  <c r="O122" i="39" s="1"/>
  <c r="M92" i="150" s="1"/>
  <c r="P137" i="122"/>
  <c r="O137" i="39" s="1"/>
  <c r="M107" i="150" s="1"/>
  <c r="P155" i="122"/>
  <c r="P151" i="122"/>
  <c r="O151" i="39" s="1"/>
  <c r="P21" i="122"/>
  <c r="O21" i="39" s="1"/>
  <c r="P16" i="122"/>
  <c r="O16" i="39" s="1"/>
  <c r="P154" i="122"/>
  <c r="P77" i="122"/>
  <c r="O77" i="39" s="1"/>
  <c r="M47" i="150" s="1"/>
  <c r="P93" i="122"/>
  <c r="O93" i="39" s="1"/>
  <c r="M63" i="150" s="1"/>
  <c r="P86" i="122"/>
  <c r="O86" i="39" s="1"/>
  <c r="M56" i="150" s="1"/>
  <c r="P139" i="122"/>
  <c r="O139" i="39" s="1"/>
  <c r="M109" i="150" s="1"/>
  <c r="P17" i="96"/>
  <c r="M17" i="39" s="1"/>
  <c r="P23" i="94"/>
  <c r="K23" i="39" s="1"/>
  <c r="C93" i="150"/>
  <c r="C13" i="150"/>
  <c r="P101" i="96"/>
  <c r="M101" i="39" s="1"/>
  <c r="K71" i="150" s="1"/>
  <c r="P146" i="96"/>
  <c r="M146" i="39" s="1"/>
  <c r="K116" i="150" s="1"/>
  <c r="P50" i="96"/>
  <c r="M50" i="39" s="1"/>
  <c r="K20" i="150" s="1"/>
  <c r="P43" i="96"/>
  <c r="M43" i="39" s="1"/>
  <c r="K13" i="150" s="1"/>
  <c r="P46" i="96"/>
  <c r="M46" i="39" s="1"/>
  <c r="P22" i="96"/>
  <c r="M22" i="39" s="1"/>
  <c r="P180" i="96"/>
  <c r="P108" i="96"/>
  <c r="M108" i="39" s="1"/>
  <c r="K78" i="150" s="1"/>
  <c r="P177" i="96"/>
  <c r="P56" i="96"/>
  <c r="M56" i="39" s="1"/>
  <c r="K26" i="150" s="1"/>
  <c r="P107" i="96"/>
  <c r="M107" i="39" s="1"/>
  <c r="K77" i="150" s="1"/>
  <c r="P118" i="96"/>
  <c r="M118" i="39" s="1"/>
  <c r="K88" i="150" s="1"/>
  <c r="P154" i="96"/>
  <c r="P93" i="96"/>
  <c r="M93" i="39" s="1"/>
  <c r="K63" i="150" s="1"/>
  <c r="P183" i="96"/>
  <c r="P128" i="96"/>
  <c r="M128" i="39" s="1"/>
  <c r="K98" i="150" s="1"/>
  <c r="P158" i="96"/>
  <c r="P67" i="96"/>
  <c r="M67" i="39" s="1"/>
  <c r="K37" i="150" s="1"/>
  <c r="P35" i="96"/>
  <c r="M35" i="39" s="1"/>
  <c r="P99" i="96"/>
  <c r="M99" i="39" s="1"/>
  <c r="K69" i="150" s="1"/>
  <c r="P149" i="96"/>
  <c r="M149" i="39" s="1"/>
  <c r="P69" i="96"/>
  <c r="M69" i="39" s="1"/>
  <c r="K39" i="150" s="1"/>
  <c r="P97" i="96"/>
  <c r="M97" i="39" s="1"/>
  <c r="K67" i="150" s="1"/>
  <c r="P45" i="132"/>
  <c r="F45" i="39" s="1"/>
  <c r="D15" i="150" s="1"/>
  <c r="P103" i="132"/>
  <c r="F103" i="39" s="1"/>
  <c r="D73" i="150" s="1"/>
  <c r="P86" i="132"/>
  <c r="F86" i="39" s="1"/>
  <c r="D56" i="150" s="1"/>
  <c r="P98" i="94"/>
  <c r="K98" i="39" s="1"/>
  <c r="I68" i="150" s="1"/>
  <c r="P54" i="94"/>
  <c r="K54" i="39" s="1"/>
  <c r="I24" i="150" s="1"/>
  <c r="P93" i="94"/>
  <c r="K93" i="39" s="1"/>
  <c r="I63" i="150" s="1"/>
  <c r="P78" i="94"/>
  <c r="K78" i="39" s="1"/>
  <c r="I48" i="150" s="1"/>
  <c r="P8" i="94"/>
  <c r="K8" i="39" s="1"/>
  <c r="P44" i="94"/>
  <c r="K44" i="39" s="1"/>
  <c r="I14" i="150" s="1"/>
  <c r="P22" i="94"/>
  <c r="K22" i="39" s="1"/>
  <c r="P36" i="94"/>
  <c r="K36" i="39" s="1"/>
  <c r="I6" i="150" s="1"/>
  <c r="P59" i="94"/>
  <c r="K59" i="39" s="1"/>
  <c r="I29" i="150" s="1"/>
  <c r="P18" i="94"/>
  <c r="K18" i="39" s="1"/>
  <c r="P115" i="94"/>
  <c r="K115" i="39" s="1"/>
  <c r="I85" i="150" s="1"/>
  <c r="P45" i="94"/>
  <c r="K45" i="39" s="1"/>
  <c r="I15" i="150" s="1"/>
  <c r="P7" i="94"/>
  <c r="K7" i="39" s="1"/>
  <c r="P28" i="94"/>
  <c r="K28" i="39" s="1"/>
  <c r="P146" i="94"/>
  <c r="K146" i="39" s="1"/>
  <c r="I116" i="150" s="1"/>
  <c r="P31" i="94"/>
  <c r="K31" i="39" s="1"/>
  <c r="P143" i="94"/>
  <c r="K143" i="39" s="1"/>
  <c r="I113" i="150" s="1"/>
  <c r="P97" i="94"/>
  <c r="K97" i="39" s="1"/>
  <c r="I67" i="150" s="1"/>
  <c r="C68" i="150"/>
  <c r="P14" i="95"/>
  <c r="L14" i="39" s="1"/>
  <c r="P114" i="95"/>
  <c r="L114" i="39" s="1"/>
  <c r="J84" i="150" s="1"/>
  <c r="P85" i="95"/>
  <c r="L85" i="39" s="1"/>
  <c r="J55" i="150" s="1"/>
  <c r="P71" i="131"/>
  <c r="P71" i="39" s="1"/>
  <c r="N41" i="150" s="1"/>
  <c r="P66" i="131"/>
  <c r="P66" i="39" s="1"/>
  <c r="N36" i="150" s="1"/>
  <c r="P21" i="131"/>
  <c r="P21" i="39" s="1"/>
  <c r="P72" i="131"/>
  <c r="P72" i="39" s="1"/>
  <c r="N42" i="150" s="1"/>
  <c r="P124" i="131"/>
  <c r="P124" i="39" s="1"/>
  <c r="N94" i="150" s="1"/>
  <c r="P53" i="131"/>
  <c r="P53" i="39" s="1"/>
  <c r="N23" i="150" s="1"/>
  <c r="P25" i="131"/>
  <c r="P25" i="39" s="1"/>
  <c r="P104" i="131"/>
  <c r="P104" i="39" s="1"/>
  <c r="N74" i="150" s="1"/>
  <c r="P76" i="131"/>
  <c r="P76" i="39" s="1"/>
  <c r="N46" i="150" s="1"/>
  <c r="P62" i="131"/>
  <c r="P62" i="39" s="1"/>
  <c r="N32" i="150" s="1"/>
  <c r="P17" i="131"/>
  <c r="P17" i="39" s="1"/>
  <c r="P27" i="131"/>
  <c r="P27" i="39" s="1"/>
  <c r="P35" i="131"/>
  <c r="P35" i="39" s="1"/>
  <c r="P32" i="131"/>
  <c r="P32" i="39" s="1"/>
  <c r="P81" i="131"/>
  <c r="P81" i="39" s="1"/>
  <c r="N51" i="150" s="1"/>
  <c r="P89" i="131"/>
  <c r="P89" i="39" s="1"/>
  <c r="N59" i="150" s="1"/>
  <c r="P127" i="131"/>
  <c r="P127" i="39" s="1"/>
  <c r="N97" i="150" s="1"/>
  <c r="P135" i="131"/>
  <c r="P135" i="39" s="1"/>
  <c r="N105" i="150" s="1"/>
  <c r="P26" i="132"/>
  <c r="F26" i="39" s="1"/>
  <c r="P112" i="132"/>
  <c r="F112" i="39" s="1"/>
  <c r="D82" i="150" s="1"/>
  <c r="P152" i="132"/>
  <c r="F152" i="39" s="1"/>
  <c r="C9" i="150"/>
  <c r="C114" i="150"/>
  <c r="P158" i="95"/>
  <c r="P119" i="95"/>
  <c r="L119" i="39" s="1"/>
  <c r="J89" i="150" s="1"/>
  <c r="P15" i="95"/>
  <c r="L15" i="39" s="1"/>
  <c r="P9" i="121"/>
  <c r="N9" i="39" s="1"/>
  <c r="P151" i="121"/>
  <c r="N151" i="39" s="1"/>
  <c r="P146" i="121"/>
  <c r="N146" i="39" s="1"/>
  <c r="L116" i="150" s="1"/>
  <c r="P51" i="121"/>
  <c r="N51" i="39" s="1"/>
  <c r="L21" i="150" s="1"/>
  <c r="P10" i="121"/>
  <c r="N10" i="39" s="1"/>
  <c r="P84" i="121"/>
  <c r="N84" i="39" s="1"/>
  <c r="L54" i="150" s="1"/>
  <c r="P83" i="121"/>
  <c r="N83" i="39" s="1"/>
  <c r="L53" i="150" s="1"/>
  <c r="P20" i="121"/>
  <c r="N20" i="39" s="1"/>
  <c r="P93" i="121"/>
  <c r="N93" i="39" s="1"/>
  <c r="L63" i="150" s="1"/>
  <c r="P166" i="121"/>
  <c r="P86" i="121"/>
  <c r="N86" i="39" s="1"/>
  <c r="L56" i="150" s="1"/>
  <c r="P169" i="121"/>
  <c r="P59" i="121"/>
  <c r="N59" i="39" s="1"/>
  <c r="L29" i="150" s="1"/>
  <c r="P188" i="121"/>
  <c r="P113" i="121"/>
  <c r="N113" i="39" s="1"/>
  <c r="L83" i="150" s="1"/>
  <c r="P174" i="121"/>
  <c r="P41" i="121"/>
  <c r="N41" i="39" s="1"/>
  <c r="L11" i="150" s="1"/>
  <c r="P162" i="121"/>
  <c r="P17" i="121"/>
  <c r="N17" i="39" s="1"/>
  <c r="P31" i="121"/>
  <c r="N31" i="39" s="1"/>
  <c r="P170" i="121"/>
  <c r="P103" i="121"/>
  <c r="N103" i="39" s="1"/>
  <c r="L73" i="150" s="1"/>
  <c r="P132" i="121"/>
  <c r="N132" i="39" s="1"/>
  <c r="L102" i="150" s="1"/>
  <c r="P137" i="121"/>
  <c r="N137" i="39" s="1"/>
  <c r="L107" i="150" s="1"/>
  <c r="P31" i="132"/>
  <c r="F31" i="39" s="1"/>
  <c r="P82" i="132"/>
  <c r="F82" i="39" s="1"/>
  <c r="D52" i="150" s="1"/>
  <c r="P65" i="132"/>
  <c r="F65" i="39" s="1"/>
  <c r="D35" i="150" s="1"/>
  <c r="C14" i="150"/>
  <c r="C22" i="150"/>
  <c r="P186" i="95"/>
  <c r="P105" i="95"/>
  <c r="L105" i="39" s="1"/>
  <c r="J75" i="150" s="1"/>
  <c r="P57" i="95"/>
  <c r="L57" i="39" s="1"/>
  <c r="J27" i="150" s="1"/>
  <c r="P92" i="111"/>
  <c r="G92" i="39" s="1"/>
  <c r="E62" i="150" s="1"/>
  <c r="P55" i="111"/>
  <c r="G55" i="39" s="1"/>
  <c r="E25" i="150" s="1"/>
  <c r="P162" i="111"/>
  <c r="P10" i="120"/>
  <c r="J10" i="39" s="1"/>
  <c r="P114" i="120"/>
  <c r="J114" i="39" s="1"/>
  <c r="H84" i="150" s="1"/>
  <c r="P145" i="120"/>
  <c r="J145" i="39" s="1"/>
  <c r="H115" i="150" s="1"/>
  <c r="P83" i="120"/>
  <c r="J83" i="39" s="1"/>
  <c r="H53" i="150" s="1"/>
  <c r="P104" i="120"/>
  <c r="J104" i="39" s="1"/>
  <c r="H74" i="150" s="1"/>
  <c r="P79" i="120"/>
  <c r="J79" i="39" s="1"/>
  <c r="H49" i="150" s="1"/>
  <c r="P146" i="120"/>
  <c r="J146" i="39" s="1"/>
  <c r="H116" i="150" s="1"/>
  <c r="P12" i="120"/>
  <c r="J12" i="39" s="1"/>
  <c r="P60" i="120"/>
  <c r="J60" i="39" s="1"/>
  <c r="H30" i="150" s="1"/>
  <c r="P117" i="120"/>
  <c r="J117" i="39" s="1"/>
  <c r="H87" i="150" s="1"/>
  <c r="P62" i="120"/>
  <c r="J62" i="39" s="1"/>
  <c r="H32" i="150" s="1"/>
  <c r="P142" i="120"/>
  <c r="J142" i="39" s="1"/>
  <c r="H112" i="150" s="1"/>
  <c r="P55" i="120"/>
  <c r="J55" i="39" s="1"/>
  <c r="H25" i="150" s="1"/>
  <c r="P125" i="120"/>
  <c r="J125" i="39" s="1"/>
  <c r="H95" i="150" s="1"/>
  <c r="P58" i="120"/>
  <c r="J58" i="39" s="1"/>
  <c r="H28" i="150" s="1"/>
  <c r="P174" i="120"/>
  <c r="P184" i="120"/>
  <c r="P153" i="120"/>
  <c r="P171" i="120"/>
  <c r="P172" i="120"/>
  <c r="P11" i="120"/>
  <c r="J11" i="39" s="1"/>
  <c r="P27" i="120"/>
  <c r="J27" i="39" s="1"/>
  <c r="P102" i="120"/>
  <c r="J102" i="39" s="1"/>
  <c r="H72" i="150" s="1"/>
  <c r="P151" i="132"/>
  <c r="F151" i="39" s="1"/>
  <c r="P78" i="132"/>
  <c r="F78" i="39" s="1"/>
  <c r="D48" i="150" s="1"/>
  <c r="P27" i="132"/>
  <c r="F27" i="39" s="1"/>
  <c r="C67" i="150"/>
  <c r="C115" i="150"/>
  <c r="P34" i="95"/>
  <c r="L34" i="39" s="1"/>
  <c r="P184" i="95"/>
  <c r="P117" i="95"/>
  <c r="L117" i="39" s="1"/>
  <c r="J87" i="150" s="1"/>
  <c r="P187" i="93"/>
  <c r="P164" i="93"/>
  <c r="P137" i="93"/>
  <c r="H137" i="39" s="1"/>
  <c r="F107" i="150" s="1"/>
  <c r="P171" i="111"/>
  <c r="P180" i="111"/>
  <c r="P174" i="111"/>
  <c r="P71" i="132"/>
  <c r="F71" i="39" s="1"/>
  <c r="D41" i="150" s="1"/>
  <c r="P133" i="132"/>
  <c r="F133" i="39" s="1"/>
  <c r="D103" i="150" s="1"/>
  <c r="P66" i="132"/>
  <c r="F66" i="39" s="1"/>
  <c r="D36" i="150" s="1"/>
  <c r="C29" i="150"/>
  <c r="P28" i="95"/>
  <c r="L28" i="39" s="1"/>
  <c r="P126" i="95"/>
  <c r="L126" i="39" s="1"/>
  <c r="J96" i="150" s="1"/>
  <c r="P58" i="95"/>
  <c r="L58" i="39" s="1"/>
  <c r="J28" i="150" s="1"/>
  <c r="P173" i="93"/>
  <c r="P146" i="93"/>
  <c r="H146" i="39" s="1"/>
  <c r="F116" i="150" s="1"/>
  <c r="P111" i="93"/>
  <c r="H111" i="39" s="1"/>
  <c r="F81" i="150" s="1"/>
  <c r="P159" i="111"/>
  <c r="P112" i="111"/>
  <c r="G112" i="39" s="1"/>
  <c r="E82" i="150" s="1"/>
  <c r="P168" i="111"/>
  <c r="P40" i="116"/>
  <c r="I40" i="39" s="1"/>
  <c r="G10" i="150" s="1"/>
  <c r="P78" i="116"/>
  <c r="I78" i="39" s="1"/>
  <c r="G48" i="150" s="1"/>
  <c r="P127" i="116"/>
  <c r="I127" i="39" s="1"/>
  <c r="G97" i="150" s="1"/>
  <c r="P58" i="116"/>
  <c r="I58" i="39" s="1"/>
  <c r="G28" i="150" s="1"/>
  <c r="P145" i="116"/>
  <c r="I145" i="39" s="1"/>
  <c r="G115" i="150" s="1"/>
  <c r="P111" i="116"/>
  <c r="I111" i="39" s="1"/>
  <c r="G81" i="150" s="1"/>
  <c r="P114" i="116"/>
  <c r="I114" i="39" s="1"/>
  <c r="G84" i="150" s="1"/>
  <c r="P69" i="116"/>
  <c r="I69" i="39" s="1"/>
  <c r="G39" i="150" s="1"/>
  <c r="P110" i="116"/>
  <c r="I110" i="39" s="1"/>
  <c r="G80" i="150" s="1"/>
  <c r="P22" i="116"/>
  <c r="I22" i="39" s="1"/>
  <c r="P24" i="116"/>
  <c r="I24" i="39" s="1"/>
  <c r="P92" i="116"/>
  <c r="I92" i="39" s="1"/>
  <c r="G62" i="150" s="1"/>
  <c r="P171" i="116"/>
  <c r="P182" i="116"/>
  <c r="P179" i="116"/>
  <c r="P155" i="116"/>
  <c r="P169" i="116"/>
  <c r="P147" i="116"/>
  <c r="I147" i="39" s="1"/>
  <c r="P31" i="116"/>
  <c r="I31" i="39" s="1"/>
  <c r="P79" i="116"/>
  <c r="I79" i="39" s="1"/>
  <c r="G49" i="150" s="1"/>
  <c r="P87" i="116"/>
  <c r="I87" i="39" s="1"/>
  <c r="G57" i="150" s="1"/>
  <c r="P37" i="116"/>
  <c r="I37" i="39" s="1"/>
  <c r="G7" i="150" s="1"/>
  <c r="P143" i="116"/>
  <c r="I143" i="39" s="1"/>
  <c r="G113" i="150" s="1"/>
  <c r="P34" i="132"/>
  <c r="F34" i="39" s="1"/>
  <c r="P22" i="132"/>
  <c r="F22" i="39" s="1"/>
  <c r="P121" i="132"/>
  <c r="F121" i="39" s="1"/>
  <c r="D91" i="150" s="1"/>
  <c r="P82" i="105"/>
  <c r="E82" i="39" s="1"/>
  <c r="P25" i="105"/>
  <c r="E25" i="39" s="1"/>
  <c r="P38" i="105"/>
  <c r="E38" i="39" s="1"/>
  <c r="P97" i="95"/>
  <c r="L97" i="39" s="1"/>
  <c r="J67" i="150" s="1"/>
  <c r="P80" i="95"/>
  <c r="L80" i="39" s="1"/>
  <c r="J50" i="150" s="1"/>
  <c r="P39" i="95"/>
  <c r="L39" i="39" s="1"/>
  <c r="J9" i="150" s="1"/>
  <c r="P29" i="93"/>
  <c r="H29" i="39" s="1"/>
  <c r="P16" i="93"/>
  <c r="H16" i="39" s="1"/>
  <c r="P26" i="93"/>
  <c r="H26" i="39" s="1"/>
  <c r="P121" i="111"/>
  <c r="G121" i="39" s="1"/>
  <c r="E91" i="150" s="1"/>
  <c r="P18" i="111"/>
  <c r="G18" i="39" s="1"/>
  <c r="P130" i="111"/>
  <c r="G130" i="39" s="1"/>
  <c r="E100" i="150" s="1"/>
  <c r="P76" i="132"/>
  <c r="F76" i="39" s="1"/>
  <c r="D46" i="150" s="1"/>
  <c r="P162" i="105"/>
  <c r="P115" i="105"/>
  <c r="E115" i="39" s="1"/>
  <c r="P131" i="105"/>
  <c r="E131" i="39" s="1"/>
  <c r="P163" i="95"/>
  <c r="P108" i="95"/>
  <c r="L108" i="39" s="1"/>
  <c r="J78" i="150" s="1"/>
  <c r="P56" i="95"/>
  <c r="L56" i="39" s="1"/>
  <c r="J26" i="150" s="1"/>
  <c r="P61" i="93"/>
  <c r="H61" i="39" s="1"/>
  <c r="F31" i="150" s="1"/>
  <c r="P94" i="93"/>
  <c r="H94" i="39" s="1"/>
  <c r="F64" i="150" s="1"/>
  <c r="P60" i="93"/>
  <c r="H60" i="39" s="1"/>
  <c r="F30" i="150" s="1"/>
  <c r="P102" i="111"/>
  <c r="G102" i="39" s="1"/>
  <c r="E72" i="150" s="1"/>
  <c r="P7" i="111"/>
  <c r="G7" i="39" s="1"/>
  <c r="P45" i="111"/>
  <c r="G45" i="39" s="1"/>
  <c r="E15" i="150" s="1"/>
  <c r="P109" i="122"/>
  <c r="O109" i="39" s="1"/>
  <c r="M79" i="150" s="1"/>
  <c r="P145" i="122"/>
  <c r="O145" i="39" s="1"/>
  <c r="M115" i="150" s="1"/>
  <c r="P156" i="122"/>
  <c r="P159" i="122"/>
  <c r="P143" i="122"/>
  <c r="O143" i="39" s="1"/>
  <c r="M113" i="150" s="1"/>
  <c r="P94" i="122"/>
  <c r="O94" i="39" s="1"/>
  <c r="M64" i="150" s="1"/>
  <c r="P160" i="122"/>
  <c r="P104" i="122"/>
  <c r="O104" i="39" s="1"/>
  <c r="M74" i="150" s="1"/>
  <c r="P9" i="122"/>
  <c r="O9" i="39" s="1"/>
  <c r="P82" i="122"/>
  <c r="O82" i="39" s="1"/>
  <c r="M52" i="150" s="1"/>
  <c r="P10" i="122"/>
  <c r="O10" i="39" s="1"/>
  <c r="P189" i="122"/>
  <c r="P97" i="122"/>
  <c r="O97" i="39" s="1"/>
  <c r="M67" i="150" s="1"/>
  <c r="P138" i="122"/>
  <c r="O138" i="39" s="1"/>
  <c r="M108" i="150" s="1"/>
  <c r="P153" i="122"/>
  <c r="P11" i="122"/>
  <c r="O11" i="39" s="1"/>
  <c r="P31" i="122"/>
  <c r="O31" i="39" s="1"/>
  <c r="P148" i="122"/>
  <c r="O148" i="39" s="1"/>
  <c r="P188" i="122"/>
  <c r="P79" i="122"/>
  <c r="O79" i="39" s="1"/>
  <c r="M49" i="150" s="1"/>
  <c r="P98" i="122"/>
  <c r="O98" i="39" s="1"/>
  <c r="M68" i="150" s="1"/>
  <c r="P96" i="122"/>
  <c r="O96" i="39" s="1"/>
  <c r="M66" i="150" s="1"/>
  <c r="P43" i="122"/>
  <c r="O43" i="39" s="1"/>
  <c r="M13" i="150" s="1"/>
  <c r="C70" i="150"/>
  <c r="P119" i="96"/>
  <c r="M119" i="39" s="1"/>
  <c r="K89" i="150" s="1"/>
  <c r="P86" i="94"/>
  <c r="K86" i="39" s="1"/>
  <c r="I56" i="150" s="1"/>
  <c r="C49" i="150"/>
  <c r="C88" i="150"/>
  <c r="P100" i="96"/>
  <c r="M100" i="39" s="1"/>
  <c r="K70" i="150" s="1"/>
  <c r="P23" i="96"/>
  <c r="M23" i="39" s="1"/>
  <c r="P44" i="96"/>
  <c r="M44" i="39" s="1"/>
  <c r="K14" i="150" s="1"/>
  <c r="P103" i="96"/>
  <c r="M103" i="39" s="1"/>
  <c r="K73" i="150" s="1"/>
  <c r="P172" i="96"/>
  <c r="P71" i="96"/>
  <c r="M71" i="39" s="1"/>
  <c r="K41" i="150" s="1"/>
  <c r="P178" i="96"/>
  <c r="P49" i="96"/>
  <c r="M49" i="39" s="1"/>
  <c r="K19" i="150" s="1"/>
  <c r="P187" i="96"/>
  <c r="P55" i="96"/>
  <c r="M55" i="39" s="1"/>
  <c r="K25" i="150" s="1"/>
  <c r="P109" i="96"/>
  <c r="M109" i="39" s="1"/>
  <c r="K79" i="150" s="1"/>
  <c r="P98" i="96"/>
  <c r="M98" i="39" s="1"/>
  <c r="K68" i="150" s="1"/>
  <c r="P176" i="96"/>
  <c r="P9" i="96"/>
  <c r="M9" i="39" s="1"/>
  <c r="P155" i="96"/>
  <c r="P13" i="96"/>
  <c r="M13" i="39" s="1"/>
  <c r="P164" i="96"/>
  <c r="P79" i="96"/>
  <c r="M79" i="39" s="1"/>
  <c r="K49" i="150" s="1"/>
  <c r="P27" i="96"/>
  <c r="M27" i="39" s="1"/>
  <c r="P29" i="96"/>
  <c r="M29" i="39" s="1"/>
  <c r="P31" i="96"/>
  <c r="M31" i="39" s="1"/>
  <c r="P77" i="96"/>
  <c r="M77" i="39" s="1"/>
  <c r="K47" i="150" s="1"/>
  <c r="P117" i="96"/>
  <c r="M117" i="39" s="1"/>
  <c r="K87" i="150" s="1"/>
  <c r="P99" i="132"/>
  <c r="F99" i="39" s="1"/>
  <c r="D69" i="150" s="1"/>
  <c r="P110" i="132"/>
  <c r="F110" i="39" s="1"/>
  <c r="D80" i="150" s="1"/>
  <c r="P145" i="132"/>
  <c r="F145" i="39" s="1"/>
  <c r="D115" i="150" s="1"/>
  <c r="P82" i="94"/>
  <c r="K82" i="39" s="1"/>
  <c r="I52" i="150" s="1"/>
  <c r="P66" i="94"/>
  <c r="K66" i="39" s="1"/>
  <c r="I36" i="150" s="1"/>
  <c r="P73" i="94"/>
  <c r="K73" i="39" s="1"/>
  <c r="I43" i="150" s="1"/>
  <c r="P131" i="94"/>
  <c r="K131" i="39" s="1"/>
  <c r="I101" i="150" s="1"/>
  <c r="P61" i="94"/>
  <c r="K61" i="39" s="1"/>
  <c r="I31" i="150" s="1"/>
  <c r="P117" i="94"/>
  <c r="K117" i="39" s="1"/>
  <c r="I87" i="150" s="1"/>
  <c r="P128" i="94"/>
  <c r="K128" i="39" s="1"/>
  <c r="I98" i="150" s="1"/>
  <c r="P85" i="94"/>
  <c r="K85" i="39" s="1"/>
  <c r="I55" i="150" s="1"/>
  <c r="P75" i="94"/>
  <c r="K75" i="39" s="1"/>
  <c r="I45" i="150" s="1"/>
  <c r="P19" i="94"/>
  <c r="K19" i="39" s="1"/>
  <c r="P21" i="94"/>
  <c r="K21" i="39" s="1"/>
  <c r="P51" i="94"/>
  <c r="K51" i="39" s="1"/>
  <c r="I21" i="150" s="1"/>
  <c r="P127" i="94"/>
  <c r="K127" i="39" s="1"/>
  <c r="I97" i="150" s="1"/>
  <c r="P14" i="94"/>
  <c r="K14" i="39" s="1"/>
  <c r="P140" i="94"/>
  <c r="K140" i="39" s="1"/>
  <c r="I110" i="150" s="1"/>
  <c r="P144" i="94"/>
  <c r="K144" i="39" s="1"/>
  <c r="I114" i="150" s="1"/>
  <c r="P138" i="94"/>
  <c r="K138" i="39" s="1"/>
  <c r="I108" i="150" s="1"/>
  <c r="P56" i="94"/>
  <c r="K56" i="39" s="1"/>
  <c r="I26" i="150" s="1"/>
  <c r="C92" i="150"/>
  <c r="C42" i="150"/>
  <c r="P190" i="95"/>
  <c r="P183" i="95"/>
  <c r="P133" i="95"/>
  <c r="L133" i="39" s="1"/>
  <c r="J103" i="150" s="1"/>
  <c r="P110" i="131"/>
  <c r="P110" i="39" s="1"/>
  <c r="N80" i="150" s="1"/>
  <c r="P123" i="131"/>
  <c r="P123" i="39" s="1"/>
  <c r="N93" i="150" s="1"/>
  <c r="P15" i="131"/>
  <c r="P15" i="39" s="1"/>
  <c r="P60" i="131"/>
  <c r="P60" i="39" s="1"/>
  <c r="N30" i="150" s="1"/>
  <c r="P70" i="131"/>
  <c r="P70" i="39" s="1"/>
  <c r="N40" i="150" s="1"/>
  <c r="P69" i="131"/>
  <c r="P69" i="39" s="1"/>
  <c r="N39" i="150" s="1"/>
  <c r="P40" i="131"/>
  <c r="P40" i="39" s="1"/>
  <c r="N10" i="150" s="1"/>
  <c r="P59" i="131"/>
  <c r="P59" i="39" s="1"/>
  <c r="N29" i="150" s="1"/>
  <c r="P50" i="131"/>
  <c r="P50" i="39" s="1"/>
  <c r="N20" i="150" s="1"/>
  <c r="P63" i="131"/>
  <c r="P63" i="39" s="1"/>
  <c r="N33" i="150" s="1"/>
  <c r="P152" i="131"/>
  <c r="P152" i="39" s="1"/>
  <c r="P151" i="131"/>
  <c r="P151" i="39" s="1"/>
  <c r="P16" i="131"/>
  <c r="P16" i="39" s="1"/>
  <c r="P57" i="131"/>
  <c r="P57" i="39" s="1"/>
  <c r="N27" i="150" s="1"/>
  <c r="P82" i="131"/>
  <c r="P82" i="39" s="1"/>
  <c r="N52" i="150" s="1"/>
  <c r="P90" i="131"/>
  <c r="P90" i="39" s="1"/>
  <c r="N60" i="150" s="1"/>
  <c r="P131" i="131"/>
  <c r="P131" i="39" s="1"/>
  <c r="N101" i="150" s="1"/>
  <c r="P145" i="131"/>
  <c r="P145" i="39" s="1"/>
  <c r="N115" i="150" s="1"/>
  <c r="P20" i="132"/>
  <c r="F20" i="39" s="1"/>
  <c r="P87" i="132"/>
  <c r="F87" i="39" s="1"/>
  <c r="D57" i="150" s="1"/>
  <c r="P105" i="132"/>
  <c r="F105" i="39" s="1"/>
  <c r="D75" i="150" s="1"/>
  <c r="C79" i="150"/>
  <c r="C38" i="150"/>
  <c r="P173" i="95"/>
  <c r="P111" i="95"/>
  <c r="L111" i="39" s="1"/>
  <c r="J81" i="150" s="1"/>
  <c r="P136" i="95"/>
  <c r="L136" i="39" s="1"/>
  <c r="J106" i="150" s="1"/>
  <c r="P22" i="121"/>
  <c r="N22" i="39" s="1"/>
  <c r="P40" i="121"/>
  <c r="N40" i="39" s="1"/>
  <c r="L10" i="150" s="1"/>
  <c r="P119" i="121"/>
  <c r="N119" i="39" s="1"/>
  <c r="L89" i="150" s="1"/>
  <c r="P80" i="121"/>
  <c r="N80" i="39" s="1"/>
  <c r="L50" i="150" s="1"/>
  <c r="P46" i="121"/>
  <c r="N46" i="39" s="1"/>
  <c r="P61" i="121"/>
  <c r="N61" i="39" s="1"/>
  <c r="L31" i="150" s="1"/>
  <c r="P56" i="121"/>
  <c r="N56" i="39" s="1"/>
  <c r="L26" i="150" s="1"/>
  <c r="P42" i="121"/>
  <c r="N42" i="39" s="1"/>
  <c r="L12" i="150" s="1"/>
  <c r="P49" i="121"/>
  <c r="N49" i="39" s="1"/>
  <c r="L19" i="150" s="1"/>
  <c r="P178" i="121"/>
  <c r="P72" i="121"/>
  <c r="N72" i="39" s="1"/>
  <c r="L42" i="150" s="1"/>
  <c r="P181" i="121"/>
  <c r="P127" i="121"/>
  <c r="N127" i="39" s="1"/>
  <c r="L97" i="150" s="1"/>
  <c r="P161" i="121"/>
  <c r="P117" i="121"/>
  <c r="N117" i="39" s="1"/>
  <c r="L87" i="150" s="1"/>
  <c r="P152" i="121"/>
  <c r="N152" i="39" s="1"/>
  <c r="P128" i="121"/>
  <c r="N128" i="39" s="1"/>
  <c r="L98" i="150" s="1"/>
  <c r="P177" i="121"/>
  <c r="P147" i="121"/>
  <c r="N147" i="39" s="1"/>
  <c r="P11" i="121"/>
  <c r="N11" i="39" s="1"/>
  <c r="P167" i="121"/>
  <c r="P92" i="121"/>
  <c r="N92" i="39" s="1"/>
  <c r="L62" i="150" s="1"/>
  <c r="P140" i="121"/>
  <c r="N140" i="39" s="1"/>
  <c r="L110" i="150" s="1"/>
  <c r="P139" i="121"/>
  <c r="N139" i="39" s="1"/>
  <c r="L109" i="150" s="1"/>
  <c r="P116" i="132"/>
  <c r="F116" i="39" s="1"/>
  <c r="D86" i="150" s="1"/>
  <c r="P24" i="132"/>
  <c r="F24" i="39" s="1"/>
  <c r="P143" i="132"/>
  <c r="F143" i="39" s="1"/>
  <c r="D113" i="150" s="1"/>
  <c r="C87" i="150"/>
  <c r="P81" i="95"/>
  <c r="L81" i="39" s="1"/>
  <c r="J51" i="150" s="1"/>
  <c r="P154" i="95"/>
  <c r="P40" i="95"/>
  <c r="L40" i="39" s="1"/>
  <c r="J10" i="150" s="1"/>
  <c r="P143" i="95"/>
  <c r="L143" i="39" s="1"/>
  <c r="J113" i="150" s="1"/>
  <c r="P83" i="111"/>
  <c r="G83" i="39" s="1"/>
  <c r="E53" i="150" s="1"/>
  <c r="P32" i="111"/>
  <c r="G32" i="39" s="1"/>
  <c r="P42" i="134"/>
  <c r="O2" i="134"/>
  <c r="P141" i="134" s="1"/>
  <c r="P169" i="134"/>
  <c r="P27" i="134"/>
  <c r="P33" i="120"/>
  <c r="J33" i="39" s="1"/>
  <c r="P133" i="120"/>
  <c r="J133" i="39" s="1"/>
  <c r="H103" i="150" s="1"/>
  <c r="P105" i="120"/>
  <c r="J105" i="39" s="1"/>
  <c r="H75" i="150" s="1"/>
  <c r="P52" i="120"/>
  <c r="J52" i="39" s="1"/>
  <c r="H22" i="150" s="1"/>
  <c r="P106" i="120"/>
  <c r="J106" i="39" s="1"/>
  <c r="H76" i="150" s="1"/>
  <c r="P78" i="120"/>
  <c r="J78" i="39" s="1"/>
  <c r="H48" i="150" s="1"/>
  <c r="P40" i="120"/>
  <c r="J40" i="39" s="1"/>
  <c r="H10" i="150" s="1"/>
  <c r="P135" i="120"/>
  <c r="J135" i="39" s="1"/>
  <c r="H105" i="150" s="1"/>
  <c r="P53" i="120"/>
  <c r="J53" i="39" s="1"/>
  <c r="H23" i="150" s="1"/>
  <c r="P120" i="120"/>
  <c r="J120" i="39" s="1"/>
  <c r="H90" i="150" s="1"/>
  <c r="P48" i="120"/>
  <c r="J48" i="39" s="1"/>
  <c r="H18" i="150" s="1"/>
  <c r="P42" i="120"/>
  <c r="J42" i="39" s="1"/>
  <c r="H12" i="150" s="1"/>
  <c r="P82" i="120"/>
  <c r="J82" i="39" s="1"/>
  <c r="H52" i="150" s="1"/>
  <c r="P143" i="120"/>
  <c r="J143" i="39" s="1"/>
  <c r="H113" i="150" s="1"/>
  <c r="P69" i="120"/>
  <c r="J69" i="39" s="1"/>
  <c r="H39" i="150" s="1"/>
  <c r="P173" i="120"/>
  <c r="P180" i="120"/>
  <c r="P176" i="120"/>
  <c r="P182" i="120"/>
  <c r="P167" i="120"/>
  <c r="P92" i="120"/>
  <c r="J92" i="39" s="1"/>
  <c r="H62" i="150" s="1"/>
  <c r="P28" i="120"/>
  <c r="J28" i="39" s="1"/>
  <c r="P93" i="120"/>
  <c r="J93" i="39" s="1"/>
  <c r="H63" i="150" s="1"/>
  <c r="P12" i="132"/>
  <c r="F12" i="39" s="1"/>
  <c r="P42" i="132"/>
  <c r="F42" i="39" s="1"/>
  <c r="D12" i="150" s="1"/>
  <c r="P51" i="132"/>
  <c r="F51" i="39" s="1"/>
  <c r="D21" i="150" s="1"/>
  <c r="C48" i="150"/>
  <c r="C96" i="150"/>
  <c r="P162" i="95"/>
  <c r="P41" i="95"/>
  <c r="L41" i="39" s="1"/>
  <c r="J11" i="150" s="1"/>
  <c r="P50" i="95"/>
  <c r="L50" i="39" s="1"/>
  <c r="J20" i="150" s="1"/>
  <c r="P78" i="93"/>
  <c r="H78" i="39" s="1"/>
  <c r="F48" i="150" s="1"/>
  <c r="P121" i="93"/>
  <c r="H121" i="39" s="1"/>
  <c r="F91" i="150" s="1"/>
  <c r="P58" i="93"/>
  <c r="H58" i="39" s="1"/>
  <c r="F28" i="150" s="1"/>
  <c r="P71" i="111"/>
  <c r="G71" i="39" s="1"/>
  <c r="E41" i="150" s="1"/>
  <c r="P42" i="111"/>
  <c r="G42" i="39" s="1"/>
  <c r="E12" i="150" s="1"/>
  <c r="P160" i="111"/>
  <c r="P134" i="132"/>
  <c r="F134" i="39" s="1"/>
  <c r="D104" i="150" s="1"/>
  <c r="P75" i="132"/>
  <c r="F75" i="39" s="1"/>
  <c r="D45" i="150" s="1"/>
  <c r="P118" i="132"/>
  <c r="F118" i="39" s="1"/>
  <c r="D88" i="150" s="1"/>
  <c r="C89" i="150"/>
  <c r="C24" i="150"/>
  <c r="P147" i="95"/>
  <c r="L147" i="39" s="1"/>
  <c r="P187" i="95"/>
  <c r="P86" i="95"/>
  <c r="L86" i="39" s="1"/>
  <c r="J56" i="150" s="1"/>
  <c r="P6" i="93"/>
  <c r="H6" i="39" s="1"/>
  <c r="P166" i="93"/>
  <c r="P51" i="93"/>
  <c r="H51" i="39" s="1"/>
  <c r="F21" i="150" s="1"/>
  <c r="P117" i="111"/>
  <c r="G117" i="39" s="1"/>
  <c r="E87" i="150" s="1"/>
  <c r="P19" i="111"/>
  <c r="G19" i="39" s="1"/>
  <c r="P33" i="111"/>
  <c r="G33" i="39" s="1"/>
  <c r="P27" i="116"/>
  <c r="I27" i="39" s="1"/>
  <c r="P122" i="116"/>
  <c r="I122" i="39" s="1"/>
  <c r="G92" i="150" s="1"/>
  <c r="P130" i="116"/>
  <c r="I130" i="39" s="1"/>
  <c r="G100" i="150" s="1"/>
  <c r="P59" i="116"/>
  <c r="I59" i="39" s="1"/>
  <c r="G29" i="150" s="1"/>
  <c r="P45" i="116"/>
  <c r="I45" i="39" s="1"/>
  <c r="G15" i="150" s="1"/>
  <c r="P117" i="116"/>
  <c r="I117" i="39" s="1"/>
  <c r="G87" i="150" s="1"/>
  <c r="P65" i="116"/>
  <c r="I65" i="39" s="1"/>
  <c r="G35" i="150" s="1"/>
  <c r="P62" i="116"/>
  <c r="I62" i="39" s="1"/>
  <c r="G32" i="150" s="1"/>
  <c r="P77" i="116"/>
  <c r="I77" i="39" s="1"/>
  <c r="G47" i="150" s="1"/>
  <c r="P60" i="116"/>
  <c r="I60" i="39" s="1"/>
  <c r="G30" i="150" s="1"/>
  <c r="P47" i="116"/>
  <c r="I47" i="39" s="1"/>
  <c r="G17" i="150" s="1"/>
  <c r="P129" i="116"/>
  <c r="I129" i="39" s="1"/>
  <c r="G99" i="150" s="1"/>
  <c r="P162" i="116"/>
  <c r="P173" i="116"/>
  <c r="P183" i="116"/>
  <c r="P156" i="116"/>
  <c r="P175" i="116"/>
  <c r="P93" i="116"/>
  <c r="I93" i="39" s="1"/>
  <c r="G63" i="150" s="1"/>
  <c r="P61" i="116"/>
  <c r="I61" i="39" s="1"/>
  <c r="G31" i="150" s="1"/>
  <c r="P80" i="116"/>
  <c r="I80" i="39" s="1"/>
  <c r="G50" i="150" s="1"/>
  <c r="P88" i="116"/>
  <c r="I88" i="39" s="1"/>
  <c r="G58" i="150" s="1"/>
  <c r="P112" i="116"/>
  <c r="I112" i="39" s="1"/>
  <c r="G82" i="150" s="1"/>
  <c r="P137" i="116"/>
  <c r="I137" i="39" s="1"/>
  <c r="G107" i="150" s="1"/>
  <c r="P33" i="132"/>
  <c r="F33" i="39" s="1"/>
  <c r="P91" i="132"/>
  <c r="F91" i="39" s="1"/>
  <c r="D61" i="150" s="1"/>
  <c r="P148" i="132"/>
  <c r="F148" i="39" s="1"/>
  <c r="C99" i="150"/>
  <c r="C61" i="150"/>
  <c r="P102" i="95"/>
  <c r="L102" i="39" s="1"/>
  <c r="J72" i="150" s="1"/>
  <c r="P152" i="95"/>
  <c r="L152" i="39" s="1"/>
  <c r="P79" i="95"/>
  <c r="L79" i="39" s="1"/>
  <c r="J49" i="150" s="1"/>
  <c r="P153" i="93"/>
  <c r="P141" i="93"/>
  <c r="H141" i="39" s="1"/>
  <c r="F111" i="150" s="1"/>
  <c r="P54" i="93"/>
  <c r="H54" i="39" s="1"/>
  <c r="F24" i="150" s="1"/>
  <c r="P189" i="111"/>
  <c r="P46" i="111"/>
  <c r="G46" i="39" s="1"/>
  <c r="P21" i="111"/>
  <c r="G21" i="39" s="1"/>
  <c r="P139" i="132"/>
  <c r="F139" i="39" s="1"/>
  <c r="D109" i="150" s="1"/>
  <c r="P104" i="105"/>
  <c r="E104" i="39" s="1"/>
  <c r="P120" i="105"/>
  <c r="E120" i="39" s="1"/>
  <c r="P86" i="105"/>
  <c r="E86" i="39" s="1"/>
  <c r="P170" i="95"/>
  <c r="P106" i="95"/>
  <c r="L106" i="39" s="1"/>
  <c r="J76" i="150" s="1"/>
  <c r="P122" i="95"/>
  <c r="L122" i="39" s="1"/>
  <c r="J92" i="150" s="1"/>
  <c r="P22" i="93"/>
  <c r="H22" i="39" s="1"/>
  <c r="P176" i="93"/>
  <c r="P142" i="93"/>
  <c r="H142" i="39" s="1"/>
  <c r="F112" i="150" s="1"/>
  <c r="P135" i="111"/>
  <c r="G135" i="39" s="1"/>
  <c r="E105" i="150" s="1"/>
  <c r="P41" i="111"/>
  <c r="G41" i="39" s="1"/>
  <c r="E11" i="150" s="1"/>
  <c r="P101" i="122"/>
  <c r="O101" i="39" s="1"/>
  <c r="M71" i="150" s="1"/>
  <c r="P40" i="122"/>
  <c r="O40" i="39" s="1"/>
  <c r="M10" i="150" s="1"/>
  <c r="P127" i="122"/>
  <c r="O127" i="39" s="1"/>
  <c r="M97" i="150" s="1"/>
  <c r="P187" i="122"/>
  <c r="P157" i="122"/>
  <c r="P132" i="122"/>
  <c r="O132" i="39" s="1"/>
  <c r="M102" i="150" s="1"/>
  <c r="P126" i="122"/>
  <c r="O126" i="39" s="1"/>
  <c r="M96" i="150" s="1"/>
  <c r="P182" i="122"/>
  <c r="P48" i="122"/>
  <c r="O48" i="39" s="1"/>
  <c r="M18" i="150" s="1"/>
  <c r="P135" i="122"/>
  <c r="O135" i="39" s="1"/>
  <c r="M105" i="150" s="1"/>
  <c r="P55" i="122"/>
  <c r="O55" i="39" s="1"/>
  <c r="M25" i="150" s="1"/>
  <c r="P17" i="122"/>
  <c r="O17" i="39" s="1"/>
  <c r="P186" i="122"/>
  <c r="P56" i="122"/>
  <c r="O56" i="39" s="1"/>
  <c r="M26" i="150" s="1"/>
  <c r="P106" i="122"/>
  <c r="O106" i="39" s="1"/>
  <c r="M76" i="150" s="1"/>
  <c r="P184" i="122"/>
  <c r="P15" i="122"/>
  <c r="O15" i="39" s="1"/>
  <c r="P150" i="122"/>
  <c r="O150" i="39" s="1"/>
  <c r="P30" i="122"/>
  <c r="O30" i="39" s="1"/>
  <c r="P62" i="122"/>
  <c r="O62" i="39" s="1"/>
  <c r="M32" i="150" s="1"/>
  <c r="P87" i="122"/>
  <c r="O87" i="39" s="1"/>
  <c r="M57" i="150" s="1"/>
  <c r="P65" i="122"/>
  <c r="O65" i="39" s="1"/>
  <c r="M35" i="150" s="1"/>
  <c r="P105" i="122"/>
  <c r="O105" i="39" s="1"/>
  <c r="M75" i="150" s="1"/>
  <c r="P134" i="122"/>
  <c r="O134" i="39" s="1"/>
  <c r="M104" i="150" s="1"/>
  <c r="P40" i="96"/>
  <c r="M40" i="39" s="1"/>
  <c r="K10" i="150" s="1"/>
  <c r="P95" i="96"/>
  <c r="M95" i="39" s="1"/>
  <c r="K65" i="150" s="1"/>
  <c r="P143" i="96"/>
  <c r="M143" i="39" s="1"/>
  <c r="K113" i="150" s="1"/>
  <c r="P11" i="96"/>
  <c r="M11" i="39" s="1"/>
  <c r="P186" i="96"/>
  <c r="P7" i="96"/>
  <c r="M7" i="39" s="1"/>
  <c r="P175" i="96"/>
  <c r="P51" i="96"/>
  <c r="M51" i="39" s="1"/>
  <c r="K21" i="150" s="1"/>
  <c r="P181" i="96"/>
  <c r="P167" i="96"/>
  <c r="P54" i="96"/>
  <c r="M54" i="39" s="1"/>
  <c r="K24" i="150" s="1"/>
  <c r="P123" i="96"/>
  <c r="M123" i="39" s="1"/>
  <c r="K93" i="150" s="1"/>
  <c r="P140" i="96"/>
  <c r="M140" i="39" s="1"/>
  <c r="K110" i="150" s="1"/>
  <c r="P52" i="96"/>
  <c r="M52" i="39" s="1"/>
  <c r="K22" i="150" s="1"/>
  <c r="P42" i="96"/>
  <c r="M42" i="39" s="1"/>
  <c r="K12" i="150" s="1"/>
  <c r="P65" i="96"/>
  <c r="M65" i="39" s="1"/>
  <c r="K35" i="150" s="1"/>
  <c r="P162" i="96"/>
  <c r="P26" i="96"/>
  <c r="M26" i="39" s="1"/>
  <c r="P66" i="96"/>
  <c r="M66" i="39" s="1"/>
  <c r="K36" i="150" s="1"/>
  <c r="P12" i="96"/>
  <c r="M12" i="39" s="1"/>
  <c r="P18" i="96"/>
  <c r="M18" i="39" s="1"/>
  <c r="P81" i="96"/>
  <c r="M81" i="39" s="1"/>
  <c r="K51" i="150" s="1"/>
  <c r="P105" i="96"/>
  <c r="M105" i="39" s="1"/>
  <c r="K75" i="150" s="1"/>
  <c r="P14" i="132"/>
  <c r="F14" i="39" s="1"/>
  <c r="P89" i="132"/>
  <c r="F89" i="39" s="1"/>
  <c r="D59" i="150" s="1"/>
  <c r="P137" i="132"/>
  <c r="F137" i="39" s="1"/>
  <c r="D107" i="150" s="1"/>
  <c r="P41" i="94"/>
  <c r="K41" i="39" s="1"/>
  <c r="I11" i="150" s="1"/>
  <c r="P29" i="94"/>
  <c r="K29" i="39" s="1"/>
  <c r="P145" i="94"/>
  <c r="K145" i="39" s="1"/>
  <c r="I115" i="150" s="1"/>
  <c r="P120" i="94"/>
  <c r="K120" i="39" s="1"/>
  <c r="I90" i="150" s="1"/>
  <c r="P111" i="94"/>
  <c r="K111" i="39" s="1"/>
  <c r="I81" i="150" s="1"/>
  <c r="P116" i="94"/>
  <c r="K116" i="39" s="1"/>
  <c r="I86" i="150" s="1"/>
  <c r="P46" i="94"/>
  <c r="K46" i="39" s="1"/>
  <c r="P71" i="94"/>
  <c r="K71" i="39" s="1"/>
  <c r="I41" i="150" s="1"/>
  <c r="P20" i="94"/>
  <c r="K20" i="39" s="1"/>
  <c r="P9" i="94"/>
  <c r="K9" i="39" s="1"/>
  <c r="P99" i="94"/>
  <c r="K99" i="39" s="1"/>
  <c r="I69" i="150" s="1"/>
  <c r="P69" i="94"/>
  <c r="K69" i="39" s="1"/>
  <c r="I39" i="150" s="1"/>
  <c r="P88" i="94"/>
  <c r="K88" i="39" s="1"/>
  <c r="I58" i="150" s="1"/>
  <c r="P147" i="94"/>
  <c r="K147" i="39" s="1"/>
  <c r="P135" i="94"/>
  <c r="K135" i="39" s="1"/>
  <c r="I105" i="150" s="1"/>
  <c r="P139" i="94"/>
  <c r="K139" i="39" s="1"/>
  <c r="I109" i="150" s="1"/>
  <c r="P132" i="94"/>
  <c r="K132" i="39" s="1"/>
  <c r="I102" i="150" s="1"/>
  <c r="P148" i="94"/>
  <c r="K148" i="39" s="1"/>
  <c r="C60" i="150"/>
  <c r="C34" i="150"/>
  <c r="P192" i="95"/>
  <c r="P95" i="95"/>
  <c r="L95" i="39" s="1"/>
  <c r="J65" i="150" s="1"/>
  <c r="P71" i="95"/>
  <c r="L71" i="39" s="1"/>
  <c r="J41" i="150" s="1"/>
  <c r="P103" i="131"/>
  <c r="P103" i="39" s="1"/>
  <c r="N73" i="150" s="1"/>
  <c r="P68" i="131"/>
  <c r="P68" i="39" s="1"/>
  <c r="N38" i="150" s="1"/>
  <c r="P67" i="131"/>
  <c r="P67" i="39" s="1"/>
  <c r="N37" i="150" s="1"/>
  <c r="P140" i="131"/>
  <c r="P140" i="39" s="1"/>
  <c r="N110" i="150" s="1"/>
  <c r="P58" i="131"/>
  <c r="P58" i="39" s="1"/>
  <c r="N28" i="150" s="1"/>
  <c r="P96" i="131"/>
  <c r="P96" i="39" s="1"/>
  <c r="N66" i="150" s="1"/>
  <c r="P39" i="131"/>
  <c r="P39" i="39" s="1"/>
  <c r="N9" i="150" s="1"/>
  <c r="P45" i="131"/>
  <c r="P45" i="39" s="1"/>
  <c r="N15" i="150" s="1"/>
  <c r="P41" i="131"/>
  <c r="P41" i="39" s="1"/>
  <c r="N11" i="150" s="1"/>
  <c r="P52" i="131"/>
  <c r="P52" i="39" s="1"/>
  <c r="N22" i="150" s="1"/>
  <c r="P116" i="131"/>
  <c r="P116" i="39" s="1"/>
  <c r="N86" i="150" s="1"/>
  <c r="P9" i="131"/>
  <c r="P9" i="39" s="1"/>
  <c r="P147" i="131"/>
  <c r="P147" i="39" s="1"/>
  <c r="P150" i="131"/>
  <c r="P150" i="39" s="1"/>
  <c r="P49" i="131"/>
  <c r="P49" i="39" s="1"/>
  <c r="N19" i="150" s="1"/>
  <c r="P83" i="131"/>
  <c r="P83" i="39" s="1"/>
  <c r="N53" i="150" s="1"/>
  <c r="P91" i="131"/>
  <c r="P91" i="39" s="1"/>
  <c r="N61" i="150" s="1"/>
  <c r="P139" i="131"/>
  <c r="P139" i="39" s="1"/>
  <c r="N109" i="150" s="1"/>
  <c r="P132" i="131"/>
  <c r="P132" i="39" s="1"/>
  <c r="N102" i="150" s="1"/>
  <c r="P108" i="132"/>
  <c r="F108" i="39" s="1"/>
  <c r="D78" i="150" s="1"/>
  <c r="P144" i="132"/>
  <c r="F144" i="39" s="1"/>
  <c r="D114" i="150" s="1"/>
  <c r="P84" i="132"/>
  <c r="F84" i="39" s="1"/>
  <c r="D54" i="150" s="1"/>
  <c r="C40" i="150"/>
  <c r="P46" i="95"/>
  <c r="L46" i="39" s="1"/>
  <c r="P10" i="95"/>
  <c r="L10" i="39" s="1"/>
  <c r="P98" i="95"/>
  <c r="L98" i="39" s="1"/>
  <c r="J68" i="150" s="1"/>
  <c r="P131" i="121"/>
  <c r="N131" i="39" s="1"/>
  <c r="L101" i="150" s="1"/>
  <c r="P124" i="121"/>
  <c r="N124" i="39" s="1"/>
  <c r="L94" i="150" s="1"/>
  <c r="P142" i="121"/>
  <c r="N142" i="39" s="1"/>
  <c r="L112" i="150" s="1"/>
  <c r="P67" i="121"/>
  <c r="N67" i="39" s="1"/>
  <c r="L37" i="150" s="1"/>
  <c r="P171" i="121"/>
  <c r="P64" i="121"/>
  <c r="N64" i="39" s="1"/>
  <c r="L34" i="150" s="1"/>
  <c r="P90" i="121"/>
  <c r="N90" i="39" s="1"/>
  <c r="L60" i="150" s="1"/>
  <c r="P112" i="121"/>
  <c r="N112" i="39" s="1"/>
  <c r="L82" i="150" s="1"/>
  <c r="P68" i="121"/>
  <c r="N68" i="39" s="1"/>
  <c r="L38" i="150" s="1"/>
  <c r="P176" i="121"/>
  <c r="P74" i="121"/>
  <c r="N74" i="39" s="1"/>
  <c r="L44" i="150" s="1"/>
  <c r="P182" i="121"/>
  <c r="P88" i="121"/>
  <c r="N88" i="39" s="1"/>
  <c r="L58" i="150" s="1"/>
  <c r="P185" i="121"/>
  <c r="P106" i="121"/>
  <c r="N106" i="39" s="1"/>
  <c r="L76" i="150" s="1"/>
  <c r="P191" i="121"/>
  <c r="P104" i="121"/>
  <c r="N104" i="39" s="1"/>
  <c r="L74" i="150" s="1"/>
  <c r="P155" i="121"/>
  <c r="P148" i="121"/>
  <c r="N148" i="39" s="1"/>
  <c r="P13" i="121"/>
  <c r="N13" i="39" s="1"/>
  <c r="P154" i="121"/>
  <c r="P100" i="121"/>
  <c r="N100" i="39" s="1"/>
  <c r="L70" i="150" s="1"/>
  <c r="P134" i="121"/>
  <c r="N134" i="39" s="1"/>
  <c r="L104" i="150" s="1"/>
  <c r="P141" i="121"/>
  <c r="N141" i="39" s="1"/>
  <c r="L111" i="150" s="1"/>
  <c r="P73" i="132"/>
  <c r="F73" i="39" s="1"/>
  <c r="D43" i="150" s="1"/>
  <c r="P52" i="132"/>
  <c r="F52" i="39" s="1"/>
  <c r="D22" i="150" s="1"/>
  <c r="C37" i="150"/>
  <c r="C84" i="150"/>
  <c r="P145" i="95"/>
  <c r="L145" i="39" s="1"/>
  <c r="J115" i="150" s="1"/>
  <c r="P7" i="95"/>
  <c r="L7" i="39" s="1"/>
  <c r="P91" i="95"/>
  <c r="L91" i="39" s="1"/>
  <c r="J61" i="150" s="1"/>
  <c r="P30" i="111"/>
  <c r="G30" i="39" s="1"/>
  <c r="P24" i="111"/>
  <c r="G24" i="39" s="1"/>
  <c r="P125" i="111"/>
  <c r="G125" i="39" s="1"/>
  <c r="E95" i="150" s="1"/>
  <c r="P147" i="134"/>
  <c r="P135" i="134"/>
  <c r="P116" i="134"/>
  <c r="P50" i="134"/>
  <c r="P14" i="134"/>
  <c r="P103" i="134"/>
  <c r="P136" i="134"/>
  <c r="P95" i="134"/>
  <c r="P108" i="134"/>
  <c r="P58" i="134"/>
  <c r="P144" i="134"/>
  <c r="P40" i="134"/>
  <c r="P15" i="134"/>
  <c r="P145" i="134"/>
  <c r="P170" i="134"/>
  <c r="P65" i="134"/>
  <c r="P78" i="134"/>
  <c r="P18" i="134"/>
  <c r="P16" i="134"/>
  <c r="P164" i="134"/>
  <c r="P102" i="134"/>
  <c r="P99" i="120"/>
  <c r="J99" i="39" s="1"/>
  <c r="H69" i="150" s="1"/>
  <c r="P113" i="120"/>
  <c r="J113" i="39" s="1"/>
  <c r="H83" i="150" s="1"/>
  <c r="P76" i="120"/>
  <c r="J76" i="39" s="1"/>
  <c r="H46" i="150" s="1"/>
  <c r="P126" i="120"/>
  <c r="J126" i="39" s="1"/>
  <c r="H96" i="150" s="1"/>
  <c r="P72" i="120"/>
  <c r="J72" i="39" s="1"/>
  <c r="H42" i="150" s="1"/>
  <c r="P13" i="120"/>
  <c r="J13" i="39" s="1"/>
  <c r="P110" i="120"/>
  <c r="J110" i="39" s="1"/>
  <c r="H80" i="150" s="1"/>
  <c r="P44" i="120"/>
  <c r="J44" i="39" s="1"/>
  <c r="H14" i="150" s="1"/>
  <c r="P18" i="120"/>
  <c r="J18" i="39" s="1"/>
  <c r="P111" i="120"/>
  <c r="J111" i="39" s="1"/>
  <c r="H81" i="150" s="1"/>
  <c r="P71" i="120"/>
  <c r="J71" i="39" s="1"/>
  <c r="H41" i="150" s="1"/>
  <c r="P116" i="120"/>
  <c r="J116" i="39" s="1"/>
  <c r="H86" i="150" s="1"/>
  <c r="P61" i="120"/>
  <c r="J61" i="39" s="1"/>
  <c r="H31" i="150" s="1"/>
  <c r="P128" i="120"/>
  <c r="J128" i="39" s="1"/>
  <c r="H98" i="150" s="1"/>
  <c r="P84" i="120"/>
  <c r="J84" i="39" s="1"/>
  <c r="H54" i="150" s="1"/>
  <c r="P169" i="120"/>
  <c r="P179" i="120"/>
  <c r="P155" i="120"/>
  <c r="P154" i="120"/>
  <c r="P166" i="120"/>
  <c r="P30" i="120"/>
  <c r="J30" i="39" s="1"/>
  <c r="P100" i="120"/>
  <c r="J100" i="39" s="1"/>
  <c r="H70" i="150" s="1"/>
  <c r="P36" i="120"/>
  <c r="J36" i="39" s="1"/>
  <c r="H6" i="150" s="1"/>
  <c r="P6" i="132"/>
  <c r="F6" i="39" s="1"/>
  <c r="P49" i="132"/>
  <c r="F49" i="39" s="1"/>
  <c r="D19" i="150" s="1"/>
  <c r="P140" i="132"/>
  <c r="F140" i="39" s="1"/>
  <c r="D110" i="150" s="1"/>
  <c r="C95" i="150"/>
  <c r="C18" i="150"/>
  <c r="P191" i="95"/>
  <c r="P37" i="95"/>
  <c r="L37" i="39" s="1"/>
  <c r="J7" i="150" s="1"/>
  <c r="P54" i="95"/>
  <c r="L54" i="39" s="1"/>
  <c r="J24" i="150" s="1"/>
  <c r="P181" i="93"/>
  <c r="P103" i="93"/>
  <c r="H103" i="39" s="1"/>
  <c r="F73" i="150" s="1"/>
  <c r="P146" i="111"/>
  <c r="G146" i="39" s="1"/>
  <c r="E116" i="150" s="1"/>
  <c r="P40" i="111"/>
  <c r="G40" i="39" s="1"/>
  <c r="E10" i="150" s="1"/>
  <c r="P156" i="111"/>
  <c r="P92" i="132"/>
  <c r="F92" i="39" s="1"/>
  <c r="D62" i="150" s="1"/>
  <c r="P69" i="132"/>
  <c r="F69" i="39" s="1"/>
  <c r="D39" i="150" s="1"/>
  <c r="P109" i="132"/>
  <c r="F109" i="39" s="1"/>
  <c r="D79" i="150" s="1"/>
  <c r="P57" i="132"/>
  <c r="F57" i="39" s="1"/>
  <c r="D27" i="150" s="1"/>
  <c r="C12" i="150"/>
  <c r="P167" i="95"/>
  <c r="P48" i="95"/>
  <c r="L48" i="39" s="1"/>
  <c r="J18" i="150" s="1"/>
  <c r="P9" i="95"/>
  <c r="L9" i="39" s="1"/>
  <c r="P46" i="93"/>
  <c r="H46" i="39" s="1"/>
  <c r="P57" i="93"/>
  <c r="H57" i="39" s="1"/>
  <c r="F27" i="150" s="1"/>
  <c r="P115" i="93"/>
  <c r="H115" i="39" s="1"/>
  <c r="F85" i="150" s="1"/>
  <c r="P60" i="111"/>
  <c r="G60" i="39" s="1"/>
  <c r="E30" i="150" s="1"/>
  <c r="P87" i="111"/>
  <c r="G87" i="39" s="1"/>
  <c r="E57" i="150" s="1"/>
  <c r="P186" i="111"/>
  <c r="P141" i="116"/>
  <c r="I141" i="39" s="1"/>
  <c r="G111" i="150" s="1"/>
  <c r="P44" i="116"/>
  <c r="I44" i="39" s="1"/>
  <c r="G14" i="150" s="1"/>
  <c r="P102" i="116"/>
  <c r="I102" i="39" s="1"/>
  <c r="G72" i="150" s="1"/>
  <c r="P172" i="116"/>
  <c r="P108" i="116"/>
  <c r="I108" i="39" s="1"/>
  <c r="G78" i="150" s="1"/>
  <c r="P113" i="116"/>
  <c r="I113" i="39" s="1"/>
  <c r="G83" i="150" s="1"/>
  <c r="P15" i="116"/>
  <c r="I15" i="39" s="1"/>
  <c r="P100" i="116"/>
  <c r="I100" i="39" s="1"/>
  <c r="G70" i="150" s="1"/>
  <c r="P71" i="116"/>
  <c r="I71" i="39" s="1"/>
  <c r="G41" i="150" s="1"/>
  <c r="P46" i="116"/>
  <c r="I46" i="39" s="1"/>
  <c r="P21" i="116"/>
  <c r="I21" i="39" s="1"/>
  <c r="P56" i="116"/>
  <c r="I56" i="39" s="1"/>
  <c r="G26" i="150" s="1"/>
  <c r="P166" i="116"/>
  <c r="P177" i="116"/>
  <c r="P180" i="116"/>
  <c r="P174" i="116"/>
  <c r="P150" i="116"/>
  <c r="I150" i="39" s="1"/>
  <c r="P29" i="116"/>
  <c r="I29" i="39" s="1"/>
  <c r="P33" i="116"/>
  <c r="I33" i="39" s="1"/>
  <c r="P81" i="116"/>
  <c r="I81" i="39" s="1"/>
  <c r="G51" i="150" s="1"/>
  <c r="P89" i="116"/>
  <c r="I89" i="39" s="1"/>
  <c r="G59" i="150" s="1"/>
  <c r="P123" i="116"/>
  <c r="I123" i="39" s="1"/>
  <c r="G93" i="150" s="1"/>
  <c r="P131" i="116"/>
  <c r="I131" i="39" s="1"/>
  <c r="G101" i="150" s="1"/>
  <c r="P150" i="132"/>
  <c r="F150" i="39" s="1"/>
  <c r="P10" i="132"/>
  <c r="F10" i="39" s="1"/>
  <c r="P141" i="132"/>
  <c r="F141" i="39" s="1"/>
  <c r="D111" i="150" s="1"/>
  <c r="P30" i="105"/>
  <c r="E30" i="39" s="1"/>
  <c r="P176" i="105"/>
  <c r="P96" i="105"/>
  <c r="E96" i="39" s="1"/>
  <c r="P31" i="95"/>
  <c r="L31" i="39" s="1"/>
  <c r="T31" i="39" s="1"/>
  <c r="P177" i="95"/>
  <c r="P75" i="95"/>
  <c r="L75" i="39" s="1"/>
  <c r="J45" i="150" s="1"/>
  <c r="P162" i="93"/>
  <c r="P171" i="93"/>
  <c r="P134" i="93"/>
  <c r="H134" i="39" s="1"/>
  <c r="F104" i="150" s="1"/>
  <c r="P181" i="111"/>
  <c r="P17" i="111"/>
  <c r="G17" i="39" s="1"/>
  <c r="P82" i="111"/>
  <c r="G82" i="39" s="1"/>
  <c r="E52" i="150" s="1"/>
  <c r="P104" i="132"/>
  <c r="F104" i="39" s="1"/>
  <c r="D74" i="150" s="1"/>
  <c r="P172" i="105"/>
  <c r="P40" i="105"/>
  <c r="E40" i="39" s="1"/>
  <c r="P182" i="95"/>
  <c r="P135" i="93"/>
  <c r="H135" i="39" s="1"/>
  <c r="F105" i="150" s="1"/>
  <c r="P72" i="93"/>
  <c r="H72" i="39" s="1"/>
  <c r="F42" i="150" s="1"/>
  <c r="P27" i="111"/>
  <c r="G27" i="39" s="1"/>
  <c r="P104" i="111"/>
  <c r="G104" i="39" s="1"/>
  <c r="E74" i="150" s="1"/>
  <c r="P102" i="122"/>
  <c r="O102" i="39" s="1"/>
  <c r="M72" i="150" s="1"/>
  <c r="P100" i="122"/>
  <c r="O100" i="39" s="1"/>
  <c r="M70" i="150" s="1"/>
  <c r="P90" i="122"/>
  <c r="O90" i="39" s="1"/>
  <c r="M60" i="150" s="1"/>
  <c r="P173" i="122"/>
  <c r="P190" i="122"/>
  <c r="P123" i="122"/>
  <c r="O123" i="39" s="1"/>
  <c r="M93" i="150" s="1"/>
  <c r="P74" i="122"/>
  <c r="O74" i="39" s="1"/>
  <c r="M44" i="150" s="1"/>
  <c r="P19" i="122"/>
  <c r="O19" i="39" s="1"/>
  <c r="P80" i="122"/>
  <c r="O80" i="39" s="1"/>
  <c r="M50" i="150" s="1"/>
  <c r="P111" i="122"/>
  <c r="O111" i="39" s="1"/>
  <c r="M81" i="150" s="1"/>
  <c r="P180" i="122"/>
  <c r="P129" i="122"/>
  <c r="O129" i="39" s="1"/>
  <c r="M99" i="150" s="1"/>
  <c r="P179" i="122"/>
  <c r="P60" i="122"/>
  <c r="O60" i="39" s="1"/>
  <c r="M30" i="150" s="1"/>
  <c r="P116" i="122"/>
  <c r="O116" i="39" s="1"/>
  <c r="M86" i="150" s="1"/>
  <c r="P24" i="122"/>
  <c r="O24" i="39" s="1"/>
  <c r="P13" i="122"/>
  <c r="O13" i="39" s="1"/>
  <c r="P23" i="122"/>
  <c r="O23" i="39" s="1"/>
  <c r="P78" i="122"/>
  <c r="O78" i="39" s="1"/>
  <c r="M48" i="150" s="1"/>
  <c r="P61" i="122"/>
  <c r="O61" i="39" s="1"/>
  <c r="M31" i="150" s="1"/>
  <c r="P36" i="122"/>
  <c r="O36" i="39" s="1"/>
  <c r="M6" i="150" s="1"/>
  <c r="P73" i="122"/>
  <c r="O73" i="39" s="1"/>
  <c r="M43" i="150" s="1"/>
  <c r="P113" i="122"/>
  <c r="O113" i="39" s="1"/>
  <c r="M83" i="150" s="1"/>
  <c r="P136" i="122"/>
  <c r="O136" i="39" s="1"/>
  <c r="M106" i="150" s="1"/>
  <c r="G38" i="150" l="1"/>
  <c r="C74" i="150"/>
  <c r="Y31" i="39"/>
  <c r="C8" i="150"/>
  <c r="P150" i="134"/>
  <c r="P149" i="134"/>
  <c r="P88" i="134"/>
  <c r="P28" i="134"/>
  <c r="P123" i="134"/>
  <c r="P113" i="134"/>
  <c r="T69" i="39"/>
  <c r="T135" i="39"/>
  <c r="P189" i="120"/>
  <c r="P65" i="120"/>
  <c r="J65" i="39" s="1"/>
  <c r="H35" i="150" s="1"/>
  <c r="P8" i="120"/>
  <c r="J8" i="39" s="1"/>
  <c r="P6" i="134"/>
  <c r="P61" i="134"/>
  <c r="P147" i="122"/>
  <c r="O147" i="39" s="1"/>
  <c r="P140" i="122"/>
  <c r="O140" i="39" s="1"/>
  <c r="M110" i="150" s="1"/>
  <c r="P170" i="120"/>
  <c r="P91" i="120"/>
  <c r="J91" i="39" s="1"/>
  <c r="P74" i="120"/>
  <c r="J74" i="39" s="1"/>
  <c r="H44" i="150" s="1"/>
  <c r="P151" i="134"/>
  <c r="P81" i="134"/>
  <c r="P28" i="122"/>
  <c r="O28" i="39" s="1"/>
  <c r="P128" i="122"/>
  <c r="O128" i="39" s="1"/>
  <c r="M98" i="150" s="1"/>
  <c r="P141" i="122"/>
  <c r="O141" i="39" s="1"/>
  <c r="M111" i="150" s="1"/>
  <c r="P32" i="120"/>
  <c r="J32" i="39" s="1"/>
  <c r="P81" i="120"/>
  <c r="J81" i="39" s="1"/>
  <c r="H51" i="150" s="1"/>
  <c r="P49" i="120"/>
  <c r="J49" i="39" s="1"/>
  <c r="H19" i="150" s="1"/>
  <c r="P19" i="134"/>
  <c r="P86" i="134"/>
  <c r="P127" i="134"/>
  <c r="P101" i="121"/>
  <c r="N101" i="39" s="1"/>
  <c r="L71" i="150" s="1"/>
  <c r="P21" i="121"/>
  <c r="N21" i="39" s="1"/>
  <c r="P66" i="121"/>
  <c r="N66" i="39" s="1"/>
  <c r="L36" i="150" s="1"/>
  <c r="P7" i="131"/>
  <c r="P7" i="39" s="1"/>
  <c r="P72" i="96"/>
  <c r="M72" i="39" s="1"/>
  <c r="K42" i="150" s="1"/>
  <c r="W42" i="150" s="1"/>
  <c r="P21" i="96"/>
  <c r="M21" i="39" s="1"/>
  <c r="P83" i="122"/>
  <c r="O83" i="39" s="1"/>
  <c r="M53" i="150" s="1"/>
  <c r="P46" i="122"/>
  <c r="O46" i="39" s="1"/>
  <c r="P112" i="122"/>
  <c r="O112" i="39" s="1"/>
  <c r="M82" i="150" s="1"/>
  <c r="P162" i="120"/>
  <c r="P59" i="120"/>
  <c r="J59" i="39" s="1"/>
  <c r="H29" i="150" s="1"/>
  <c r="P16" i="120"/>
  <c r="J16" i="39" s="1"/>
  <c r="Y16" i="39" s="1"/>
  <c r="P126" i="134"/>
  <c r="P75" i="134"/>
  <c r="P28" i="121"/>
  <c r="N28" i="39" s="1"/>
  <c r="Y28" i="39" s="1"/>
  <c r="P96" i="121"/>
  <c r="N96" i="39" s="1"/>
  <c r="L66" i="150" s="1"/>
  <c r="P107" i="121"/>
  <c r="N107" i="39" s="1"/>
  <c r="L77" i="150" s="1"/>
  <c r="P26" i="131"/>
  <c r="P26" i="39" s="1"/>
  <c r="P65" i="131"/>
  <c r="P65" i="39" s="1"/>
  <c r="N35" i="150" s="1"/>
  <c r="P57" i="94"/>
  <c r="K57" i="39" s="1"/>
  <c r="I27" i="150" s="1"/>
  <c r="P112" i="94"/>
  <c r="K112" i="39" s="1"/>
  <c r="I82" i="150" s="1"/>
  <c r="P64" i="96"/>
  <c r="M64" i="39" s="1"/>
  <c r="K34" i="150" s="1"/>
  <c r="P57" i="96"/>
  <c r="M57" i="39" s="1"/>
  <c r="K27" i="150" s="1"/>
  <c r="P83" i="96"/>
  <c r="M83" i="39" s="1"/>
  <c r="K53" i="150" s="1"/>
  <c r="C66" i="150"/>
  <c r="P59" i="134"/>
  <c r="P29" i="134"/>
  <c r="T145" i="39"/>
  <c r="P152" i="134"/>
  <c r="P49" i="134"/>
  <c r="P41" i="134"/>
  <c r="P34" i="134"/>
  <c r="P155" i="134"/>
  <c r="P57" i="134"/>
  <c r="Y69" i="39"/>
  <c r="U135" i="39"/>
  <c r="P162" i="122"/>
  <c r="P18" i="122"/>
  <c r="O18" i="39" s="1"/>
  <c r="Y18" i="39" s="1"/>
  <c r="P167" i="122"/>
  <c r="P157" i="120"/>
  <c r="P39" i="120"/>
  <c r="J39" i="39" s="1"/>
  <c r="P136" i="120"/>
  <c r="J136" i="39" s="1"/>
  <c r="H106" i="150" s="1"/>
  <c r="P66" i="134"/>
  <c r="P71" i="134"/>
  <c r="P131" i="122"/>
  <c r="O131" i="39" s="1"/>
  <c r="M101" i="150" s="1"/>
  <c r="P52" i="122"/>
  <c r="O52" i="39" s="1"/>
  <c r="M22" i="150" s="1"/>
  <c r="P177" i="122"/>
  <c r="C11" i="150"/>
  <c r="P150" i="120"/>
  <c r="J150" i="39" s="1"/>
  <c r="T150" i="39" s="1"/>
  <c r="P138" i="120"/>
  <c r="J138" i="39" s="1"/>
  <c r="H108" i="150" s="1"/>
  <c r="P43" i="120"/>
  <c r="J43" i="39" s="1"/>
  <c r="P70" i="134"/>
  <c r="P45" i="134"/>
  <c r="U121" i="39"/>
  <c r="P29" i="122"/>
  <c r="O29" i="39" s="1"/>
  <c r="P174" i="122"/>
  <c r="P33" i="122"/>
  <c r="O33" i="39" s="1"/>
  <c r="U49" i="39"/>
  <c r="P183" i="120"/>
  <c r="P108" i="120"/>
  <c r="J108" i="39" s="1"/>
  <c r="H78" i="150" s="1"/>
  <c r="P63" i="120"/>
  <c r="J63" i="39" s="1"/>
  <c r="H33" i="150" s="1"/>
  <c r="P120" i="134"/>
  <c r="P119" i="134"/>
  <c r="P21" i="134"/>
  <c r="P37" i="121"/>
  <c r="N37" i="39" s="1"/>
  <c r="L7" i="150" s="1"/>
  <c r="P71" i="121"/>
  <c r="N71" i="39" s="1"/>
  <c r="L41" i="150" s="1"/>
  <c r="W41" i="150" s="1"/>
  <c r="P160" i="121"/>
  <c r="U143" i="39"/>
  <c r="P92" i="131"/>
  <c r="P92" i="39" s="1"/>
  <c r="N62" i="150" s="1"/>
  <c r="P129" i="131"/>
  <c r="P129" i="39" s="1"/>
  <c r="N99" i="150" s="1"/>
  <c r="P82" i="96"/>
  <c r="M82" i="39" s="1"/>
  <c r="K52" i="150" s="1"/>
  <c r="P10" i="96"/>
  <c r="M10" i="39" s="1"/>
  <c r="Y10" i="39" s="1"/>
  <c r="P67" i="122"/>
  <c r="O67" i="39" s="1"/>
  <c r="M37" i="150" s="1"/>
  <c r="P20" i="122"/>
  <c r="O20" i="39" s="1"/>
  <c r="P176" i="122"/>
  <c r="P152" i="120"/>
  <c r="J152" i="39" s="1"/>
  <c r="P129" i="120"/>
  <c r="J129" i="39" s="1"/>
  <c r="P106" i="134"/>
  <c r="P33" i="134"/>
  <c r="P36" i="134"/>
  <c r="P34" i="121"/>
  <c r="N34" i="39" s="1"/>
  <c r="P156" i="121"/>
  <c r="P114" i="121"/>
  <c r="N114" i="39" s="1"/>
  <c r="P148" i="131"/>
  <c r="P148" i="39" s="1"/>
  <c r="P51" i="131"/>
  <c r="P51" i="39" s="1"/>
  <c r="N21" i="150" s="1"/>
  <c r="P17" i="94"/>
  <c r="K17" i="39" s="1"/>
  <c r="P11" i="94"/>
  <c r="K11" i="39" s="1"/>
  <c r="P74" i="96"/>
  <c r="M74" i="39" s="1"/>
  <c r="K44" i="150" s="1"/>
  <c r="P61" i="96"/>
  <c r="M61" i="39" s="1"/>
  <c r="K31" i="150" s="1"/>
  <c r="W31" i="150" s="1"/>
  <c r="P115" i="96"/>
  <c r="M115" i="39" s="1"/>
  <c r="K85" i="150" s="1"/>
  <c r="I16" i="150"/>
  <c r="P94" i="134"/>
  <c r="P159" i="134"/>
  <c r="P122" i="134"/>
  <c r="C52" i="150"/>
  <c r="Y82" i="39"/>
  <c r="U82" i="39"/>
  <c r="T82" i="39"/>
  <c r="U145" i="39"/>
  <c r="P90" i="134"/>
  <c r="P130" i="134"/>
  <c r="Y52" i="39"/>
  <c r="P165" i="134"/>
  <c r="P37" i="134"/>
  <c r="P24" i="134"/>
  <c r="T65" i="39"/>
  <c r="W39" i="150"/>
  <c r="S39" i="150"/>
  <c r="R39" i="150"/>
  <c r="B2" i="149"/>
  <c r="Y135" i="39"/>
  <c r="P34" i="122"/>
  <c r="O34" i="39" s="1"/>
  <c r="P68" i="122"/>
  <c r="O68" i="39" s="1"/>
  <c r="M38" i="150" s="1"/>
  <c r="P164" i="122"/>
  <c r="T16" i="39"/>
  <c r="P158" i="120"/>
  <c r="P109" i="120"/>
  <c r="J109" i="39" s="1"/>
  <c r="H79" i="150" s="1"/>
  <c r="W79" i="150" s="1"/>
  <c r="P148" i="120"/>
  <c r="J148" i="39" s="1"/>
  <c r="T148" i="39" s="1"/>
  <c r="P110" i="134"/>
  <c r="P10" i="134"/>
  <c r="T18" i="39"/>
  <c r="P64" i="122"/>
  <c r="O64" i="39" s="1"/>
  <c r="M34" i="150" s="1"/>
  <c r="P146" i="122"/>
  <c r="O146" i="39" s="1"/>
  <c r="M116" i="150" s="1"/>
  <c r="P125" i="122"/>
  <c r="O125" i="39" s="1"/>
  <c r="M95" i="150" s="1"/>
  <c r="C98" i="150"/>
  <c r="U10" i="39"/>
  <c r="P163" i="120"/>
  <c r="P119" i="120"/>
  <c r="J119" i="39" s="1"/>
  <c r="P134" i="134"/>
  <c r="P129" i="134"/>
  <c r="P54" i="134"/>
  <c r="T121" i="39"/>
  <c r="P12" i="122"/>
  <c r="O12" i="39" s="1"/>
  <c r="Y12" i="39" s="1"/>
  <c r="P39" i="122"/>
  <c r="O39" i="39" s="1"/>
  <c r="M9" i="150" s="1"/>
  <c r="Y74" i="39"/>
  <c r="T49" i="39"/>
  <c r="P151" i="120"/>
  <c r="J151" i="39" s="1"/>
  <c r="Y151" i="39" s="1"/>
  <c r="P21" i="120"/>
  <c r="J21" i="39" s="1"/>
  <c r="Y21" i="39" s="1"/>
  <c r="P87" i="120"/>
  <c r="J87" i="39" s="1"/>
  <c r="H57" i="150" s="1"/>
  <c r="P143" i="134"/>
  <c r="P157" i="134"/>
  <c r="P150" i="121"/>
  <c r="N150" i="39" s="1"/>
  <c r="P44" i="121"/>
  <c r="N44" i="39" s="1"/>
  <c r="L14" i="150" s="1"/>
  <c r="P168" i="121"/>
  <c r="T143" i="39"/>
  <c r="P13" i="131"/>
  <c r="P13" i="39" s="1"/>
  <c r="P78" i="131"/>
  <c r="P78" i="39" s="1"/>
  <c r="N48" i="150" s="1"/>
  <c r="P30" i="96"/>
  <c r="M30" i="39" s="1"/>
  <c r="U30" i="39" s="1"/>
  <c r="P144" i="96"/>
  <c r="M144" i="39" s="1"/>
  <c r="K114" i="150" s="1"/>
  <c r="P53" i="122"/>
  <c r="O53" i="39" s="1"/>
  <c r="M23" i="150" s="1"/>
  <c r="P107" i="122"/>
  <c r="O107" i="39" s="1"/>
  <c r="M77" i="150" s="1"/>
  <c r="P66" i="122"/>
  <c r="O66" i="39" s="1"/>
  <c r="M36" i="150" s="1"/>
  <c r="P42" i="116"/>
  <c r="I42" i="39" s="1"/>
  <c r="U150" i="39"/>
  <c r="P132" i="120"/>
  <c r="J132" i="39" s="1"/>
  <c r="H102" i="150" s="1"/>
  <c r="P70" i="120"/>
  <c r="J70" i="39" s="1"/>
  <c r="H40" i="150" s="1"/>
  <c r="P50" i="120"/>
  <c r="J50" i="39" s="1"/>
  <c r="H20" i="150" s="1"/>
  <c r="W20" i="150" s="1"/>
  <c r="P156" i="134"/>
  <c r="P47" i="134"/>
  <c r="P128" i="134"/>
  <c r="P87" i="121"/>
  <c r="N87" i="39" s="1"/>
  <c r="L57" i="150" s="1"/>
  <c r="P48" i="121"/>
  <c r="N48" i="39" s="1"/>
  <c r="L18" i="150" s="1"/>
  <c r="P14" i="121"/>
  <c r="N14" i="39" s="1"/>
  <c r="W116" i="150"/>
  <c r="S116" i="150"/>
  <c r="R116" i="150"/>
  <c r="P6" i="131"/>
  <c r="P6" i="39" s="1"/>
  <c r="P43" i="131"/>
  <c r="P43" i="39" s="1"/>
  <c r="N13" i="150" s="1"/>
  <c r="P33" i="94"/>
  <c r="K33" i="39" s="1"/>
  <c r="U33" i="39" s="1"/>
  <c r="P109" i="94"/>
  <c r="K109" i="39" s="1"/>
  <c r="I79" i="150" s="1"/>
  <c r="P27" i="94"/>
  <c r="K27" i="39" s="1"/>
  <c r="Y27" i="39" s="1"/>
  <c r="P6" i="96"/>
  <c r="M6" i="39" s="1"/>
  <c r="P152" i="96"/>
  <c r="M152" i="39" s="1"/>
  <c r="P138" i="96"/>
  <c r="M138" i="39" s="1"/>
  <c r="K108" i="150" s="1"/>
  <c r="B5" i="149"/>
  <c r="F16" i="150"/>
  <c r="B4" i="149"/>
  <c r="E16" i="150"/>
  <c r="Y78" i="39"/>
  <c r="P93" i="134"/>
  <c r="P83" i="134"/>
  <c r="P12" i="134"/>
  <c r="L16" i="150"/>
  <c r="C101" i="150"/>
  <c r="Y145" i="39"/>
  <c r="P112" i="134"/>
  <c r="P79" i="134"/>
  <c r="W22" i="150"/>
  <c r="S22" i="150"/>
  <c r="R22" i="150"/>
  <c r="P149" i="120"/>
  <c r="J149" i="39" s="1"/>
  <c r="Y149" i="39" s="1"/>
  <c r="P7" i="120"/>
  <c r="J7" i="39" s="1"/>
  <c r="Y7" i="39" s="1"/>
  <c r="P96" i="120"/>
  <c r="J96" i="39" s="1"/>
  <c r="H66" i="150" s="1"/>
  <c r="P44" i="134"/>
  <c r="P11" i="134"/>
  <c r="U65" i="39"/>
  <c r="T80" i="39"/>
  <c r="T83" i="39"/>
  <c r="W105" i="150"/>
  <c r="R105" i="150"/>
  <c r="S105" i="150"/>
  <c r="P149" i="122"/>
  <c r="O149" i="39" s="1"/>
  <c r="P172" i="122"/>
  <c r="P115" i="122"/>
  <c r="O115" i="39" s="1"/>
  <c r="M85" i="150" s="1"/>
  <c r="T87" i="39"/>
  <c r="B3" i="149"/>
  <c r="D16" i="150"/>
  <c r="U16" i="39"/>
  <c r="P17" i="120"/>
  <c r="J17" i="39" s="1"/>
  <c r="T17" i="39" s="1"/>
  <c r="P24" i="120"/>
  <c r="J24" i="39" s="1"/>
  <c r="T24" i="39" s="1"/>
  <c r="P99" i="134"/>
  <c r="P166" i="134"/>
  <c r="P46" i="134"/>
  <c r="U18" i="39"/>
  <c r="T33" i="39"/>
  <c r="P85" i="122"/>
  <c r="O85" i="39" s="1"/>
  <c r="M55" i="150" s="1"/>
  <c r="P130" i="122"/>
  <c r="O130" i="39" s="1"/>
  <c r="M100" i="150" s="1"/>
  <c r="P6" i="122"/>
  <c r="O6" i="39" s="1"/>
  <c r="C6" i="150"/>
  <c r="P41" i="120"/>
  <c r="J41" i="39" s="1"/>
  <c r="H11" i="150" s="1"/>
  <c r="P89" i="120"/>
  <c r="J89" i="39" s="1"/>
  <c r="H59" i="150" s="1"/>
  <c r="W59" i="150" s="1"/>
  <c r="P124" i="120"/>
  <c r="J124" i="39" s="1"/>
  <c r="H94" i="150" s="1"/>
  <c r="P96" i="134"/>
  <c r="P87" i="134"/>
  <c r="P52" i="134"/>
  <c r="P125" i="121"/>
  <c r="N125" i="39" s="1"/>
  <c r="P158" i="121"/>
  <c r="U21" i="39"/>
  <c r="Y121" i="39"/>
  <c r="P37" i="122"/>
  <c r="O37" i="39" s="1"/>
  <c r="M7" i="150" s="1"/>
  <c r="P118" i="122"/>
  <c r="O118" i="39" s="1"/>
  <c r="M88" i="150" s="1"/>
  <c r="P71" i="122"/>
  <c r="O71" i="39" s="1"/>
  <c r="M41" i="150" s="1"/>
  <c r="W44" i="150"/>
  <c r="S44" i="150"/>
  <c r="R44" i="150"/>
  <c r="Y49" i="39"/>
  <c r="P175" i="120"/>
  <c r="P115" i="120"/>
  <c r="J115" i="39" s="1"/>
  <c r="H85" i="150" s="1"/>
  <c r="P112" i="120"/>
  <c r="J112" i="39" s="1"/>
  <c r="H82" i="150" s="1"/>
  <c r="P162" i="134"/>
  <c r="P124" i="134"/>
  <c r="P24" i="121"/>
  <c r="N24" i="39" s="1"/>
  <c r="P47" i="121"/>
  <c r="N47" i="39" s="1"/>
  <c r="L17" i="150" s="1"/>
  <c r="P111" i="121"/>
  <c r="N111" i="39" s="1"/>
  <c r="L81" i="150" s="1"/>
  <c r="Y143" i="39"/>
  <c r="P20" i="131"/>
  <c r="P20" i="39" s="1"/>
  <c r="P113" i="131"/>
  <c r="P113" i="39" s="1"/>
  <c r="N83" i="150" s="1"/>
  <c r="W83" i="150" s="1"/>
  <c r="P153" i="96"/>
  <c r="P185" i="96"/>
  <c r="P191" i="122"/>
  <c r="P183" i="122"/>
  <c r="P63" i="122"/>
  <c r="O63" i="39" s="1"/>
  <c r="M33" i="150" s="1"/>
  <c r="P189" i="116"/>
  <c r="P107" i="116"/>
  <c r="I107" i="39" s="1"/>
  <c r="P70" i="116"/>
  <c r="I70" i="39" s="1"/>
  <c r="P147" i="120"/>
  <c r="J147" i="39" s="1"/>
  <c r="T147" i="39" s="1"/>
  <c r="P123" i="120"/>
  <c r="J123" i="39" s="1"/>
  <c r="H93" i="150" s="1"/>
  <c r="W93" i="150" s="1"/>
  <c r="P23" i="120"/>
  <c r="J23" i="39" s="1"/>
  <c r="P8" i="134"/>
  <c r="P111" i="134"/>
  <c r="P73" i="134"/>
  <c r="P43" i="121"/>
  <c r="N43" i="39" s="1"/>
  <c r="L13" i="150" s="1"/>
  <c r="P179" i="121"/>
  <c r="P116" i="121"/>
  <c r="N116" i="39" s="1"/>
  <c r="L86" i="150" s="1"/>
  <c r="W86" i="150" s="1"/>
  <c r="P44" i="131"/>
  <c r="P44" i="39" s="1"/>
  <c r="N14" i="150" s="1"/>
  <c r="P73" i="131"/>
  <c r="P73" i="39" s="1"/>
  <c r="N43" i="150" s="1"/>
  <c r="P144" i="131"/>
  <c r="P144" i="39" s="1"/>
  <c r="N114" i="150" s="1"/>
  <c r="P129" i="94"/>
  <c r="K129" i="39" s="1"/>
  <c r="I99" i="150" s="1"/>
  <c r="P13" i="94"/>
  <c r="K13" i="39" s="1"/>
  <c r="Y13" i="39" s="1"/>
  <c r="P118" i="94"/>
  <c r="K118" i="39" s="1"/>
  <c r="I88" i="150" s="1"/>
  <c r="P159" i="96"/>
  <c r="P184" i="96"/>
  <c r="P102" i="96"/>
  <c r="M102" i="39" s="1"/>
  <c r="K72" i="150" s="1"/>
  <c r="G16" i="150"/>
  <c r="Y48" i="39"/>
  <c r="W48" i="150"/>
  <c r="S48" i="150"/>
  <c r="R48" i="150"/>
  <c r="P148" i="134"/>
  <c r="P38" i="134"/>
  <c r="P62" i="134"/>
  <c r="C85" i="150"/>
  <c r="Y115" i="39"/>
  <c r="T115" i="39"/>
  <c r="U115" i="39"/>
  <c r="W115" i="150"/>
  <c r="R115" i="150"/>
  <c r="S115" i="150"/>
  <c r="P56" i="134"/>
  <c r="P13" i="134"/>
  <c r="P161" i="120"/>
  <c r="P134" i="120"/>
  <c r="J134" i="39" s="1"/>
  <c r="H104" i="150" s="1"/>
  <c r="P45" i="120"/>
  <c r="J45" i="39" s="1"/>
  <c r="H15" i="150" s="1"/>
  <c r="W15" i="150" s="1"/>
  <c r="P142" i="134"/>
  <c r="P77" i="134"/>
  <c r="Y65" i="39"/>
  <c r="U80" i="39"/>
  <c r="N16" i="150"/>
  <c r="U83" i="39"/>
  <c r="P32" i="122"/>
  <c r="O32" i="39" s="1"/>
  <c r="P108" i="122"/>
  <c r="O108" i="39" s="1"/>
  <c r="M78" i="150" s="1"/>
  <c r="R78" i="150" s="1"/>
  <c r="P142" i="122"/>
  <c r="O142" i="39" s="1"/>
  <c r="M112" i="150" s="1"/>
  <c r="W112" i="150" s="1"/>
  <c r="Y87" i="39"/>
  <c r="P101" i="120"/>
  <c r="J101" i="39" s="1"/>
  <c r="H71" i="150" s="1"/>
  <c r="P73" i="120"/>
  <c r="J73" i="39" s="1"/>
  <c r="H43" i="150" s="1"/>
  <c r="P94" i="120"/>
  <c r="J94" i="39" s="1"/>
  <c r="H64" i="150" s="1"/>
  <c r="R64" i="150" s="1"/>
  <c r="P30" i="134"/>
  <c r="P137" i="134"/>
  <c r="P63" i="134"/>
  <c r="P84" i="122"/>
  <c r="O84" i="39" s="1"/>
  <c r="M54" i="150" s="1"/>
  <c r="P51" i="122"/>
  <c r="O51" i="39" s="1"/>
  <c r="M21" i="150" s="1"/>
  <c r="P59" i="122"/>
  <c r="O59" i="39" s="1"/>
  <c r="M29" i="150" s="1"/>
  <c r="W72" i="150"/>
  <c r="R72" i="150"/>
  <c r="S72" i="150"/>
  <c r="P95" i="120"/>
  <c r="J95" i="39" s="1"/>
  <c r="H65" i="150" s="1"/>
  <c r="R65" i="150" s="1"/>
  <c r="P103" i="120"/>
  <c r="J103" i="39" s="1"/>
  <c r="H73" i="150" s="1"/>
  <c r="P25" i="120"/>
  <c r="J25" i="39" s="1"/>
  <c r="Y25" i="39" s="1"/>
  <c r="P31" i="134"/>
  <c r="P104" i="134"/>
  <c r="P97" i="134"/>
  <c r="T21" i="39"/>
  <c r="W91" i="150"/>
  <c r="R91" i="150"/>
  <c r="S91" i="150"/>
  <c r="P91" i="122"/>
  <c r="O91" i="39" s="1"/>
  <c r="M61" i="150" s="1"/>
  <c r="P181" i="122"/>
  <c r="P124" i="122"/>
  <c r="O124" i="39" s="1"/>
  <c r="M94" i="150" s="1"/>
  <c r="W94" i="150" s="1"/>
  <c r="W19" i="150"/>
  <c r="S19" i="150"/>
  <c r="R19" i="150"/>
  <c r="U63" i="39"/>
  <c r="P160" i="120"/>
  <c r="P6" i="120"/>
  <c r="J6" i="39" s="1"/>
  <c r="U6" i="39" s="1"/>
  <c r="P137" i="120"/>
  <c r="J137" i="39" s="1"/>
  <c r="H107" i="150" s="1"/>
  <c r="W107" i="150" s="1"/>
  <c r="P85" i="134"/>
  <c r="P51" i="134"/>
  <c r="U111" i="39"/>
  <c r="P149" i="121"/>
  <c r="N149" i="39" s="1"/>
  <c r="U149" i="39" s="1"/>
  <c r="P15" i="121"/>
  <c r="N15" i="39" s="1"/>
  <c r="P109" i="121"/>
  <c r="N109" i="39" s="1"/>
  <c r="L79" i="150" s="1"/>
  <c r="W113" i="150"/>
  <c r="R113" i="150"/>
  <c r="S113" i="150"/>
  <c r="P23" i="131"/>
  <c r="P23" i="39" s="1"/>
  <c r="P22" i="131"/>
  <c r="P22" i="39" s="1"/>
  <c r="R94" i="150"/>
  <c r="S94" i="150"/>
  <c r="P38" i="96"/>
  <c r="M38" i="39" s="1"/>
  <c r="K8" i="150" s="1"/>
  <c r="P25" i="96"/>
  <c r="M25" i="39" s="1"/>
  <c r="P58" i="96"/>
  <c r="M58" i="39" s="1"/>
  <c r="K28" i="150" s="1"/>
  <c r="P35" i="122"/>
  <c r="O35" i="39" s="1"/>
  <c r="P117" i="122"/>
  <c r="O117" i="39" s="1"/>
  <c r="P89" i="122"/>
  <c r="O89" i="39" s="1"/>
  <c r="M59" i="150" s="1"/>
  <c r="T112" i="39"/>
  <c r="P165" i="116"/>
  <c r="P101" i="116"/>
  <c r="I101" i="39" s="1"/>
  <c r="P32" i="116"/>
  <c r="I32" i="39" s="1"/>
  <c r="Y32" i="39" s="1"/>
  <c r="U13" i="39"/>
  <c r="T12" i="39"/>
  <c r="P97" i="120"/>
  <c r="J97" i="39" s="1"/>
  <c r="P122" i="120"/>
  <c r="J122" i="39" s="1"/>
  <c r="H92" i="150" s="1"/>
  <c r="W92" i="150" s="1"/>
  <c r="P46" i="120"/>
  <c r="J46" i="39" s="1"/>
  <c r="P9" i="134"/>
  <c r="P80" i="134"/>
  <c r="P69" i="134"/>
  <c r="P144" i="121"/>
  <c r="N144" i="39" s="1"/>
  <c r="L114" i="150" s="1"/>
  <c r="P53" i="121"/>
  <c r="N53" i="39" s="1"/>
  <c r="L23" i="150" s="1"/>
  <c r="W23" i="150" s="1"/>
  <c r="P110" i="121"/>
  <c r="N110" i="39" s="1"/>
  <c r="L80" i="150" s="1"/>
  <c r="R80" i="150" s="1"/>
  <c r="P125" i="131"/>
  <c r="P125" i="39" s="1"/>
  <c r="N95" i="150" s="1"/>
  <c r="P14" i="131"/>
  <c r="P14" i="39" s="1"/>
  <c r="P114" i="131"/>
  <c r="P114" i="39" s="1"/>
  <c r="N84" i="150" s="1"/>
  <c r="P94" i="94"/>
  <c r="K94" i="39" s="1"/>
  <c r="I64" i="150" s="1"/>
  <c r="P81" i="94"/>
  <c r="K81" i="39" s="1"/>
  <c r="I51" i="150" s="1"/>
  <c r="W51" i="150" s="1"/>
  <c r="P122" i="94"/>
  <c r="K122" i="39" s="1"/>
  <c r="I92" i="150" s="1"/>
  <c r="R92" i="150" s="1"/>
  <c r="P47" i="96"/>
  <c r="M47" i="39" s="1"/>
  <c r="K17" i="150" s="1"/>
  <c r="P59" i="96"/>
  <c r="M59" i="39" s="1"/>
  <c r="K29" i="150" s="1"/>
  <c r="S29" i="150" s="1"/>
  <c r="C10" i="150"/>
  <c r="Y40" i="39"/>
  <c r="U40" i="39"/>
  <c r="T40" i="39"/>
  <c r="W18" i="150"/>
  <c r="S18" i="150"/>
  <c r="R18" i="150"/>
  <c r="P105" i="134"/>
  <c r="S92" i="150"/>
  <c r="P64" i="134"/>
  <c r="P107" i="134"/>
  <c r="T28" i="39"/>
  <c r="T116" i="39"/>
  <c r="P82" i="134"/>
  <c r="P154" i="134"/>
  <c r="W35" i="150"/>
  <c r="S35" i="150"/>
  <c r="R35" i="150"/>
  <c r="Y80" i="39"/>
  <c r="Y83" i="39"/>
  <c r="P45" i="122"/>
  <c r="O45" i="39" s="1"/>
  <c r="M15" i="150" s="1"/>
  <c r="P161" i="122"/>
  <c r="P171" i="122"/>
  <c r="W57" i="150"/>
  <c r="S57" i="150"/>
  <c r="R57" i="150"/>
  <c r="P37" i="120"/>
  <c r="J37" i="39" s="1"/>
  <c r="H7" i="150" s="1"/>
  <c r="P177" i="120"/>
  <c r="P67" i="120"/>
  <c r="J67" i="39" s="1"/>
  <c r="P22" i="134"/>
  <c r="P160" i="134"/>
  <c r="P109" i="134"/>
  <c r="T61" i="39"/>
  <c r="P170" i="122"/>
  <c r="P166" i="122"/>
  <c r="P152" i="122"/>
  <c r="O152" i="39" s="1"/>
  <c r="P26" i="120"/>
  <c r="J26" i="39" s="1"/>
  <c r="Y26" i="39" s="1"/>
  <c r="P22" i="120"/>
  <c r="J22" i="39" s="1"/>
  <c r="U22" i="39" s="1"/>
  <c r="P85" i="120"/>
  <c r="J85" i="39" s="1"/>
  <c r="P20" i="134"/>
  <c r="P163" i="134"/>
  <c r="P91" i="134"/>
  <c r="P75" i="122"/>
  <c r="O75" i="39" s="1"/>
  <c r="M45" i="150" s="1"/>
  <c r="W45" i="150" s="1"/>
  <c r="P42" i="122"/>
  <c r="O42" i="39" s="1"/>
  <c r="M12" i="150" s="1"/>
  <c r="P22" i="122"/>
  <c r="O22" i="39" s="1"/>
  <c r="Y37" i="39"/>
  <c r="T63" i="39"/>
  <c r="P164" i="120"/>
  <c r="P140" i="120"/>
  <c r="J140" i="39" s="1"/>
  <c r="H110" i="150" s="1"/>
  <c r="P132" i="134"/>
  <c r="P138" i="134"/>
  <c r="P115" i="134"/>
  <c r="T111" i="39"/>
  <c r="P57" i="121"/>
  <c r="N57" i="39" s="1"/>
  <c r="L27" i="150" s="1"/>
  <c r="P85" i="121"/>
  <c r="N85" i="39" s="1"/>
  <c r="L55" i="150" s="1"/>
  <c r="P30" i="121"/>
  <c r="N30" i="39" s="1"/>
  <c r="Y30" i="39" s="1"/>
  <c r="P54" i="131"/>
  <c r="P54" i="39" s="1"/>
  <c r="N24" i="150" s="1"/>
  <c r="P126" i="131"/>
  <c r="P126" i="39" s="1"/>
  <c r="N96" i="150" s="1"/>
  <c r="W96" i="150" s="1"/>
  <c r="P137" i="96"/>
  <c r="M137" i="39" s="1"/>
  <c r="K107" i="150" s="1"/>
  <c r="P39" i="96"/>
  <c r="M39" i="39" s="1"/>
  <c r="K9" i="150" s="1"/>
  <c r="P26" i="122"/>
  <c r="O26" i="39" s="1"/>
  <c r="P92" i="122"/>
  <c r="O92" i="39" s="1"/>
  <c r="M62" i="150" s="1"/>
  <c r="P8" i="122"/>
  <c r="O8" i="39" s="1"/>
  <c r="U112" i="39"/>
  <c r="T13" i="39"/>
  <c r="U12" i="39"/>
  <c r="P188" i="120"/>
  <c r="P130" i="120"/>
  <c r="J130" i="39" s="1"/>
  <c r="H100" i="150" s="1"/>
  <c r="W100" i="150" s="1"/>
  <c r="P54" i="120"/>
  <c r="J54" i="39" s="1"/>
  <c r="P60" i="134"/>
  <c r="P139" i="134"/>
  <c r="P55" i="134"/>
  <c r="P36" i="121"/>
  <c r="N36" i="39" s="1"/>
  <c r="L6" i="150" s="1"/>
  <c r="P183" i="121"/>
  <c r="P129" i="121"/>
  <c r="N129" i="39" s="1"/>
  <c r="L99" i="150" s="1"/>
  <c r="P98" i="131"/>
  <c r="P98" i="39" s="1"/>
  <c r="N68" i="150" s="1"/>
  <c r="P136" i="131"/>
  <c r="P136" i="39" s="1"/>
  <c r="N106" i="150" s="1"/>
  <c r="W106" i="150" s="1"/>
  <c r="P149" i="131"/>
  <c r="P149" i="39" s="1"/>
  <c r="T149" i="39" s="1"/>
  <c r="P60" i="94"/>
  <c r="K60" i="39" s="1"/>
  <c r="I30" i="150" s="1"/>
  <c r="P89" i="94"/>
  <c r="K89" i="39" s="1"/>
  <c r="I59" i="150" s="1"/>
  <c r="P131" i="96"/>
  <c r="M131" i="39" s="1"/>
  <c r="K101" i="150" s="1"/>
  <c r="P132" i="96"/>
  <c r="M132" i="39" s="1"/>
  <c r="K102" i="150" s="1"/>
  <c r="W102" i="150" s="1"/>
  <c r="P182" i="96"/>
  <c r="U60" i="39"/>
  <c r="J16" i="150"/>
  <c r="B9" i="149"/>
  <c r="C56" i="150"/>
  <c r="T54" i="39"/>
  <c r="U31" i="39"/>
  <c r="U126" i="39"/>
  <c r="P68" i="134"/>
  <c r="P76" i="134"/>
  <c r="P92" i="134"/>
  <c r="U117" i="39"/>
  <c r="T72" i="39"/>
  <c r="T32" i="39"/>
  <c r="U59" i="39"/>
  <c r="P114" i="134"/>
  <c r="P158" i="134"/>
  <c r="P168" i="134"/>
  <c r="U28" i="39"/>
  <c r="U17" i="39"/>
  <c r="U116" i="39"/>
  <c r="P186" i="120"/>
  <c r="P51" i="120"/>
  <c r="J51" i="39" s="1"/>
  <c r="H21" i="150" s="1"/>
  <c r="R21" i="150" s="1"/>
  <c r="P131" i="120"/>
  <c r="J131" i="39" s="1"/>
  <c r="H101" i="150" s="1"/>
  <c r="P118" i="134"/>
  <c r="P140" i="134"/>
  <c r="T94" i="39"/>
  <c r="W50" i="150"/>
  <c r="S50" i="150"/>
  <c r="R50" i="150"/>
  <c r="T46" i="39"/>
  <c r="W53" i="150"/>
  <c r="S53" i="150"/>
  <c r="R53" i="150"/>
  <c r="P72" i="122"/>
  <c r="O72" i="39" s="1"/>
  <c r="M42" i="150" s="1"/>
  <c r="P133" i="122"/>
  <c r="O133" i="39" s="1"/>
  <c r="M103" i="150" s="1"/>
  <c r="P119" i="122"/>
  <c r="O119" i="39" s="1"/>
  <c r="M89" i="150" s="1"/>
  <c r="T71" i="39"/>
  <c r="P34" i="120"/>
  <c r="J34" i="39" s="1"/>
  <c r="T34" i="39" s="1"/>
  <c r="P66" i="120"/>
  <c r="J66" i="39" s="1"/>
  <c r="H36" i="150" s="1"/>
  <c r="R36" i="150" s="1"/>
  <c r="P14" i="120"/>
  <c r="J14" i="39" s="1"/>
  <c r="T14" i="39" s="1"/>
  <c r="P32" i="134"/>
  <c r="P121" i="134"/>
  <c r="P26" i="134"/>
  <c r="T142" i="39"/>
  <c r="U61" i="39"/>
  <c r="P25" i="122"/>
  <c r="O25" i="39" s="1"/>
  <c r="P76" i="122"/>
  <c r="O76" i="39" s="1"/>
  <c r="M46" i="150" s="1"/>
  <c r="W46" i="150" s="1"/>
  <c r="P103" i="122"/>
  <c r="O103" i="39" s="1"/>
  <c r="M73" i="150" s="1"/>
  <c r="W73" i="150" s="1"/>
  <c r="P159" i="120"/>
  <c r="P64" i="120"/>
  <c r="J64" i="39" s="1"/>
  <c r="P118" i="120"/>
  <c r="J118" i="39" s="1"/>
  <c r="H88" i="150" s="1"/>
  <c r="W88" i="150" s="1"/>
  <c r="P43" i="134"/>
  <c r="P146" i="134"/>
  <c r="P25" i="134"/>
  <c r="U113" i="39"/>
  <c r="P39" i="121"/>
  <c r="N39" i="39" s="1"/>
  <c r="L9" i="150" s="1"/>
  <c r="W36" i="150"/>
  <c r="S36" i="150"/>
  <c r="T45" i="39"/>
  <c r="T75" i="39"/>
  <c r="P70" i="122"/>
  <c r="O70" i="39" s="1"/>
  <c r="M40" i="150" s="1"/>
  <c r="P81" i="122"/>
  <c r="O81" i="39" s="1"/>
  <c r="M51" i="150" s="1"/>
  <c r="P58" i="122"/>
  <c r="O58" i="39" s="1"/>
  <c r="M28" i="150" s="1"/>
  <c r="W28" i="150" s="1"/>
  <c r="W7" i="150"/>
  <c r="S7" i="150"/>
  <c r="R7" i="150"/>
  <c r="Y140" i="39"/>
  <c r="Y63" i="39"/>
  <c r="P144" i="120"/>
  <c r="J144" i="39" s="1"/>
  <c r="H114" i="150" s="1"/>
  <c r="W114" i="150" s="1"/>
  <c r="P15" i="120"/>
  <c r="J15" i="39" s="1"/>
  <c r="Y15" i="39" s="1"/>
  <c r="P77" i="120"/>
  <c r="J77" i="39" s="1"/>
  <c r="H47" i="150" s="1"/>
  <c r="W47" i="150" s="1"/>
  <c r="P39" i="134"/>
  <c r="P48" i="134"/>
  <c r="P72" i="134"/>
  <c r="Y111" i="39"/>
  <c r="P192" i="121"/>
  <c r="P105" i="121"/>
  <c r="N105" i="39" s="1"/>
  <c r="L75" i="150" s="1"/>
  <c r="W75" i="150" s="1"/>
  <c r="T22" i="39"/>
  <c r="P134" i="131"/>
  <c r="P134" i="39" s="1"/>
  <c r="N104" i="150" s="1"/>
  <c r="R104" i="150" s="1"/>
  <c r="P138" i="131"/>
  <c r="P138" i="39" s="1"/>
  <c r="N108" i="150" s="1"/>
  <c r="W108" i="150" s="1"/>
  <c r="P128" i="131"/>
  <c r="P128" i="39" s="1"/>
  <c r="N98" i="150" s="1"/>
  <c r="P151" i="96"/>
  <c r="M151" i="39" s="1"/>
  <c r="T151" i="39" s="1"/>
  <c r="P24" i="96"/>
  <c r="M24" i="39" s="1"/>
  <c r="P73" i="96"/>
  <c r="M73" i="39" s="1"/>
  <c r="K43" i="150" s="1"/>
  <c r="R43" i="150" s="1"/>
  <c r="P14" i="122"/>
  <c r="O14" i="39" s="1"/>
  <c r="P44" i="122"/>
  <c r="O44" i="39" s="1"/>
  <c r="M14" i="150" s="1"/>
  <c r="Y112" i="39"/>
  <c r="P133" i="116"/>
  <c r="I133" i="39" s="1"/>
  <c r="G103" i="150" s="1"/>
  <c r="W103" i="150" s="1"/>
  <c r="P176" i="116"/>
  <c r="P11" i="116"/>
  <c r="I11" i="39" s="1"/>
  <c r="P156" i="120"/>
  <c r="P20" i="120"/>
  <c r="J20" i="39" s="1"/>
  <c r="Y20" i="39" s="1"/>
  <c r="P56" i="120"/>
  <c r="J56" i="39" s="1"/>
  <c r="H26" i="150" s="1"/>
  <c r="S26" i="150" s="1"/>
  <c r="P53" i="134"/>
  <c r="P153" i="134"/>
  <c r="T89" i="39"/>
  <c r="P164" i="121"/>
  <c r="P130" i="121"/>
  <c r="N130" i="39" s="1"/>
  <c r="L100" i="150" s="1"/>
  <c r="P193" i="121"/>
  <c r="W43" i="150"/>
  <c r="S43" i="150"/>
  <c r="P84" i="131"/>
  <c r="P84" i="39" s="1"/>
  <c r="N54" i="150" s="1"/>
  <c r="W54" i="150" s="1"/>
  <c r="P42" i="131"/>
  <c r="P42" i="39" s="1"/>
  <c r="N12" i="150" s="1"/>
  <c r="P26" i="94"/>
  <c r="K26" i="39" s="1"/>
  <c r="P79" i="94"/>
  <c r="K79" i="39" s="1"/>
  <c r="Y79" i="39" s="1"/>
  <c r="P89" i="96"/>
  <c r="M89" i="39" s="1"/>
  <c r="K59" i="150" s="1"/>
  <c r="P15" i="96"/>
  <c r="M15" i="39" s="1"/>
  <c r="P92" i="96"/>
  <c r="M92" i="39" s="1"/>
  <c r="K62" i="150" s="1"/>
  <c r="W62" i="150" s="1"/>
  <c r="Y60" i="39"/>
  <c r="C90" i="150"/>
  <c r="Y120" i="39"/>
  <c r="U120" i="39"/>
  <c r="T120" i="39"/>
  <c r="U129" i="39"/>
  <c r="U54" i="39"/>
  <c r="Y126" i="39"/>
  <c r="P89" i="134"/>
  <c r="P133" i="134"/>
  <c r="P100" i="134"/>
  <c r="T117" i="39"/>
  <c r="U109" i="39"/>
  <c r="U72" i="39"/>
  <c r="Y118" i="39"/>
  <c r="T59" i="39"/>
  <c r="P23" i="134"/>
  <c r="P117" i="134"/>
  <c r="P84" i="134"/>
  <c r="W14" i="150"/>
  <c r="S14" i="150"/>
  <c r="R14" i="150"/>
  <c r="K16" i="150"/>
  <c r="U130" i="39"/>
  <c r="T57" i="39"/>
  <c r="U76" i="39"/>
  <c r="Y116" i="39"/>
  <c r="P98" i="120"/>
  <c r="J98" i="39" s="1"/>
  <c r="P68" i="120"/>
  <c r="J68" i="39" s="1"/>
  <c r="H38" i="150" s="1"/>
  <c r="W38" i="150" s="1"/>
  <c r="P19" i="120"/>
  <c r="J19" i="39" s="1"/>
  <c r="P101" i="134"/>
  <c r="P167" i="134"/>
  <c r="P74" i="134"/>
  <c r="U94" i="39"/>
  <c r="U69" i="39"/>
  <c r="U46" i="39"/>
  <c r="T92" i="39"/>
  <c r="P88" i="122"/>
  <c r="O88" i="39" s="1"/>
  <c r="M58" i="150" s="1"/>
  <c r="W58" i="150" s="1"/>
  <c r="P110" i="122"/>
  <c r="O110" i="39" s="1"/>
  <c r="M80" i="150" s="1"/>
  <c r="P38" i="122"/>
  <c r="O38" i="39" s="1"/>
  <c r="M8" i="150" s="1"/>
  <c r="U110" i="39"/>
  <c r="U71" i="39"/>
  <c r="T81" i="39"/>
  <c r="P187" i="120"/>
  <c r="P141" i="120"/>
  <c r="J141" i="39" s="1"/>
  <c r="H111" i="150" s="1"/>
  <c r="S111" i="150" s="1"/>
  <c r="P47" i="120"/>
  <c r="J47" i="39" s="1"/>
  <c r="H17" i="150" s="1"/>
  <c r="W17" i="150" s="1"/>
  <c r="P98" i="134"/>
  <c r="P17" i="134"/>
  <c r="U142" i="39"/>
  <c r="Y61" i="39"/>
  <c r="P27" i="122"/>
  <c r="O27" i="39" s="1"/>
  <c r="T27" i="39" s="1"/>
  <c r="P165" i="122"/>
  <c r="P41" i="122"/>
  <c r="O41" i="39" s="1"/>
  <c r="M11" i="150" s="1"/>
  <c r="P181" i="120"/>
  <c r="P165" i="120"/>
  <c r="P57" i="120"/>
  <c r="J57" i="39" s="1"/>
  <c r="H27" i="150" s="1"/>
  <c r="W27" i="150" s="1"/>
  <c r="P125" i="134"/>
  <c r="P35" i="134"/>
  <c r="T113" i="39"/>
  <c r="P186" i="121"/>
  <c r="P50" i="121"/>
  <c r="N50" i="39" s="1"/>
  <c r="L20" i="150" s="1"/>
  <c r="P55" i="121"/>
  <c r="N55" i="39" s="1"/>
  <c r="L25" i="150" s="1"/>
  <c r="W25" i="150" s="1"/>
  <c r="U45" i="39"/>
  <c r="Y75" i="39"/>
  <c r="P178" i="122"/>
  <c r="P175" i="122"/>
  <c r="P47" i="122"/>
  <c r="O47" i="39" s="1"/>
  <c r="M17" i="150" s="1"/>
  <c r="W110" i="150"/>
  <c r="S110" i="150"/>
  <c r="R110" i="150"/>
  <c r="W33" i="150"/>
  <c r="S33" i="150"/>
  <c r="R33" i="150"/>
  <c r="P29" i="120"/>
  <c r="J29" i="39" s="1"/>
  <c r="U29" i="39" s="1"/>
  <c r="P127" i="120"/>
  <c r="J127" i="39" s="1"/>
  <c r="H97" i="150" s="1"/>
  <c r="S97" i="150" s="1"/>
  <c r="P9" i="120"/>
  <c r="J9" i="39" s="1"/>
  <c r="P7" i="134"/>
  <c r="P131" i="134"/>
  <c r="P67" i="134"/>
  <c r="W81" i="150"/>
  <c r="R81" i="150"/>
  <c r="S81" i="150"/>
  <c r="P133" i="121"/>
  <c r="N133" i="39" s="1"/>
  <c r="L103" i="150" s="1"/>
  <c r="P95" i="121"/>
  <c r="N95" i="39" s="1"/>
  <c r="L65" i="150" s="1"/>
  <c r="P173" i="121"/>
  <c r="P93" i="131"/>
  <c r="P93" i="39" s="1"/>
  <c r="N63" i="150" s="1"/>
  <c r="W63" i="150" s="1"/>
  <c r="P38" i="131"/>
  <c r="P38" i="39" s="1"/>
  <c r="N8" i="150" s="1"/>
  <c r="P106" i="131"/>
  <c r="P106" i="39" s="1"/>
  <c r="N76" i="150" s="1"/>
  <c r="W76" i="150" s="1"/>
  <c r="P70" i="96"/>
  <c r="M70" i="39" s="1"/>
  <c r="K40" i="150" s="1"/>
  <c r="P139" i="96"/>
  <c r="M139" i="39" s="1"/>
  <c r="K109" i="150" s="1"/>
  <c r="W109" i="150" s="1"/>
  <c r="P99" i="122"/>
  <c r="O99" i="39" s="1"/>
  <c r="M69" i="150" s="1"/>
  <c r="W69" i="150" s="1"/>
  <c r="P95" i="122"/>
  <c r="O95" i="39" s="1"/>
  <c r="M65" i="150" s="1"/>
  <c r="W82" i="150"/>
  <c r="R82" i="150"/>
  <c r="S82" i="150"/>
  <c r="U53" i="39"/>
  <c r="P90" i="116"/>
  <c r="I90" i="39" s="1"/>
  <c r="B6" i="149" s="1"/>
  <c r="P159" i="116"/>
  <c r="P185" i="120"/>
  <c r="P86" i="120"/>
  <c r="J86" i="39" s="1"/>
  <c r="H56" i="150" s="1"/>
  <c r="P161" i="134"/>
  <c r="Y89" i="39"/>
  <c r="P6" i="121"/>
  <c r="N6" i="39" s="1"/>
  <c r="P165" i="121"/>
  <c r="T146" i="39"/>
  <c r="P100" i="131"/>
  <c r="P100" i="39" s="1"/>
  <c r="N70" i="150" s="1"/>
  <c r="W70" i="150" s="1"/>
  <c r="T95" i="39"/>
  <c r="P104" i="94"/>
  <c r="K104" i="39" s="1"/>
  <c r="I74" i="150" s="1"/>
  <c r="P62" i="96"/>
  <c r="M62" i="39" s="1"/>
  <c r="K32" i="150" s="1"/>
  <c r="R32" i="150" s="1"/>
  <c r="P41" i="96"/>
  <c r="M41" i="39" s="1"/>
  <c r="K11" i="150" s="1"/>
  <c r="R76" i="150"/>
  <c r="W30" i="150"/>
  <c r="S30" i="150"/>
  <c r="R30" i="150"/>
  <c r="Y9" i="39" l="1"/>
  <c r="T9" i="39"/>
  <c r="U9" i="39"/>
  <c r="U133" i="39"/>
  <c r="W90" i="150"/>
  <c r="R90" i="150"/>
  <c r="S90" i="150"/>
  <c r="U95" i="39"/>
  <c r="W104" i="150"/>
  <c r="T133" i="39"/>
  <c r="U81" i="39"/>
  <c r="T130" i="39"/>
  <c r="T86" i="39"/>
  <c r="Y55" i="39"/>
  <c r="S21" i="150"/>
  <c r="U47" i="39"/>
  <c r="S32" i="150"/>
  <c r="H37" i="150"/>
  <c r="T67" i="39"/>
  <c r="U67" i="39"/>
  <c r="Y67" i="39"/>
  <c r="R111" i="150"/>
  <c r="W26" i="150"/>
  <c r="T118" i="39"/>
  <c r="B7" i="149"/>
  <c r="H16" i="150"/>
  <c r="W16" i="150" s="1"/>
  <c r="T55" i="39"/>
  <c r="U134" i="39"/>
  <c r="R73" i="150"/>
  <c r="U151" i="39"/>
  <c r="Y56" i="39"/>
  <c r="T44" i="39"/>
  <c r="S63" i="150"/>
  <c r="T37" i="39"/>
  <c r="U62" i="39"/>
  <c r="W78" i="150"/>
  <c r="Y131" i="39"/>
  <c r="R58" i="150"/>
  <c r="T128" i="39"/>
  <c r="T132" i="39"/>
  <c r="T58" i="39"/>
  <c r="T26" i="39"/>
  <c r="T79" i="39"/>
  <c r="U78" i="39"/>
  <c r="T139" i="39"/>
  <c r="W65" i="150"/>
  <c r="Y148" i="39"/>
  <c r="Y14" i="39"/>
  <c r="Y88" i="39"/>
  <c r="S103" i="150"/>
  <c r="R51" i="150"/>
  <c r="W80" i="150"/>
  <c r="W64" i="150"/>
  <c r="R27" i="150"/>
  <c r="U52" i="39"/>
  <c r="W29" i="150"/>
  <c r="Y109" i="39"/>
  <c r="T96" i="39"/>
  <c r="U14" i="39"/>
  <c r="R97" i="150"/>
  <c r="H61" i="150"/>
  <c r="Y91" i="39"/>
  <c r="T91" i="39"/>
  <c r="U91" i="39"/>
  <c r="Y81" i="39"/>
  <c r="Y17" i="39"/>
  <c r="Y38" i="39"/>
  <c r="T109" i="39"/>
  <c r="W74" i="150"/>
  <c r="R74" i="150"/>
  <c r="S74" i="150"/>
  <c r="Y147" i="39"/>
  <c r="Y33" i="39"/>
  <c r="U68" i="39"/>
  <c r="Y47" i="39"/>
  <c r="H68" i="150"/>
  <c r="Y98" i="39"/>
  <c r="U98" i="39"/>
  <c r="T98" i="39"/>
  <c r="U127" i="39"/>
  <c r="T47" i="39"/>
  <c r="U27" i="39"/>
  <c r="U86" i="39"/>
  <c r="W21" i="150"/>
  <c r="U99" i="39"/>
  <c r="W32" i="150"/>
  <c r="W111" i="150"/>
  <c r="R28" i="150"/>
  <c r="Y51" i="39"/>
  <c r="S73" i="150"/>
  <c r="Y58" i="39"/>
  <c r="W85" i="150"/>
  <c r="R85" i="150"/>
  <c r="S85" i="150"/>
  <c r="S109" i="150"/>
  <c r="Y105" i="39"/>
  <c r="R63" i="150"/>
  <c r="L95" i="150"/>
  <c r="T125" i="39"/>
  <c r="U125" i="39"/>
  <c r="Y125" i="39"/>
  <c r="Y137" i="39"/>
  <c r="T56" i="39"/>
  <c r="W101" i="150"/>
  <c r="R101" i="150"/>
  <c r="S101" i="150"/>
  <c r="T30" i="39"/>
  <c r="S58" i="150"/>
  <c r="U128" i="39"/>
  <c r="T137" i="39"/>
  <c r="Y123" i="39"/>
  <c r="T122" i="39"/>
  <c r="Y53" i="39"/>
  <c r="S83" i="150"/>
  <c r="U103" i="39"/>
  <c r="R103" i="150"/>
  <c r="S51" i="150"/>
  <c r="Y92" i="39"/>
  <c r="S27" i="150"/>
  <c r="U25" i="39"/>
  <c r="U96" i="39"/>
  <c r="R59" i="150"/>
  <c r="U93" i="39"/>
  <c r="W97" i="150"/>
  <c r="Y71" i="39"/>
  <c r="Y130" i="39"/>
  <c r="W8" i="150"/>
  <c r="R8" i="150"/>
  <c r="S8" i="150"/>
  <c r="S96" i="150"/>
  <c r="Y34" i="39"/>
  <c r="Y24" i="39"/>
  <c r="Y68" i="39"/>
  <c r="Y99" i="39"/>
  <c r="B10" i="149"/>
  <c r="T100" i="39"/>
  <c r="Y106" i="39"/>
  <c r="R25" i="150"/>
  <c r="T99" i="39"/>
  <c r="T110" i="39"/>
  <c r="Y44" i="39"/>
  <c r="R38" i="150"/>
  <c r="Y86" i="39"/>
  <c r="U106" i="39"/>
  <c r="R106" i="150"/>
  <c r="S28" i="150"/>
  <c r="S75" i="150"/>
  <c r="H67" i="150"/>
  <c r="Y97" i="39"/>
  <c r="T97" i="39"/>
  <c r="U97" i="39"/>
  <c r="R102" i="150"/>
  <c r="S107" i="150"/>
  <c r="R109" i="150"/>
  <c r="T29" i="39"/>
  <c r="Y103" i="39"/>
  <c r="U136" i="39"/>
  <c r="U58" i="39"/>
  <c r="Y93" i="39"/>
  <c r="Y128" i="39"/>
  <c r="T62" i="39"/>
  <c r="U144" i="39"/>
  <c r="S79" i="150"/>
  <c r="R83" i="150"/>
  <c r="T10" i="39"/>
  <c r="T25" i="39"/>
  <c r="Y96" i="39"/>
  <c r="Y95" i="39"/>
  <c r="S59" i="150"/>
  <c r="U7" i="39"/>
  <c r="Y45" i="39"/>
  <c r="R17" i="150"/>
  <c r="U77" i="39"/>
  <c r="Y8" i="39"/>
  <c r="U8" i="39"/>
  <c r="T8" i="39"/>
  <c r="Y110" i="39"/>
  <c r="T108" i="39"/>
  <c r="U123" i="39"/>
  <c r="U100" i="39"/>
  <c r="R96" i="150"/>
  <c r="T7" i="39"/>
  <c r="U32" i="39"/>
  <c r="S76" i="150"/>
  <c r="G60" i="150"/>
  <c r="Y90" i="39"/>
  <c r="U90" i="39"/>
  <c r="T90" i="39"/>
  <c r="S25" i="150"/>
  <c r="U20" i="39"/>
  <c r="S38" i="150"/>
  <c r="W56" i="150"/>
  <c r="S56" i="150"/>
  <c r="R56" i="150"/>
  <c r="Y73" i="39"/>
  <c r="H24" i="150"/>
  <c r="Y54" i="39"/>
  <c r="U140" i="39"/>
  <c r="U75" i="39"/>
  <c r="S106" i="150"/>
  <c r="T50" i="39"/>
  <c r="W10" i="150"/>
  <c r="R10" i="150"/>
  <c r="S10" i="150"/>
  <c r="R75" i="150"/>
  <c r="M87" i="150"/>
  <c r="Y117" i="39"/>
  <c r="S102" i="150"/>
  <c r="R107" i="150"/>
  <c r="G40" i="150"/>
  <c r="T70" i="39"/>
  <c r="Y70" i="39"/>
  <c r="U70" i="39"/>
  <c r="R108" i="150"/>
  <c r="T51" i="39"/>
  <c r="Y102" i="39"/>
  <c r="R47" i="150"/>
  <c r="S93" i="150"/>
  <c r="U122" i="39"/>
  <c r="T105" i="39"/>
  <c r="H89" i="150"/>
  <c r="Y119" i="39"/>
  <c r="U119" i="39"/>
  <c r="T119" i="39"/>
  <c r="W98" i="150"/>
  <c r="R98" i="150"/>
  <c r="S98" i="150"/>
  <c r="U87" i="39"/>
  <c r="R62" i="150"/>
  <c r="R79" i="150"/>
  <c r="Y146" i="39"/>
  <c r="H99" i="150"/>
  <c r="Y129" i="39"/>
  <c r="T129" i="39"/>
  <c r="U102" i="39"/>
  <c r="T77" i="39"/>
  <c r="R41" i="150"/>
  <c r="S100" i="150"/>
  <c r="W66" i="150"/>
  <c r="R66" i="150"/>
  <c r="S66" i="150"/>
  <c r="U148" i="39"/>
  <c r="Y22" i="39"/>
  <c r="U88" i="39"/>
  <c r="S17" i="150"/>
  <c r="R31" i="150"/>
  <c r="S86" i="150"/>
  <c r="S88" i="150"/>
  <c r="Y29" i="39"/>
  <c r="R54" i="150"/>
  <c r="T127" i="39"/>
  <c r="T20" i="39"/>
  <c r="T60" i="39"/>
  <c r="Y35" i="39"/>
  <c r="T35" i="39"/>
  <c r="U35" i="39"/>
  <c r="G77" i="150"/>
  <c r="Y107" i="39"/>
  <c r="T107" i="39"/>
  <c r="U107" i="39"/>
  <c r="Y124" i="39"/>
  <c r="S108" i="150"/>
  <c r="T36" i="39"/>
  <c r="S47" i="150"/>
  <c r="U141" i="39"/>
  <c r="R93" i="150"/>
  <c r="T6" i="39"/>
  <c r="Y139" i="39"/>
  <c r="G12" i="150"/>
  <c r="U42" i="39"/>
  <c r="Y42" i="39"/>
  <c r="T42" i="39"/>
  <c r="Y138" i="39"/>
  <c r="U84" i="39"/>
  <c r="T136" i="39"/>
  <c r="T141" i="39"/>
  <c r="S62" i="150"/>
  <c r="W52" i="150"/>
  <c r="S52" i="150"/>
  <c r="R52" i="150"/>
  <c r="B8" i="149"/>
  <c r="T48" i="39"/>
  <c r="L84" i="150"/>
  <c r="Y114" i="39"/>
  <c r="U114" i="39"/>
  <c r="T114" i="39"/>
  <c r="Y152" i="39"/>
  <c r="U152" i="39"/>
  <c r="T152" i="39"/>
  <c r="U41" i="39"/>
  <c r="U132" i="39"/>
  <c r="S41" i="150"/>
  <c r="U108" i="39"/>
  <c r="R100" i="150"/>
  <c r="U147" i="39"/>
  <c r="Y100" i="39"/>
  <c r="U139" i="39"/>
  <c r="T53" i="39"/>
  <c r="R45" i="150"/>
  <c r="Y113" i="39"/>
  <c r="S31" i="150"/>
  <c r="U92" i="39"/>
  <c r="R86" i="150"/>
  <c r="R88" i="150"/>
  <c r="Y150" i="39"/>
  <c r="Y127" i="39"/>
  <c r="T76" i="39"/>
  <c r="S54" i="150"/>
  <c r="Y66" i="39"/>
  <c r="H55" i="150"/>
  <c r="T85" i="39"/>
  <c r="U85" i="39"/>
  <c r="Y85" i="39"/>
  <c r="U44" i="39"/>
  <c r="T106" i="39"/>
  <c r="T140" i="39"/>
  <c r="Y62" i="39"/>
  <c r="R114" i="150"/>
  <c r="Y122" i="39"/>
  <c r="T15" i="39"/>
  <c r="U73" i="39"/>
  <c r="Y23" i="39"/>
  <c r="T23" i="39"/>
  <c r="U23" i="39"/>
  <c r="U36" i="39"/>
  <c r="U34" i="39"/>
  <c r="U26" i="39"/>
  <c r="U15" i="39"/>
  <c r="R23" i="150"/>
  <c r="U124" i="39"/>
  <c r="T103" i="39"/>
  <c r="S70" i="150"/>
  <c r="T93" i="39"/>
  <c r="U24" i="39"/>
  <c r="R15" i="150"/>
  <c r="T41" i="39"/>
  <c r="R112" i="150"/>
  <c r="R46" i="150"/>
  <c r="R42" i="150"/>
  <c r="U146" i="39"/>
  <c r="S45" i="150"/>
  <c r="S69" i="150"/>
  <c r="R20" i="150"/>
  <c r="Y59" i="39"/>
  <c r="T104" i="39"/>
  <c r="Y6" i="39"/>
  <c r="Y50" i="39"/>
  <c r="I49" i="150"/>
  <c r="U79" i="39"/>
  <c r="S104" i="150"/>
  <c r="U57" i="39"/>
  <c r="Y134" i="39"/>
  <c r="R26" i="150"/>
  <c r="T126" i="39"/>
  <c r="T73" i="39"/>
  <c r="G71" i="150"/>
  <c r="U101" i="39"/>
  <c r="Y101" i="39"/>
  <c r="T101" i="39"/>
  <c r="Y84" i="39"/>
  <c r="Y136" i="39"/>
  <c r="Y141" i="39"/>
  <c r="S114" i="150"/>
  <c r="U55" i="39"/>
  <c r="T66" i="39"/>
  <c r="Y36" i="39"/>
  <c r="Y132" i="39"/>
  <c r="S78" i="150"/>
  <c r="Y144" i="39"/>
  <c r="U131" i="39"/>
  <c r="B11" i="149"/>
  <c r="B16" i="149" s="1"/>
  <c r="U48" i="39"/>
  <c r="S23" i="150"/>
  <c r="Y108" i="39"/>
  <c r="R70" i="150"/>
  <c r="S65" i="150"/>
  <c r="T138" i="39"/>
  <c r="S15" i="150"/>
  <c r="H13" i="150"/>
  <c r="Y43" i="39"/>
  <c r="T43" i="39"/>
  <c r="U43" i="39"/>
  <c r="Y41" i="39"/>
  <c r="S112" i="150"/>
  <c r="H9" i="150"/>
  <c r="Y39" i="39"/>
  <c r="T39" i="39"/>
  <c r="U39" i="39"/>
  <c r="S80" i="150"/>
  <c r="S64" i="150"/>
  <c r="S46" i="150"/>
  <c r="T123" i="39"/>
  <c r="R29" i="150"/>
  <c r="S42" i="150"/>
  <c r="T78" i="39"/>
  <c r="B12" i="149"/>
  <c r="M16" i="150"/>
  <c r="R16" i="150" s="1"/>
  <c r="R69" i="150"/>
  <c r="Y142" i="39"/>
  <c r="S20" i="150"/>
  <c r="Y94" i="39"/>
  <c r="Y76" i="39"/>
  <c r="T52" i="39"/>
  <c r="T38" i="39"/>
  <c r="U104" i="39"/>
  <c r="Y46" i="39"/>
  <c r="T88" i="39"/>
  <c r="Y19" i="39"/>
  <c r="T19" i="39"/>
  <c r="U19" i="39"/>
  <c r="Y11" i="39"/>
  <c r="T11" i="39"/>
  <c r="U11" i="39"/>
  <c r="H34" i="150"/>
  <c r="T64" i="39"/>
  <c r="Y64" i="39"/>
  <c r="U64" i="39"/>
  <c r="U50" i="39"/>
  <c r="U118" i="39"/>
  <c r="U89" i="39"/>
  <c r="U37" i="39"/>
  <c r="U66" i="39"/>
  <c r="B13" i="149"/>
  <c r="T84" i="39"/>
  <c r="T134" i="39"/>
  <c r="W6" i="150"/>
  <c r="R6" i="150"/>
  <c r="S6" i="150"/>
  <c r="T131" i="39"/>
  <c r="U51" i="39"/>
  <c r="T102" i="39"/>
  <c r="Y77" i="39"/>
  <c r="U56" i="39"/>
  <c r="U105" i="39"/>
  <c r="T124" i="39"/>
  <c r="U74" i="39"/>
  <c r="W11" i="150"/>
  <c r="S11" i="150"/>
  <c r="R11" i="150"/>
  <c r="U137" i="39"/>
  <c r="T144" i="39"/>
  <c r="U138" i="39"/>
  <c r="T74" i="39"/>
  <c r="Y133" i="39"/>
  <c r="Y57" i="39"/>
  <c r="U38" i="39"/>
  <c r="Y72" i="39"/>
  <c r="Y104" i="39"/>
  <c r="T68" i="39"/>
  <c r="W12" i="150" l="1"/>
  <c r="S12" i="150"/>
  <c r="R12" i="150"/>
  <c r="S16" i="150"/>
  <c r="W87" i="150"/>
  <c r="R87" i="150"/>
  <c r="S87" i="150"/>
  <c r="S13" i="150"/>
  <c r="R13" i="150"/>
  <c r="W13" i="150"/>
  <c r="W71" i="150"/>
  <c r="R71" i="150"/>
  <c r="S71" i="150"/>
  <c r="W49" i="150"/>
  <c r="S49" i="150"/>
  <c r="R49" i="150"/>
  <c r="S89" i="150"/>
  <c r="W89" i="150"/>
  <c r="R89" i="150"/>
  <c r="W84" i="150"/>
  <c r="R84" i="150"/>
  <c r="S84" i="150"/>
  <c r="R24" i="150"/>
  <c r="W24" i="150"/>
  <c r="S24" i="150"/>
  <c r="W61" i="150"/>
  <c r="S61" i="150"/>
  <c r="R61" i="150"/>
  <c r="W9" i="150"/>
  <c r="S9" i="150"/>
  <c r="R9" i="150"/>
  <c r="W67" i="150"/>
  <c r="R67" i="150"/>
  <c r="S67" i="150"/>
  <c r="W68" i="150"/>
  <c r="R68" i="150"/>
  <c r="S68" i="150"/>
  <c r="W77" i="150"/>
  <c r="R77" i="150"/>
  <c r="S77" i="150"/>
  <c r="W40" i="150"/>
  <c r="S40" i="150"/>
  <c r="R40" i="150"/>
  <c r="W60" i="150"/>
  <c r="S60" i="150"/>
  <c r="R60" i="150"/>
  <c r="W95" i="150"/>
  <c r="R95" i="150"/>
  <c r="S95" i="150"/>
  <c r="W37" i="150"/>
  <c r="S37" i="150"/>
  <c r="R37" i="150"/>
  <c r="S34" i="150"/>
  <c r="R34" i="150"/>
  <c r="W34" i="150"/>
  <c r="W99" i="150"/>
  <c r="R99" i="150"/>
  <c r="S99" i="150"/>
  <c r="W55" i="150"/>
  <c r="S55" i="150"/>
  <c r="R55" i="150"/>
</calcChain>
</file>

<file path=xl/sharedStrings.xml><?xml version="1.0" encoding="utf-8"?>
<sst xmlns="http://schemas.openxmlformats.org/spreadsheetml/2006/main" count="354" uniqueCount="47">
  <si>
    <t>YFP</t>
  </si>
  <si>
    <t>CFP</t>
  </si>
  <si>
    <t>YFP adjust</t>
  </si>
  <si>
    <t>YFP/CFP ratio</t>
  </si>
  <si>
    <t>Markers</t>
  </si>
  <si>
    <t>air on</t>
  </si>
  <si>
    <t>Image #</t>
  </si>
  <si>
    <t>slave1</t>
  </si>
  <si>
    <t>slave2</t>
  </si>
  <si>
    <t>2 fps</t>
  </si>
  <si>
    <t>10% CO2 off/ air on</t>
  </si>
  <si>
    <t>sec</t>
  </si>
  <si>
    <t>YFP/CFP, baseline-adjusted</t>
  </si>
  <si>
    <r>
      <t>R</t>
    </r>
    <r>
      <rPr>
        <b/>
        <vertAlign val="subscript"/>
        <sz val="10"/>
        <rFont val="Arial"/>
        <family val="2"/>
      </rPr>
      <t>0</t>
    </r>
  </si>
  <si>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</si>
  <si>
    <t>Slope of linear trendline</t>
  </si>
  <si>
    <r>
      <t>R</t>
    </r>
    <r>
      <rPr>
        <b/>
        <vertAlign val="superscript"/>
        <sz val="10"/>
        <rFont val="Arial"/>
        <family val="2"/>
      </rPr>
      <t>2</t>
    </r>
  </si>
  <si>
    <t>For baseline correction:</t>
  </si>
  <si>
    <t>SEM</t>
  </si>
  <si>
    <t>strain:</t>
  </si>
  <si>
    <t>gas concentration: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</si>
  <si>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 duration:</t>
    </r>
  </si>
  <si>
    <t>20 s</t>
  </si>
  <si>
    <t>starvation state:</t>
  </si>
  <si>
    <t>experimenter:</t>
  </si>
  <si>
    <t>sec (t=0 at 2.5 s)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</si>
  <si>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</t>
    </r>
  </si>
  <si>
    <r>
      <t>air off /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</si>
  <si>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</si>
  <si>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</si>
  <si>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t>End of graph.</t>
  </si>
  <si>
    <t>Start of graph.</t>
  </si>
  <si>
    <t>Traces</t>
  </si>
  <si>
    <t>Max</t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</si>
  <si>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(mean)</t>
    </r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</si>
  <si>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(median)</t>
    </r>
  </si>
  <si>
    <t>Navonil</t>
  </si>
  <si>
    <r>
      <t>15%CO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21% 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balance N</t>
    </r>
    <r>
      <rPr>
        <vertAlign val="subscript"/>
        <sz val="10"/>
        <rFont val="Arial"/>
        <family val="2"/>
      </rPr>
      <t>2</t>
    </r>
  </si>
  <si>
    <t>Dauers (1% SDS treated)</t>
  </si>
  <si>
    <t>R1_DensMeanChannel0::R1_eYFP</t>
  </si>
  <si>
    <t>R1_DensMeanChannel1::R1_eCFP</t>
  </si>
  <si>
    <t>R2_DensMeanChannel0::R2_eYFP</t>
  </si>
  <si>
    <t>R2_DensMeanChannel1::R2_eCFP</t>
  </si>
  <si>
    <t>Final graph graph</t>
  </si>
  <si>
    <t>MAX ends</t>
  </si>
  <si>
    <t>Median</t>
  </si>
  <si>
    <t>EAH382[daf-2(e1370);RIG::CaM]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</si>
</sst>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</font>
    <font>
      <b/>
      <vertAlign val="superscript"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color theme="9" tint="-0.249977111117893"/>
      <name val="Arial"/>
      <family val="2"/>
    </font>
    <font>
      <b/>
      <i/>
      <sz val="10"/>
      <color rgb="FF7030A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96">
    <xf numFmtId="0" fontId="0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8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ill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0" fillId="0" borderId="0" xfId="0" quotePrefix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1"/>
    <xf numFmtId="0" fontId="6" fillId="0" borderId="0" xfId="1" quotePrefix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6" fillId="0" borderId="0" xfId="1" quotePrefix="1"/>
    <xf numFmtId="0" fontId="2" fillId="0" borderId="0" xfId="0" applyFont="1" applyAlignment="1">
      <alignment wrapText="1"/>
    </xf>
    <xf numFmtId="0" fontId="6" fillId="2" borderId="0" xfId="0" applyFont="1" applyFill="1"/>
    <xf numFmtId="0" fontId="0" fillId="2" borderId="0" xfId="0" applyFill="1"/>
    <xf numFmtId="0" fontId="6" fillId="2" borderId="0" xfId="1" applyFill="1"/>
    <xf numFmtId="165" fontId="0" fillId="0" borderId="0" xfId="0" applyNumberFormat="1"/>
    <xf numFmtId="165" fontId="0" fillId="2" borderId="0" xfId="0" applyNumberFormat="1" applyFill="1"/>
    <xf numFmtId="0" fontId="6" fillId="0" borderId="0" xfId="1" applyFill="1"/>
    <xf numFmtId="165" fontId="0" fillId="0" borderId="0" xfId="0" applyNumberFormat="1" applyFill="1"/>
    <xf numFmtId="0" fontId="0" fillId="3" borderId="0" xfId="0" applyFill="1"/>
    <xf numFmtId="0" fontId="6" fillId="3" borderId="0" xfId="1" applyFill="1"/>
    <xf numFmtId="165" fontId="0" fillId="3" borderId="0" xfId="0" applyNumberFormat="1" applyFill="1"/>
    <xf numFmtId="165" fontId="6" fillId="0" borderId="0" xfId="1" applyNumberFormat="1" applyFill="1"/>
    <xf numFmtId="0" fontId="6" fillId="0" borderId="0" xfId="1" applyFont="1" applyFill="1"/>
    <xf numFmtId="0" fontId="2" fillId="0" borderId="0" xfId="1" applyFont="1" applyFill="1"/>
    <xf numFmtId="2" fontId="0" fillId="3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0" fontId="2" fillId="0" borderId="0" xfId="0" applyFont="1" applyAlignment="1">
      <alignment horizontal="center"/>
    </xf>
    <xf numFmtId="0" fontId="6" fillId="0" borderId="0" xfId="1" applyFont="1" applyAlignment="1">
      <alignment horizontal="right"/>
    </xf>
    <xf numFmtId="0" fontId="6" fillId="0" borderId="0" xfId="1" applyFont="1"/>
    <xf numFmtId="0" fontId="2" fillId="0" borderId="0" xfId="0" applyFont="1" applyAlignment="1">
      <alignment horizontal="center" wrapText="1"/>
    </xf>
    <xf numFmtId="0" fontId="11" fillId="0" borderId="0" xfId="1" applyFont="1" applyAlignment="1">
      <alignment horizontal="center"/>
    </xf>
    <xf numFmtId="0" fontId="0" fillId="0" borderId="0" xfId="0" applyFont="1" applyAlignment="1">
      <alignment horizontal="right"/>
    </xf>
    <xf numFmtId="0" fontId="0" fillId="4" borderId="0" xfId="0" applyFill="1"/>
    <xf numFmtId="0" fontId="6" fillId="4" borderId="0" xfId="1" applyFill="1"/>
    <xf numFmtId="2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0" fontId="6" fillId="5" borderId="0" xfId="1" applyFill="1"/>
    <xf numFmtId="2" fontId="0" fillId="5" borderId="0" xfId="0" applyNumberFormat="1" applyFill="1"/>
    <xf numFmtId="165" fontId="0" fillId="5" borderId="0" xfId="0" applyNumberFormat="1" applyFill="1"/>
    <xf numFmtId="0" fontId="2" fillId="6" borderId="0" xfId="1" applyFont="1" applyFill="1" applyAlignment="1">
      <alignment horizontal="right"/>
    </xf>
    <xf numFmtId="166" fontId="2" fillId="6" borderId="0" xfId="0" applyNumberFormat="1" applyFont="1" applyFill="1"/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19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Normal" xfId="0" builtinId="0"/>
    <cellStyle name="Normal 2" xfId="1" xr:uid="{00000000-0005-0000-0000-0000BF000000}"/>
    <cellStyle name="Normal 3" xfId="157" xr:uid="{00000000-0005-0000-0000-0000C0000000}"/>
    <cellStyle name="Normal 3 2" xfId="154" xr:uid="{00000000-0005-0000-0000-0000C1000000}"/>
    <cellStyle name="Normal 4" xfId="156" xr:uid="{00000000-0005-0000-0000-0000C2000000}"/>
    <cellStyle name="Normal 5" xfId="155" xr:uid="{00000000-0005-0000-0000-0000C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'6626'!$L$1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'6626'!$A$2:$A$141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'6626'!$L$2:$L$141</c:f>
              <c:numCache>
                <c:formatCode>0.00</c:formatCode>
                <c:ptCount val="140"/>
                <c:pt idx="0">
                  <c:v>1.4202022505219336</c:v>
                </c:pt>
                <c:pt idx="1">
                  <c:v>1.4277270538441102</c:v>
                </c:pt>
                <c:pt idx="2">
                  <c:v>1.4293933792288918</c:v>
                </c:pt>
                <c:pt idx="3">
                  <c:v>1.4282397906469266</c:v>
                </c:pt>
                <c:pt idx="4">
                  <c:v>1.4589647189377375</c:v>
                </c:pt>
                <c:pt idx="5">
                  <c:v>1.4466577868022275</c:v>
                </c:pt>
                <c:pt idx="6">
                  <c:v>1.4319747929442892</c:v>
                </c:pt>
                <c:pt idx="7">
                  <c:v>1.4223721170557548</c:v>
                </c:pt>
                <c:pt idx="8">
                  <c:v>1.430144150036806</c:v>
                </c:pt>
                <c:pt idx="9">
                  <c:v>1.5347066848136179</c:v>
                </c:pt>
                <c:pt idx="10">
                  <c:v>1.4731413614169582</c:v>
                </c:pt>
                <c:pt idx="11">
                  <c:v>1.4770787093382571</c:v>
                </c:pt>
                <c:pt idx="12">
                  <c:v>1.4778360054839039</c:v>
                </c:pt>
                <c:pt idx="13">
                  <c:v>1.4646175529510816</c:v>
                </c:pt>
                <c:pt idx="14">
                  <c:v>1.4471156685814146</c:v>
                </c:pt>
                <c:pt idx="15">
                  <c:v>1.4370634657260282</c:v>
                </c:pt>
                <c:pt idx="16">
                  <c:v>1.4142069635520158</c:v>
                </c:pt>
                <c:pt idx="17">
                  <c:v>1.3683123707110796</c:v>
                </c:pt>
                <c:pt idx="18">
                  <c:v>1.3561135697684663</c:v>
                </c:pt>
                <c:pt idx="19">
                  <c:v>1.3903063866964442</c:v>
                </c:pt>
                <c:pt idx="20">
                  <c:v>1.4293234408430178</c:v>
                </c:pt>
                <c:pt idx="21">
                  <c:v>1.4580701337514359</c:v>
                </c:pt>
                <c:pt idx="22">
                  <c:v>1.423614037589026</c:v>
                </c:pt>
                <c:pt idx="23">
                  <c:v>1.4104929474563521</c:v>
                </c:pt>
                <c:pt idx="24">
                  <c:v>1.4277000221416718</c:v>
                </c:pt>
                <c:pt idx="25">
                  <c:v>1.4508857309924355</c:v>
                </c:pt>
                <c:pt idx="26">
                  <c:v>1.4148443597867264</c:v>
                </c:pt>
                <c:pt idx="27">
                  <c:v>1.3752795121534047</c:v>
                </c:pt>
                <c:pt idx="28">
                  <c:v>1.3718202822891341</c:v>
                </c:pt>
                <c:pt idx="29">
                  <c:v>1.3827430886468606</c:v>
                </c:pt>
                <c:pt idx="30">
                  <c:v>1.3620653246879506</c:v>
                </c:pt>
                <c:pt idx="31">
                  <c:v>1.3694948646849672</c:v>
                </c:pt>
                <c:pt idx="32">
                  <c:v>1.3840089280806058</c:v>
                </c:pt>
                <c:pt idx="33">
                  <c:v>1.3416334824355967</c:v>
                </c:pt>
                <c:pt idx="34">
                  <c:v>1.3666319220658911</c:v>
                </c:pt>
                <c:pt idx="35">
                  <c:v>1.3877659808734779</c:v>
                </c:pt>
                <c:pt idx="36">
                  <c:v>1.348218096215634</c:v>
                </c:pt>
                <c:pt idx="37">
                  <c:v>1.3736281025971575</c:v>
                </c:pt>
                <c:pt idx="38">
                  <c:v>1.3444041368457686</c:v>
                </c:pt>
                <c:pt idx="39">
                  <c:v>1.3518453520678646</c:v>
                </c:pt>
                <c:pt idx="40">
                  <c:v>1.3295738611440198</c:v>
                </c:pt>
                <c:pt idx="41">
                  <c:v>1.3045187066168076</c:v>
                </c:pt>
                <c:pt idx="42">
                  <c:v>1.2696064902517614</c:v>
                </c:pt>
                <c:pt idx="43">
                  <c:v>1.2646374935324531</c:v>
                </c:pt>
                <c:pt idx="44">
                  <c:v>1.2762718274494298</c:v>
                </c:pt>
                <c:pt idx="45">
                  <c:v>1.2634977312324205</c:v>
                </c:pt>
                <c:pt idx="46">
                  <c:v>1.2486329788013129</c:v>
                </c:pt>
                <c:pt idx="47">
                  <c:v>1.2591273274111754</c:v>
                </c:pt>
                <c:pt idx="48">
                  <c:v>1.2613119114674376</c:v>
                </c:pt>
                <c:pt idx="49">
                  <c:v>1.2623035115998766</c:v>
                </c:pt>
                <c:pt idx="50">
                  <c:v>1.2829121403344275</c:v>
                </c:pt>
                <c:pt idx="51">
                  <c:v>1.3053286918222766</c:v>
                </c:pt>
                <c:pt idx="52">
                  <c:v>1.2899277036131027</c:v>
                </c:pt>
                <c:pt idx="53">
                  <c:v>1.3033287823232234</c:v>
                </c:pt>
                <c:pt idx="54">
                  <c:v>1.2972757490282552</c:v>
                </c:pt>
                <c:pt idx="55">
                  <c:v>1.296716108973631</c:v>
                </c:pt>
                <c:pt idx="56">
                  <c:v>1.3135300655955831</c:v>
                </c:pt>
                <c:pt idx="57">
                  <c:v>1.3197497244375229</c:v>
                </c:pt>
                <c:pt idx="58">
                  <c:v>1.338604606423945</c:v>
                </c:pt>
                <c:pt idx="59">
                  <c:v>1.3432686408573093</c:v>
                </c:pt>
                <c:pt idx="60">
                  <c:v>1.3128864298313769</c:v>
                </c:pt>
                <c:pt idx="61">
                  <c:v>1.2825635751840794</c:v>
                </c:pt>
                <c:pt idx="62">
                  <c:v>1.2945839956149601</c:v>
                </c:pt>
                <c:pt idx="63">
                  <c:v>1.2986711982214398</c:v>
                </c:pt>
                <c:pt idx="64">
                  <c:v>1.2779333279677796</c:v>
                </c:pt>
                <c:pt idx="65">
                  <c:v>1.2684207110424619</c:v>
                </c:pt>
                <c:pt idx="66">
                  <c:v>1.2779078129438639</c:v>
                </c:pt>
                <c:pt idx="67">
                  <c:v>1.2820663272736641</c:v>
                </c:pt>
                <c:pt idx="68">
                  <c:v>1.2721270398054081</c:v>
                </c:pt>
                <c:pt idx="69">
                  <c:v>1.2754936268370121</c:v>
                </c:pt>
                <c:pt idx="70">
                  <c:v>1.2951818865850815</c:v>
                </c:pt>
                <c:pt idx="71">
                  <c:v>1.2917871917165675</c:v>
                </c:pt>
                <c:pt idx="72">
                  <c:v>1.2673240878020284</c:v>
                </c:pt>
                <c:pt idx="73">
                  <c:v>1.2395239183442828</c:v>
                </c:pt>
                <c:pt idx="74">
                  <c:v>1.2592611259946109</c:v>
                </c:pt>
                <c:pt idx="75">
                  <c:v>1.2482339095723691</c:v>
                </c:pt>
                <c:pt idx="76">
                  <c:v>1.241571862978369</c:v>
                </c:pt>
                <c:pt idx="77">
                  <c:v>1.2248146265931052</c:v>
                </c:pt>
                <c:pt idx="78">
                  <c:v>1.2014344284256804</c:v>
                </c:pt>
                <c:pt idx="79">
                  <c:v>1.2070700252836819</c:v>
                </c:pt>
                <c:pt idx="80">
                  <c:v>1.2114778527741343</c:v>
                </c:pt>
                <c:pt idx="81">
                  <c:v>1.2086050029128059</c:v>
                </c:pt>
                <c:pt idx="82">
                  <c:v>1.17269388377335</c:v>
                </c:pt>
                <c:pt idx="83">
                  <c:v>1.1852225171315045</c:v>
                </c:pt>
                <c:pt idx="84">
                  <c:v>1.1730043494278295</c:v>
                </c:pt>
                <c:pt idx="85">
                  <c:v>1.1701058646209979</c:v>
                </c:pt>
                <c:pt idx="86">
                  <c:v>1.1990056013296984</c:v>
                </c:pt>
                <c:pt idx="87">
                  <c:v>1.1838097978791642</c:v>
                </c:pt>
                <c:pt idx="88">
                  <c:v>1.1739617486534384</c:v>
                </c:pt>
                <c:pt idx="89">
                  <c:v>1.1880627464711664</c:v>
                </c:pt>
                <c:pt idx="90">
                  <c:v>1.1676343700540539</c:v>
                </c:pt>
                <c:pt idx="91">
                  <c:v>1.1694733959333869</c:v>
                </c:pt>
                <c:pt idx="92">
                  <c:v>1.176953958739301</c:v>
                </c:pt>
                <c:pt idx="93">
                  <c:v>1.1884675069128761</c:v>
                </c:pt>
                <c:pt idx="94">
                  <c:v>1.1548241751677579</c:v>
                </c:pt>
                <c:pt idx="95">
                  <c:v>1.1737038741056804</c:v>
                </c:pt>
                <c:pt idx="96">
                  <c:v>1.1517721056095969</c:v>
                </c:pt>
                <c:pt idx="97">
                  <c:v>1.1102050206925642</c:v>
                </c:pt>
                <c:pt idx="98">
                  <c:v>1.0928182964480864</c:v>
                </c:pt>
                <c:pt idx="99">
                  <c:v>1.0918773419562227</c:v>
                </c:pt>
                <c:pt idx="100">
                  <c:v>1.084992808474279</c:v>
                </c:pt>
                <c:pt idx="101">
                  <c:v>1.0607622296931001</c:v>
                </c:pt>
                <c:pt idx="102">
                  <c:v>1.055369044599533</c:v>
                </c:pt>
                <c:pt idx="103">
                  <c:v>1.0500671855515975</c:v>
                </c:pt>
                <c:pt idx="104">
                  <c:v>1.0375074380547442</c:v>
                </c:pt>
                <c:pt idx="105">
                  <c:v>1.0329387423330725</c:v>
                </c:pt>
                <c:pt idx="106">
                  <c:v>1.0420055220359701</c:v>
                </c:pt>
                <c:pt idx="107">
                  <c:v>1.0301852897658477</c:v>
                </c:pt>
                <c:pt idx="108">
                  <c:v>1.0377122447785965</c:v>
                </c:pt>
                <c:pt idx="109">
                  <c:v>1.0446126243179168</c:v>
                </c:pt>
                <c:pt idx="110">
                  <c:v>1.0195803468825317</c:v>
                </c:pt>
                <c:pt idx="111">
                  <c:v>1.0206226671930498</c:v>
                </c:pt>
                <c:pt idx="112">
                  <c:v>1.0133362303054709</c:v>
                </c:pt>
                <c:pt idx="113">
                  <c:v>1.0243605024121769</c:v>
                </c:pt>
                <c:pt idx="114">
                  <c:v>1.0112385697106767</c:v>
                </c:pt>
                <c:pt idx="115">
                  <c:v>0.99606340182534081</c:v>
                </c:pt>
                <c:pt idx="116">
                  <c:v>0.9954582264396018</c:v>
                </c:pt>
                <c:pt idx="117">
                  <c:v>0.98134450353583891</c:v>
                </c:pt>
                <c:pt idx="118">
                  <c:v>0.95941215426555371</c:v>
                </c:pt>
                <c:pt idx="119">
                  <c:v>0.9640783247479634</c:v>
                </c:pt>
                <c:pt idx="120">
                  <c:v>0.96258687889775085</c:v>
                </c:pt>
                <c:pt idx="121">
                  <c:v>0.96001034645634586</c:v>
                </c:pt>
                <c:pt idx="122">
                  <c:v>0.94091644987591605</c:v>
                </c:pt>
                <c:pt idx="123">
                  <c:v>0.94291159311433581</c:v>
                </c:pt>
                <c:pt idx="124">
                  <c:v>0.92470249239125879</c:v>
                </c:pt>
                <c:pt idx="125">
                  <c:v>0.93851335066837016</c:v>
                </c:pt>
                <c:pt idx="126">
                  <c:v>0.92591899751423812</c:v>
                </c:pt>
                <c:pt idx="127">
                  <c:v>0.93186438799773774</c:v>
                </c:pt>
                <c:pt idx="128">
                  <c:v>0.94709912173614152</c:v>
                </c:pt>
                <c:pt idx="129">
                  <c:v>0.96299290541238791</c:v>
                </c:pt>
                <c:pt idx="130">
                  <c:v>0.93531319281098735</c:v>
                </c:pt>
                <c:pt idx="131">
                  <c:v>0.96410573054346183</c:v>
                </c:pt>
                <c:pt idx="132">
                  <c:v>0.94123429047733564</c:v>
                </c:pt>
                <c:pt idx="133">
                  <c:v>0.96006696668381541</c:v>
                </c:pt>
                <c:pt idx="134">
                  <c:v>0.95021345577999572</c:v>
                </c:pt>
                <c:pt idx="135">
                  <c:v>0.94124613936422652</c:v>
                </c:pt>
                <c:pt idx="136">
                  <c:v>0.92028388419940954</c:v>
                </c:pt>
                <c:pt idx="137">
                  <c:v>0.92238159979265921</c:v>
                </c:pt>
                <c:pt idx="138">
                  <c:v>0.90254193003262739</c:v>
                </c:pt>
                <c:pt idx="139">
                  <c:v>0.90386159086453832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F-47BD-9991-2B855025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8905296"/>
        <c:axId val="-788579376"/>
      </c:scatterChart>
      <c:valAx>
        <c:axId val="-78890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88579376"/>
        <c:crossesAt val="0"/>
        <c:crossBetween val="midCat"/>
        <c:majorUnit val="10"/>
      </c:valAx>
      <c:valAx>
        <c:axId val="-78857937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889052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'6629'!$L$1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'6629'!$A$2:$A$141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'6629'!$L$2:$L$141</c:f>
              <c:numCache>
                <c:formatCode>0.00</c:formatCode>
                <c:ptCount val="140"/>
                <c:pt idx="0">
                  <c:v>1.6971111243986037</c:v>
                </c:pt>
                <c:pt idx="1">
                  <c:v>1.7182661262532384</c:v>
                </c:pt>
                <c:pt idx="2">
                  <c:v>1.7604864519641268</c:v>
                </c:pt>
                <c:pt idx="3">
                  <c:v>1.8113254758855577</c:v>
                </c:pt>
                <c:pt idx="4">
                  <c:v>1.7990299004237797</c:v>
                </c:pt>
                <c:pt idx="5">
                  <c:v>1.7834304524792288</c:v>
                </c:pt>
                <c:pt idx="6">
                  <c:v>1.7552625619330353</c:v>
                </c:pt>
                <c:pt idx="7">
                  <c:v>1.7480624576567385</c:v>
                </c:pt>
                <c:pt idx="8">
                  <c:v>1.7272907407340137</c:v>
                </c:pt>
                <c:pt idx="9">
                  <c:v>1.6816324521751362</c:v>
                </c:pt>
                <c:pt idx="10">
                  <c:v>1.6949071046937145</c:v>
                </c:pt>
                <c:pt idx="11">
                  <c:v>1.6843556206266204</c:v>
                </c:pt>
                <c:pt idx="12">
                  <c:v>1.7089860625179287</c:v>
                </c:pt>
                <c:pt idx="13">
                  <c:v>1.7153853437969722</c:v>
                </c:pt>
                <c:pt idx="14">
                  <c:v>1.7694429019748403</c:v>
                </c:pt>
                <c:pt idx="15">
                  <c:v>1.7675926341671251</c:v>
                </c:pt>
                <c:pt idx="16">
                  <c:v>1.7873698443485584</c:v>
                </c:pt>
                <c:pt idx="17">
                  <c:v>1.7875601953094278</c:v>
                </c:pt>
                <c:pt idx="18">
                  <c:v>1.7758814122466562</c:v>
                </c:pt>
                <c:pt idx="19">
                  <c:v>1.6976754639440006</c:v>
                </c:pt>
                <c:pt idx="20">
                  <c:v>1.6682588605272299</c:v>
                </c:pt>
                <c:pt idx="21">
                  <c:v>1.6434923878712169</c:v>
                </c:pt>
                <c:pt idx="22">
                  <c:v>1.6398205601168883</c:v>
                </c:pt>
                <c:pt idx="23">
                  <c:v>1.5903968874678649</c:v>
                </c:pt>
                <c:pt idx="24">
                  <c:v>1.6365746876948108</c:v>
                </c:pt>
                <c:pt idx="25">
                  <c:v>1.599997031228793</c:v>
                </c:pt>
                <c:pt idx="26">
                  <c:v>1.5905029122361076</c:v>
                </c:pt>
                <c:pt idx="27">
                  <c:v>1.5609174543085023</c:v>
                </c:pt>
                <c:pt idx="28">
                  <c:v>1.5720917554566194</c:v>
                </c:pt>
                <c:pt idx="29">
                  <c:v>1.5424072262275927</c:v>
                </c:pt>
                <c:pt idx="30">
                  <c:v>1.5425399411170673</c:v>
                </c:pt>
                <c:pt idx="31">
                  <c:v>1.5595588861825349</c:v>
                </c:pt>
                <c:pt idx="32">
                  <c:v>1.4993358018917387</c:v>
                </c:pt>
                <c:pt idx="33">
                  <c:v>1.5279145513257002</c:v>
                </c:pt>
                <c:pt idx="34">
                  <c:v>1.4869431146251524</c:v>
                </c:pt>
                <c:pt idx="35">
                  <c:v>1.4824873984506952</c:v>
                </c:pt>
                <c:pt idx="36">
                  <c:v>1.5137296923847929</c:v>
                </c:pt>
                <c:pt idx="37">
                  <c:v>1.4738586709646675</c:v>
                </c:pt>
                <c:pt idx="38">
                  <c:v>1.4556196994981616</c:v>
                </c:pt>
                <c:pt idx="39">
                  <c:v>1.4679593809572684</c:v>
                </c:pt>
                <c:pt idx="40">
                  <c:v>1.4664935608032383</c:v>
                </c:pt>
                <c:pt idx="41">
                  <c:v>1.4599056860011468</c:v>
                </c:pt>
                <c:pt idx="42">
                  <c:v>1.464041817568499</c:v>
                </c:pt>
                <c:pt idx="43">
                  <c:v>1.443658895259639</c:v>
                </c:pt>
                <c:pt idx="44">
                  <c:v>1.4490949571575356</c:v>
                </c:pt>
                <c:pt idx="45">
                  <c:v>1.4220110876476024</c:v>
                </c:pt>
                <c:pt idx="46">
                  <c:v>1.4563426982954348</c:v>
                </c:pt>
                <c:pt idx="47">
                  <c:v>1.4583980396796734</c:v>
                </c:pt>
                <c:pt idx="48">
                  <c:v>1.4480155435456872</c:v>
                </c:pt>
                <c:pt idx="49">
                  <c:v>1.4442930557293379</c:v>
                </c:pt>
                <c:pt idx="50">
                  <c:v>1.480115076375101</c:v>
                </c:pt>
                <c:pt idx="51">
                  <c:v>1.4569885512880265</c:v>
                </c:pt>
                <c:pt idx="52">
                  <c:v>1.4678210799376741</c:v>
                </c:pt>
                <c:pt idx="53">
                  <c:v>1.4414763740543288</c:v>
                </c:pt>
                <c:pt idx="54">
                  <c:v>1.4763149544865981</c:v>
                </c:pt>
                <c:pt idx="55">
                  <c:v>1.5302448361649488</c:v>
                </c:pt>
                <c:pt idx="56">
                  <c:v>1.4979124474356482</c:v>
                </c:pt>
                <c:pt idx="57">
                  <c:v>1.5353661930827585</c:v>
                </c:pt>
                <c:pt idx="58">
                  <c:v>1.5206480008418006</c:v>
                </c:pt>
                <c:pt idx="59">
                  <c:v>1.5284141289012383</c:v>
                </c:pt>
                <c:pt idx="60">
                  <c:v>1.5427165297280134</c:v>
                </c:pt>
                <c:pt idx="61">
                  <c:v>1.6181571242536006</c:v>
                </c:pt>
                <c:pt idx="62">
                  <c:v>1.6272714006030791</c:v>
                </c:pt>
                <c:pt idx="63">
                  <c:v>1.6595409640360768</c:v>
                </c:pt>
                <c:pt idx="64">
                  <c:v>1.603736483105078</c:v>
                </c:pt>
                <c:pt idx="65">
                  <c:v>1.5753753648095057</c:v>
                </c:pt>
                <c:pt idx="66">
                  <c:v>1.624757304767801</c:v>
                </c:pt>
                <c:pt idx="67">
                  <c:v>1.6699723367607902</c:v>
                </c:pt>
                <c:pt idx="68">
                  <c:v>1.6929075188419542</c:v>
                </c:pt>
                <c:pt idx="69">
                  <c:v>1.6846484343032246</c:v>
                </c:pt>
                <c:pt idx="70">
                  <c:v>1.7215783703502328</c:v>
                </c:pt>
                <c:pt idx="71">
                  <c:v>1.7233270789145889</c:v>
                </c:pt>
                <c:pt idx="72">
                  <c:v>1.7370042335466969</c:v>
                </c:pt>
                <c:pt idx="73">
                  <c:v>1.7512859824951836</c:v>
                </c:pt>
                <c:pt idx="74">
                  <c:v>1.7337254986152772</c:v>
                </c:pt>
                <c:pt idx="75">
                  <c:v>1.7000514664360189</c:v>
                </c:pt>
                <c:pt idx="76">
                  <c:v>1.6778093194779276</c:v>
                </c:pt>
                <c:pt idx="77">
                  <c:v>1.7572390257004076</c:v>
                </c:pt>
                <c:pt idx="78">
                  <c:v>1.7756662398268841</c:v>
                </c:pt>
                <c:pt idx="79">
                  <c:v>1.7686649564288939</c:v>
                </c:pt>
                <c:pt idx="80">
                  <c:v>1.7866056097287972</c:v>
                </c:pt>
                <c:pt idx="81">
                  <c:v>1.7642352759715851</c:v>
                </c:pt>
                <c:pt idx="82">
                  <c:v>1.7813747041411401</c:v>
                </c:pt>
                <c:pt idx="83">
                  <c:v>1.7414653599175962</c:v>
                </c:pt>
                <c:pt idx="84">
                  <c:v>1.7611563564117918</c:v>
                </c:pt>
                <c:pt idx="85">
                  <c:v>1.8717565532843545</c:v>
                </c:pt>
                <c:pt idx="86">
                  <c:v>1.8150488204724868</c:v>
                </c:pt>
                <c:pt idx="87">
                  <c:v>1.787414782219743</c:v>
                </c:pt>
                <c:pt idx="88">
                  <c:v>1.7538747222470696</c:v>
                </c:pt>
                <c:pt idx="89">
                  <c:v>1.7635905482416641</c:v>
                </c:pt>
                <c:pt idx="90">
                  <c:v>1.7447258660013305</c:v>
                </c:pt>
                <c:pt idx="91">
                  <c:v>1.7039366654055073</c:v>
                </c:pt>
                <c:pt idx="92">
                  <c:v>1.7353777468557026</c:v>
                </c:pt>
                <c:pt idx="93">
                  <c:v>1.641836404446444</c:v>
                </c:pt>
                <c:pt idx="94">
                  <c:v>1.6847449647925683</c:v>
                </c:pt>
                <c:pt idx="95">
                  <c:v>1.6437123835604353</c:v>
                </c:pt>
                <c:pt idx="96">
                  <c:v>1.5676380109752563</c:v>
                </c:pt>
                <c:pt idx="97">
                  <c:v>1.5364412761662918</c:v>
                </c:pt>
                <c:pt idx="98">
                  <c:v>1.5990749259462211</c:v>
                </c:pt>
                <c:pt idx="99">
                  <c:v>1.5290654925926874</c:v>
                </c:pt>
                <c:pt idx="100">
                  <c:v>1.5253198283971654</c:v>
                </c:pt>
                <c:pt idx="101">
                  <c:v>1.5187408818439796</c:v>
                </c:pt>
                <c:pt idx="102">
                  <c:v>1.4862816106666572</c:v>
                </c:pt>
                <c:pt idx="103">
                  <c:v>1.4628831366840329</c:v>
                </c:pt>
                <c:pt idx="104">
                  <c:v>1.4406766771015842</c:v>
                </c:pt>
                <c:pt idx="105">
                  <c:v>1.413661202185807</c:v>
                </c:pt>
                <c:pt idx="106">
                  <c:v>1.4047586717558109</c:v>
                </c:pt>
                <c:pt idx="107">
                  <c:v>1.3928772054494876</c:v>
                </c:pt>
                <c:pt idx="108">
                  <c:v>1.4048154129207715</c:v>
                </c:pt>
                <c:pt idx="109">
                  <c:v>1.3879974182244084</c:v>
                </c:pt>
                <c:pt idx="110">
                  <c:v>1.3554363855744587</c:v>
                </c:pt>
                <c:pt idx="111">
                  <c:v>1.3631296320573909</c:v>
                </c:pt>
                <c:pt idx="112">
                  <c:v>1.3320043785397382</c:v>
                </c:pt>
                <c:pt idx="113">
                  <c:v>1.3148232510875779</c:v>
                </c:pt>
                <c:pt idx="114">
                  <c:v>1.3253454640613211</c:v>
                </c:pt>
                <c:pt idx="115">
                  <c:v>1.3137865080104116</c:v>
                </c:pt>
                <c:pt idx="116">
                  <c:v>1.2996972744524982</c:v>
                </c:pt>
                <c:pt idx="117">
                  <c:v>1.2831252832017919</c:v>
                </c:pt>
                <c:pt idx="118">
                  <c:v>1.3106989188776894</c:v>
                </c:pt>
                <c:pt idx="119">
                  <c:v>1.2797086762696182</c:v>
                </c:pt>
                <c:pt idx="120">
                  <c:v>1.2995621468441934</c:v>
                </c:pt>
                <c:pt idx="121">
                  <c:v>1.2686123739428956</c:v>
                </c:pt>
                <c:pt idx="122">
                  <c:v>1.2661050003420948</c:v>
                </c:pt>
                <c:pt idx="123">
                  <c:v>1.2496701783372706</c:v>
                </c:pt>
                <c:pt idx="124">
                  <c:v>1.2699627095029413</c:v>
                </c:pt>
                <c:pt idx="125">
                  <c:v>1.2754727520741815</c:v>
                </c:pt>
                <c:pt idx="126">
                  <c:v>1.2669579664639108</c:v>
                </c:pt>
                <c:pt idx="127">
                  <c:v>1.2471284411946171</c:v>
                </c:pt>
                <c:pt idx="128">
                  <c:v>1.2360204874743592</c:v>
                </c:pt>
                <c:pt idx="129">
                  <c:v>1.2334238669978079</c:v>
                </c:pt>
                <c:pt idx="130">
                  <c:v>1.2110241960755419</c:v>
                </c:pt>
                <c:pt idx="131">
                  <c:v>1.2651379739835531</c:v>
                </c:pt>
                <c:pt idx="132">
                  <c:v>1.26627026210351</c:v>
                </c:pt>
                <c:pt idx="133">
                  <c:v>1.2686206704084793</c:v>
                </c:pt>
                <c:pt idx="134">
                  <c:v>1.2498810056307266</c:v>
                </c:pt>
                <c:pt idx="135">
                  <c:v>1.2253946313869943</c:v>
                </c:pt>
                <c:pt idx="136">
                  <c:v>1.2471103580502096</c:v>
                </c:pt>
                <c:pt idx="137">
                  <c:v>1.2308483397462591</c:v>
                </c:pt>
                <c:pt idx="138">
                  <c:v>1.2519586136313234</c:v>
                </c:pt>
                <c:pt idx="139">
                  <c:v>1.256815661784525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A-4631-928C-8E40C7ED3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262000"/>
        <c:axId val="-176259456"/>
      </c:scatterChart>
      <c:valAx>
        <c:axId val="-17626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76259456"/>
        <c:crossesAt val="0"/>
        <c:crossBetween val="midCat"/>
        <c:majorUnit val="10"/>
      </c:valAx>
      <c:valAx>
        <c:axId val="-17625945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7626200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'6629'!$A$2:$A$179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'6629'!$P$2:$P$177</c:f>
              <c:numCache>
                <c:formatCode>General</c:formatCode>
                <c:ptCount val="176"/>
                <c:pt idx="4">
                  <c:v>15.622396522370224</c:v>
                </c:pt>
                <c:pt idx="5">
                  <c:v>14.781477797311121</c:v>
                </c:pt>
                <c:pt idx="6">
                  <c:v>13.138205917315254</c:v>
                </c:pt>
                <c:pt idx="7">
                  <c:v>12.833490451897992</c:v>
                </c:pt>
                <c:pt idx="8">
                  <c:v>11.662380750569726</c:v>
                </c:pt>
                <c:pt idx="9">
                  <c:v>8.9025444344405376</c:v>
                </c:pt>
                <c:pt idx="10">
                  <c:v>9.9049110182172004</c:v>
                </c:pt>
                <c:pt idx="11">
                  <c:v>9.3862477922248768</c:v>
                </c:pt>
                <c:pt idx="12">
                  <c:v>11.113553313847072</c:v>
                </c:pt>
                <c:pt idx="13">
                  <c:v>11.677005071002224</c:v>
                </c:pt>
                <c:pt idx="14">
                  <c:v>15.28289971790929</c:v>
                </c:pt>
                <c:pt idx="15">
                  <c:v>15.319710908181349</c:v>
                </c:pt>
                <c:pt idx="16">
                  <c:v>16.737192380995101</c:v>
                </c:pt>
                <c:pt idx="17">
                  <c:v>16.904274039844001</c:v>
                </c:pt>
                <c:pt idx="18">
                  <c:v>16.313645500852541</c:v>
                </c:pt>
                <c:pt idx="19">
                  <c:v>11.476008592483232</c:v>
                </c:pt>
                <c:pt idx="20">
                  <c:v>9.7530204944105936</c:v>
                </c:pt>
                <c:pt idx="21">
                  <c:v>8.3268907426755518</c:v>
                </c:pt>
                <c:pt idx="22">
                  <c:v>8.2474158968494962</c:v>
                </c:pt>
                <c:pt idx="23">
                  <c:v>5.2472023199861528</c:v>
                </c:pt>
                <c:pt idx="24">
                  <c:v>8.3500633888718401</c:v>
                </c:pt>
                <c:pt idx="25">
                  <c:v>6.169922906144798</c:v>
                </c:pt>
                <c:pt idx="26">
                  <c:v>5.7187605018740904</c:v>
                </c:pt>
                <c:pt idx="27">
                  <c:v>3.9849929497523231</c:v>
                </c:pt>
                <c:pt idx="28">
                  <c:v>4.8532758127388655</c:v>
                </c:pt>
                <c:pt idx="29">
                  <c:v>3.1131836765951695</c:v>
                </c:pt>
                <c:pt idx="30">
                  <c:v>3.2765859230309688</c:v>
                </c:pt>
                <c:pt idx="31">
                  <c:v>4.5179833106408864</c:v>
                </c:pt>
                <c:pt idx="32">
                  <c:v>0.82834923221875401</c:v>
                </c:pt>
                <c:pt idx="33">
                  <c:v>2.80770961170334</c:v>
                </c:pt>
                <c:pt idx="34">
                  <c:v>0.34707586938871576</c:v>
                </c:pt>
                <c:pt idx="35">
                  <c:v>0.21755859850306386</c:v>
                </c:pt>
                <c:pt idx="36">
                  <c:v>2.3669562213227513</c:v>
                </c:pt>
                <c:pt idx="37">
                  <c:v>-2.3428429678656403E-2</c:v>
                </c:pt>
                <c:pt idx="38">
                  <c:v>-1.0328509298270947</c:v>
                </c:pt>
                <c:pt idx="39">
                  <c:v>-9.017169181938911E-2</c:v>
                </c:pt>
                <c:pt idx="40">
                  <c:v>-2.8817859501763271E-2</c:v>
                </c:pt>
                <c:pt idx="41">
                  <c:v>-0.29444938542523014</c:v>
                </c:pt>
                <c:pt idx="42">
                  <c:v>0.12452581494216702</c:v>
                </c:pt>
                <c:pt idx="43">
                  <c:v>-1.0217637400128272</c:v>
                </c:pt>
                <c:pt idx="44">
                  <c:v>-0.51980266502528361</c:v>
                </c:pt>
                <c:pt idx="45">
                  <c:v>-2.0938720410969567</c:v>
                </c:pt>
                <c:pt idx="46">
                  <c:v>0.25274357367505079</c:v>
                </c:pt>
                <c:pt idx="47">
                  <c:v>0.53888381420706055</c:v>
                </c:pt>
                <c:pt idx="48">
                  <c:v>3.1008559769594463E-2</c:v>
                </c:pt>
                <c:pt idx="49">
                  <c:v>-5.1700359034322033E-2</c:v>
                </c:pt>
                <c:pt idx="50">
                  <c:v>2.3900611064919182</c:v>
                </c:pt>
                <c:pt idx="51">
                  <c:v>1.0686234910520127</c:v>
                </c:pt>
                <c:pt idx="52">
                  <c:v>1.915088038825657</c:v>
                </c:pt>
                <c:pt idx="53">
                  <c:v>0.38820591471549287</c:v>
                </c:pt>
                <c:pt idx="54">
                  <c:v>2.7671858262339715</c:v>
                </c:pt>
                <c:pt idx="55">
                  <c:v>6.3649297701903178</c:v>
                </c:pt>
                <c:pt idx="56">
                  <c:v>4.4558017008597526</c:v>
                </c:pt>
                <c:pt idx="57">
                  <c:v>7.0017303845780834</c:v>
                </c:pt>
                <c:pt idx="58">
                  <c:v>6.2170698862933715</c:v>
                </c:pt>
                <c:pt idx="59">
                  <c:v>6.8677793778651282</c:v>
                </c:pt>
                <c:pt idx="60">
                  <c:v>7.9357560872316339</c:v>
                </c:pt>
                <c:pt idx="61">
                  <c:v>12.906716177766366</c:v>
                </c:pt>
                <c:pt idx="62">
                  <c:v>13.643489716262721</c:v>
                </c:pt>
                <c:pt idx="63">
                  <c:v>15.858466898104703</c:v>
                </c:pt>
                <c:pt idx="64">
                  <c:v>12.450910755550634</c:v>
                </c:pt>
                <c:pt idx="65">
                  <c:v>10.79530346541293</c:v>
                </c:pt>
                <c:pt idx="66">
                  <c:v>14.102712679505602</c:v>
                </c:pt>
                <c:pt idx="67">
                  <c:v>17.144111866878035</c:v>
                </c:pt>
                <c:pt idx="68">
                  <c:v>18.763194190112163</c:v>
                </c:pt>
                <c:pt idx="69">
                  <c:v>18.39087479145438</c:v>
                </c:pt>
                <c:pt idx="70">
                  <c:v>20.903364146327529</c:v>
                </c:pt>
                <c:pt idx="71">
                  <c:v>21.169929343376598</c:v>
                </c:pt>
                <c:pt idx="72">
                  <c:v>22.197991142614327</c:v>
                </c:pt>
                <c:pt idx="73">
                  <c:v>23.264649462724098</c:v>
                </c:pt>
                <c:pt idx="74">
                  <c:v>22.298540734452409</c:v>
                </c:pt>
                <c:pt idx="75">
                  <c:v>20.303763878793056</c:v>
                </c:pt>
                <c:pt idx="76">
                  <c:v>19.038783821734643</c:v>
                </c:pt>
                <c:pt idx="77">
                  <c:v>24.264403654676833</c:v>
                </c:pt>
                <c:pt idx="78">
                  <c:v>25.595703121638465</c:v>
                </c:pt>
                <c:pt idx="79">
                  <c:v>25.30368012449533</c:v>
                </c:pt>
                <c:pt idx="80">
                  <c:v>26.603918176240853</c:v>
                </c:pt>
                <c:pt idx="81">
                  <c:v>25.330754839363639</c:v>
                </c:pt>
                <c:pt idx="82">
                  <c:v>26.579843712843765</c:v>
                </c:pt>
                <c:pt idx="83">
                  <c:v>24.187012583531288</c:v>
                </c:pt>
                <c:pt idx="84">
                  <c:v>25.598990285818633</c:v>
                </c:pt>
                <c:pt idx="85">
                  <c:v>32.814494013425119</c:v>
                </c:pt>
                <c:pt idx="86">
                  <c:v>29.34927543652752</c:v>
                </c:pt>
                <c:pt idx="87">
                  <c:v>27.740083997959115</c:v>
                </c:pt>
                <c:pt idx="88">
                  <c:v>25.75385975506445</c:v>
                </c:pt>
                <c:pt idx="89">
                  <c:v>26.529035446548843</c:v>
                </c:pt>
                <c:pt idx="90">
                  <c:v>25.47966837813761</c:v>
                </c:pt>
                <c:pt idx="91">
                  <c:v>23.030668353555857</c:v>
                </c:pt>
                <c:pt idx="92">
                  <c:v>25.192756314849312</c:v>
                </c:pt>
                <c:pt idx="93">
                  <c:v>19.37612763847655</c:v>
                </c:pt>
                <c:pt idx="94">
                  <c:v>22.270284652630785</c:v>
                </c:pt>
                <c:pt idx="95">
                  <c:v>19.805747522332513</c:v>
                </c:pt>
                <c:pt idx="96">
                  <c:v>15.104187656768838</c:v>
                </c:pt>
                <c:pt idx="97">
                  <c:v>13.267558268044811</c:v>
                </c:pt>
                <c:pt idx="98">
                  <c:v>17.420939534578185</c:v>
                </c:pt>
                <c:pt idx="99">
                  <c:v>13.106557562190751</c:v>
                </c:pt>
                <c:pt idx="100">
                  <c:v>13.022369093251736</c:v>
                </c:pt>
                <c:pt idx="101">
                  <c:v>12.757307535215674</c:v>
                </c:pt>
                <c:pt idx="102">
                  <c:v>10.840079454157088</c:v>
                </c:pt>
                <c:pt idx="103">
                  <c:v>9.5012809722007816</c:v>
                </c:pt>
                <c:pt idx="104">
                  <c:v>8.2385791511454975</c:v>
                </c:pt>
                <c:pt idx="105">
                  <c:v>6.6688759976951273</c:v>
                </c:pt>
                <c:pt idx="106">
                  <c:v>6.2554798437660653</c:v>
                </c:pt>
                <c:pt idx="107">
                  <c:v>5.651912268087953</c:v>
                </c:pt>
                <c:pt idx="108">
                  <c:v>6.5689619248528217</c:v>
                </c:pt>
                <c:pt idx="109">
                  <c:v>5.6502527478067295</c:v>
                </c:pt>
                <c:pt idx="110">
                  <c:v>3.7265283456683256</c:v>
                </c:pt>
                <c:pt idx="111">
                  <c:v>4.3725851714564623</c:v>
                </c:pt>
                <c:pt idx="112">
                  <c:v>2.5405190561164814</c:v>
                </c:pt>
                <c:pt idx="113">
                  <c:v>1.5986279525971239</c:v>
                </c:pt>
                <c:pt idx="114">
                  <c:v>2.4252823481124732</c:v>
                </c:pt>
                <c:pt idx="115">
                  <c:v>1.8423034109103114</c:v>
                </c:pt>
                <c:pt idx="116">
                  <c:v>1.0977948232210744</c:v>
                </c:pt>
                <c:pt idx="117">
                  <c:v>0.19479018865523123</c:v>
                </c:pt>
                <c:pt idx="118">
                  <c:v>2.1099854030184209</c:v>
                </c:pt>
                <c:pt idx="119">
                  <c:v>0.2865382099018991</c:v>
                </c:pt>
                <c:pt idx="120">
                  <c:v>1.7088880477926636</c:v>
                </c:pt>
                <c:pt idx="121">
                  <c:v>-0.11197561147338293</c:v>
                </c:pt>
                <c:pt idx="122">
                  <c:v>-0.11711320697535899</c:v>
                </c:pt>
                <c:pt idx="123">
                  <c:v>-1.0113611339138497</c:v>
                </c:pt>
                <c:pt idx="124">
                  <c:v>0.4390177654636484</c:v>
                </c:pt>
                <c:pt idx="125">
                  <c:v>0.94570167115844894</c:v>
                </c:pt>
                <c:pt idx="126">
                  <c:v>0.55705864609965605</c:v>
                </c:pt>
                <c:pt idx="127">
                  <c:v>-0.5539027560601214</c:v>
                </c:pt>
                <c:pt idx="128">
                  <c:v>-1.1080902865342213</c:v>
                </c:pt>
                <c:pt idx="129">
                  <c:v>-1.1189252874026601</c:v>
                </c:pt>
                <c:pt idx="130">
                  <c:v>-2.3939614710345567</c:v>
                </c:pt>
                <c:pt idx="131">
                  <c:v>1.2155221708880148</c:v>
                </c:pt>
                <c:pt idx="132">
                  <c:v>1.4427358823149556</c:v>
                </c:pt>
                <c:pt idx="133">
                  <c:v>1.7477128142549057</c:v>
                </c:pt>
                <c:pt idx="134">
                  <c:v>0.70632669930808889</c:v>
                </c:pt>
                <c:pt idx="135">
                  <c:v>-0.70192193128017522</c:v>
                </c:pt>
                <c:pt idx="136">
                  <c:v>0.8393119318935095</c:v>
                </c:pt>
                <c:pt idx="137">
                  <c:v>-4.3904429800576295E-2</c:v>
                </c:pt>
                <c:pt idx="138">
                  <c:v>1.458678109409457</c:v>
                </c:pt>
                <c:pt idx="139">
                  <c:v>1.9236756942071256</c:v>
                </c:pt>
                <c:pt idx="140">
                  <c:v>2.1341480550160403</c:v>
                </c:pt>
                <c:pt idx="141">
                  <c:v>1.2270166534200659</c:v>
                </c:pt>
                <c:pt idx="142">
                  <c:v>2.009781859339034</c:v>
                </c:pt>
                <c:pt idx="143">
                  <c:v>3.299554540346223</c:v>
                </c:pt>
                <c:pt idx="144">
                  <c:v>3.4293714910209938</c:v>
                </c:pt>
                <c:pt idx="145">
                  <c:v>5.2619010480348143</c:v>
                </c:pt>
                <c:pt idx="146">
                  <c:v>4.947310815148608</c:v>
                </c:pt>
                <c:pt idx="147">
                  <c:v>5.6369805692093085</c:v>
                </c:pt>
                <c:pt idx="148">
                  <c:v>6.4805736856200671</c:v>
                </c:pt>
                <c:pt idx="149">
                  <c:v>6.8798319417820997</c:v>
                </c:pt>
                <c:pt idx="150">
                  <c:v>5.9604306667774418</c:v>
                </c:pt>
                <c:pt idx="151">
                  <c:v>6.0221932486050491</c:v>
                </c:pt>
                <c:pt idx="152">
                  <c:v>7.1498308269863839</c:v>
                </c:pt>
                <c:pt idx="153">
                  <c:v>8.4969363064279442</c:v>
                </c:pt>
                <c:pt idx="154">
                  <c:v>11.420816674989933</c:v>
                </c:pt>
                <c:pt idx="155">
                  <c:v>9.9315616827448405</c:v>
                </c:pt>
                <c:pt idx="156">
                  <c:v>10.091544507741739</c:v>
                </c:pt>
                <c:pt idx="157">
                  <c:v>10.757509012131266</c:v>
                </c:pt>
                <c:pt idx="158">
                  <c:v>12.000351231214063</c:v>
                </c:pt>
                <c:pt idx="159">
                  <c:v>9.3197737499218078</c:v>
                </c:pt>
                <c:pt idx="160">
                  <c:v>10.685175843491184</c:v>
                </c:pt>
                <c:pt idx="161">
                  <c:v>10.31192949319705</c:v>
                </c:pt>
                <c:pt idx="162">
                  <c:v>11.591535829153669</c:v>
                </c:pt>
                <c:pt idx="163">
                  <c:v>9.1714794653912612</c:v>
                </c:pt>
                <c:pt idx="164">
                  <c:v>9.5192008054788211</c:v>
                </c:pt>
                <c:pt idx="165">
                  <c:v>7.5642464065228152</c:v>
                </c:pt>
                <c:pt idx="166">
                  <c:v>7.301671381453148</c:v>
                </c:pt>
                <c:pt idx="167">
                  <c:v>6.4021717911933385</c:v>
                </c:pt>
                <c:pt idx="168">
                  <c:v>6.2685915816228608</c:v>
                </c:pt>
                <c:pt idx="169">
                  <c:v>7.0577576962400954</c:v>
                </c:pt>
                <c:pt idx="170">
                  <c:v>6.7570025439375971</c:v>
                </c:pt>
                <c:pt idx="171">
                  <c:v>7.4190488084622501</c:v>
                </c:pt>
                <c:pt idx="172">
                  <c:v>8.9200640854114646</c:v>
                </c:pt>
                <c:pt idx="173">
                  <c:v>7.8635782445355584</c:v>
                </c:pt>
                <c:pt idx="174">
                  <c:v>9.5707518790081636</c:v>
                </c:pt>
                <c:pt idx="175">
                  <c:v>8.675477128128696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3-4CAF-BB90-108A577F9F52}"/>
            </c:ext>
          </c:extLst>
        </c:ser>
        <c:ser>
          <c:idx val="1"/>
          <c:order val="1"/>
          <c:tx>
            <c:v>CO2 pulse</c:v>
          </c:tx>
          <c:spPr>
            <a:ln w="34925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3-4CAF-BB90-108A577F9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9218016"/>
        <c:axId val="-279215472"/>
      </c:scatterChart>
      <c:valAx>
        <c:axId val="-27921801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9215472"/>
        <c:crossesAt val="0"/>
        <c:crossBetween val="midCat"/>
        <c:majorUnit val="10"/>
      </c:valAx>
      <c:valAx>
        <c:axId val="-279215472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921801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'6629'!$L$1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'6629'!$A$2:$A$141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'6629'!$M$2:$M$177</c:f>
              <c:numCache>
                <c:formatCode>0.00</c:formatCode>
                <c:ptCount val="176"/>
                <c:pt idx="4">
                  <c:v>1.8111643796929753</c:v>
                </c:pt>
                <c:pt idx="5">
                  <c:v>1.7979918276022633</c:v>
                </c:pt>
                <c:pt idx="6">
                  <c:v>1.7722508329099089</c:v>
                </c:pt>
                <c:pt idx="7">
                  <c:v>1.7674776244874513</c:v>
                </c:pt>
                <c:pt idx="8">
                  <c:v>1.7491328034185656</c:v>
                </c:pt>
                <c:pt idx="9">
                  <c:v>1.7059014107135271</c:v>
                </c:pt>
                <c:pt idx="10">
                  <c:v>1.7216029590859445</c:v>
                </c:pt>
                <c:pt idx="11">
                  <c:v>1.7134783708726895</c:v>
                </c:pt>
                <c:pt idx="12">
                  <c:v>1.7405357086178368</c:v>
                </c:pt>
                <c:pt idx="13">
                  <c:v>1.7493618857507194</c:v>
                </c:pt>
                <c:pt idx="14">
                  <c:v>1.8058463397824267</c:v>
                </c:pt>
                <c:pt idx="15">
                  <c:v>1.8064229678285506</c:v>
                </c:pt>
                <c:pt idx="16">
                  <c:v>1.8286270738638228</c:v>
                </c:pt>
                <c:pt idx="17">
                  <c:v>1.8312443206785314</c:v>
                </c:pt>
                <c:pt idx="18">
                  <c:v>1.8219924334695989</c:v>
                </c:pt>
                <c:pt idx="19">
                  <c:v>1.7462133810207825</c:v>
                </c:pt>
                <c:pt idx="20">
                  <c:v>1.7192236734578508</c:v>
                </c:pt>
                <c:pt idx="21">
                  <c:v>1.6968840966556769</c:v>
                </c:pt>
                <c:pt idx="22">
                  <c:v>1.6956391647551874</c:v>
                </c:pt>
                <c:pt idx="23">
                  <c:v>1.648642387960003</c:v>
                </c:pt>
                <c:pt idx="24">
                  <c:v>1.6972470840407881</c:v>
                </c:pt>
                <c:pt idx="25">
                  <c:v>1.6630963234286094</c:v>
                </c:pt>
                <c:pt idx="26">
                  <c:v>1.6560291002897631</c:v>
                </c:pt>
                <c:pt idx="27">
                  <c:v>1.6288705382159967</c:v>
                </c:pt>
                <c:pt idx="28">
                  <c:v>1.642471735217953</c:v>
                </c:pt>
                <c:pt idx="29">
                  <c:v>1.6152141018427655</c:v>
                </c:pt>
                <c:pt idx="30">
                  <c:v>1.6177737125860792</c:v>
                </c:pt>
                <c:pt idx="31">
                  <c:v>1.6372195535053857</c:v>
                </c:pt>
                <c:pt idx="32">
                  <c:v>1.5794233650684286</c:v>
                </c:pt>
                <c:pt idx="33">
                  <c:v>1.6104290103562293</c:v>
                </c:pt>
                <c:pt idx="34">
                  <c:v>1.5718844695095204</c:v>
                </c:pt>
                <c:pt idx="35">
                  <c:v>1.5698556491889024</c:v>
                </c:pt>
                <c:pt idx="36">
                  <c:v>1.6035248389768393</c:v>
                </c:pt>
                <c:pt idx="37">
                  <c:v>1.566080713410553</c:v>
                </c:pt>
                <c:pt idx="38">
                  <c:v>1.550268637797886</c:v>
                </c:pt>
                <c:pt idx="39">
                  <c:v>1.565035215110832</c:v>
                </c:pt>
                <c:pt idx="40">
                  <c:v>1.5659962908106411</c:v>
                </c:pt>
                <c:pt idx="41">
                  <c:v>1.5618353118623887</c:v>
                </c:pt>
                <c:pt idx="42">
                  <c:v>1.5683983392835799</c:v>
                </c:pt>
                <c:pt idx="43">
                  <c:v>1.5504423128285589</c:v>
                </c:pt>
                <c:pt idx="44">
                  <c:v>1.5583052705802947</c:v>
                </c:pt>
                <c:pt idx="45">
                  <c:v>1.5336482969242005</c:v>
                </c:pt>
                <c:pt idx="46">
                  <c:v>1.570406803425872</c:v>
                </c:pt>
                <c:pt idx="47">
                  <c:v>1.5748890406639497</c:v>
                </c:pt>
                <c:pt idx="48">
                  <c:v>1.5669334403838027</c:v>
                </c:pt>
                <c:pt idx="49">
                  <c:v>1.5656378484212923</c:v>
                </c:pt>
                <c:pt idx="50">
                  <c:v>1.6038867649208945</c:v>
                </c:pt>
                <c:pt idx="51">
                  <c:v>1.5831871356876592</c:v>
                </c:pt>
                <c:pt idx="52">
                  <c:v>1.5964465601911457</c:v>
                </c:pt>
                <c:pt idx="53">
                  <c:v>1.5725287501616396</c:v>
                </c:pt>
                <c:pt idx="54">
                  <c:v>1.6097942264477481</c:v>
                </c:pt>
                <c:pt idx="55">
                  <c:v>1.6661510039799379</c:v>
                </c:pt>
                <c:pt idx="56">
                  <c:v>1.6362455111044762</c:v>
                </c:pt>
                <c:pt idx="57">
                  <c:v>1.6761261526054256</c:v>
                </c:pt>
                <c:pt idx="58">
                  <c:v>1.663834856218307</c:v>
                </c:pt>
                <c:pt idx="59">
                  <c:v>1.6740278801315838</c:v>
                </c:pt>
                <c:pt idx="60">
                  <c:v>1.6907571768121978</c:v>
                </c:pt>
                <c:pt idx="61">
                  <c:v>1.7686246671916241</c:v>
                </c:pt>
                <c:pt idx="62">
                  <c:v>1.7801658393949418</c:v>
                </c:pt>
                <c:pt idx="63">
                  <c:v>1.8148622986817786</c:v>
                </c:pt>
                <c:pt idx="64">
                  <c:v>1.7614847136046188</c:v>
                </c:pt>
                <c:pt idx="65">
                  <c:v>1.7355504911628856</c:v>
                </c:pt>
                <c:pt idx="66">
                  <c:v>1.7873593269750201</c:v>
                </c:pt>
                <c:pt idx="67">
                  <c:v>1.8350012548218482</c:v>
                </c:pt>
                <c:pt idx="68">
                  <c:v>1.8603633327568514</c:v>
                </c:pt>
                <c:pt idx="69">
                  <c:v>1.854531144071961</c:v>
                </c:pt>
                <c:pt idx="70">
                  <c:v>1.8938879759728082</c:v>
                </c:pt>
                <c:pt idx="71">
                  <c:v>1.8980635803910033</c:v>
                </c:pt>
                <c:pt idx="72">
                  <c:v>1.9141676308769504</c:v>
                </c:pt>
                <c:pt idx="73">
                  <c:v>1.9308762756792763</c:v>
                </c:pt>
                <c:pt idx="74">
                  <c:v>1.9157426876532089</c:v>
                </c:pt>
                <c:pt idx="75">
                  <c:v>1.8844955513277897</c:v>
                </c:pt>
                <c:pt idx="76">
                  <c:v>1.8646803002235375</c:v>
                </c:pt>
                <c:pt idx="77">
                  <c:v>1.9465369022998567</c:v>
                </c:pt>
                <c:pt idx="78">
                  <c:v>1.9673910122801721</c:v>
                </c:pt>
                <c:pt idx="79">
                  <c:v>1.962816624736021</c:v>
                </c:pt>
                <c:pt idx="80">
                  <c:v>1.9831841738897635</c:v>
                </c:pt>
                <c:pt idx="81">
                  <c:v>1.9632407359863906</c:v>
                </c:pt>
                <c:pt idx="82">
                  <c:v>1.9828070600097845</c:v>
                </c:pt>
                <c:pt idx="83">
                  <c:v>1.9453246116400797</c:v>
                </c:pt>
                <c:pt idx="84">
                  <c:v>1.9674425039881145</c:v>
                </c:pt>
                <c:pt idx="85">
                  <c:v>2.0804695967145164</c:v>
                </c:pt>
                <c:pt idx="86">
                  <c:v>2.0261887597564878</c:v>
                </c:pt>
                <c:pt idx="87">
                  <c:v>2.0009816173575832</c:v>
                </c:pt>
                <c:pt idx="88">
                  <c:v>1.9698684532387487</c:v>
                </c:pt>
                <c:pt idx="89">
                  <c:v>1.9820111750871821</c:v>
                </c:pt>
                <c:pt idx="90">
                  <c:v>1.9655733887006877</c:v>
                </c:pt>
                <c:pt idx="91">
                  <c:v>1.9272110839587036</c:v>
                </c:pt>
                <c:pt idx="92">
                  <c:v>1.961079061262738</c:v>
                </c:pt>
                <c:pt idx="93">
                  <c:v>1.8699646147073183</c:v>
                </c:pt>
                <c:pt idx="94">
                  <c:v>1.9153000709072818</c:v>
                </c:pt>
                <c:pt idx="95">
                  <c:v>1.8766943855289879</c:v>
                </c:pt>
                <c:pt idx="96">
                  <c:v>1.803046908797648</c:v>
                </c:pt>
                <c:pt idx="97">
                  <c:v>1.7742770698425225</c:v>
                </c:pt>
                <c:pt idx="98">
                  <c:v>1.839337615476291</c:v>
                </c:pt>
                <c:pt idx="99">
                  <c:v>1.7717550779765965</c:v>
                </c:pt>
                <c:pt idx="100">
                  <c:v>1.7704363096349134</c:v>
                </c:pt>
                <c:pt idx="101">
                  <c:v>1.7662842589355667</c:v>
                </c:pt>
                <c:pt idx="102">
                  <c:v>1.7362518836120835</c:v>
                </c:pt>
                <c:pt idx="103">
                  <c:v>1.7152803054832981</c:v>
                </c:pt>
                <c:pt idx="104">
                  <c:v>1.6955007417546886</c:v>
                </c:pt>
                <c:pt idx="105">
                  <c:v>1.6709121626927506</c:v>
                </c:pt>
                <c:pt idx="106">
                  <c:v>1.6644365281165936</c:v>
                </c:pt>
                <c:pt idx="107">
                  <c:v>1.6549819576641092</c:v>
                </c:pt>
                <c:pt idx="108">
                  <c:v>1.6693470609892322</c:v>
                </c:pt>
                <c:pt idx="109">
                  <c:v>1.6549559621467083</c:v>
                </c:pt>
                <c:pt idx="110">
                  <c:v>1.6248218253505977</c:v>
                </c:pt>
                <c:pt idx="111">
                  <c:v>1.6349419676873689</c:v>
                </c:pt>
                <c:pt idx="112">
                  <c:v>1.6062436100235553</c:v>
                </c:pt>
                <c:pt idx="113">
                  <c:v>1.5914893784252342</c:v>
                </c:pt>
                <c:pt idx="114">
                  <c:v>1.6044384872528163</c:v>
                </c:pt>
                <c:pt idx="115">
                  <c:v>1.595306427055746</c:v>
                </c:pt>
                <c:pt idx="116">
                  <c:v>1.5836440893516717</c:v>
                </c:pt>
                <c:pt idx="117">
                  <c:v>1.5694989939548045</c:v>
                </c:pt>
                <c:pt idx="118">
                  <c:v>1.599499525484541</c:v>
                </c:pt>
                <c:pt idx="119">
                  <c:v>1.5709361787303089</c:v>
                </c:pt>
                <c:pt idx="120">
                  <c:v>1.5932165451587232</c:v>
                </c:pt>
                <c:pt idx="121">
                  <c:v>1.5646936681112646</c:v>
                </c:pt>
                <c:pt idx="122">
                  <c:v>1.5646131903643028</c:v>
                </c:pt>
                <c:pt idx="123">
                  <c:v>1.5506052642133177</c:v>
                </c:pt>
                <c:pt idx="124">
                  <c:v>1.5733246912328276</c:v>
                </c:pt>
                <c:pt idx="125">
                  <c:v>1.5812616296579067</c:v>
                </c:pt>
                <c:pt idx="126">
                  <c:v>1.5751737399014751</c:v>
                </c:pt>
                <c:pt idx="127">
                  <c:v>1.5577711104860206</c:v>
                </c:pt>
                <c:pt idx="128">
                  <c:v>1.5490900526196019</c:v>
                </c:pt>
                <c:pt idx="129">
                  <c:v>1.5489203279968895</c:v>
                </c:pt>
                <c:pt idx="130">
                  <c:v>1.5289475529284626</c:v>
                </c:pt>
                <c:pt idx="131">
                  <c:v>1.585488226690313</c:v>
                </c:pt>
                <c:pt idx="132">
                  <c:v>1.589047410664109</c:v>
                </c:pt>
                <c:pt idx="133">
                  <c:v>1.5938247148229172</c:v>
                </c:pt>
                <c:pt idx="134">
                  <c:v>1.5775119458990037</c:v>
                </c:pt>
                <c:pt idx="135">
                  <c:v>1.5554524675091106</c:v>
                </c:pt>
                <c:pt idx="136">
                  <c:v>1.579595090026165</c:v>
                </c:pt>
                <c:pt idx="137">
                  <c:v>1.5657599675760534</c:v>
                </c:pt>
                <c:pt idx="138">
                  <c:v>1.5892971373149569</c:v>
                </c:pt>
                <c:pt idx="139">
                  <c:v>1.5965810813219976</c:v>
                </c:pt>
                <c:pt idx="140">
                  <c:v>1.5998780207928314</c:v>
                </c:pt>
                <c:pt idx="141">
                  <c:v>1.5856682817484264</c:v>
                </c:pt>
                <c:pt idx="142">
                  <c:v>1.5979298893717313</c:v>
                </c:pt>
                <c:pt idx="143">
                  <c:v>1.6181335039654607</c:v>
                </c:pt>
                <c:pt idx="144">
                  <c:v>1.6201670186132653</c:v>
                </c:pt>
                <c:pt idx="145">
                  <c:v>1.6488726358485544</c:v>
                </c:pt>
                <c:pt idx="146">
                  <c:v>1.6439447443574575</c:v>
                </c:pt>
                <c:pt idx="147">
                  <c:v>1.6547480604093323</c:v>
                </c:pt>
                <c:pt idx="148">
                  <c:v>1.6679625054420621</c:v>
                </c:pt>
                <c:pt idx="149">
                  <c:v>1.6742166772427574</c:v>
                </c:pt>
                <c:pt idx="150">
                  <c:v>1.6598147370476277</c:v>
                </c:pt>
                <c:pt idx="151">
                  <c:v>1.6607822155947654</c:v>
                </c:pt>
                <c:pt idx="152">
                  <c:v>1.6784460685903428</c:v>
                </c:pt>
                <c:pt idx="153">
                  <c:v>1.6995477714907989</c:v>
                </c:pt>
                <c:pt idx="154">
                  <c:v>1.7453488284944778</c:v>
                </c:pt>
                <c:pt idx="155">
                  <c:v>1.722020427809474</c:v>
                </c:pt>
                <c:pt idx="156">
                  <c:v>1.7245264751040479</c:v>
                </c:pt>
                <c:pt idx="157">
                  <c:v>1.734958460815889</c:v>
                </c:pt>
                <c:pt idx="158">
                  <c:v>1.7544269342646799</c:v>
                </c:pt>
                <c:pt idx="159">
                  <c:v>1.7124370897609438</c:v>
                </c:pt>
                <c:pt idx="160">
                  <c:v>1.733825399553957</c:v>
                </c:pt>
                <c:pt idx="161">
                  <c:v>1.7279786906564092</c:v>
                </c:pt>
                <c:pt idx="162">
                  <c:v>1.7480230547711564</c:v>
                </c:pt>
                <c:pt idx="163">
                  <c:v>1.7101141373405464</c:v>
                </c:pt>
                <c:pt idx="164">
                  <c:v>1.7155610103008716</c:v>
                </c:pt>
                <c:pt idx="165">
                  <c:v>1.6849376719355562</c:v>
                </c:pt>
                <c:pt idx="166">
                  <c:v>1.6808245714748582</c:v>
                </c:pt>
                <c:pt idx="167">
                  <c:v>1.6667343807641701</c:v>
                </c:pt>
                <c:pt idx="168">
                  <c:v>1.6646419166336661</c:v>
                </c:pt>
                <c:pt idx="169">
                  <c:v>1.6770037911445348</c:v>
                </c:pt>
                <c:pt idx="170">
                  <c:v>1.6722926189560736</c:v>
                </c:pt>
                <c:pt idx="171">
                  <c:v>1.6826632274893767</c:v>
                </c:pt>
                <c:pt idx="172">
                  <c:v>1.7061758468845249</c:v>
                </c:pt>
                <c:pt idx="173">
                  <c:v>1.6896265486499549</c:v>
                </c:pt>
                <c:pt idx="174">
                  <c:v>1.7163685309103689</c:v>
                </c:pt>
                <c:pt idx="175">
                  <c:v>1.7023445200993002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5-4F69-9916-F24B4175E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9945248"/>
        <c:axId val="-279457120"/>
      </c:scatterChart>
      <c:valAx>
        <c:axId val="-27994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9457120"/>
        <c:crossesAt val="0"/>
        <c:crossBetween val="midCat"/>
        <c:majorUnit val="10"/>
      </c:valAx>
      <c:valAx>
        <c:axId val="-2794571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994524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'6630'!$L$1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'6630'!$A$2:$A$141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'6630'!$L$2:$L$141</c:f>
              <c:numCache>
                <c:formatCode>0.00</c:formatCode>
                <c:ptCount val="140"/>
                <c:pt idx="0">
                  <c:v>0.85810601410929621</c:v>
                </c:pt>
                <c:pt idx="1">
                  <c:v>0.89385137862506969</c:v>
                </c:pt>
                <c:pt idx="2">
                  <c:v>0.89401535405085752</c:v>
                </c:pt>
                <c:pt idx="3">
                  <c:v>0.88760839508522238</c:v>
                </c:pt>
                <c:pt idx="4">
                  <c:v>0.88455310421414612</c:v>
                </c:pt>
                <c:pt idx="5">
                  <c:v>0.86428171835239687</c:v>
                </c:pt>
                <c:pt idx="6">
                  <c:v>0.85668719870476995</c:v>
                </c:pt>
                <c:pt idx="7">
                  <c:v>0.84677622182318268</c:v>
                </c:pt>
                <c:pt idx="8">
                  <c:v>0.82313393062423912</c:v>
                </c:pt>
                <c:pt idx="9">
                  <c:v>0.85277296729752983</c:v>
                </c:pt>
                <c:pt idx="10">
                  <c:v>0.84317627270559559</c:v>
                </c:pt>
                <c:pt idx="11">
                  <c:v>0.8440077479157323</c:v>
                </c:pt>
                <c:pt idx="12">
                  <c:v>0.84974889748574522</c:v>
                </c:pt>
                <c:pt idx="13">
                  <c:v>0.8515769146591966</c:v>
                </c:pt>
                <c:pt idx="14">
                  <c:v>0.84560193999846267</c:v>
                </c:pt>
                <c:pt idx="15">
                  <c:v>0.86585649805444376</c:v>
                </c:pt>
                <c:pt idx="16">
                  <c:v>0.85584704433393222</c:v>
                </c:pt>
                <c:pt idx="17">
                  <c:v>0.86310041353366451</c:v>
                </c:pt>
                <c:pt idx="18">
                  <c:v>0.84187042063815365</c:v>
                </c:pt>
                <c:pt idx="19">
                  <c:v>0.82606520799781125</c:v>
                </c:pt>
                <c:pt idx="20">
                  <c:v>0.82959649180194561</c:v>
                </c:pt>
                <c:pt idx="21">
                  <c:v>0.81680568607765003</c:v>
                </c:pt>
                <c:pt idx="22">
                  <c:v>0.79742897561591719</c:v>
                </c:pt>
                <c:pt idx="23">
                  <c:v>0.79774992157502223</c:v>
                </c:pt>
                <c:pt idx="24">
                  <c:v>0.78712251207187789</c:v>
                </c:pt>
                <c:pt idx="25">
                  <c:v>0.7820881897373585</c:v>
                </c:pt>
                <c:pt idx="26">
                  <c:v>0.77323176375197733</c:v>
                </c:pt>
                <c:pt idx="27">
                  <c:v>0.7559100852087246</c:v>
                </c:pt>
                <c:pt idx="28">
                  <c:v>0.75929073152939652</c:v>
                </c:pt>
                <c:pt idx="29">
                  <c:v>0.75185564437364738</c:v>
                </c:pt>
                <c:pt idx="30">
                  <c:v>0.73244620973563657</c:v>
                </c:pt>
                <c:pt idx="31">
                  <c:v>0.72440625663455083</c:v>
                </c:pt>
                <c:pt idx="32">
                  <c:v>0.72841397001623154</c:v>
                </c:pt>
                <c:pt idx="33">
                  <c:v>0.71576915162591459</c:v>
                </c:pt>
                <c:pt idx="34">
                  <c:v>0.69819976538182993</c:v>
                </c:pt>
                <c:pt idx="35">
                  <c:v>0.69993526632817749</c:v>
                </c:pt>
                <c:pt idx="36">
                  <c:v>0.6893135553461428</c:v>
                </c:pt>
                <c:pt idx="37">
                  <c:v>0.68552473185132956</c:v>
                </c:pt>
                <c:pt idx="38">
                  <c:v>0.67982877219820004</c:v>
                </c:pt>
                <c:pt idx="39">
                  <c:v>0.67599361119009116</c:v>
                </c:pt>
                <c:pt idx="40">
                  <c:v>0.66835640825058262</c:v>
                </c:pt>
                <c:pt idx="41">
                  <c:v>0.65592076891127371</c:v>
                </c:pt>
                <c:pt idx="42">
                  <c:v>0.65373256265730617</c:v>
                </c:pt>
                <c:pt idx="43">
                  <c:v>0.6447351591667404</c:v>
                </c:pt>
                <c:pt idx="44">
                  <c:v>0.6421234592217171</c:v>
                </c:pt>
                <c:pt idx="45">
                  <c:v>0.64724550741110376</c:v>
                </c:pt>
                <c:pt idx="46">
                  <c:v>0.63584266820103563</c:v>
                </c:pt>
                <c:pt idx="47">
                  <c:v>0.63759856162000228</c:v>
                </c:pt>
                <c:pt idx="48">
                  <c:v>0.63942528883877225</c:v>
                </c:pt>
                <c:pt idx="49">
                  <c:v>0.62946593175443077</c:v>
                </c:pt>
                <c:pt idx="50">
                  <c:v>0.62457086629506431</c:v>
                </c:pt>
                <c:pt idx="51">
                  <c:v>0.61936311793409315</c:v>
                </c:pt>
                <c:pt idx="52">
                  <c:v>0.6376868957345917</c:v>
                </c:pt>
                <c:pt idx="53">
                  <c:v>0.64936578260479705</c:v>
                </c:pt>
                <c:pt idx="54">
                  <c:v>0.67664416958422924</c:v>
                </c:pt>
                <c:pt idx="55">
                  <c:v>0.68600032088116025</c:v>
                </c:pt>
                <c:pt idx="56">
                  <c:v>0.6972563392043355</c:v>
                </c:pt>
                <c:pt idx="57">
                  <c:v>0.69658618604362954</c:v>
                </c:pt>
                <c:pt idx="58">
                  <c:v>0.68419714247842889</c:v>
                </c:pt>
                <c:pt idx="59">
                  <c:v>0.66832042121480728</c:v>
                </c:pt>
                <c:pt idx="60">
                  <c:v>0.66164409679321845</c:v>
                </c:pt>
                <c:pt idx="61">
                  <c:v>0.64770388669367207</c:v>
                </c:pt>
                <c:pt idx="62">
                  <c:v>0.65113249429386999</c:v>
                </c:pt>
                <c:pt idx="63">
                  <c:v>0.64742028817561481</c:v>
                </c:pt>
                <c:pt idx="64">
                  <c:v>0.63181527857163711</c:v>
                </c:pt>
                <c:pt idx="65">
                  <c:v>0.6156944101138323</c:v>
                </c:pt>
                <c:pt idx="66">
                  <c:v>0.61275151584745668</c:v>
                </c:pt>
                <c:pt idx="67">
                  <c:v>0.59126221565521497</c:v>
                </c:pt>
                <c:pt idx="68">
                  <c:v>0.58345113816541583</c:v>
                </c:pt>
                <c:pt idx="69">
                  <c:v>0.57405681562921118</c:v>
                </c:pt>
                <c:pt idx="70">
                  <c:v>0.56867792237065451</c:v>
                </c:pt>
                <c:pt idx="71">
                  <c:v>0.56498633310149315</c:v>
                </c:pt>
                <c:pt idx="72">
                  <c:v>0.56779532852778347</c:v>
                </c:pt>
                <c:pt idx="73">
                  <c:v>0.54974985593383141</c:v>
                </c:pt>
                <c:pt idx="74">
                  <c:v>0.54415933332570021</c:v>
                </c:pt>
                <c:pt idx="75">
                  <c:v>0.54034481797605649</c:v>
                </c:pt>
                <c:pt idx="76">
                  <c:v>0.54299952918546324</c:v>
                </c:pt>
                <c:pt idx="77">
                  <c:v>0.5244891164828811</c:v>
                </c:pt>
                <c:pt idx="78">
                  <c:v>0.51983257327277754</c:v>
                </c:pt>
                <c:pt idx="79">
                  <c:v>0.52473785427084552</c:v>
                </c:pt>
                <c:pt idx="80">
                  <c:v>0.52814845028042734</c:v>
                </c:pt>
                <c:pt idx="81">
                  <c:v>0.49958708395583479</c:v>
                </c:pt>
                <c:pt idx="82">
                  <c:v>0.50402161409529067</c:v>
                </c:pt>
                <c:pt idx="83">
                  <c:v>0.49855231795183519</c:v>
                </c:pt>
                <c:pt idx="84">
                  <c:v>0.4995582730009156</c:v>
                </c:pt>
                <c:pt idx="85">
                  <c:v>0.49357333696253108</c:v>
                </c:pt>
                <c:pt idx="86">
                  <c:v>0.48161091858947491</c:v>
                </c:pt>
                <c:pt idx="87">
                  <c:v>0.49469831962798111</c:v>
                </c:pt>
                <c:pt idx="88">
                  <c:v>0.47260637170770586</c:v>
                </c:pt>
                <c:pt idx="89">
                  <c:v>0.47511442895751027</c:v>
                </c:pt>
                <c:pt idx="90">
                  <c:v>0.47374253853100828</c:v>
                </c:pt>
                <c:pt idx="91">
                  <c:v>0.46491780056560594</c:v>
                </c:pt>
                <c:pt idx="92">
                  <c:v>0.46187982833133934</c:v>
                </c:pt>
                <c:pt idx="93">
                  <c:v>0.45332879615966881</c:v>
                </c:pt>
                <c:pt idx="94">
                  <c:v>0.45047767180535414</c:v>
                </c:pt>
                <c:pt idx="95">
                  <c:v>0.44893212215577522</c:v>
                </c:pt>
                <c:pt idx="96">
                  <c:v>0.44301134053594804</c:v>
                </c:pt>
                <c:pt idx="97">
                  <c:v>0.4393638322208499</c:v>
                </c:pt>
                <c:pt idx="98">
                  <c:v>0.4260010632029862</c:v>
                </c:pt>
                <c:pt idx="99">
                  <c:v>0.42088810097355178</c:v>
                </c:pt>
                <c:pt idx="100">
                  <c:v>0.41120374660120856</c:v>
                </c:pt>
                <c:pt idx="101">
                  <c:v>0.40455318207906243</c:v>
                </c:pt>
                <c:pt idx="102">
                  <c:v>0.39772555986836511</c:v>
                </c:pt>
                <c:pt idx="103">
                  <c:v>0.39628627038584957</c:v>
                </c:pt>
                <c:pt idx="104">
                  <c:v>0.39096495110046203</c:v>
                </c:pt>
                <c:pt idx="105">
                  <c:v>0.38096191407319524</c:v>
                </c:pt>
                <c:pt idx="106">
                  <c:v>0.37778434119114851</c:v>
                </c:pt>
                <c:pt idx="107">
                  <c:v>0.3768840814907885</c:v>
                </c:pt>
                <c:pt idx="108">
                  <c:v>0.36816511034399119</c:v>
                </c:pt>
                <c:pt idx="109">
                  <c:v>0.36529607668846198</c:v>
                </c:pt>
                <c:pt idx="110">
                  <c:v>0.35930136704167781</c:v>
                </c:pt>
                <c:pt idx="111">
                  <c:v>0.35471681537378624</c:v>
                </c:pt>
                <c:pt idx="112">
                  <c:v>0.36336698234665743</c:v>
                </c:pt>
                <c:pt idx="113">
                  <c:v>0.35230550186165815</c:v>
                </c:pt>
                <c:pt idx="114">
                  <c:v>0.35548387793703207</c:v>
                </c:pt>
                <c:pt idx="115">
                  <c:v>0.34649643785604084</c:v>
                </c:pt>
                <c:pt idx="116">
                  <c:v>0.34426993452970239</c:v>
                </c:pt>
                <c:pt idx="117">
                  <c:v>0.33558284818243977</c:v>
                </c:pt>
                <c:pt idx="118">
                  <c:v>0.34507941126112529</c:v>
                </c:pt>
                <c:pt idx="119">
                  <c:v>0.33636233168703711</c:v>
                </c:pt>
                <c:pt idx="120">
                  <c:v>0.34240807057331685</c:v>
                </c:pt>
                <c:pt idx="121">
                  <c:v>0.34288380426093246</c:v>
                </c:pt>
                <c:pt idx="122">
                  <c:v>0.33607493802876132</c:v>
                </c:pt>
                <c:pt idx="123">
                  <c:v>0.3355352588728302</c:v>
                </c:pt>
                <c:pt idx="124">
                  <c:v>0.33539917123327667</c:v>
                </c:pt>
                <c:pt idx="125">
                  <c:v>0.33131556443846349</c:v>
                </c:pt>
                <c:pt idx="126">
                  <c:v>0.33147659022313042</c:v>
                </c:pt>
                <c:pt idx="127">
                  <c:v>0.32983270523021052</c:v>
                </c:pt>
                <c:pt idx="128">
                  <c:v>0.32249704715235133</c:v>
                </c:pt>
                <c:pt idx="129">
                  <c:v>0.33019775089291348</c:v>
                </c:pt>
                <c:pt idx="130">
                  <c:v>0.32545222367052801</c:v>
                </c:pt>
                <c:pt idx="131">
                  <c:v>0.32206565346896987</c:v>
                </c:pt>
                <c:pt idx="132">
                  <c:v>0.32663965067226275</c:v>
                </c:pt>
                <c:pt idx="133">
                  <c:v>0.32838463116053612</c:v>
                </c:pt>
                <c:pt idx="134">
                  <c:v>0.32781849313434364</c:v>
                </c:pt>
                <c:pt idx="135">
                  <c:v>0.32192341291063747</c:v>
                </c:pt>
                <c:pt idx="136">
                  <c:v>0.31709721772556465</c:v>
                </c:pt>
                <c:pt idx="137">
                  <c:v>0.31447035739414375</c:v>
                </c:pt>
                <c:pt idx="138">
                  <c:v>0.31825013185023188</c:v>
                </c:pt>
                <c:pt idx="139">
                  <c:v>0.31025139540389796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4-4805-BFE6-22D60F94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9461264"/>
        <c:axId val="-279729248"/>
      </c:scatterChart>
      <c:valAx>
        <c:axId val="-27946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9729248"/>
        <c:crossesAt val="0"/>
        <c:crossBetween val="midCat"/>
        <c:majorUnit val="10"/>
      </c:valAx>
      <c:valAx>
        <c:axId val="-27972924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946126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'6630'!$A$2:$A$179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'6630'!$P$2:$P$177</c:f>
              <c:numCache>
                <c:formatCode>General</c:formatCode>
                <c:ptCount val="176"/>
                <c:pt idx="4">
                  <c:v>9.9237395634786747</c:v>
                </c:pt>
                <c:pt idx="5">
                  <c:v>7.9158370490206051</c:v>
                </c:pt>
                <c:pt idx="6">
                  <c:v>7.4504262896186617</c:v>
                </c:pt>
                <c:pt idx="7">
                  <c:v>6.7031543727373366</c:v>
                </c:pt>
                <c:pt idx="8">
                  <c:v>4.285087894893393</c:v>
                </c:pt>
                <c:pt idx="9">
                  <c:v>8.3501701348142756</c:v>
                </c:pt>
                <c:pt idx="10">
                  <c:v>7.6411393598967052</c:v>
                </c:pt>
                <c:pt idx="11">
                  <c:v>8.2009841626120661</c:v>
                </c:pt>
                <c:pt idx="12">
                  <c:v>9.3582267837001361</c:v>
                </c:pt>
                <c:pt idx="13">
                  <c:v>10.03932850717308</c:v>
                </c:pt>
                <c:pt idx="14">
                  <c:v>9.7709802352210655</c:v>
                </c:pt>
                <c:pt idx="15">
                  <c:v>12.694180826460149</c:v>
                </c:pt>
                <c:pt idx="16">
                  <c:v>11.93492647562875</c:v>
                </c:pt>
                <c:pt idx="17">
                  <c:v>13.276172482985704</c:v>
                </c:pt>
                <c:pt idx="18">
                  <c:v>11.151628882241747</c:v>
                </c:pt>
                <c:pt idx="19">
                  <c:v>9.6871599935955501</c:v>
                </c:pt>
                <c:pt idx="20">
                  <c:v>10.57551126045832</c:v>
                </c:pt>
                <c:pt idx="21">
                  <c:v>9.4778284320141708</c:v>
                </c:pt>
                <c:pt idx="22">
                  <c:v>7.5787879505433624</c:v>
                </c:pt>
                <c:pt idx="23">
                  <c:v>8.0765127350199855</c:v>
                </c:pt>
                <c:pt idx="24">
                  <c:v>7.2420669540985001</c:v>
                </c:pt>
                <c:pt idx="25">
                  <c:v>7.0881750811533557</c:v>
                </c:pt>
                <c:pt idx="26">
                  <c:v>6.4692184777895649</c:v>
                </c:pt>
                <c:pt idx="27">
                  <c:v>4.8202295261756722</c:v>
                </c:pt>
                <c:pt idx="28">
                  <c:v>5.6902515725261553</c:v>
                </c:pt>
                <c:pt idx="29">
                  <c:v>5.2442401899146462</c:v>
                </c:pt>
                <c:pt idx="30">
                  <c:v>3.3412179063764187</c:v>
                </c:pt>
                <c:pt idx="31">
                  <c:v>2.8216078347958087</c:v>
                </c:pt>
                <c:pt idx="32">
                  <c:v>3.7679299505116974</c:v>
                </c:pt>
                <c:pt idx="33">
                  <c:v>2.6880105231479998</c:v>
                </c:pt>
                <c:pt idx="34">
                  <c:v>1.0088810715285521</c:v>
                </c:pt>
                <c:pt idx="35">
                  <c:v>1.6787256345088222</c:v>
                </c:pt>
                <c:pt idx="36">
                  <c:v>0.84497323645335398</c:v>
                </c:pt>
                <c:pt idx="37">
                  <c:v>0.84263078106366718</c:v>
                </c:pt>
                <c:pt idx="38">
                  <c:v>0.60823240978089455</c:v>
                </c:pt>
                <c:pt idx="39">
                  <c:v>0.6002517129677456</c:v>
                </c:pt>
                <c:pt idx="40">
                  <c:v>0.12964734935053435</c:v>
                </c:pt>
                <c:pt idx="41">
                  <c:v>-0.92481965498838559</c:v>
                </c:pt>
                <c:pt idx="42">
                  <c:v>-0.7324027072808863</c:v>
                </c:pt>
                <c:pt idx="43">
                  <c:v>-1.3685131273469104</c:v>
                </c:pt>
                <c:pt idx="44">
                  <c:v>-1.2276259122829634</c:v>
                </c:pt>
                <c:pt idx="45">
                  <c:v>-0.14571411499865453</c:v>
                </c:pt>
                <c:pt idx="46">
                  <c:v>-1.0745123888274997</c:v>
                </c:pt>
                <c:pt idx="47">
                  <c:v>-0.40218651695363694</c:v>
                </c:pt>
                <c:pt idx="48">
                  <c:v>0.27875824781777636</c:v>
                </c:pt>
                <c:pt idx="49">
                  <c:v>-0.47440046021492582</c:v>
                </c:pt>
                <c:pt idx="50">
                  <c:v>-0.6113478787397052</c:v>
                </c:pt>
                <c:pt idx="51">
                  <c:v>-0.78634182939044328</c:v>
                </c:pt>
                <c:pt idx="52">
                  <c:v>1.9019258869091564</c:v>
                </c:pt>
                <c:pt idx="53">
                  <c:v>3.7816586466903961</c:v>
                </c:pt>
                <c:pt idx="54">
                  <c:v>7.559502492843591</c:v>
                </c:pt>
                <c:pt idx="55">
                  <c:v>9.1566101613416322</c:v>
                </c:pt>
                <c:pt idx="56">
                  <c:v>10.984889254558192</c:v>
                </c:pt>
                <c:pt idx="57">
                  <c:v>11.362019390883606</c:v>
                </c:pt>
                <c:pt idx="58">
                  <c:v>10.313222052546411</c:v>
                </c:pt>
                <c:pt idx="59">
                  <c:v>8.8400521600432285</c:v>
                </c:pt>
                <c:pt idx="60">
                  <c:v>8.4863652716495501</c:v>
                </c:pt>
                <c:pt idx="61">
                  <c:v>7.248825577785893</c:v>
                </c:pt>
                <c:pt idx="62">
                  <c:v>8.1246834416784424</c:v>
                </c:pt>
                <c:pt idx="63">
                  <c:v>8.1316636114264398</c:v>
                </c:pt>
                <c:pt idx="64">
                  <c:v>6.6915549651077901</c:v>
                </c:pt>
                <c:pt idx="65">
                  <c:v>5.1886778068114152</c:v>
                </c:pt>
                <c:pt idx="66">
                  <c:v>5.2892660630176724</c:v>
                </c:pt>
                <c:pt idx="67">
                  <c:v>3.1331705502729705</c:v>
                </c:pt>
                <c:pt idx="68">
                  <c:v>2.6414095336070291</c:v>
                </c:pt>
                <c:pt idx="69">
                  <c:v>1.9570029222756387</c:v>
                </c:pt>
                <c:pt idx="70">
                  <c:v>1.7611844564027028</c:v>
                </c:pt>
                <c:pt idx="71">
                  <c:v>1.7706732366547069</c:v>
                </c:pt>
                <c:pt idx="72">
                  <c:v>2.5711381245986606</c:v>
                </c:pt>
                <c:pt idx="73">
                  <c:v>0.83407958727607923</c:v>
                </c:pt>
                <c:pt idx="74">
                  <c:v>0.61251055171716362</c:v>
                </c:pt>
                <c:pt idx="75">
                  <c:v>0.60704197086566558</c:v>
                </c:pt>
                <c:pt idx="76">
                  <c:v>1.3887339122107916</c:v>
                </c:pt>
                <c:pt idx="77">
                  <c:v>-0.40489746196621823</c:v>
                </c:pt>
                <c:pt idx="78">
                  <c:v>-0.51282204498330675</c:v>
                </c:pt>
                <c:pt idx="79">
                  <c:v>0.54271402191715801</c:v>
                </c:pt>
                <c:pt idx="80">
                  <c:v>1.416380277130453</c:v>
                </c:pt>
                <c:pt idx="81">
                  <c:v>-1.6002278825182836</c:v>
                </c:pt>
                <c:pt idx="82">
                  <c:v>-0.60197169108780935</c:v>
                </c:pt>
                <c:pt idx="83">
                  <c:v>-0.8087901708627897</c:v>
                </c:pt>
                <c:pt idx="84">
                  <c:v>-0.22771506497564062</c:v>
                </c:pt>
                <c:pt idx="85">
                  <c:v>-0.49727541431613642</c:v>
                </c:pt>
                <c:pt idx="86">
                  <c:v>-1.4941619862015323</c:v>
                </c:pt>
                <c:pt idx="87">
                  <c:v>0.5569555192089819</c:v>
                </c:pt>
                <c:pt idx="88">
                  <c:v>-1.6724687749548446</c:v>
                </c:pt>
                <c:pt idx="89">
                  <c:v>-0.90862134815391737</c:v>
                </c:pt>
                <c:pt idx="90">
                  <c:v>-0.61687697897497229</c:v>
                </c:pt>
                <c:pt idx="91">
                  <c:v>-1.2319778573728644</c:v>
                </c:pt>
                <c:pt idx="92">
                  <c:v>-1.1429584683520917</c:v>
                </c:pt>
                <c:pt idx="93">
                  <c:v>-1.7247554589427454</c:v>
                </c:pt>
                <c:pt idx="94">
                  <c:v>-1.6130008521317643</c:v>
                </c:pt>
                <c:pt idx="95">
                  <c:v>-1.3423869354842943</c:v>
                </c:pt>
                <c:pt idx="96">
                  <c:v>-1.6041411235856107</c:v>
                </c:pt>
                <c:pt idx="97">
                  <c:v>-1.5892886748173536</c:v>
                </c:pt>
                <c:pt idx="98">
                  <c:v>-2.7565666736783618</c:v>
                </c:pt>
                <c:pt idx="99">
                  <c:v>-2.9200272671160912</c:v>
                </c:pt>
                <c:pt idx="100">
                  <c:v>-3.6397242813271036</c:v>
                </c:pt>
                <c:pt idx="101">
                  <c:v>-3.9902767647479589</c:v>
                </c:pt>
                <c:pt idx="102">
                  <c:v>-4.3623732181173969</c:v>
                </c:pt>
                <c:pt idx="103">
                  <c:v>-4.0788298101573659</c:v>
                </c:pt>
                <c:pt idx="104">
                  <c:v>-4.2676428081631572</c:v>
                </c:pt>
                <c:pt idx="105">
                  <c:v>-5.0261163906045194</c:v>
                </c:pt>
                <c:pt idx="106">
                  <c:v>-4.9540832854621346</c:v>
                </c:pt>
                <c:pt idx="107">
                  <c:v>-4.604951980567586</c:v>
                </c:pt>
                <c:pt idx="108">
                  <c:v>-5.2071833971520292</c:v>
                </c:pt>
                <c:pt idx="109">
                  <c:v>-5.097607952682556</c:v>
                </c:pt>
                <c:pt idx="110">
                  <c:v>-5.3683575320834676</c:v>
                </c:pt>
                <c:pt idx="111">
                  <c:v>-5.4675223507849626</c:v>
                </c:pt>
                <c:pt idx="112">
                  <c:v>-3.9563172216580553</c:v>
                </c:pt>
                <c:pt idx="113">
                  <c:v>-4.8435797554986788</c:v>
                </c:pt>
                <c:pt idx="114">
                  <c:v>-3.9981694846765752</c:v>
                </c:pt>
                <c:pt idx="115">
                  <c:v>-4.6330675801143109</c:v>
                </c:pt>
                <c:pt idx="116">
                  <c:v>-4.4453105315788255</c:v>
                </c:pt>
                <c:pt idx="117">
                  <c:v>-5.0436622795162025</c:v>
                </c:pt>
                <c:pt idx="118">
                  <c:v>-3.4294696302342063</c:v>
                </c:pt>
                <c:pt idx="119">
                  <c:v>-4.0314708846272351</c:v>
                </c:pt>
                <c:pt idx="120">
                  <c:v>-2.8371665401539148</c:v>
                </c:pt>
                <c:pt idx="121">
                  <c:v>-2.3206075429484909</c:v>
                </c:pt>
                <c:pt idx="122">
                  <c:v>-2.6904218122397969</c:v>
                </c:pt>
                <c:pt idx="123">
                  <c:v>-2.2974159008438586</c:v>
                </c:pt>
                <c:pt idx="124">
                  <c:v>-1.8553019073787627</c:v>
                </c:pt>
                <c:pt idx="125">
                  <c:v>-1.8935129127789798</c:v>
                </c:pt>
                <c:pt idx="126">
                  <c:v>-1.4152468451785591</c:v>
                </c:pt>
                <c:pt idx="127">
                  <c:v>-1.1565981456259373</c:v>
                </c:pt>
                <c:pt idx="128">
                  <c:v>-1.5905112280528755</c:v>
                </c:pt>
                <c:pt idx="129">
                  <c:v>-0.19483458860379926</c:v>
                </c:pt>
                <c:pt idx="130">
                  <c:v>-0.31358654038523337</c:v>
                </c:pt>
                <c:pt idx="131">
                  <c:v>-0.26698374559953642</c:v>
                </c:pt>
                <c:pt idx="132">
                  <c:v>0.74824247552415046</c:v>
                </c:pt>
                <c:pt idx="133">
                  <c:v>1.4192404872365612</c:v>
                </c:pt>
                <c:pt idx="134">
                  <c:v>1.8090269445073897</c:v>
                </c:pt>
                <c:pt idx="135">
                  <c:v>1.5504000428300713</c:v>
                </c:pt>
                <c:pt idx="136">
                  <c:v>1.4218325999611159</c:v>
                </c:pt>
                <c:pt idx="137">
                  <c:v>1.5608751342792904</c:v>
                </c:pt>
                <c:pt idx="138">
                  <c:v>2.4794621688288867</c:v>
                </c:pt>
                <c:pt idx="139">
                  <c:v>1.9648672444504245</c:v>
                </c:pt>
                <c:pt idx="140">
                  <c:v>2.1723644364130799</c:v>
                </c:pt>
                <c:pt idx="141">
                  <c:v>2.629993711749032</c:v>
                </c:pt>
                <c:pt idx="142">
                  <c:v>2.5275407029737407</c:v>
                </c:pt>
                <c:pt idx="143">
                  <c:v>3.5027047333742325</c:v>
                </c:pt>
                <c:pt idx="144">
                  <c:v>3.9407956405917934</c:v>
                </c:pt>
                <c:pt idx="145">
                  <c:v>4.8712880798481129</c:v>
                </c:pt>
                <c:pt idx="146">
                  <c:v>4.9353892430574069</c:v>
                </c:pt>
                <c:pt idx="147">
                  <c:v>5.2914349601260442</c:v>
                </c:pt>
                <c:pt idx="148">
                  <c:v>6.4109454024055381</c:v>
                </c:pt>
                <c:pt idx="149">
                  <c:v>6.972606712676412</c:v>
                </c:pt>
                <c:pt idx="150">
                  <c:v>6.6364813429901375</c:v>
                </c:pt>
                <c:pt idx="151">
                  <c:v>6.4069930393199703</c:v>
                </c:pt>
                <c:pt idx="152">
                  <c:v>6.8093423286214065</c:v>
                </c:pt>
                <c:pt idx="153">
                  <c:v>6.336366920753866</c:v>
                </c:pt>
                <c:pt idx="154">
                  <c:v>8.0115035425518588</c:v>
                </c:pt>
                <c:pt idx="155">
                  <c:v>8.7029055517978158</c:v>
                </c:pt>
                <c:pt idx="156">
                  <c:v>8.9568405900213879</c:v>
                </c:pt>
                <c:pt idx="157">
                  <c:v>9.6896725694035641</c:v>
                </c:pt>
                <c:pt idx="158">
                  <c:v>10.034949041963955</c:v>
                </c:pt>
                <c:pt idx="159">
                  <c:v>9.4472112719301204</c:v>
                </c:pt>
                <c:pt idx="160">
                  <c:v>10.946740188553264</c:v>
                </c:pt>
                <c:pt idx="161">
                  <c:v>9.3971946824163055</c:v>
                </c:pt>
                <c:pt idx="162">
                  <c:v>11.437096630933981</c:v>
                </c:pt>
                <c:pt idx="163">
                  <c:v>11.890960625614527</c:v>
                </c:pt>
                <c:pt idx="164">
                  <c:v>12.607279374391311</c:v>
                </c:pt>
                <c:pt idx="165">
                  <c:v>13.267154069730042</c:v>
                </c:pt>
                <c:pt idx="166">
                  <c:v>13.170268770419776</c:v>
                </c:pt>
                <c:pt idx="167">
                  <c:v>12.987290464147941</c:v>
                </c:pt>
                <c:pt idx="168">
                  <c:v>13.905586581931844</c:v>
                </c:pt>
                <c:pt idx="169">
                  <c:v>13.100984595450251</c:v>
                </c:pt>
                <c:pt idx="170">
                  <c:v>14.040838690526197</c:v>
                </c:pt>
                <c:pt idx="171">
                  <c:v>14.814905176963869</c:v>
                </c:pt>
                <c:pt idx="172">
                  <c:v>15.344800929401345</c:v>
                </c:pt>
                <c:pt idx="173">
                  <c:v>15.76540421841052</c:v>
                </c:pt>
                <c:pt idx="174">
                  <c:v>15.507764296066091</c:v>
                </c:pt>
                <c:pt idx="175">
                  <c:v>17.877044966360458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A-4D86-882E-30B48260BB47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A-4D86-882E-30B48260B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9275088"/>
        <c:axId val="-279877152"/>
      </c:scatterChart>
      <c:valAx>
        <c:axId val="-27927508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9877152"/>
        <c:crossesAt val="0"/>
        <c:crossBetween val="midCat"/>
        <c:majorUnit val="10"/>
      </c:valAx>
      <c:valAx>
        <c:axId val="-279877152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927508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'6630'!$L$1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'6630'!$A$2:$A$141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'6630'!$M$2:$M$177</c:f>
              <c:numCache>
                <c:formatCode>0.00</c:formatCode>
                <c:ptCount val="176"/>
                <c:pt idx="4">
                  <c:v>0.90340096511669354</c:v>
                </c:pt>
                <c:pt idx="5">
                  <c:v>0.88689915143545373</c:v>
                </c:pt>
                <c:pt idx="6">
                  <c:v>0.88307420396833625</c:v>
                </c:pt>
                <c:pt idx="7">
                  <c:v>0.87693279926725853</c:v>
                </c:pt>
                <c:pt idx="8">
                  <c:v>0.85706008024882441</c:v>
                </c:pt>
                <c:pt idx="9">
                  <c:v>0.89046868910262456</c:v>
                </c:pt>
                <c:pt idx="10">
                  <c:v>0.88464156669119975</c:v>
                </c:pt>
                <c:pt idx="11">
                  <c:v>0.88924261408184602</c:v>
                </c:pt>
                <c:pt idx="12">
                  <c:v>0.89875333583236838</c:v>
                </c:pt>
                <c:pt idx="13">
                  <c:v>0.90435092518632931</c:v>
                </c:pt>
                <c:pt idx="14">
                  <c:v>0.90214552270610482</c:v>
                </c:pt>
                <c:pt idx="15">
                  <c:v>0.92616965294259535</c:v>
                </c:pt>
                <c:pt idx="16">
                  <c:v>0.91992977140259335</c:v>
                </c:pt>
                <c:pt idx="17">
                  <c:v>0.93095271278283509</c:v>
                </c:pt>
                <c:pt idx="18">
                  <c:v>0.91349229206783367</c:v>
                </c:pt>
                <c:pt idx="19">
                  <c:v>0.9014566516080007</c:v>
                </c:pt>
                <c:pt idx="20">
                  <c:v>0.90875750759264462</c:v>
                </c:pt>
                <c:pt idx="21">
                  <c:v>0.89973627404885848</c:v>
                </c:pt>
                <c:pt idx="22">
                  <c:v>0.88412913576763508</c:v>
                </c:pt>
                <c:pt idx="23">
                  <c:v>0.88821965390724966</c:v>
                </c:pt>
                <c:pt idx="24">
                  <c:v>0.88136181658461477</c:v>
                </c:pt>
                <c:pt idx="25">
                  <c:v>0.88009706643060481</c:v>
                </c:pt>
                <c:pt idx="26">
                  <c:v>0.8750102126257332</c:v>
                </c:pt>
                <c:pt idx="27">
                  <c:v>0.86145810626298991</c:v>
                </c:pt>
                <c:pt idx="28">
                  <c:v>0.86860832476417127</c:v>
                </c:pt>
                <c:pt idx="29">
                  <c:v>0.86494280978893168</c:v>
                </c:pt>
                <c:pt idx="30">
                  <c:v>0.8493029473314303</c:v>
                </c:pt>
                <c:pt idx="31">
                  <c:v>0.845032566410854</c:v>
                </c:pt>
                <c:pt idx="32">
                  <c:v>0.85280985197304426</c:v>
                </c:pt>
                <c:pt idx="33">
                  <c:v>0.84393460576323676</c:v>
                </c:pt>
                <c:pt idx="34">
                  <c:v>0.83013479169966153</c:v>
                </c:pt>
                <c:pt idx="35">
                  <c:v>0.83563986482651864</c:v>
                </c:pt>
                <c:pt idx="36">
                  <c:v>0.8287877260249934</c:v>
                </c:pt>
                <c:pt idx="37">
                  <c:v>0.8287684747106896</c:v>
                </c:pt>
                <c:pt idx="38">
                  <c:v>0.82684208723806951</c:v>
                </c:pt>
                <c:pt idx="39">
                  <c:v>0.82677649841047018</c:v>
                </c:pt>
                <c:pt idx="40">
                  <c:v>0.82290886765147109</c:v>
                </c:pt>
                <c:pt idx="41">
                  <c:v>0.81424280049267161</c:v>
                </c:pt>
                <c:pt idx="42">
                  <c:v>0.81582416641921363</c:v>
                </c:pt>
                <c:pt idx="43">
                  <c:v>0.8105963351091573</c:v>
                </c:pt>
                <c:pt idx="44">
                  <c:v>0.81175420734464354</c:v>
                </c:pt>
                <c:pt idx="45">
                  <c:v>0.82064582771453964</c:v>
                </c:pt>
                <c:pt idx="46">
                  <c:v>0.81301256068498096</c:v>
                </c:pt>
                <c:pt idx="47">
                  <c:v>0.81853802628445704</c:v>
                </c:pt>
                <c:pt idx="48">
                  <c:v>0.82413432568373657</c:v>
                </c:pt>
                <c:pt idx="49">
                  <c:v>0.81794454077990453</c:v>
                </c:pt>
                <c:pt idx="50">
                  <c:v>0.8168190475010475</c:v>
                </c:pt>
                <c:pt idx="51">
                  <c:v>0.8153808713205859</c:v>
                </c:pt>
                <c:pt idx="52">
                  <c:v>0.83747422130159388</c:v>
                </c:pt>
                <c:pt idx="53">
                  <c:v>0.85292268035230867</c:v>
                </c:pt>
                <c:pt idx="54">
                  <c:v>0.88397063951225041</c:v>
                </c:pt>
                <c:pt idx="55">
                  <c:v>0.89709636298969087</c:v>
                </c:pt>
                <c:pt idx="56">
                  <c:v>0.91212195349337555</c:v>
                </c:pt>
                <c:pt idx="57">
                  <c:v>0.91522137251317903</c:v>
                </c:pt>
                <c:pt idx="58">
                  <c:v>0.90660190112848793</c:v>
                </c:pt>
                <c:pt idx="59">
                  <c:v>0.89449475204537576</c:v>
                </c:pt>
                <c:pt idx="60">
                  <c:v>0.89158799980429637</c:v>
                </c:pt>
                <c:pt idx="61">
                  <c:v>0.88141736188525954</c:v>
                </c:pt>
                <c:pt idx="62">
                  <c:v>0.8886155416659669</c:v>
                </c:pt>
                <c:pt idx="63">
                  <c:v>0.88867290772822116</c:v>
                </c:pt>
                <c:pt idx="64">
                  <c:v>0.87683747030475301</c:v>
                </c:pt>
                <c:pt idx="65">
                  <c:v>0.86448617402745764</c:v>
                </c:pt>
                <c:pt idx="66">
                  <c:v>0.86531285194159158</c:v>
                </c:pt>
                <c:pt idx="67">
                  <c:v>0.8475931239298593</c:v>
                </c:pt>
                <c:pt idx="68">
                  <c:v>0.8435516186205696</c:v>
                </c:pt>
                <c:pt idx="69">
                  <c:v>0.83792686826487439</c:v>
                </c:pt>
                <c:pt idx="70">
                  <c:v>0.83631754718682716</c:v>
                </c:pt>
                <c:pt idx="71">
                  <c:v>0.83639553009817535</c:v>
                </c:pt>
                <c:pt idx="72">
                  <c:v>0.84297409770497511</c:v>
                </c:pt>
                <c:pt idx="73">
                  <c:v>0.8286981972915326</c:v>
                </c:pt>
                <c:pt idx="74">
                  <c:v>0.82687724686391084</c:v>
                </c:pt>
                <c:pt idx="75">
                  <c:v>0.82683230369477667</c:v>
                </c:pt>
                <c:pt idx="76">
                  <c:v>0.83325658708469286</c:v>
                </c:pt>
                <c:pt idx="77">
                  <c:v>0.81851574656262016</c:v>
                </c:pt>
                <c:pt idx="78">
                  <c:v>0.81762877553302604</c:v>
                </c:pt>
                <c:pt idx="79">
                  <c:v>0.82630362871160346</c:v>
                </c:pt>
                <c:pt idx="80">
                  <c:v>0.83348379690169483</c:v>
                </c:pt>
                <c:pt idx="81">
                  <c:v>0.80869200275761177</c:v>
                </c:pt>
                <c:pt idx="82">
                  <c:v>0.81689610507757715</c:v>
                </c:pt>
                <c:pt idx="83">
                  <c:v>0.81519638111463111</c:v>
                </c:pt>
                <c:pt idx="84">
                  <c:v>0.81997190834422096</c:v>
                </c:pt>
                <c:pt idx="85">
                  <c:v>0.81775654448634594</c:v>
                </c:pt>
                <c:pt idx="86">
                  <c:v>0.80956369829379926</c:v>
                </c:pt>
                <c:pt idx="87">
                  <c:v>0.82642067151281484</c:v>
                </c:pt>
                <c:pt idx="88">
                  <c:v>0.80809829577304915</c:v>
                </c:pt>
                <c:pt idx="89">
                  <c:v>0.8143759252033631</c:v>
                </c:pt>
                <c:pt idx="90">
                  <c:v>0.81677360695737056</c:v>
                </c:pt>
                <c:pt idx="91">
                  <c:v>0.8117184411724776</c:v>
                </c:pt>
                <c:pt idx="92">
                  <c:v>0.81245004111872055</c:v>
                </c:pt>
                <c:pt idx="93">
                  <c:v>0.80766858112755946</c:v>
                </c:pt>
                <c:pt idx="94">
                  <c:v>0.80858702895375423</c:v>
                </c:pt>
                <c:pt idx="95">
                  <c:v>0.81081105148468491</c:v>
                </c:pt>
                <c:pt idx="96">
                  <c:v>0.80865984204536712</c:v>
                </c:pt>
                <c:pt idx="97">
                  <c:v>0.80878190591077848</c:v>
                </c:pt>
                <c:pt idx="98">
                  <c:v>0.79918870907342421</c:v>
                </c:pt>
                <c:pt idx="99">
                  <c:v>0.79784531902449929</c:v>
                </c:pt>
                <c:pt idx="100">
                  <c:v>0.79193053683266557</c:v>
                </c:pt>
                <c:pt idx="101">
                  <c:v>0.78904954449102882</c:v>
                </c:pt>
                <c:pt idx="102">
                  <c:v>0.78599149446084104</c:v>
                </c:pt>
                <c:pt idx="103">
                  <c:v>0.788321777158835</c:v>
                </c:pt>
                <c:pt idx="104">
                  <c:v>0.78677003005395685</c:v>
                </c:pt>
                <c:pt idx="105">
                  <c:v>0.78053656520719961</c:v>
                </c:pt>
                <c:pt idx="106">
                  <c:v>0.78112856450566237</c:v>
                </c:pt>
                <c:pt idx="107">
                  <c:v>0.7839978769858118</c:v>
                </c:pt>
                <c:pt idx="108">
                  <c:v>0.77904847801952393</c:v>
                </c:pt>
                <c:pt idx="109">
                  <c:v>0.77994901654450421</c:v>
                </c:pt>
                <c:pt idx="110">
                  <c:v>0.77772387907822949</c:v>
                </c:pt>
                <c:pt idx="111">
                  <c:v>0.77690889959084752</c:v>
                </c:pt>
                <c:pt idx="112">
                  <c:v>0.78932863874422809</c:v>
                </c:pt>
                <c:pt idx="113">
                  <c:v>0.78203673043973831</c:v>
                </c:pt>
                <c:pt idx="114">
                  <c:v>0.78898467869562172</c:v>
                </c:pt>
                <c:pt idx="115">
                  <c:v>0.78376681079513988</c:v>
                </c:pt>
                <c:pt idx="116">
                  <c:v>0.78530987964931098</c:v>
                </c:pt>
                <c:pt idx="117">
                  <c:v>0.78039236548255786</c:v>
                </c:pt>
                <c:pt idx="118">
                  <c:v>0.79365850074175281</c:v>
                </c:pt>
                <c:pt idx="119">
                  <c:v>0.78871099334817418</c:v>
                </c:pt>
                <c:pt idx="120">
                  <c:v>0.79852630441496331</c:v>
                </c:pt>
                <c:pt idx="121">
                  <c:v>0.80277161028308841</c:v>
                </c:pt>
                <c:pt idx="122">
                  <c:v>0.79973231623142671</c:v>
                </c:pt>
                <c:pt idx="123">
                  <c:v>0.80296220925600514</c:v>
                </c:pt>
                <c:pt idx="124">
                  <c:v>0.80659569379696106</c:v>
                </c:pt>
                <c:pt idx="125">
                  <c:v>0.80628165918265737</c:v>
                </c:pt>
                <c:pt idx="126">
                  <c:v>0.81021225714783374</c:v>
                </c:pt>
                <c:pt idx="127">
                  <c:v>0.81233794433542328</c:v>
                </c:pt>
                <c:pt idx="128">
                  <c:v>0.80877185843807364</c:v>
                </c:pt>
                <c:pt idx="129">
                  <c:v>0.82024213435914528</c:v>
                </c:pt>
                <c:pt idx="130">
                  <c:v>0.81926617931726931</c:v>
                </c:pt>
                <c:pt idx="131">
                  <c:v>0.81964918129622055</c:v>
                </c:pt>
                <c:pt idx="132">
                  <c:v>0.82799275068002298</c:v>
                </c:pt>
                <c:pt idx="133">
                  <c:v>0.83350730334880585</c:v>
                </c:pt>
                <c:pt idx="134">
                  <c:v>0.83671073750312275</c:v>
                </c:pt>
                <c:pt idx="135">
                  <c:v>0.83458522945992608</c:v>
                </c:pt>
                <c:pt idx="136">
                  <c:v>0.83352860645536275</c:v>
                </c:pt>
                <c:pt idx="137">
                  <c:v>0.83467131830445129</c:v>
                </c:pt>
                <c:pt idx="138">
                  <c:v>0.84222066494104897</c:v>
                </c:pt>
                <c:pt idx="139">
                  <c:v>0.83799150067522454</c:v>
                </c:pt>
                <c:pt idx="140">
                  <c:v>0.83969680258928303</c:v>
                </c:pt>
                <c:pt idx="141">
                  <c:v>0.84345779844555491</c:v>
                </c:pt>
                <c:pt idx="142">
                  <c:v>0.84261579518607466</c:v>
                </c:pt>
                <c:pt idx="143">
                  <c:v>0.85063011611173922</c:v>
                </c:pt>
                <c:pt idx="144">
                  <c:v>0.85423053718512021</c:v>
                </c:pt>
                <c:pt idx="145">
                  <c:v>0.86187772760091308</c:v>
                </c:pt>
                <c:pt idx="146">
                  <c:v>0.86240453876052559</c:v>
                </c:pt>
                <c:pt idx="147">
                  <c:v>0.86533067687866816</c:v>
                </c:pt>
                <c:pt idx="148">
                  <c:v>0.87453129921948169</c:v>
                </c:pt>
                <c:pt idx="149">
                  <c:v>0.87914727545702953</c:v>
                </c:pt>
                <c:pt idx="150">
                  <c:v>0.87638485139303168</c:v>
                </c:pt>
                <c:pt idx="151">
                  <c:v>0.87449881698552412</c:v>
                </c:pt>
                <c:pt idx="152">
                  <c:v>0.87780549794190688</c:v>
                </c:pt>
                <c:pt idx="153">
                  <c:v>0.87391838091294838</c:v>
                </c:pt>
                <c:pt idx="154">
                  <c:v>0.88768538016938026</c:v>
                </c:pt>
                <c:pt idx="155">
                  <c:v>0.89336762173900697</c:v>
                </c:pt>
                <c:pt idx="156">
                  <c:v>0.8954545700135027</c:v>
                </c:pt>
                <c:pt idx="157">
                  <c:v>0.90147730104568269</c:v>
                </c:pt>
                <c:pt idx="158">
                  <c:v>0.90431493284188824</c:v>
                </c:pt>
                <c:pt idx="159">
                  <c:v>0.89948464894877633</c:v>
                </c:pt>
                <c:pt idx="160">
                  <c:v>0.91180842792388517</c:v>
                </c:pt>
                <c:pt idx="161">
                  <c:v>0.89907359092420347</c:v>
                </c:pt>
                <c:pt idx="162">
                  <c:v>0.91583838983254195</c:v>
                </c:pt>
                <c:pt idx="163">
                  <c:v>0.91956844097940404</c:v>
                </c:pt>
                <c:pt idx="164">
                  <c:v>0.92545545912076221</c:v>
                </c:pt>
                <c:pt idx="165">
                  <c:v>0.93087859555145869</c:v>
                </c:pt>
                <c:pt idx="166">
                  <c:v>0.93008235014305018</c:v>
                </c:pt>
                <c:pt idx="167">
                  <c:v>0.92857855506531872</c:v>
                </c:pt>
                <c:pt idx="168">
                  <c:v>0.93612551082176676</c:v>
                </c:pt>
                <c:pt idx="169">
                  <c:v>0.92951294274494545</c:v>
                </c:pt>
                <c:pt idx="170">
                  <c:v>0.93723707130836797</c:v>
                </c:pt>
                <c:pt idx="171">
                  <c:v>0.94359868540273251</c:v>
                </c:pt>
                <c:pt idx="172">
                  <c:v>0.94795359850943961</c:v>
                </c:pt>
                <c:pt idx="173">
                  <c:v>0.95141029875209027</c:v>
                </c:pt>
                <c:pt idx="174">
                  <c:v>0.94929290213309936</c:v>
                </c:pt>
                <c:pt idx="175">
                  <c:v>0.9687646782269268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5-43D7-A026-BD7CEC00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816640"/>
        <c:axId val="-176814096"/>
      </c:scatterChart>
      <c:valAx>
        <c:axId val="-17681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76814096"/>
        <c:crossesAt val="0"/>
        <c:crossBetween val="midCat"/>
        <c:majorUnit val="10"/>
      </c:valAx>
      <c:valAx>
        <c:axId val="-17681409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7681664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'6631'!$L$1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'6631'!$A$2:$A$141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'6631'!$L$2:$L$141</c:f>
              <c:numCache>
                <c:formatCode>0.00</c:formatCode>
                <c:ptCount val="140"/>
                <c:pt idx="0">
                  <c:v>1.7071229713356806</c:v>
                </c:pt>
                <c:pt idx="1">
                  <c:v>1.675411519146099</c:v>
                </c:pt>
                <c:pt idx="2">
                  <c:v>1.755602650441574</c:v>
                </c:pt>
                <c:pt idx="3">
                  <c:v>1.7525567919504297</c:v>
                </c:pt>
                <c:pt idx="4">
                  <c:v>1.8197291171156018</c:v>
                </c:pt>
                <c:pt idx="5">
                  <c:v>1.7832546854123785</c:v>
                </c:pt>
                <c:pt idx="6">
                  <c:v>1.7747647991556224</c:v>
                </c:pt>
                <c:pt idx="7">
                  <c:v>1.6765071387756565</c:v>
                </c:pt>
                <c:pt idx="8">
                  <c:v>1.6607946933877182</c:v>
                </c:pt>
                <c:pt idx="9">
                  <c:v>1.6984958659466416</c:v>
                </c:pt>
                <c:pt idx="10">
                  <c:v>1.7305005736745205</c:v>
                </c:pt>
                <c:pt idx="11">
                  <c:v>1.8240498795962994</c:v>
                </c:pt>
                <c:pt idx="12">
                  <c:v>1.7276264858536377</c:v>
                </c:pt>
                <c:pt idx="13">
                  <c:v>1.7456866321076505</c:v>
                </c:pt>
                <c:pt idx="14">
                  <c:v>1.7100246993782189</c:v>
                </c:pt>
                <c:pt idx="15">
                  <c:v>1.7898296128012672</c:v>
                </c:pt>
                <c:pt idx="16">
                  <c:v>1.6937508345319392</c:v>
                </c:pt>
                <c:pt idx="17">
                  <c:v>1.7832547292667509</c:v>
                </c:pt>
                <c:pt idx="18">
                  <c:v>1.7571257207917135</c:v>
                </c:pt>
                <c:pt idx="19">
                  <c:v>1.8430347874732316</c:v>
                </c:pt>
                <c:pt idx="20">
                  <c:v>1.8750610186423058</c:v>
                </c:pt>
                <c:pt idx="21">
                  <c:v>1.8019609456017442</c:v>
                </c:pt>
                <c:pt idx="22">
                  <c:v>1.9424703545540933</c:v>
                </c:pt>
                <c:pt idx="23">
                  <c:v>1.8193991687923168</c:v>
                </c:pt>
                <c:pt idx="24">
                  <c:v>1.8319614696203566</c:v>
                </c:pt>
                <c:pt idx="25">
                  <c:v>1.7483093585721927</c:v>
                </c:pt>
                <c:pt idx="26">
                  <c:v>1.7567694960131872</c:v>
                </c:pt>
                <c:pt idx="27">
                  <c:v>1.6788350025863463</c:v>
                </c:pt>
                <c:pt idx="28">
                  <c:v>1.7171210940045634</c:v>
                </c:pt>
                <c:pt idx="29">
                  <c:v>1.706626220089869</c:v>
                </c:pt>
                <c:pt idx="30">
                  <c:v>1.8165036907580019</c:v>
                </c:pt>
                <c:pt idx="31">
                  <c:v>1.7541750860559693</c:v>
                </c:pt>
                <c:pt idx="32">
                  <c:v>1.796894191859352</c:v>
                </c:pt>
                <c:pt idx="33">
                  <c:v>1.7044235820568825</c:v>
                </c:pt>
                <c:pt idx="34">
                  <c:v>1.7323960342435492</c:v>
                </c:pt>
                <c:pt idx="35">
                  <c:v>1.6632301845385991</c:v>
                </c:pt>
                <c:pt idx="36">
                  <c:v>1.6831469008355524</c:v>
                </c:pt>
                <c:pt idx="37">
                  <c:v>1.7421873639673202</c:v>
                </c:pt>
                <c:pt idx="38">
                  <c:v>1.73584913156943</c:v>
                </c:pt>
                <c:pt idx="39">
                  <c:v>1.7076173212043375</c:v>
                </c:pt>
                <c:pt idx="40">
                  <c:v>1.7509251322174757</c:v>
                </c:pt>
                <c:pt idx="41">
                  <c:v>1.6704005878550379</c:v>
                </c:pt>
                <c:pt idx="42">
                  <c:v>1.7422557230485651</c:v>
                </c:pt>
                <c:pt idx="43">
                  <c:v>1.7393669072112425</c:v>
                </c:pt>
                <c:pt idx="44">
                  <c:v>1.7514316210888554</c:v>
                </c:pt>
                <c:pt idx="45">
                  <c:v>1.7442414062080085</c:v>
                </c:pt>
                <c:pt idx="46">
                  <c:v>1.6560281633036207</c:v>
                </c:pt>
                <c:pt idx="47">
                  <c:v>1.7249866816548978</c:v>
                </c:pt>
                <c:pt idx="48">
                  <c:v>1.6845027188625705</c:v>
                </c:pt>
                <c:pt idx="49">
                  <c:v>1.6746672776403813</c:v>
                </c:pt>
                <c:pt idx="50">
                  <c:v>1.6378492941517897</c:v>
                </c:pt>
                <c:pt idx="51">
                  <c:v>1.7270496509028568</c:v>
                </c:pt>
                <c:pt idx="52">
                  <c:v>1.7596794797520927</c:v>
                </c:pt>
                <c:pt idx="53">
                  <c:v>1.869999458010642</c:v>
                </c:pt>
                <c:pt idx="54">
                  <c:v>1.8373630879874183</c:v>
                </c:pt>
                <c:pt idx="55">
                  <c:v>1.8703797274145195</c:v>
                </c:pt>
                <c:pt idx="56">
                  <c:v>1.9302116963995488</c:v>
                </c:pt>
                <c:pt idx="57">
                  <c:v>1.8636234066887238</c:v>
                </c:pt>
                <c:pt idx="58">
                  <c:v>1.8527343191782375</c:v>
                </c:pt>
                <c:pt idx="59">
                  <c:v>1.8769750271827665</c:v>
                </c:pt>
                <c:pt idx="60">
                  <c:v>1.8319332318661521</c:v>
                </c:pt>
                <c:pt idx="61">
                  <c:v>1.8337926521114967</c:v>
                </c:pt>
                <c:pt idx="62">
                  <c:v>1.9239112042661908</c:v>
                </c:pt>
                <c:pt idx="63">
                  <c:v>1.8977313050335136</c:v>
                </c:pt>
                <c:pt idx="64">
                  <c:v>1.850811804914263</c:v>
                </c:pt>
                <c:pt idx="65">
                  <c:v>1.9821818309812644</c:v>
                </c:pt>
                <c:pt idx="66">
                  <c:v>1.9655654554100372</c:v>
                </c:pt>
                <c:pt idx="67">
                  <c:v>1.9299114305813889</c:v>
                </c:pt>
                <c:pt idx="68">
                  <c:v>2.0036279991377475</c:v>
                </c:pt>
                <c:pt idx="69">
                  <c:v>2.060233598245834</c:v>
                </c:pt>
                <c:pt idx="70">
                  <c:v>2.0531914918438217</c:v>
                </c:pt>
                <c:pt idx="71">
                  <c:v>2.0375538385570984</c:v>
                </c:pt>
                <c:pt idx="72">
                  <c:v>2.0773458252089245</c:v>
                </c:pt>
                <c:pt idx="73">
                  <c:v>2.0861388612114027</c:v>
                </c:pt>
                <c:pt idx="74">
                  <c:v>1.9744006993602228</c:v>
                </c:pt>
                <c:pt idx="75">
                  <c:v>1.9716847025569981</c:v>
                </c:pt>
                <c:pt idx="76">
                  <c:v>2.0323651525074959</c:v>
                </c:pt>
                <c:pt idx="77">
                  <c:v>2.0230822269570923</c:v>
                </c:pt>
                <c:pt idx="78">
                  <c:v>1.957555821927355</c:v>
                </c:pt>
                <c:pt idx="79">
                  <c:v>1.9282018966479217</c:v>
                </c:pt>
                <c:pt idx="80">
                  <c:v>1.9912840531290299</c:v>
                </c:pt>
                <c:pt idx="81">
                  <c:v>2.0615425702382115</c:v>
                </c:pt>
                <c:pt idx="82">
                  <c:v>2.0237835768942092</c:v>
                </c:pt>
                <c:pt idx="83">
                  <c:v>1.9684814342792103</c:v>
                </c:pt>
                <c:pt idx="84">
                  <c:v>1.9500826707892329</c:v>
                </c:pt>
                <c:pt idx="85">
                  <c:v>1.9456909078018925</c:v>
                </c:pt>
                <c:pt idx="86">
                  <c:v>1.9189578014161892</c:v>
                </c:pt>
                <c:pt idx="87">
                  <c:v>1.8903030769518003</c:v>
                </c:pt>
                <c:pt idx="88">
                  <c:v>1.9874668078108992</c:v>
                </c:pt>
                <c:pt idx="89">
                  <c:v>1.9334485481711865</c:v>
                </c:pt>
                <c:pt idx="90">
                  <c:v>1.8611590510163905</c:v>
                </c:pt>
                <c:pt idx="91">
                  <c:v>1.9552684920238257</c:v>
                </c:pt>
                <c:pt idx="92">
                  <c:v>1.8414288192232053</c:v>
                </c:pt>
                <c:pt idx="93">
                  <c:v>1.8566164143557369</c:v>
                </c:pt>
                <c:pt idx="94">
                  <c:v>1.7502445736904111</c:v>
                </c:pt>
                <c:pt idx="95">
                  <c:v>1.8019786488432317</c:v>
                </c:pt>
                <c:pt idx="96">
                  <c:v>1.6521089972414986</c:v>
                </c:pt>
                <c:pt idx="97">
                  <c:v>1.6975028611350047</c:v>
                </c:pt>
                <c:pt idx="98">
                  <c:v>1.5971755657392717</c:v>
                </c:pt>
                <c:pt idx="99">
                  <c:v>1.5740679006337119</c:v>
                </c:pt>
                <c:pt idx="100">
                  <c:v>1.5035444754851</c:v>
                </c:pt>
                <c:pt idx="101">
                  <c:v>1.4483204020021254</c:v>
                </c:pt>
                <c:pt idx="102">
                  <c:v>1.3847835275383562</c:v>
                </c:pt>
                <c:pt idx="103">
                  <c:v>1.3225354953191744</c:v>
                </c:pt>
                <c:pt idx="104">
                  <c:v>1.299662353698269</c:v>
                </c:pt>
                <c:pt idx="105">
                  <c:v>1.2421460658211723</c:v>
                </c:pt>
                <c:pt idx="106">
                  <c:v>1.1629700540671557</c:v>
                </c:pt>
                <c:pt idx="107">
                  <c:v>1.1937091431528677</c:v>
                </c:pt>
                <c:pt idx="108">
                  <c:v>1.1159981408942681</c:v>
                </c:pt>
                <c:pt idx="109">
                  <c:v>1.1524689172680205</c:v>
                </c:pt>
                <c:pt idx="110">
                  <c:v>1.1483873205182582</c:v>
                </c:pt>
                <c:pt idx="111">
                  <c:v>1.1094597964072903</c:v>
                </c:pt>
                <c:pt idx="112">
                  <c:v>1.088738673477603</c:v>
                </c:pt>
                <c:pt idx="113">
                  <c:v>1.1095927712734883</c:v>
                </c:pt>
                <c:pt idx="114">
                  <c:v>1.1324704474428609</c:v>
                </c:pt>
                <c:pt idx="115">
                  <c:v>1.0932452637923622</c:v>
                </c:pt>
                <c:pt idx="116">
                  <c:v>1.1426674755178028</c:v>
                </c:pt>
                <c:pt idx="117">
                  <c:v>1.1305529772056846</c:v>
                </c:pt>
                <c:pt idx="118">
                  <c:v>1.1189973888960381</c:v>
                </c:pt>
                <c:pt idx="119">
                  <c:v>1.1835972309322582</c:v>
                </c:pt>
                <c:pt idx="120">
                  <c:v>1.1582155821437898</c:v>
                </c:pt>
                <c:pt idx="121">
                  <c:v>1.1714035336526059</c:v>
                </c:pt>
                <c:pt idx="122">
                  <c:v>1.213967380950326</c:v>
                </c:pt>
                <c:pt idx="123">
                  <c:v>1.2051300853681515</c:v>
                </c:pt>
                <c:pt idx="124">
                  <c:v>1.1644985220142126</c:v>
                </c:pt>
                <c:pt idx="125">
                  <c:v>1.2065737394981459</c:v>
                </c:pt>
                <c:pt idx="126">
                  <c:v>1.18641097807947</c:v>
                </c:pt>
                <c:pt idx="127">
                  <c:v>1.2111737445701285</c:v>
                </c:pt>
                <c:pt idx="128">
                  <c:v>1.1972132985862696</c:v>
                </c:pt>
                <c:pt idx="129">
                  <c:v>1.21013822416845</c:v>
                </c:pt>
                <c:pt idx="130">
                  <c:v>1.1876634826259054</c:v>
                </c:pt>
                <c:pt idx="131">
                  <c:v>1.2184608967264861</c:v>
                </c:pt>
                <c:pt idx="132">
                  <c:v>1.1778677067019059</c:v>
                </c:pt>
                <c:pt idx="133">
                  <c:v>1.2082386440425528</c:v>
                </c:pt>
                <c:pt idx="134">
                  <c:v>1.1626633648756597</c:v>
                </c:pt>
                <c:pt idx="135">
                  <c:v>1.2028527357470524</c:v>
                </c:pt>
                <c:pt idx="136">
                  <c:v>1.1837649651593887</c:v>
                </c:pt>
                <c:pt idx="137">
                  <c:v>1.1504939847535234</c:v>
                </c:pt>
                <c:pt idx="138">
                  <c:v>1.211384054534506</c:v>
                </c:pt>
                <c:pt idx="139">
                  <c:v>1.1789965769870181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C-4150-9ADA-0D64A304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430560"/>
        <c:axId val="-176427856"/>
      </c:scatterChart>
      <c:valAx>
        <c:axId val="-17643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76427856"/>
        <c:crossesAt val="0"/>
        <c:crossBetween val="midCat"/>
        <c:majorUnit val="10"/>
      </c:valAx>
      <c:valAx>
        <c:axId val="-17642785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764305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'6631'!$A$2:$A$179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'6631'!$P$2:$P$177</c:f>
              <c:numCache>
                <c:formatCode>General</c:formatCode>
                <c:ptCount val="176"/>
                <c:pt idx="4">
                  <c:v>-4.1468709921976679</c:v>
                </c:pt>
                <c:pt idx="5">
                  <c:v>-5.7813909188574604</c:v>
                </c:pt>
                <c:pt idx="6">
                  <c:v>-5.9618821376836815</c:v>
                </c:pt>
                <c:pt idx="7">
                  <c:v>-10.806552049823127</c:v>
                </c:pt>
                <c:pt idx="8">
                  <c:v>-11.362314982133256</c:v>
                </c:pt>
                <c:pt idx="9">
                  <c:v>-9.1427984648428815</c:v>
                </c:pt>
                <c:pt idx="10">
                  <c:v>-7.2192604337261432</c:v>
                </c:pt>
                <c:pt idx="11">
                  <c:v>-2.0979712453787829</c:v>
                </c:pt>
                <c:pt idx="12">
                  <c:v>-6.8473358271685356</c:v>
                </c:pt>
                <c:pt idx="13">
                  <c:v>-5.6483331557537397</c:v>
                </c:pt>
                <c:pt idx="14">
                  <c:v>-7.2406370373025606</c:v>
                </c:pt>
                <c:pt idx="15">
                  <c:v>-2.833482774002178</c:v>
                </c:pt>
                <c:pt idx="16">
                  <c:v>-7.5649417302619577</c:v>
                </c:pt>
                <c:pt idx="17">
                  <c:v>-2.6538451288227303</c:v>
                </c:pt>
                <c:pt idx="18">
                  <c:v>-3.7508347104838564</c:v>
                </c:pt>
                <c:pt idx="19">
                  <c:v>0.97348082641338529</c:v>
                </c:pt>
                <c:pt idx="20">
                  <c:v>2.8981371784065235</c:v>
                </c:pt>
                <c:pt idx="21">
                  <c:v>-0.63938789261696427</c:v>
                </c:pt>
                <c:pt idx="22">
                  <c:v>6.9218672426452867</c:v>
                </c:pt>
                <c:pt idx="23">
                  <c:v>0.78792935519682794</c:v>
                </c:pt>
                <c:pt idx="24">
                  <c:v>1.7012734621054193</c:v>
                </c:pt>
                <c:pt idx="25">
                  <c:v>-2.3845173014430752</c:v>
                </c:pt>
                <c:pt idx="26">
                  <c:v>-1.6843145278606968</c:v>
                </c:pt>
                <c:pt idx="27">
                  <c:v>-5.4730277427413929</c:v>
                </c:pt>
                <c:pt idx="28">
                  <c:v>-3.2231198505118313</c:v>
                </c:pt>
                <c:pt idx="29">
                  <c:v>-3.5077867694247664</c:v>
                </c:pt>
                <c:pt idx="30">
                  <c:v>2.4618856929283028</c:v>
                </c:pt>
                <c:pt idx="31">
                  <c:v>-0.51597246409430653</c:v>
                </c:pt>
                <c:pt idx="32">
                  <c:v>1.9642672086031827</c:v>
                </c:pt>
                <c:pt idx="33">
                  <c:v>-2.5797175382381092</c:v>
                </c:pt>
                <c:pt idx="34">
                  <c:v>-0.8656885493696812</c:v>
                </c:pt>
                <c:pt idx="35">
                  <c:v>-4.1987981624415367</c:v>
                </c:pt>
                <c:pt idx="36">
                  <c:v>-2.9033313141937351</c:v>
                </c:pt>
                <c:pt idx="37">
                  <c:v>0.42493793081462711</c:v>
                </c:pt>
                <c:pt idx="38">
                  <c:v>0.35624293487495529</c:v>
                </c:pt>
                <c:pt idx="39">
                  <c:v>-0.85000460564333236</c:v>
                </c:pt>
                <c:pt idx="40">
                  <c:v>1.6608231742318438</c:v>
                </c:pt>
                <c:pt idx="41">
                  <c:v>-2.2624646194038784</c:v>
                </c:pt>
                <c:pt idx="42">
                  <c:v>1.7316328805216461</c:v>
                </c:pt>
                <c:pt idx="43">
                  <c:v>1.8421636187978967</c:v>
                </c:pt>
                <c:pt idx="44">
                  <c:v>2.7296539661037786</c:v>
                </c:pt>
                <c:pt idx="45">
                  <c:v>2.6166914300262776</c:v>
                </c:pt>
                <c:pt idx="46">
                  <c:v>-1.7060878767826497</c:v>
                </c:pt>
                <c:pt idx="47">
                  <c:v>2.1375064087067894</c:v>
                </c:pt>
                <c:pt idx="48">
                  <c:v>0.29465816313037102</c:v>
                </c:pt>
                <c:pt idx="49">
                  <c:v>4.4254229393329861E-2</c:v>
                </c:pt>
                <c:pt idx="50">
                  <c:v>-1.6081160554046305</c:v>
                </c:pt>
                <c:pt idx="51">
                  <c:v>3.2872092360046783</c:v>
                </c:pt>
                <c:pt idx="52">
                  <c:v>5.2432274822481792</c:v>
                </c:pt>
                <c:pt idx="53">
                  <c:v>11.23589187567015</c:v>
                </c:pt>
                <c:pt idx="54">
                  <c:v>9.8007910132160223</c:v>
                </c:pt>
                <c:pt idx="55">
                  <c:v>11.77690726983406</c:v>
                </c:pt>
                <c:pt idx="56">
                  <c:v>15.146301793623959</c:v>
                </c:pt>
                <c:pt idx="57">
                  <c:v>11.947117751535238</c:v>
                </c:pt>
                <c:pt idx="58">
                  <c:v>11.641968174206561</c:v>
                </c:pt>
                <c:pt idx="59">
                  <c:v>13.162102172659695</c:v>
                </c:pt>
                <c:pt idx="60">
                  <c:v>11.082436811418882</c:v>
                </c:pt>
                <c:pt idx="61">
                  <c:v>11.439677705805277</c:v>
                </c:pt>
                <c:pt idx="62">
                  <c:v>16.382710846492614</c:v>
                </c:pt>
                <c:pt idx="63">
                  <c:v>15.283077068851503</c:v>
                </c:pt>
                <c:pt idx="64">
                  <c:v>13.105849405121528</c:v>
                </c:pt>
                <c:pt idx="65">
                  <c:v>20.192237971169742</c:v>
                </c:pt>
                <c:pt idx="66">
                  <c:v>19.589508385822711</c:v>
                </c:pt>
                <c:pt idx="67">
                  <c:v>17.997615385157395</c:v>
                </c:pt>
                <c:pt idx="68">
                  <c:v>22.088429751628198</c:v>
                </c:pt>
                <c:pt idx="69">
                  <c:v>25.290187662126019</c:v>
                </c:pt>
                <c:pt idx="70">
                  <c:v>25.184920587120441</c:v>
                </c:pt>
                <c:pt idx="71">
                  <c:v>24.633043723372467</c:v>
                </c:pt>
                <c:pt idx="72">
                  <c:v>26.961195334259042</c:v>
                </c:pt>
                <c:pt idx="73">
                  <c:v>27.678694942843418</c:v>
                </c:pt>
                <c:pt idx="74">
                  <c:v>22.13360142823262</c:v>
                </c:pt>
                <c:pt idx="75">
                  <c:v>22.253111545406394</c:v>
                </c:pt>
                <c:pt idx="76">
                  <c:v>25.666591676525591</c:v>
                </c:pt>
                <c:pt idx="77">
                  <c:v>25.444895504000563</c:v>
                </c:pt>
                <c:pt idx="78">
                  <c:v>22.300885158181575</c:v>
                </c:pt>
                <c:pt idx="79">
                  <c:v>21.036334462371357</c:v>
                </c:pt>
                <c:pt idx="80">
                  <c:v>24.574603121858061</c:v>
                </c:pt>
                <c:pt idx="81">
                  <c:v>28.48574310029997</c:v>
                </c:pt>
                <c:pt idx="82">
                  <c:v>26.784479566664409</c:v>
                </c:pt>
                <c:pt idx="83">
                  <c:v>24.171704258980743</c:v>
                </c:pt>
                <c:pt idx="84">
                  <c:v>23.476364872008883</c:v>
                </c:pt>
                <c:pt idx="85">
                  <c:v>23.50880506896608</c:v>
                </c:pt>
                <c:pt idx="86">
                  <c:v>22.380427601940486</c:v>
                </c:pt>
                <c:pt idx="87">
                  <c:v>21.152206174352941</c:v>
                </c:pt>
                <c:pt idx="88">
                  <c:v>26.461294647531531</c:v>
                </c:pt>
                <c:pt idx="89">
                  <c:v>23.915227684535324</c:v>
                </c:pt>
                <c:pt idx="90">
                  <c:v>20.419818738286331</c:v>
                </c:pt>
                <c:pt idx="91">
                  <c:v>25.570211579446887</c:v>
                </c:pt>
                <c:pt idx="92">
                  <c:v>19.915927181026362</c:v>
                </c:pt>
                <c:pt idx="93">
                  <c:v>20.965677051342649</c:v>
                </c:pt>
                <c:pt idx="94">
                  <c:v>15.699408328601827</c:v>
                </c:pt>
                <c:pt idx="95">
                  <c:v>18.648050257801842</c:v>
                </c:pt>
                <c:pt idx="96">
                  <c:v>11.121710312877264</c:v>
                </c:pt>
                <c:pt idx="97">
                  <c:v>13.740925801958442</c:v>
                </c:pt>
                <c:pt idx="98">
                  <c:v>8.7887212245367241</c:v>
                </c:pt>
                <c:pt idx="99">
                  <c:v>7.8487154325121651</c:v>
                </c:pt>
                <c:pt idx="100">
                  <c:v>4.4450685412161546</c:v>
                </c:pt>
                <c:pt idx="101">
                  <c:v>1.8363495709625939</c:v>
                </c:pt>
                <c:pt idx="102">
                  <c:v>-1.204288198604841</c:v>
                </c:pt>
                <c:pt idx="103">
                  <c:v>-4.1779599484066914</c:v>
                </c:pt>
                <c:pt idx="104">
                  <c:v>-5.1057803047234955</c:v>
                </c:pt>
                <c:pt idx="105">
                  <c:v>-7.8335987808074599</c:v>
                </c:pt>
                <c:pt idx="106">
                  <c:v>-11.686819146339166</c:v>
                </c:pt>
                <c:pt idx="107">
                  <c:v>-9.8290404766671458</c:v>
                </c:pt>
                <c:pt idx="108">
                  <c:v>-13.606141475970091</c:v>
                </c:pt>
                <c:pt idx="109">
                  <c:v>-11.450554222017921</c:v>
                </c:pt>
                <c:pt idx="110">
                  <c:v>-11.401998322395405</c:v>
                </c:pt>
                <c:pt idx="111">
                  <c:v>-13.163976698957585</c:v>
                </c:pt>
                <c:pt idx="112">
                  <c:v>-13.979981876328162</c:v>
                </c:pt>
                <c:pt idx="113">
                  <c:v>-12.635810302386444</c:v>
                </c:pt>
                <c:pt idx="114">
                  <c:v>-11.186497086847229</c:v>
                </c:pt>
                <c:pt idx="115">
                  <c:v>-12.963941339618337</c:v>
                </c:pt>
                <c:pt idx="116">
                  <c:v>-10.13541984612208</c:v>
                </c:pt>
                <c:pt idx="117">
                  <c:v>-10.504239654860097</c:v>
                </c:pt>
                <c:pt idx="118">
                  <c:v>-10.844019463993925</c:v>
                </c:pt>
                <c:pt idx="119">
                  <c:v>-7.2268944810833196</c:v>
                </c:pt>
                <c:pt idx="120">
                  <c:v>-8.2850525426317478</c:v>
                </c:pt>
                <c:pt idx="121">
                  <c:v>-7.3392007056024653</c:v>
                </c:pt>
                <c:pt idx="122">
                  <c:v>-4.867027997037038</c:v>
                </c:pt>
                <c:pt idx="123">
                  <c:v>-5.0655700051281292</c:v>
                </c:pt>
                <c:pt idx="124">
                  <c:v>-6.9160873212737508</c:v>
                </c:pt>
                <c:pt idx="125">
                  <c:v>-4.4693029749423543</c:v>
                </c:pt>
                <c:pt idx="126">
                  <c:v>-5.2562966513788432</c:v>
                </c:pt>
                <c:pt idx="127">
                  <c:v>-3.7090373945415021</c:v>
                </c:pt>
                <c:pt idx="128">
                  <c:v>-4.1737694600286614</c:v>
                </c:pt>
                <c:pt idx="129">
                  <c:v>-3.2415839964255269</c:v>
                </c:pt>
                <c:pt idx="130">
                  <c:v>-4.1487041719140283</c:v>
                </c:pt>
                <c:pt idx="131">
                  <c:v>-2.2878950350805494</c:v>
                </c:pt>
                <c:pt idx="132">
                  <c:v>-4.1364185392269919</c:v>
                </c:pt>
                <c:pt idx="133">
                  <c:v>-2.2977683991638362</c:v>
                </c:pt>
                <c:pt idx="134">
                  <c:v>-4.4051526610012051</c:v>
                </c:pt>
                <c:pt idx="135">
                  <c:v>-2.0563536515569218</c:v>
                </c:pt>
                <c:pt idx="136">
                  <c:v>-2.7874926587818067</c:v>
                </c:pt>
                <c:pt idx="137">
                  <c:v>-4.2555667820100247</c:v>
                </c:pt>
                <c:pt idx="138">
                  <c:v>-0.83119516609471955</c:v>
                </c:pt>
                <c:pt idx="139">
                  <c:v>-2.2533640048511292</c:v>
                </c:pt>
                <c:pt idx="140">
                  <c:v>-1.3315636513570563</c:v>
                </c:pt>
                <c:pt idx="141">
                  <c:v>-0.17602902837745851</c:v>
                </c:pt>
                <c:pt idx="142">
                  <c:v>-0.44688496229310787</c:v>
                </c:pt>
                <c:pt idx="143">
                  <c:v>0.57497387159868785</c:v>
                </c:pt>
                <c:pt idx="144">
                  <c:v>0.42542131186987175</c:v>
                </c:pt>
                <c:pt idx="145">
                  <c:v>-0.5160729892423529</c:v>
                </c:pt>
                <c:pt idx="146">
                  <c:v>2.5003369818853103</c:v>
                </c:pt>
                <c:pt idx="147">
                  <c:v>3.0420547186118871</c:v>
                </c:pt>
                <c:pt idx="148">
                  <c:v>2.0719753263020304</c:v>
                </c:pt>
                <c:pt idx="149">
                  <c:v>0.85739707156263678</c:v>
                </c:pt>
                <c:pt idx="150">
                  <c:v>1.0015310230128172</c:v>
                </c:pt>
                <c:pt idx="151">
                  <c:v>0.5013064675693828</c:v>
                </c:pt>
                <c:pt idx="152">
                  <c:v>1.622668761926074</c:v>
                </c:pt>
                <c:pt idx="153">
                  <c:v>1.3415482886219396</c:v>
                </c:pt>
                <c:pt idx="154">
                  <c:v>1.8368525346365974</c:v>
                </c:pt>
                <c:pt idx="155">
                  <c:v>2.0194350493532367</c:v>
                </c:pt>
                <c:pt idx="156">
                  <c:v>-2.7792057285850501E-2</c:v>
                </c:pt>
                <c:pt idx="157">
                  <c:v>1.1068332640763603</c:v>
                </c:pt>
                <c:pt idx="158">
                  <c:v>0.97022813748046666</c:v>
                </c:pt>
                <c:pt idx="159">
                  <c:v>2.1637863893366962</c:v>
                </c:pt>
                <c:pt idx="160">
                  <c:v>2.2032940198203903</c:v>
                </c:pt>
                <c:pt idx="161">
                  <c:v>1.9877647949248198</c:v>
                </c:pt>
                <c:pt idx="162">
                  <c:v>1.5883973147906301</c:v>
                </c:pt>
                <c:pt idx="163">
                  <c:v>1.4654245503217262</c:v>
                </c:pt>
                <c:pt idx="164">
                  <c:v>4.4695900830674722</c:v>
                </c:pt>
                <c:pt idx="165">
                  <c:v>3.7111750625889228</c:v>
                </c:pt>
                <c:pt idx="166">
                  <c:v>3.4636529237035347</c:v>
                </c:pt>
                <c:pt idx="167">
                  <c:v>2.545313830017744</c:v>
                </c:pt>
                <c:pt idx="168">
                  <c:v>4.730221154349012</c:v>
                </c:pt>
                <c:pt idx="169">
                  <c:v>6.0459936321734311</c:v>
                </c:pt>
                <c:pt idx="170">
                  <c:v>4.3348851249502802</c:v>
                </c:pt>
                <c:pt idx="171">
                  <c:v>5.7139555160600999</c:v>
                </c:pt>
                <c:pt idx="172">
                  <c:v>4.8930554704902018</c:v>
                </c:pt>
                <c:pt idx="173">
                  <c:v>2.0647155792984586</c:v>
                </c:pt>
                <c:pt idx="174">
                  <c:v>3.0934314501805527</c:v>
                </c:pt>
                <c:pt idx="175">
                  <c:v>2.4486759279300325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7-48F2-993C-F6AA84237805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7-48F2-993C-F6AA84237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353888"/>
        <c:axId val="-176350496"/>
      </c:scatterChart>
      <c:valAx>
        <c:axId val="-17635388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76350496"/>
        <c:crossesAt val="0"/>
        <c:crossBetween val="midCat"/>
        <c:majorUnit val="10"/>
      </c:valAx>
      <c:valAx>
        <c:axId val="-176350496"/>
        <c:scaling>
          <c:orientation val="minMax"/>
          <c:max val="4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7635388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'6631'!$L$1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'6631'!$A$2:$A$141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'6631'!$M$2:$M$177</c:f>
              <c:numCache>
                <c:formatCode>0.00</c:formatCode>
                <c:ptCount val="176"/>
                <c:pt idx="4">
                  <c:v>1.844809686668117</c:v>
                </c:pt>
                <c:pt idx="5">
                  <c:v>1.8133513688753968</c:v>
                </c:pt>
                <c:pt idx="6">
                  <c:v>1.8098775965291436</c:v>
                </c:pt>
                <c:pt idx="7">
                  <c:v>1.7166360500596807</c:v>
                </c:pt>
                <c:pt idx="8">
                  <c:v>1.7059397185822456</c:v>
                </c:pt>
                <c:pt idx="9">
                  <c:v>1.7486570050516719</c:v>
                </c:pt>
                <c:pt idx="10">
                  <c:v>1.7856778266900539</c:v>
                </c:pt>
                <c:pt idx="11">
                  <c:v>1.8842432465223358</c:v>
                </c:pt>
                <c:pt idx="12">
                  <c:v>1.792835966690177</c:v>
                </c:pt>
                <c:pt idx="13">
                  <c:v>1.815912226854693</c:v>
                </c:pt>
                <c:pt idx="14">
                  <c:v>1.7852664080357643</c:v>
                </c:pt>
                <c:pt idx="15">
                  <c:v>1.8700874353693158</c:v>
                </c:pt>
                <c:pt idx="16">
                  <c:v>1.7790247710104907</c:v>
                </c:pt>
                <c:pt idx="17">
                  <c:v>1.8735447796558056</c:v>
                </c:pt>
                <c:pt idx="18">
                  <c:v>1.8524318850912711</c:v>
                </c:pt>
                <c:pt idx="19">
                  <c:v>1.9433570656832921</c:v>
                </c:pt>
                <c:pt idx="20">
                  <c:v>1.9803994107628695</c:v>
                </c:pt>
                <c:pt idx="21">
                  <c:v>1.9123154516328109</c:v>
                </c:pt>
                <c:pt idx="22">
                  <c:v>2.0578409744956629</c:v>
                </c:pt>
                <c:pt idx="23">
                  <c:v>1.9397859026443895</c:v>
                </c:pt>
                <c:pt idx="24">
                  <c:v>1.9573643173829325</c:v>
                </c:pt>
                <c:pt idx="25">
                  <c:v>1.8787283202452716</c:v>
                </c:pt>
                <c:pt idx="26">
                  <c:v>1.892204571596769</c:v>
                </c:pt>
                <c:pt idx="27">
                  <c:v>1.8192861920804313</c:v>
                </c:pt>
                <c:pt idx="28">
                  <c:v>1.8625883974091513</c:v>
                </c:pt>
                <c:pt idx="29">
                  <c:v>1.8571096374049598</c:v>
                </c:pt>
                <c:pt idx="30">
                  <c:v>1.9720032219835959</c:v>
                </c:pt>
                <c:pt idx="31">
                  <c:v>1.9146907311920662</c:v>
                </c:pt>
                <c:pt idx="32">
                  <c:v>1.9624259509059521</c:v>
                </c:pt>
                <c:pt idx="33">
                  <c:v>1.8749714550139855</c:v>
                </c:pt>
                <c:pt idx="34">
                  <c:v>1.9079600211111554</c:v>
                </c:pt>
                <c:pt idx="35">
                  <c:v>1.8438102853167082</c:v>
                </c:pt>
                <c:pt idx="36">
                  <c:v>1.8687431155241647</c:v>
                </c:pt>
                <c:pt idx="37">
                  <c:v>1.9327996925664355</c:v>
                </c:pt>
                <c:pt idx="38">
                  <c:v>1.9314775740790482</c:v>
                </c:pt>
                <c:pt idx="39">
                  <c:v>1.9082618776244589</c:v>
                </c:pt>
                <c:pt idx="40">
                  <c:v>1.9565858025481</c:v>
                </c:pt>
                <c:pt idx="41">
                  <c:v>1.8810773720961653</c:v>
                </c:pt>
                <c:pt idx="42">
                  <c:v>1.9579486212001955</c:v>
                </c:pt>
                <c:pt idx="43">
                  <c:v>1.9600759192733759</c:v>
                </c:pt>
                <c:pt idx="44">
                  <c:v>1.9771567470614919</c:v>
                </c:pt>
                <c:pt idx="45">
                  <c:v>1.9749826460911479</c:v>
                </c:pt>
                <c:pt idx="46">
                  <c:v>1.8917855170972633</c:v>
                </c:pt>
                <c:pt idx="47">
                  <c:v>1.9657601493590433</c:v>
                </c:pt>
                <c:pt idx="48">
                  <c:v>1.9302923004772192</c:v>
                </c:pt>
                <c:pt idx="49">
                  <c:v>1.9254729731655329</c:v>
                </c:pt>
                <c:pt idx="50">
                  <c:v>1.8936711035874443</c:v>
                </c:pt>
                <c:pt idx="51">
                  <c:v>1.9878875742490145</c:v>
                </c:pt>
                <c:pt idx="52">
                  <c:v>2.0255335170087534</c:v>
                </c:pt>
                <c:pt idx="53">
                  <c:v>2.1408696091778059</c:v>
                </c:pt>
                <c:pt idx="54">
                  <c:v>2.1132493530650853</c:v>
                </c:pt>
                <c:pt idx="55">
                  <c:v>2.1512821064026895</c:v>
                </c:pt>
                <c:pt idx="56">
                  <c:v>2.2161301892982217</c:v>
                </c:pt>
                <c:pt idx="57">
                  <c:v>2.1545580134978999</c:v>
                </c:pt>
                <c:pt idx="58">
                  <c:v>2.1486850398979165</c:v>
                </c:pt>
                <c:pt idx="59">
                  <c:v>2.1779418618129487</c:v>
                </c:pt>
                <c:pt idx="60">
                  <c:v>2.1379161804068372</c:v>
                </c:pt>
                <c:pt idx="61">
                  <c:v>2.1447917145626847</c:v>
                </c:pt>
                <c:pt idx="62">
                  <c:v>2.2399263806278817</c:v>
                </c:pt>
                <c:pt idx="63">
                  <c:v>2.2187625953057077</c:v>
                </c:pt>
                <c:pt idx="64">
                  <c:v>2.1768592090969601</c:v>
                </c:pt>
                <c:pt idx="65">
                  <c:v>2.3132453490744647</c:v>
                </c:pt>
                <c:pt idx="66">
                  <c:v>2.3016450874137404</c:v>
                </c:pt>
                <c:pt idx="67">
                  <c:v>2.271007176495595</c:v>
                </c:pt>
                <c:pt idx="68">
                  <c:v>2.3497398589624567</c:v>
                </c:pt>
                <c:pt idx="69">
                  <c:v>2.4113615719810464</c:v>
                </c:pt>
                <c:pt idx="70">
                  <c:v>2.4093355794895368</c:v>
                </c:pt>
                <c:pt idx="71">
                  <c:v>2.3987140401133167</c:v>
                </c:pt>
                <c:pt idx="72">
                  <c:v>2.443522140675646</c:v>
                </c:pt>
                <c:pt idx="73">
                  <c:v>2.4573312905886269</c:v>
                </c:pt>
                <c:pt idx="74">
                  <c:v>2.3506092426479501</c:v>
                </c:pt>
                <c:pt idx="75">
                  <c:v>2.3529093597552286</c:v>
                </c:pt>
                <c:pt idx="76">
                  <c:v>2.4186059236162296</c:v>
                </c:pt>
                <c:pt idx="77">
                  <c:v>2.4143391119763287</c:v>
                </c:pt>
                <c:pt idx="78">
                  <c:v>2.3538288208570943</c:v>
                </c:pt>
                <c:pt idx="79">
                  <c:v>2.3294910094881645</c:v>
                </c:pt>
                <c:pt idx="80">
                  <c:v>2.3975892798797753</c:v>
                </c:pt>
                <c:pt idx="81">
                  <c:v>2.4728639108994601</c:v>
                </c:pt>
                <c:pt idx="82">
                  <c:v>2.4401210314659609</c:v>
                </c:pt>
                <c:pt idx="83">
                  <c:v>2.389835002761465</c:v>
                </c:pt>
                <c:pt idx="84">
                  <c:v>2.3764523531819908</c:v>
                </c:pt>
                <c:pt idx="85">
                  <c:v>2.3770767041051535</c:v>
                </c:pt>
                <c:pt idx="86">
                  <c:v>2.3553597116299532</c:v>
                </c:pt>
                <c:pt idx="87">
                  <c:v>2.331721101076067</c:v>
                </c:pt>
                <c:pt idx="88">
                  <c:v>2.4339009458456693</c:v>
                </c:pt>
                <c:pt idx="89">
                  <c:v>2.3848988001164595</c:v>
                </c:pt>
                <c:pt idx="90">
                  <c:v>2.3176254168721666</c:v>
                </c:pt>
                <c:pt idx="91">
                  <c:v>2.4167509717901048</c:v>
                </c:pt>
                <c:pt idx="92">
                  <c:v>2.3079274128999874</c:v>
                </c:pt>
                <c:pt idx="93">
                  <c:v>2.3281311219430219</c:v>
                </c:pt>
                <c:pt idx="94">
                  <c:v>2.226775395188199</c:v>
                </c:pt>
                <c:pt idx="95">
                  <c:v>2.2835255842515227</c:v>
                </c:pt>
                <c:pt idx="96">
                  <c:v>2.1386720465602926</c:v>
                </c:pt>
                <c:pt idx="97">
                  <c:v>2.1890820243643017</c:v>
                </c:pt>
                <c:pt idx="98">
                  <c:v>2.093770842879072</c:v>
                </c:pt>
                <c:pt idx="99">
                  <c:v>2.0756792916840152</c:v>
                </c:pt>
                <c:pt idx="100">
                  <c:v>2.0101719804459064</c:v>
                </c:pt>
                <c:pt idx="101">
                  <c:v>1.9599640208734348</c:v>
                </c:pt>
                <c:pt idx="102">
                  <c:v>1.9014432603201685</c:v>
                </c:pt>
                <c:pt idx="103">
                  <c:v>1.8442113420114898</c:v>
                </c:pt>
                <c:pt idx="104">
                  <c:v>1.8263543143010874</c:v>
                </c:pt>
                <c:pt idx="105">
                  <c:v>1.7738541403344938</c:v>
                </c:pt>
                <c:pt idx="106">
                  <c:v>1.6996942424909802</c:v>
                </c:pt>
                <c:pt idx="107">
                  <c:v>1.7354494454871952</c:v>
                </c:pt>
                <c:pt idx="108">
                  <c:v>1.6627545571390985</c:v>
                </c:pt>
                <c:pt idx="109">
                  <c:v>1.704241447423354</c:v>
                </c:pt>
                <c:pt idx="110">
                  <c:v>1.7051759645840949</c:v>
                </c:pt>
                <c:pt idx="111">
                  <c:v>1.67126455438363</c:v>
                </c:pt>
                <c:pt idx="112">
                  <c:v>1.6555595453644456</c:v>
                </c:pt>
                <c:pt idx="113">
                  <c:v>1.6814297570708341</c:v>
                </c:pt>
                <c:pt idx="114">
                  <c:v>1.7093235471507096</c:v>
                </c:pt>
                <c:pt idx="115">
                  <c:v>1.6751144774107138</c:v>
                </c:pt>
                <c:pt idx="116">
                  <c:v>1.7295528030466576</c:v>
                </c:pt>
                <c:pt idx="117">
                  <c:v>1.7224544186450426</c:v>
                </c:pt>
                <c:pt idx="118">
                  <c:v>1.715914944245899</c:v>
                </c:pt>
                <c:pt idx="119">
                  <c:v>1.7855309001926221</c:v>
                </c:pt>
                <c:pt idx="120">
                  <c:v>1.7651653653146568</c:v>
                </c:pt>
                <c:pt idx="121">
                  <c:v>1.7833694307339758</c:v>
                </c:pt>
                <c:pt idx="122">
                  <c:v>1.8309493919421991</c:v>
                </c:pt>
                <c:pt idx="123">
                  <c:v>1.8271282102705275</c:v>
                </c:pt>
                <c:pt idx="124">
                  <c:v>1.7915127608270915</c:v>
                </c:pt>
                <c:pt idx="125">
                  <c:v>1.8386040922215279</c:v>
                </c:pt>
                <c:pt idx="126">
                  <c:v>1.8234574447133551</c:v>
                </c:pt>
                <c:pt idx="127">
                  <c:v>1.8532363251145165</c:v>
                </c:pt>
                <c:pt idx="128">
                  <c:v>1.8442919930411608</c:v>
                </c:pt>
                <c:pt idx="129">
                  <c:v>1.8622330325338443</c:v>
                </c:pt>
                <c:pt idx="130">
                  <c:v>1.8447744049018027</c:v>
                </c:pt>
                <c:pt idx="131">
                  <c:v>1.8805879329128863</c:v>
                </c:pt>
                <c:pt idx="132">
                  <c:v>1.8450108567988091</c:v>
                </c:pt>
                <c:pt idx="133">
                  <c:v>1.8803979080499591</c:v>
                </c:pt>
                <c:pt idx="134">
                  <c:v>1.8398387427935692</c:v>
                </c:pt>
                <c:pt idx="135">
                  <c:v>1.8850442275754649</c:v>
                </c:pt>
                <c:pt idx="136">
                  <c:v>1.8709725708983043</c:v>
                </c:pt>
                <c:pt idx="137">
                  <c:v>1.8427177044029417</c:v>
                </c:pt>
                <c:pt idx="138">
                  <c:v>1.9086238880944275</c:v>
                </c:pt>
                <c:pt idx="139">
                  <c:v>1.8812525244574427</c:v>
                </c:pt>
                <c:pt idx="140">
                  <c:v>1.8989936899144571</c:v>
                </c:pt>
                <c:pt idx="141">
                  <c:v>1.9212333547831921</c:v>
                </c:pt>
                <c:pt idx="142">
                  <c:v>1.9160204039306596</c:v>
                </c:pt>
                <c:pt idx="143">
                  <c:v>1.9356873161606978</c:v>
                </c:pt>
                <c:pt idx="144">
                  <c:v>1.932808995820928</c:v>
                </c:pt>
                <c:pt idx="145">
                  <c:v>1.9146887964637085</c:v>
                </c:pt>
                <c:pt idx="146">
                  <c:v>1.9727432636605555</c:v>
                </c:pt>
                <c:pt idx="147">
                  <c:v>1.983169278319626</c:v>
                </c:pt>
                <c:pt idx="148">
                  <c:v>1.9644989242237814</c:v>
                </c:pt>
                <c:pt idx="149">
                  <c:v>1.9411228930732771</c:v>
                </c:pt>
                <c:pt idx="150">
                  <c:v>1.9438969257268319</c:v>
                </c:pt>
                <c:pt idx="151">
                  <c:v>1.9342694976507366</c:v>
                </c:pt>
                <c:pt idx="152">
                  <c:v>1.9558514746222471</c:v>
                </c:pt>
                <c:pt idx="153">
                  <c:v>1.9504409702637511</c:v>
                </c:pt>
                <c:pt idx="154">
                  <c:v>1.9599737010191687</c:v>
                </c:pt>
                <c:pt idx="155">
                  <c:v>1.9634877228904637</c:v>
                </c:pt>
                <c:pt idx="156">
                  <c:v>1.9240863550245288</c:v>
                </c:pt>
                <c:pt idx="157">
                  <c:v>1.9459235950317648</c:v>
                </c:pt>
                <c:pt idx="158">
                  <c:v>1.9432944637409948</c:v>
                </c:pt>
                <c:pt idx="159">
                  <c:v>1.9662659394499182</c:v>
                </c:pt>
                <c:pt idx="160">
                  <c:v>1.9670263117003399</c:v>
                </c:pt>
                <c:pt idx="161">
                  <c:v>1.9628781904447985</c:v>
                </c:pt>
                <c:pt idx="162">
                  <c:v>1.9551918790690705</c:v>
                </c:pt>
                <c:pt idx="163">
                  <c:v>1.952825119116246</c:v>
                </c:pt>
                <c:pt idx="164">
                  <c:v>2.0106439272504355</c:v>
                </c:pt>
                <c:pt idx="165">
                  <c:v>1.9960473106268974</c:v>
                </c:pt>
                <c:pt idx="166">
                  <c:v>1.9912834469512171</c:v>
                </c:pt>
                <c:pt idx="167">
                  <c:v>1.9736088976358821</c:v>
                </c:pt>
                <c:pt idx="168">
                  <c:v>2.0156600882242492</c:v>
                </c:pt>
                <c:pt idx="169">
                  <c:v>2.0409837248928469</c:v>
                </c:pt>
                <c:pt idx="170">
                  <c:v>2.0080513670059328</c:v>
                </c:pt>
                <c:pt idx="171">
                  <c:v>2.0345932487624427</c:v>
                </c:pt>
                <c:pt idx="172">
                  <c:v>2.0187940320698883</c:v>
                </c:pt>
                <c:pt idx="173">
                  <c:v>1.9643592015904821</c:v>
                </c:pt>
                <c:pt idx="174">
                  <c:v>1.9841580858113408</c:v>
                </c:pt>
                <c:pt idx="175">
                  <c:v>1.9717489840397784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9-467D-A1F8-AF88AE44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411632"/>
        <c:axId val="-176408512"/>
      </c:scatterChart>
      <c:valAx>
        <c:axId val="-17641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76408512"/>
        <c:crossesAt val="0"/>
        <c:crossBetween val="midCat"/>
        <c:majorUnit val="10"/>
      </c:valAx>
      <c:valAx>
        <c:axId val="-17640851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7641163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'6632'!$L$1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'6632'!$A$2:$A$141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'6632'!$L$2:$L$141</c:f>
              <c:numCache>
                <c:formatCode>0.00</c:formatCode>
                <c:ptCount val="140"/>
                <c:pt idx="0">
                  <c:v>1.1502929380961444</c:v>
                </c:pt>
                <c:pt idx="1">
                  <c:v>1.1832898121945012</c:v>
                </c:pt>
                <c:pt idx="2">
                  <c:v>1.1712739091866529</c:v>
                </c:pt>
                <c:pt idx="3">
                  <c:v>1.184121294896344</c:v>
                </c:pt>
                <c:pt idx="4">
                  <c:v>1.168838975947631</c:v>
                </c:pt>
                <c:pt idx="5">
                  <c:v>1.1452141819618122</c:v>
                </c:pt>
                <c:pt idx="6">
                  <c:v>1.1554433779195088</c:v>
                </c:pt>
                <c:pt idx="7">
                  <c:v>1.1351023126389244</c:v>
                </c:pt>
                <c:pt idx="8">
                  <c:v>1.120035963599969</c:v>
                </c:pt>
                <c:pt idx="9">
                  <c:v>1.119692103081587</c:v>
                </c:pt>
                <c:pt idx="10">
                  <c:v>1.1401068647265338</c:v>
                </c:pt>
                <c:pt idx="11">
                  <c:v>1.0959930998495511</c:v>
                </c:pt>
                <c:pt idx="12">
                  <c:v>1.1111146624224879</c:v>
                </c:pt>
                <c:pt idx="13">
                  <c:v>1.0917612523078168</c:v>
                </c:pt>
                <c:pt idx="14">
                  <c:v>1.0988665392183694</c:v>
                </c:pt>
                <c:pt idx="15">
                  <c:v>1.0692280950475201</c:v>
                </c:pt>
                <c:pt idx="16">
                  <c:v>1.0829122015424304</c:v>
                </c:pt>
                <c:pt idx="17">
                  <c:v>1.0680083456913481</c:v>
                </c:pt>
                <c:pt idx="18">
                  <c:v>1.0470342749601247</c:v>
                </c:pt>
                <c:pt idx="19">
                  <c:v>1.0554273109939667</c:v>
                </c:pt>
                <c:pt idx="20">
                  <c:v>1.0436863114897532</c:v>
                </c:pt>
                <c:pt idx="21">
                  <c:v>1.0400806572528043</c:v>
                </c:pt>
                <c:pt idx="22">
                  <c:v>1.0337926711172039</c:v>
                </c:pt>
                <c:pt idx="23">
                  <c:v>1.0266417495698019</c:v>
                </c:pt>
                <c:pt idx="24">
                  <c:v>1.0053844705459609</c:v>
                </c:pt>
                <c:pt idx="25">
                  <c:v>1.0092308713356868</c:v>
                </c:pt>
                <c:pt idx="26">
                  <c:v>1.0140299582054975</c:v>
                </c:pt>
                <c:pt idx="27">
                  <c:v>0.99333800636130365</c:v>
                </c:pt>
                <c:pt idx="28">
                  <c:v>0.98526422442149741</c:v>
                </c:pt>
                <c:pt idx="29">
                  <c:v>0.98147169294015302</c:v>
                </c:pt>
                <c:pt idx="30">
                  <c:v>0.96559056833012413</c:v>
                </c:pt>
                <c:pt idx="31">
                  <c:v>0.98411456373427131</c:v>
                </c:pt>
                <c:pt idx="32">
                  <c:v>0.96348803486638412</c:v>
                </c:pt>
                <c:pt idx="33">
                  <c:v>0.9696259642559053</c:v>
                </c:pt>
                <c:pt idx="34">
                  <c:v>0.94332851190897693</c:v>
                </c:pt>
                <c:pt idx="35">
                  <c:v>0.93564945177558001</c:v>
                </c:pt>
                <c:pt idx="36">
                  <c:v>0.9536942802528815</c:v>
                </c:pt>
                <c:pt idx="37">
                  <c:v>0.93206127590930865</c:v>
                </c:pt>
                <c:pt idx="38">
                  <c:v>0.93061330811446719</c:v>
                </c:pt>
                <c:pt idx="39">
                  <c:v>0.9191360830197568</c:v>
                </c:pt>
                <c:pt idx="40">
                  <c:v>0.91656920371242545</c:v>
                </c:pt>
                <c:pt idx="41">
                  <c:v>0.90763672788677652</c:v>
                </c:pt>
                <c:pt idx="42">
                  <c:v>0.90572264588215545</c:v>
                </c:pt>
                <c:pt idx="43">
                  <c:v>0.89447330668617619</c:v>
                </c:pt>
                <c:pt idx="44">
                  <c:v>0.87719129710418797</c:v>
                </c:pt>
                <c:pt idx="45">
                  <c:v>0.88266029321111528</c:v>
                </c:pt>
                <c:pt idx="46">
                  <c:v>0.87107669169880642</c:v>
                </c:pt>
                <c:pt idx="47">
                  <c:v>0.87353967214425254</c:v>
                </c:pt>
                <c:pt idx="48">
                  <c:v>0.86393784342837798</c:v>
                </c:pt>
                <c:pt idx="49">
                  <c:v>0.87255547372482445</c:v>
                </c:pt>
                <c:pt idx="50">
                  <c:v>0.85352631504404952</c:v>
                </c:pt>
                <c:pt idx="51">
                  <c:v>0.86305746471581923</c:v>
                </c:pt>
                <c:pt idx="52">
                  <c:v>0.85437050397020553</c:v>
                </c:pt>
                <c:pt idx="53">
                  <c:v>0.83950730785788275</c:v>
                </c:pt>
                <c:pt idx="54">
                  <c:v>0.83080247572972454</c:v>
                </c:pt>
                <c:pt idx="55">
                  <c:v>0.826332203387389</c:v>
                </c:pt>
                <c:pt idx="56">
                  <c:v>0.8339019395122208</c:v>
                </c:pt>
                <c:pt idx="57">
                  <c:v>0.83012250386925834</c:v>
                </c:pt>
                <c:pt idx="58">
                  <c:v>0.81849553497664018</c:v>
                </c:pt>
                <c:pt idx="59">
                  <c:v>0.81337894304959024</c:v>
                </c:pt>
                <c:pt idx="60">
                  <c:v>0.81371102774914628</c:v>
                </c:pt>
                <c:pt idx="61">
                  <c:v>0.79571659410094053</c:v>
                </c:pt>
                <c:pt idx="62">
                  <c:v>0.80239003297967926</c:v>
                </c:pt>
                <c:pt idx="63">
                  <c:v>0.79389932449139267</c:v>
                </c:pt>
                <c:pt idx="64">
                  <c:v>0.77831571569220037</c:v>
                </c:pt>
                <c:pt idx="65">
                  <c:v>0.77839828403603617</c:v>
                </c:pt>
                <c:pt idx="66">
                  <c:v>0.7647599283338572</c:v>
                </c:pt>
                <c:pt idx="67">
                  <c:v>0.76918410837733597</c:v>
                </c:pt>
                <c:pt idx="68">
                  <c:v>0.74755872640426979</c:v>
                </c:pt>
                <c:pt idx="69">
                  <c:v>0.74561343201272978</c:v>
                </c:pt>
                <c:pt idx="70">
                  <c:v>0.73805940057445418</c:v>
                </c:pt>
                <c:pt idx="71">
                  <c:v>0.7509050350164731</c:v>
                </c:pt>
                <c:pt idx="72">
                  <c:v>0.74397413666138512</c:v>
                </c:pt>
                <c:pt idx="73">
                  <c:v>0.72496926428913888</c:v>
                </c:pt>
                <c:pt idx="74">
                  <c:v>0.72956618469577794</c:v>
                </c:pt>
                <c:pt idx="75">
                  <c:v>0.7139328625598732</c:v>
                </c:pt>
                <c:pt idx="76">
                  <c:v>0.71070734088867038</c:v>
                </c:pt>
                <c:pt idx="77">
                  <c:v>0.71430157951989537</c:v>
                </c:pt>
                <c:pt idx="78">
                  <c:v>0.69633549803393635</c:v>
                </c:pt>
                <c:pt idx="79">
                  <c:v>0.70616919229337027</c:v>
                </c:pt>
                <c:pt idx="80">
                  <c:v>0.69886103444256642</c:v>
                </c:pt>
                <c:pt idx="81">
                  <c:v>0.68522617767202043</c:v>
                </c:pt>
                <c:pt idx="82">
                  <c:v>0.67733102563528402</c:v>
                </c:pt>
                <c:pt idx="83">
                  <c:v>0.68536109725914274</c:v>
                </c:pt>
                <c:pt idx="84">
                  <c:v>0.66480238502109412</c:v>
                </c:pt>
                <c:pt idx="85">
                  <c:v>0.65697696291493735</c:v>
                </c:pt>
                <c:pt idx="86">
                  <c:v>0.66964077300674274</c:v>
                </c:pt>
                <c:pt idx="87">
                  <c:v>0.6646191951376893</c:v>
                </c:pt>
                <c:pt idx="88">
                  <c:v>0.6496631648293586</c:v>
                </c:pt>
                <c:pt idx="89">
                  <c:v>0.65574766039393595</c:v>
                </c:pt>
                <c:pt idx="90">
                  <c:v>0.63810862601703233</c:v>
                </c:pt>
                <c:pt idx="91">
                  <c:v>0.63041685583203178</c:v>
                </c:pt>
                <c:pt idx="92">
                  <c:v>0.62086318241169036</c:v>
                </c:pt>
                <c:pt idx="93">
                  <c:v>0.60798759987671724</c:v>
                </c:pt>
                <c:pt idx="94">
                  <c:v>0.59762673094379815</c:v>
                </c:pt>
                <c:pt idx="95">
                  <c:v>0.61015941946174745</c:v>
                </c:pt>
                <c:pt idx="96">
                  <c:v>0.60422148404774045</c:v>
                </c:pt>
                <c:pt idx="97">
                  <c:v>0.58846069106545951</c:v>
                </c:pt>
                <c:pt idx="98">
                  <c:v>0.61109431158246574</c:v>
                </c:pt>
                <c:pt idx="99">
                  <c:v>0.59714015356416716</c:v>
                </c:pt>
                <c:pt idx="100">
                  <c:v>0.61333747750237633</c:v>
                </c:pt>
                <c:pt idx="101">
                  <c:v>0.60832478344896979</c:v>
                </c:pt>
                <c:pt idx="102">
                  <c:v>0.58757998682316426</c:v>
                </c:pt>
                <c:pt idx="103">
                  <c:v>0.59726092244936391</c:v>
                </c:pt>
                <c:pt idx="104">
                  <c:v>0.59368724842473786</c:v>
                </c:pt>
                <c:pt idx="105">
                  <c:v>0.58475121956777898</c:v>
                </c:pt>
                <c:pt idx="106">
                  <c:v>0.58089426768039387</c:v>
                </c:pt>
                <c:pt idx="107">
                  <c:v>0.56868373144419659</c:v>
                </c:pt>
                <c:pt idx="108">
                  <c:v>0.56679122314352293</c:v>
                </c:pt>
                <c:pt idx="109">
                  <c:v>0.58007288343391561</c:v>
                </c:pt>
                <c:pt idx="110">
                  <c:v>0.56179606490596679</c:v>
                </c:pt>
                <c:pt idx="111">
                  <c:v>0.56628747705006688</c:v>
                </c:pt>
                <c:pt idx="112">
                  <c:v>0.54957915641779953</c:v>
                </c:pt>
                <c:pt idx="113">
                  <c:v>0.55150846886581451</c:v>
                </c:pt>
                <c:pt idx="114">
                  <c:v>0.52954686354763647</c:v>
                </c:pt>
                <c:pt idx="115">
                  <c:v>0.54531794606358874</c:v>
                </c:pt>
                <c:pt idx="116">
                  <c:v>0.53722711828063374</c:v>
                </c:pt>
                <c:pt idx="117">
                  <c:v>0.52962654869250458</c:v>
                </c:pt>
                <c:pt idx="118">
                  <c:v>0.5265575395059312</c:v>
                </c:pt>
                <c:pt idx="119">
                  <c:v>0.51864840627327735</c:v>
                </c:pt>
                <c:pt idx="120">
                  <c:v>0.51472617011170019</c:v>
                </c:pt>
                <c:pt idx="121">
                  <c:v>0.51109573583972157</c:v>
                </c:pt>
                <c:pt idx="122">
                  <c:v>0.50474243173421085</c:v>
                </c:pt>
                <c:pt idx="123">
                  <c:v>0.50354131028479987</c:v>
                </c:pt>
                <c:pt idx="124">
                  <c:v>0.50806802418458785</c:v>
                </c:pt>
                <c:pt idx="125">
                  <c:v>0.50573681147958083</c:v>
                </c:pt>
                <c:pt idx="126">
                  <c:v>0.48635108591585585</c:v>
                </c:pt>
                <c:pt idx="127">
                  <c:v>0.51366548348565977</c:v>
                </c:pt>
                <c:pt idx="128">
                  <c:v>0.49492725473204541</c:v>
                </c:pt>
                <c:pt idx="129">
                  <c:v>0.48907925998512003</c:v>
                </c:pt>
                <c:pt idx="130">
                  <c:v>0.48319833244990584</c:v>
                </c:pt>
                <c:pt idx="131">
                  <c:v>0.4880010373509106</c:v>
                </c:pt>
                <c:pt idx="132">
                  <c:v>0.48797315680520997</c:v>
                </c:pt>
                <c:pt idx="133">
                  <c:v>0.473957423739026</c:v>
                </c:pt>
                <c:pt idx="134">
                  <c:v>0.48734453421396434</c:v>
                </c:pt>
                <c:pt idx="135">
                  <c:v>0.47985798369192301</c:v>
                </c:pt>
                <c:pt idx="136">
                  <c:v>0.47819538307175768</c:v>
                </c:pt>
                <c:pt idx="137">
                  <c:v>0.47552847060531139</c:v>
                </c:pt>
                <c:pt idx="138">
                  <c:v>0.47374229266541901</c:v>
                </c:pt>
                <c:pt idx="139">
                  <c:v>0.47253645793506549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A-4022-8BEF-CE3F8097D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917872"/>
        <c:axId val="-176914480"/>
      </c:scatterChart>
      <c:valAx>
        <c:axId val="-17691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76914480"/>
        <c:crossesAt val="0"/>
        <c:crossBetween val="midCat"/>
        <c:majorUnit val="10"/>
      </c:valAx>
      <c:valAx>
        <c:axId val="-1769144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7691787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'6626'!$A$2:$A$179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'6626'!$P$2:$P$177</c:f>
              <c:numCache>
                <c:formatCode>General</c:formatCode>
                <c:ptCount val="176"/>
                <c:pt idx="4">
                  <c:v>-0.8096421452784669</c:v>
                </c:pt>
                <c:pt idx="5">
                  <c:v>-1.3556253760661763</c:v>
                </c:pt>
                <c:pt idx="6">
                  <c:v>-2.0608779002571129</c:v>
                </c:pt>
                <c:pt idx="7">
                  <c:v>-2.425592699517328</c:v>
                </c:pt>
                <c:pt idx="8">
                  <c:v>-1.6256670441021188</c:v>
                </c:pt>
                <c:pt idx="9">
                  <c:v>5.6622023728920308</c:v>
                </c:pt>
                <c:pt idx="10">
                  <c:v>1.8143902812254551</c:v>
                </c:pt>
                <c:pt idx="11">
                  <c:v>2.3572739692011631</c:v>
                </c:pt>
                <c:pt idx="12">
                  <c:v>2.6869962756719183</c:v>
                </c:pt>
                <c:pt idx="13">
                  <c:v>2.0799131129118251</c:v>
                </c:pt>
                <c:pt idx="14">
                  <c:v>1.1857081319112692</c:v>
                </c:pt>
                <c:pt idx="15">
                  <c:v>0.79086118511447479</c:v>
                </c:pt>
                <c:pt idx="16">
                  <c:v>-0.46226805534129195</c:v>
                </c:pt>
                <c:pt idx="17">
                  <c:v>-3.2596587041794356</c:v>
                </c:pt>
                <c:pt idx="18">
                  <c:v>-3.7983938157264059</c:v>
                </c:pt>
                <c:pt idx="19">
                  <c:v>-1.2274621503806193</c:v>
                </c:pt>
                <c:pt idx="20">
                  <c:v>1.6668419449667138</c:v>
                </c:pt>
                <c:pt idx="21">
                  <c:v>3.872715616997735</c:v>
                </c:pt>
                <c:pt idx="22">
                  <c:v>1.8420564324088742</c:v>
                </c:pt>
                <c:pt idx="23">
                  <c:v>1.2414995482085072</c:v>
                </c:pt>
                <c:pt idx="24">
                  <c:v>2.6738634990115737</c:v>
                </c:pt>
                <c:pt idx="25">
                  <c:v>4.5069800186803777</c:v>
                </c:pt>
                <c:pt idx="26">
                  <c:v>2.3700585961989735</c:v>
                </c:pt>
                <c:pt idx="27">
                  <c:v>-3.0442333779056351E-3</c:v>
                </c:pt>
                <c:pt idx="28">
                  <c:v>4.4041005260480895E-2</c:v>
                </c:pt>
                <c:pt idx="29">
                  <c:v>1.055165487978843</c:v>
                </c:pt>
                <c:pt idx="30">
                  <c:v>-5.1921209577261845E-2</c:v>
                </c:pt>
                <c:pt idx="31">
                  <c:v>0.72504687068413365</c:v>
                </c:pt>
                <c:pt idx="32">
                  <c:v>1.9768961483262344</c:v>
                </c:pt>
                <c:pt idx="33">
                  <c:v>-0.58460328523470018</c:v>
                </c:pt>
                <c:pt idx="34">
                  <c:v>1.3700220099263101</c:v>
                </c:pt>
                <c:pt idx="35">
                  <c:v>3.0656148072090041</c:v>
                </c:pt>
                <c:pt idx="36">
                  <c:v>0.69364901927244371</c:v>
                </c:pt>
                <c:pt idx="37">
                  <c:v>2.6758619587432642</c:v>
                </c:pt>
                <c:pt idx="38">
                  <c:v>0.99591660691848127</c:v>
                </c:pt>
                <c:pt idx="39">
                  <c:v>1.7736672867357577</c:v>
                </c:pt>
                <c:pt idx="40">
                  <c:v>0.55975181230619508</c:v>
                </c:pt>
                <c:pt idx="41">
                  <c:v>-0.84075483145019614</c:v>
                </c:pt>
                <c:pt idx="42">
                  <c:v>-2.9019881133763015</c:v>
                </c:pt>
                <c:pt idx="43">
                  <c:v>-2.9561037391496887</c:v>
                </c:pt>
                <c:pt idx="44">
                  <c:v>-1.8972850023094578</c:v>
                </c:pt>
                <c:pt idx="45">
                  <c:v>-2.4745826103548922</c:v>
                </c:pt>
                <c:pt idx="46">
                  <c:v>-3.192018555222762</c:v>
                </c:pt>
                <c:pt idx="47">
                  <c:v>-2.2096139336558402</c:v>
                </c:pt>
                <c:pt idx="48">
                  <c:v>-1.7842193915436604</c:v>
                </c:pt>
                <c:pt idx="49">
                  <c:v>-1.4387915038307395</c:v>
                </c:pt>
                <c:pt idx="50">
                  <c:v>0.22158130077444027</c:v>
                </c:pt>
                <c:pt idx="51">
                  <c:v>2.0031405950770238</c:v>
                </c:pt>
                <c:pt idx="52">
                  <c:v>1.2497603425912402</c:v>
                </c:pt>
                <c:pt idx="53">
                  <c:v>2.427005377945429</c:v>
                </c:pt>
                <c:pt idx="54">
                  <c:v>2.3002259245454741</c:v>
                </c:pt>
                <c:pt idx="55">
                  <c:v>2.5416729576534234</c:v>
                </c:pt>
                <c:pt idx="56">
                  <c:v>3.9476858942611792</c:v>
                </c:pt>
                <c:pt idx="57">
                  <c:v>4.6435546853702627</c:v>
                </c:pt>
                <c:pt idx="58">
                  <c:v>6.1863724606821675</c:v>
                </c:pt>
                <c:pt idx="59">
                  <c:v>6.77796651935651</c:v>
                </c:pt>
                <c:pt idx="60">
                  <c:v>5.0203830722234866</c:v>
                </c:pt>
                <c:pt idx="61">
                  <c:v>3.2667783300184174</c:v>
                </c:pt>
                <c:pt idx="62">
                  <c:v>4.3514767507412584</c:v>
                </c:pt>
                <c:pt idx="63">
                  <c:v>4.9044053165905437</c:v>
                </c:pt>
                <c:pt idx="64">
                  <c:v>3.7932896466371457</c:v>
                </c:pt>
                <c:pt idx="65">
                  <c:v>3.4346115707922862</c:v>
                </c:pt>
                <c:pt idx="66">
                  <c:v>4.3494996501646348</c:v>
                </c:pt>
                <c:pt idx="67">
                  <c:v>4.9072082971361555</c:v>
                </c:pt>
                <c:pt idx="68">
                  <c:v>4.5199301578972042</c:v>
                </c:pt>
                <c:pt idx="69">
                  <c:v>5.0245552927613293</c:v>
                </c:pt>
                <c:pt idx="70">
                  <c:v>6.6232350374752311</c:v>
                </c:pt>
                <c:pt idx="71">
                  <c:v>6.6746461078362893</c:v>
                </c:pt>
                <c:pt idx="72">
                  <c:v>5.3138250841331773</c:v>
                </c:pt>
                <c:pt idx="73">
                  <c:v>3.72931792210716</c:v>
                </c:pt>
                <c:pt idx="74">
                  <c:v>5.3312786833589456</c:v>
                </c:pt>
                <c:pt idx="75">
                  <c:v>4.8710758073008034</c:v>
                </c:pt>
                <c:pt idx="76">
                  <c:v>4.7034737115871366</c:v>
                </c:pt>
                <c:pt idx="77">
                  <c:v>3.859183072958484</c:v>
                </c:pt>
                <c:pt idx="78">
                  <c:v>2.5709500765515996</c:v>
                </c:pt>
                <c:pt idx="79">
                  <c:v>3.2276687316993651</c:v>
                </c:pt>
                <c:pt idx="80">
                  <c:v>3.8020890366881823</c:v>
                </c:pt>
                <c:pt idx="81">
                  <c:v>3.8884797899320187</c:v>
                </c:pt>
                <c:pt idx="82">
                  <c:v>1.7602892662991727</c:v>
                </c:pt>
                <c:pt idx="83">
                  <c:v>2.8790536008243528</c:v>
                </c:pt>
                <c:pt idx="84">
                  <c:v>2.339020319991334</c:v>
                </c:pt>
                <c:pt idx="85">
                  <c:v>2.423692742596637</c:v>
                </c:pt>
                <c:pt idx="86">
                  <c:v>4.6398250614046628</c:v>
                </c:pt>
                <c:pt idx="87">
                  <c:v>3.9001985053052945</c:v>
                </c:pt>
                <c:pt idx="88">
                  <c:v>3.5190361375052639</c:v>
                </c:pt>
                <c:pt idx="89">
                  <c:v>4.7431973033015886</c:v>
                </c:pt>
                <c:pt idx="90">
                  <c:v>3.6528272495896768</c:v>
                </c:pt>
                <c:pt idx="91">
                  <c:v>4.0550587542480274</c:v>
                </c:pt>
                <c:pt idx="92">
                  <c:v>4.8354469336776553</c:v>
                </c:pt>
                <c:pt idx="93">
                  <c:v>5.8861693067647209</c:v>
                </c:pt>
                <c:pt idx="94">
                  <c:v>3.9099903628293089</c:v>
                </c:pt>
                <c:pt idx="95">
                  <c:v>5.4544716379958658</c:v>
                </c:pt>
                <c:pt idx="96">
                  <c:v>4.2633280261454747</c:v>
                </c:pt>
                <c:pt idx="97">
                  <c:v>1.7560136504660033</c:v>
                </c:pt>
                <c:pt idx="98">
                  <c:v>0.86952794358783925</c:v>
                </c:pt>
                <c:pt idx="99">
                  <c:v>1.0854151688800375</c:v>
                </c:pt>
                <c:pt idx="100">
                  <c:v>0.90289960139088821</c:v>
                </c:pt>
                <c:pt idx="101">
                  <c:v>-0.44233507902023311</c:v>
                </c:pt>
                <c:pt idx="102">
                  <c:v>-0.52488438646121016</c:v>
                </c:pt>
                <c:pt idx="103">
                  <c:v>-0.60131203695204616</c:v>
                </c:pt>
                <c:pt idx="104">
                  <c:v>-1.1642416810347234</c:v>
                </c:pt>
                <c:pt idx="105">
                  <c:v>-1.1915248148570912</c:v>
                </c:pt>
                <c:pt idx="106">
                  <c:v>-0.30481126433877864</c:v>
                </c:pt>
                <c:pt idx="107">
                  <c:v>-0.81817061884918507</c:v>
                </c:pt>
                <c:pt idx="108">
                  <c:v>-3.4672733163929582E-2</c:v>
                </c:pt>
                <c:pt idx="109">
                  <c:v>0.70682530379064468</c:v>
                </c:pt>
                <c:pt idx="110">
                  <c:v>-0.69214787043672066</c:v>
                </c:pt>
                <c:pt idx="111">
                  <c:v>-0.34332016913828328</c:v>
                </c:pt>
                <c:pt idx="112">
                  <c:v>-0.55277563925187567</c:v>
                </c:pt>
                <c:pt idx="113">
                  <c:v>0.46515017273840303</c:v>
                </c:pt>
                <c:pt idx="114">
                  <c:v>-0.13546318951569949</c:v>
                </c:pt>
                <c:pt idx="115">
                  <c:v>-0.87370652738588628</c:v>
                </c:pt>
                <c:pt idx="116">
                  <c:v>-0.63531176347746432</c:v>
                </c:pt>
                <c:pt idx="117">
                  <c:v>-1.3024056061111591</c:v>
                </c:pt>
                <c:pt idx="118">
                  <c:v>-2.4935881477148665</c:v>
                </c:pt>
                <c:pt idx="119">
                  <c:v>-1.9018509079863903</c:v>
                </c:pt>
                <c:pt idx="120">
                  <c:v>-1.7228635531147225</c:v>
                </c:pt>
                <c:pt idx="121">
                  <c:v>-1.6166104092398499</c:v>
                </c:pt>
                <c:pt idx="122">
                  <c:v>-2.6175292257877381</c:v>
                </c:pt>
                <c:pt idx="123">
                  <c:v>-2.2048330512788459</c:v>
                </c:pt>
                <c:pt idx="124">
                  <c:v>-3.1464433028696464</c:v>
                </c:pt>
                <c:pt idx="125">
                  <c:v>-1.9417304195763145</c:v>
                </c:pt>
                <c:pt idx="126">
                  <c:v>-2.5069797081911593</c:v>
                </c:pt>
                <c:pt idx="127">
                  <c:v>-1.8294953417118363</c:v>
                </c:pt>
                <c:pt idx="128">
                  <c:v>-0.5293389619496931</c:v>
                </c:pt>
                <c:pt idx="129">
                  <c:v>0.81499405553478355</c:v>
                </c:pt>
                <c:pt idx="130">
                  <c:v>-0.76143878829713929</c:v>
                </c:pt>
                <c:pt idx="131">
                  <c:v>1.4475078984896699</c:v>
                </c:pt>
                <c:pt idx="132">
                  <c:v>0.19337735933049521</c:v>
                </c:pt>
                <c:pt idx="133">
                  <c:v>1.7347066636790796</c:v>
                </c:pt>
                <c:pt idx="134">
                  <c:v>1.3531781952838418</c:v>
                </c:pt>
                <c:pt idx="135">
                  <c:v>1.0310520431657231</c:v>
                </c:pt>
                <c:pt idx="136">
                  <c:v>-9.5104324557845427E-2</c:v>
                </c:pt>
                <c:pt idx="137">
                  <c:v>0.32446735588688852</c:v>
                </c:pt>
                <c:pt idx="138">
                  <c:v>-0.72644122575552117</c:v>
                </c:pt>
                <c:pt idx="139">
                  <c:v>-0.35902317031882502</c:v>
                </c:pt>
                <c:pt idx="140">
                  <c:v>0.88021193117552798</c:v>
                </c:pt>
                <c:pt idx="141">
                  <c:v>0.97969031282259533</c:v>
                </c:pt>
                <c:pt idx="142">
                  <c:v>1.1652197106388789</c:v>
                </c:pt>
                <c:pt idx="143">
                  <c:v>1.4425633032977587</c:v>
                </c:pt>
                <c:pt idx="144">
                  <c:v>1.0362599964144594</c:v>
                </c:pt>
                <c:pt idx="145">
                  <c:v>1.5237828771102233</c:v>
                </c:pt>
                <c:pt idx="146">
                  <c:v>1.1334517744510226</c:v>
                </c:pt>
                <c:pt idx="147">
                  <c:v>1.9445124219939751</c:v>
                </c:pt>
                <c:pt idx="148">
                  <c:v>2.402132674602361</c:v>
                </c:pt>
                <c:pt idx="149">
                  <c:v>1.7408362057353675</c:v>
                </c:pt>
                <c:pt idx="150">
                  <c:v>1.5360887496214413</c:v>
                </c:pt>
                <c:pt idx="151">
                  <c:v>2.4193910891574988</c:v>
                </c:pt>
                <c:pt idx="152">
                  <c:v>1.9865425191186423</c:v>
                </c:pt>
                <c:pt idx="153">
                  <c:v>2.7216398311730989</c:v>
                </c:pt>
                <c:pt idx="154">
                  <c:v>2.1722140625597111</c:v>
                </c:pt>
                <c:pt idx="155">
                  <c:v>3.3803430811018909</c:v>
                </c:pt>
                <c:pt idx="156">
                  <c:v>2.5858606215783637</c:v>
                </c:pt>
                <c:pt idx="157">
                  <c:v>3.2068169110966225</c:v>
                </c:pt>
                <c:pt idx="158">
                  <c:v>4.2310771670614855</c:v>
                </c:pt>
                <c:pt idx="159">
                  <c:v>3.5937909725841122</c:v>
                </c:pt>
                <c:pt idx="160">
                  <c:v>4.3959170420604519</c:v>
                </c:pt>
                <c:pt idx="161">
                  <c:v>5.3758318891418719</c:v>
                </c:pt>
                <c:pt idx="162">
                  <c:v>3.9772286978481439</c:v>
                </c:pt>
                <c:pt idx="163">
                  <c:v>3.8562733854918458</c:v>
                </c:pt>
                <c:pt idx="164">
                  <c:v>5.2235248598573669</c:v>
                </c:pt>
                <c:pt idx="165">
                  <c:v>5.1497882753182154</c:v>
                </c:pt>
                <c:pt idx="166">
                  <c:v>5.502250093945336</c:v>
                </c:pt>
                <c:pt idx="167">
                  <c:v>6.1407344539136552</c:v>
                </c:pt>
                <c:pt idx="168">
                  <c:v>5.8009240084231175</c:v>
                </c:pt>
                <c:pt idx="169">
                  <c:v>6.4201082805258451</c:v>
                </c:pt>
                <c:pt idx="170">
                  <c:v>8.1362895784211045</c:v>
                </c:pt>
                <c:pt idx="171">
                  <c:v>7.0486160874193837</c:v>
                </c:pt>
                <c:pt idx="172">
                  <c:v>8.5214575292749259</c:v>
                </c:pt>
                <c:pt idx="173">
                  <c:v>8.5575625186730164</c:v>
                </c:pt>
                <c:pt idx="174">
                  <c:v>8.8865330499944548</c:v>
                </c:pt>
                <c:pt idx="175">
                  <c:v>8.6263860008565381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0-4F6F-A082-DFE105C7A0AF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0-4F6F-A082-DFE105C7A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9366048"/>
        <c:axId val="-278928144"/>
      </c:scatterChart>
      <c:valAx>
        <c:axId val="-27936604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8928144"/>
        <c:crossesAt val="0"/>
        <c:crossBetween val="midCat"/>
        <c:majorUnit val="10"/>
      </c:valAx>
      <c:valAx>
        <c:axId val="-278928144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936604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'6632'!$A$2:$A$179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</c:numCache>
            </c:numRef>
          </c:xVal>
          <c:yVal>
            <c:numRef>
              <c:f>'6632'!$P$2:$P$177</c:f>
              <c:numCache>
                <c:formatCode>General</c:formatCode>
                <c:ptCount val="176"/>
                <c:pt idx="4">
                  <c:v>7.7328611366906985</c:v>
                </c:pt>
                <c:pt idx="5">
                  <c:v>6.0131768018109337</c:v>
                </c:pt>
                <c:pt idx="6">
                  <c:v>7.3536256984438806</c:v>
                </c:pt>
                <c:pt idx="7">
                  <c:v>5.9307644958130767</c:v>
                </c:pt>
                <c:pt idx="8">
                  <c:v>4.9846959691634671</c:v>
                </c:pt>
                <c:pt idx="9">
                  <c:v>5.3694240915215774</c:v>
                </c:pt>
                <c:pt idx="10">
                  <c:v>7.630567656443688</c:v>
                </c:pt>
                <c:pt idx="11">
                  <c:v>4.0588422236561295</c:v>
                </c:pt>
                <c:pt idx="12">
                  <c:v>5.8415224107519963</c:v>
                </c:pt>
                <c:pt idx="13">
                  <c:v>4.5079374322687782</c:v>
                </c:pt>
                <c:pt idx="14">
                  <c:v>5.5660096311080967</c:v>
                </c:pt>
                <c:pt idx="15">
                  <c:v>3.3027388296224909</c:v>
                </c:pt>
                <c:pt idx="16">
                  <c:v>4.9554843437138345</c:v>
                </c:pt>
                <c:pt idx="17">
                  <c:v>4.0241039174900495</c:v>
                </c:pt>
                <c:pt idx="18">
                  <c:v>2.5440240231050328</c:v>
                </c:pt>
                <c:pt idx="19">
                  <c:v>3.7184985689824304</c:v>
                </c:pt>
                <c:pt idx="20">
                  <c:v>3.0730153687489388</c:v>
                </c:pt>
                <c:pt idx="21">
                  <c:v>3.1629031083580608</c:v>
                </c:pt>
                <c:pt idx="22">
                  <c:v>3.0103292357700746</c:v>
                </c:pt>
                <c:pt idx="23">
                  <c:v>2.7797528194727796</c:v>
                </c:pt>
                <c:pt idx="24">
                  <c:v>1.2740731328882069</c:v>
                </c:pt>
                <c:pt idx="25">
                  <c:v>2.0375677728431389</c:v>
                </c:pt>
                <c:pt idx="26">
                  <c:v>2.8871777078557765</c:v>
                </c:pt>
                <c:pt idx="27">
                  <c:v>1.4325991320118427</c:v>
                </c:pt>
                <c:pt idx="28">
                  <c:v>1.1186034271888972</c:v>
                </c:pt>
                <c:pt idx="29">
                  <c:v>1.1915989403059006</c:v>
                </c:pt>
                <c:pt idx="30">
                  <c:v>0.17188113906778033</c:v>
                </c:pt>
                <c:pt idx="31">
                  <c:v>2.2621143735931724</c:v>
                </c:pt>
                <c:pt idx="32">
                  <c:v>0.81344951794099174</c:v>
                </c:pt>
                <c:pt idx="33">
                  <c:v>1.7840802393709714</c:v>
                </c:pt>
                <c:pt idx="34">
                  <c:v>-0.17719129633675704</c:v>
                </c:pt>
                <c:pt idx="35">
                  <c:v>-0.45550726831253879</c:v>
                </c:pt>
                <c:pt idx="36">
                  <c:v>1.5914130616267619</c:v>
                </c:pt>
                <c:pt idx="37">
                  <c:v>5.1770774511187223E-2</c:v>
                </c:pt>
                <c:pt idx="38">
                  <c:v>0.33669632194429505</c:v>
                </c:pt>
                <c:pt idx="39">
                  <c:v>-0.28494375558817564</c:v>
                </c:pt>
                <c:pt idx="40">
                  <c:v>-0.10115896905817051</c:v>
                </c:pt>
                <c:pt idx="41">
                  <c:v>-0.49277381715340551</c:v>
                </c:pt>
                <c:pt idx="42">
                  <c:v>-0.24998131180505803</c:v>
                </c:pt>
                <c:pt idx="43">
                  <c:v>-0.85102230447741434</c:v>
                </c:pt>
                <c:pt idx="44">
                  <c:v>-1.9973690396572097</c:v>
                </c:pt>
                <c:pt idx="45">
                  <c:v>-1.0872046021466784</c:v>
                </c:pt>
                <c:pt idx="46">
                  <c:v>-1.7184602674159115</c:v>
                </c:pt>
                <c:pt idx="47">
                  <c:v>-1.0800158970376319</c:v>
                </c:pt>
                <c:pt idx="48">
                  <c:v>-1.5321349582671662</c:v>
                </c:pt>
                <c:pt idx="49">
                  <c:v>-0.3373588654302988</c:v>
                </c:pt>
                <c:pt idx="50">
                  <c:v>-1.6416340759988313</c:v>
                </c:pt>
                <c:pt idx="51">
                  <c:v>-0.36428304878284717</c:v>
                </c:pt>
                <c:pt idx="52">
                  <c:v>-0.73370527330528645</c:v>
                </c:pt>
                <c:pt idx="53">
                  <c:v>-1.6614103803725997</c:v>
                </c:pt>
                <c:pt idx="54">
                  <c:v>-2.0324480366863504</c:v>
                </c:pt>
                <c:pt idx="55">
                  <c:v>-2.0207149429926941</c:v>
                </c:pt>
                <c:pt idx="56">
                  <c:v>-0.9206602045077702</c:v>
                </c:pt>
                <c:pt idx="57">
                  <c:v>-0.84648093106313771</c:v>
                </c:pt>
                <c:pt idx="58">
                  <c:v>-1.4816566648935727</c:v>
                </c:pt>
                <c:pt idx="59">
                  <c:v>-1.528345755487853</c:v>
                </c:pt>
                <c:pt idx="60">
                  <c:v>-1.0825175256521369</c:v>
                </c:pt>
                <c:pt idx="61">
                  <c:v>-2.2932617679972354</c:v>
                </c:pt>
                <c:pt idx="62">
                  <c:v>-1.2742252194703954</c:v>
                </c:pt>
                <c:pt idx="63">
                  <c:v>-1.6259077903978691</c:v>
                </c:pt>
                <c:pt idx="64">
                  <c:v>-2.6187325128242782</c:v>
                </c:pt>
                <c:pt idx="65">
                  <c:v>-2.1954585902716843</c:v>
                </c:pt>
                <c:pt idx="66">
                  <c:v>-3.0124478009665316</c:v>
                </c:pt>
                <c:pt idx="67">
                  <c:v>-2.1967264811479295</c:v>
                </c:pt>
                <c:pt idx="68">
                  <c:v>-3.735679766189314</c:v>
                </c:pt>
                <c:pt idx="69">
                  <c:v>-3.4957086140287355</c:v>
                </c:pt>
                <c:pt idx="70">
                  <c:v>-3.7627229797397375</c:v>
                </c:pt>
                <c:pt idx="71">
                  <c:v>-2.1857687149820131</c:v>
                </c:pt>
                <c:pt idx="72">
                  <c:v>-2.3964567729609283</c:v>
                </c:pt>
                <c:pt idx="73">
                  <c:v>-3.6985366931095101</c:v>
                </c:pt>
                <c:pt idx="74">
                  <c:v>-2.8672010091757389</c:v>
                </c:pt>
                <c:pt idx="75">
                  <c:v>-3.8645194244867169</c:v>
                </c:pt>
                <c:pt idx="76">
                  <c:v>-3.740270704125793</c:v>
                </c:pt>
                <c:pt idx="77">
                  <c:v>-2.9995695311225266</c:v>
                </c:pt>
                <c:pt idx="78">
                  <c:v>-4.2077509619933631</c:v>
                </c:pt>
                <c:pt idx="79">
                  <c:v>-2.9030522942697186</c:v>
                </c:pt>
                <c:pt idx="80">
                  <c:v>-3.1478416301679983</c:v>
                </c:pt>
                <c:pt idx="81">
                  <c:v>-3.9645145650861031</c:v>
                </c:pt>
                <c:pt idx="82">
                  <c:v>-4.2623635379156388</c:v>
                </c:pt>
                <c:pt idx="83">
                  <c:v>-3.1206981071439981</c:v>
                </c:pt>
                <c:pt idx="84">
                  <c:v>-4.5632328752359204</c:v>
                </c:pt>
                <c:pt idx="85">
                  <c:v>-4.8547788132339971</c:v>
                </c:pt>
                <c:pt idx="86">
                  <c:v>-3.294260033254147</c:v>
                </c:pt>
                <c:pt idx="87">
                  <c:v>-3.3323606036526963</c:v>
                </c:pt>
                <c:pt idx="88">
                  <c:v>-4.2684571886137004</c:v>
                </c:pt>
                <c:pt idx="89">
                  <c:v>-3.3026564628111275</c:v>
                </c:pt>
                <c:pt idx="90">
                  <c:v>-4.481275418819787</c:v>
                </c:pt>
                <c:pt idx="91">
                  <c:v>-4.7607402790462814</c:v>
                </c:pt>
                <c:pt idx="92">
                  <c:v>-5.2085064820047471</c:v>
                </c:pt>
                <c:pt idx="93">
                  <c:v>-5.9565470245819601</c:v>
                </c:pt>
                <c:pt idx="94">
                  <c:v>-6.4772773247262396</c:v>
                </c:pt>
                <c:pt idx="95">
                  <c:v>-4.9286108991127451</c:v>
                </c:pt>
                <c:pt idx="96">
                  <c:v>-5.0495429520023629</c:v>
                </c:pt>
                <c:pt idx="97">
                  <c:v>-6.0583837247576513</c:v>
                </c:pt>
                <c:pt idx="98">
                  <c:v>-3.5966728476293537</c:v>
                </c:pt>
                <c:pt idx="99">
                  <c:v>-4.4422080927431482</c:v>
                </c:pt>
                <c:pt idx="100">
                  <c:v>-2.5622875771500917</c:v>
                </c:pt>
                <c:pt idx="101">
                  <c:v>-2.5995851207996794</c:v>
                </c:pt>
                <c:pt idx="102">
                  <c:v>-4.0589404474074628</c:v>
                </c:pt>
                <c:pt idx="103">
                  <c:v>-2.7680499532769529</c:v>
                </c:pt>
                <c:pt idx="104">
                  <c:v>-2.6752714551296592</c:v>
                </c:pt>
                <c:pt idx="105">
                  <c:v>-3.0672074691850062</c:v>
                </c:pt>
                <c:pt idx="106">
                  <c:v>-3.0000350518284034</c:v>
                </c:pt>
                <c:pt idx="107">
                  <c:v>-3.6879606631146999</c:v>
                </c:pt>
                <c:pt idx="108">
                  <c:v>-3.4432180653699742</c:v>
                </c:pt>
                <c:pt idx="109">
                  <c:v>-1.8268505086891214</c:v>
                </c:pt>
                <c:pt idx="110">
                  <c:v>-3.063120113215152</c:v>
                </c:pt>
                <c:pt idx="111">
                  <c:v>-2.2413215426595277</c:v>
                </c:pt>
                <c:pt idx="112">
                  <c:v>-3.3358113291452023</c:v>
                </c:pt>
                <c:pt idx="113">
                  <c:v>-2.7456063295547786</c:v>
                </c:pt>
                <c:pt idx="114">
                  <c:v>-4.3149515487021235</c:v>
                </c:pt>
                <c:pt idx="115">
                  <c:v>-2.4735598902119524</c:v>
                </c:pt>
                <c:pt idx="116">
                  <c:v>-2.78909640458691</c:v>
                </c:pt>
                <c:pt idx="117">
                  <c:v>-3.0603174513756106</c:v>
                </c:pt>
                <c:pt idx="118">
                  <c:v>-2.9219212389122688</c:v>
                </c:pt>
                <c:pt idx="119">
                  <c:v>-3.2210340013959828</c:v>
                </c:pt>
                <c:pt idx="120">
                  <c:v>-3.1597627666557853</c:v>
                </c:pt>
                <c:pt idx="121">
                  <c:v>-3.0721149464416579</c:v>
                </c:pt>
                <c:pt idx="122">
                  <c:v>-3.2305930474727678</c:v>
                </c:pt>
                <c:pt idx="123">
                  <c:v>-2.9233545405926558</c:v>
                </c:pt>
                <c:pt idx="124">
                  <c:v>-2.0983649702201164</c:v>
                </c:pt>
                <c:pt idx="125">
                  <c:v>-1.8932777846956863</c:v>
                </c:pt>
                <c:pt idx="126">
                  <c:v>-3.2297838244690644</c:v>
                </c:pt>
                <c:pt idx="127">
                  <c:v>-0.34496768168471659</c:v>
                </c:pt>
                <c:pt idx="128">
                  <c:v>-1.6229451252948626</c:v>
                </c:pt>
                <c:pt idx="129">
                  <c:v>-1.7357472524457433</c:v>
                </c:pt>
                <c:pt idx="130">
                  <c:v>-1.8515262434763997</c:v>
                </c:pt>
                <c:pt idx="131">
                  <c:v>-1.0015892670276476</c:v>
                </c:pt>
                <c:pt idx="132">
                  <c:v>-0.58829905150094708</c:v>
                </c:pt>
                <c:pt idx="133">
                  <c:v>-1.4394001944773127</c:v>
                </c:pt>
                <c:pt idx="134">
                  <c:v>0.18649922578995137</c:v>
                </c:pt>
                <c:pt idx="135">
                  <c:v>-7.4415398218331097E-2</c:v>
                </c:pt>
                <c:pt idx="136">
                  <c:v>0.19110903748633515</c:v>
                </c:pt>
                <c:pt idx="137">
                  <c:v>0.36585161673230221</c:v>
                </c:pt>
                <c:pt idx="138">
                  <c:v>0.62020563904141746</c:v>
                </c:pt>
                <c:pt idx="139">
                  <c:v>0.92701810256102435</c:v>
                </c:pt>
                <c:pt idx="140">
                  <c:v>1.2869540560213504</c:v>
                </c:pt>
                <c:pt idx="141">
                  <c:v>2.0727608810183131</c:v>
                </c:pt>
                <c:pt idx="142">
                  <c:v>0.77411894618930743</c:v>
                </c:pt>
                <c:pt idx="143">
                  <c:v>0.24312676868793104</c:v>
                </c:pt>
                <c:pt idx="144">
                  <c:v>0.8436983294328354</c:v>
                </c:pt>
                <c:pt idx="145">
                  <c:v>2.2974269466033292</c:v>
                </c:pt>
                <c:pt idx="146">
                  <c:v>1.3229990214594718</c:v>
                </c:pt>
                <c:pt idx="147">
                  <c:v>2.6134632726753115</c:v>
                </c:pt>
                <c:pt idx="148">
                  <c:v>3.4300243653940417</c:v>
                </c:pt>
                <c:pt idx="149">
                  <c:v>3.0400808985140606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8-495B-B524-59074662AAD3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C8-495B-B524-59074662A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341024"/>
        <c:axId val="-176531872"/>
      </c:scatterChart>
      <c:valAx>
        <c:axId val="-17634102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76531872"/>
        <c:crossesAt val="0"/>
        <c:crossBetween val="midCat"/>
        <c:majorUnit val="10"/>
      </c:valAx>
      <c:valAx>
        <c:axId val="-176531872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7634102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'6632'!$L$1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'6632'!$A$2:$A$141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'6632'!$M$2:$M$177</c:f>
              <c:numCache>
                <c:formatCode>0.00</c:formatCode>
                <c:ptCount val="176"/>
                <c:pt idx="4">
                  <c:v>1.1918393486759227</c:v>
                </c:pt>
                <c:pt idx="5">
                  <c:v>1.1728146292357624</c:v>
                </c:pt>
                <c:pt idx="6">
                  <c:v>1.1876438997391174</c:v>
                </c:pt>
                <c:pt idx="7">
                  <c:v>1.1719029090041913</c:v>
                </c:pt>
                <c:pt idx="8">
                  <c:v>1.1614366345108942</c:v>
                </c:pt>
                <c:pt idx="9">
                  <c:v>1.1656928485381706</c:v>
                </c:pt>
                <c:pt idx="10">
                  <c:v>1.1907076847287756</c:v>
                </c:pt>
                <c:pt idx="11">
                  <c:v>1.1511939943974514</c:v>
                </c:pt>
                <c:pt idx="12">
                  <c:v>1.1709156315160465</c:v>
                </c:pt>
                <c:pt idx="13">
                  <c:v>1.1561622959470339</c:v>
                </c:pt>
                <c:pt idx="14">
                  <c:v>1.1678676574032449</c:v>
                </c:pt>
                <c:pt idx="15">
                  <c:v>1.1428292877780539</c:v>
                </c:pt>
                <c:pt idx="16">
                  <c:v>1.1611134688186224</c:v>
                </c:pt>
                <c:pt idx="17">
                  <c:v>1.1508096875131986</c:v>
                </c:pt>
                <c:pt idx="18">
                  <c:v>1.1344356913276337</c:v>
                </c:pt>
                <c:pt idx="19">
                  <c:v>1.1474288019071339</c:v>
                </c:pt>
                <c:pt idx="20">
                  <c:v>1.1402878769485789</c:v>
                </c:pt>
                <c:pt idx="21">
                  <c:v>1.1412822972572882</c:v>
                </c:pt>
                <c:pt idx="22">
                  <c:v>1.1395943856673463</c:v>
                </c:pt>
                <c:pt idx="23">
                  <c:v>1.1370435386656026</c:v>
                </c:pt>
                <c:pt idx="24">
                  <c:v>1.1203863341874198</c:v>
                </c:pt>
                <c:pt idx="25">
                  <c:v>1.1288328095228042</c:v>
                </c:pt>
                <c:pt idx="26">
                  <c:v>1.1382319709382731</c:v>
                </c:pt>
                <c:pt idx="27">
                  <c:v>1.1221400936397377</c:v>
                </c:pt>
                <c:pt idx="28">
                  <c:v>1.1186663862455899</c:v>
                </c:pt>
                <c:pt idx="29">
                  <c:v>1.1194739293099039</c:v>
                </c:pt>
                <c:pt idx="30">
                  <c:v>1.1081928792455333</c:v>
                </c:pt>
                <c:pt idx="31">
                  <c:v>1.1313169491953388</c:v>
                </c:pt>
                <c:pt idx="32">
                  <c:v>1.1152904948731099</c:v>
                </c:pt>
                <c:pt idx="33">
                  <c:v>1.1260284988082896</c:v>
                </c:pt>
                <c:pt idx="34">
                  <c:v>1.1043311210070197</c:v>
                </c:pt>
                <c:pt idx="35">
                  <c:v>1.101252135419281</c:v>
                </c:pt>
                <c:pt idx="36">
                  <c:v>1.1238970384422409</c:v>
                </c:pt>
                <c:pt idx="37">
                  <c:v>1.1068641086443263</c:v>
                </c:pt>
                <c:pt idx="38">
                  <c:v>1.1100162153951434</c:v>
                </c:pt>
                <c:pt idx="39">
                  <c:v>1.1031390648460913</c:v>
                </c:pt>
                <c:pt idx="40">
                  <c:v>1.1051722600844183</c:v>
                </c:pt>
                <c:pt idx="41">
                  <c:v>1.1008398588044277</c:v>
                </c:pt>
                <c:pt idx="42">
                  <c:v>1.1035258513454651</c:v>
                </c:pt>
                <c:pt idx="43">
                  <c:v>1.096876586695144</c:v>
                </c:pt>
                <c:pt idx="44">
                  <c:v>1.0841946516588141</c:v>
                </c:pt>
                <c:pt idx="45">
                  <c:v>1.0942637223113998</c:v>
                </c:pt>
                <c:pt idx="46">
                  <c:v>1.0872801953447495</c:v>
                </c:pt>
                <c:pt idx="47">
                  <c:v>1.0943432503358539</c:v>
                </c:pt>
                <c:pt idx="48">
                  <c:v>1.0893414961656376</c:v>
                </c:pt>
                <c:pt idx="49">
                  <c:v>1.1025592010077425</c:v>
                </c:pt>
                <c:pt idx="50">
                  <c:v>1.0881301168726258</c:v>
                </c:pt>
                <c:pt idx="51">
                  <c:v>1.1022613410900539</c:v>
                </c:pt>
                <c:pt idx="52">
                  <c:v>1.0981744548900987</c:v>
                </c:pt>
                <c:pt idx="53">
                  <c:v>1.0879113333234343</c:v>
                </c:pt>
                <c:pt idx="54">
                  <c:v>1.0838065757409345</c:v>
                </c:pt>
                <c:pt idx="55">
                  <c:v>1.0839363779442572</c:v>
                </c:pt>
                <c:pt idx="56">
                  <c:v>1.0961061886147474</c:v>
                </c:pt>
                <c:pt idx="57">
                  <c:v>1.0969268275174433</c:v>
                </c:pt>
                <c:pt idx="58">
                  <c:v>1.0898999331704835</c:v>
                </c:pt>
                <c:pt idx="59">
                  <c:v>1.0893834157890918</c:v>
                </c:pt>
                <c:pt idx="60">
                  <c:v>1.0943155750343063</c:v>
                </c:pt>
                <c:pt idx="61">
                  <c:v>1.0809212159317589</c:v>
                </c:pt>
                <c:pt idx="62">
                  <c:v>1.092194729356156</c:v>
                </c:pt>
                <c:pt idx="63">
                  <c:v>1.0883040954135277</c:v>
                </c:pt>
                <c:pt idx="64">
                  <c:v>1.0773205611599939</c:v>
                </c:pt>
                <c:pt idx="65">
                  <c:v>1.082003204049488</c:v>
                </c:pt>
                <c:pt idx="66">
                  <c:v>1.0729649228929674</c:v>
                </c:pt>
                <c:pt idx="67">
                  <c:v>1.0819891774821047</c:v>
                </c:pt>
                <c:pt idx="68">
                  <c:v>1.0649638700546968</c:v>
                </c:pt>
                <c:pt idx="69">
                  <c:v>1.0676186502088152</c:v>
                </c:pt>
                <c:pt idx="70">
                  <c:v>1.0646646933161978</c:v>
                </c:pt>
                <c:pt idx="71">
                  <c:v>1.0821104023038752</c:v>
                </c:pt>
                <c:pt idx="72">
                  <c:v>1.0797795784944455</c:v>
                </c:pt>
                <c:pt idx="73">
                  <c:v>1.0653747806678577</c:v>
                </c:pt>
                <c:pt idx="74">
                  <c:v>1.0745717756201549</c:v>
                </c:pt>
                <c:pt idx="75">
                  <c:v>1.0635385280299086</c:v>
                </c:pt>
                <c:pt idx="76">
                  <c:v>1.0649130809043643</c:v>
                </c:pt>
                <c:pt idx="77">
                  <c:v>1.0731073940812474</c:v>
                </c:pt>
                <c:pt idx="78">
                  <c:v>1.0597413871409469</c:v>
                </c:pt>
                <c:pt idx="79">
                  <c:v>1.0741751559460391</c:v>
                </c:pt>
                <c:pt idx="80">
                  <c:v>1.0714670726408937</c:v>
                </c:pt>
                <c:pt idx="81">
                  <c:v>1.0624322904160062</c:v>
                </c:pt>
                <c:pt idx="82">
                  <c:v>1.0591372129249281</c:v>
                </c:pt>
                <c:pt idx="83">
                  <c:v>1.0717673590944452</c:v>
                </c:pt>
                <c:pt idx="84">
                  <c:v>1.0558087214020548</c:v>
                </c:pt>
                <c:pt idx="85">
                  <c:v>1.0525833738415564</c:v>
                </c:pt>
                <c:pt idx="86">
                  <c:v>1.0698472584790202</c:v>
                </c:pt>
                <c:pt idx="87">
                  <c:v>1.069425755155625</c:v>
                </c:pt>
                <c:pt idx="88">
                  <c:v>1.0590697993929528</c:v>
                </c:pt>
                <c:pt idx="89">
                  <c:v>1.0697543695031886</c:v>
                </c:pt>
                <c:pt idx="90">
                  <c:v>1.0567154096719431</c:v>
                </c:pt>
                <c:pt idx="91">
                  <c:v>1.053623714032601</c:v>
                </c:pt>
                <c:pt idx="92">
                  <c:v>1.0486701151579179</c:v>
                </c:pt>
                <c:pt idx="93">
                  <c:v>1.0403946071686032</c:v>
                </c:pt>
                <c:pt idx="94">
                  <c:v>1.0346338127813426</c:v>
                </c:pt>
                <c:pt idx="95">
                  <c:v>1.0517665758449501</c:v>
                </c:pt>
                <c:pt idx="96">
                  <c:v>1.0504287149766016</c:v>
                </c:pt>
                <c:pt idx="97">
                  <c:v>1.0392679965399789</c:v>
                </c:pt>
                <c:pt idx="98">
                  <c:v>1.0665016916026435</c:v>
                </c:pt>
                <c:pt idx="99">
                  <c:v>1.0571476081300033</c:v>
                </c:pt>
                <c:pt idx="100">
                  <c:v>1.0779450066138709</c:v>
                </c:pt>
                <c:pt idx="101">
                  <c:v>1.0775323871061226</c:v>
                </c:pt>
                <c:pt idx="102">
                  <c:v>1.0613876650259755</c:v>
                </c:pt>
                <c:pt idx="103">
                  <c:v>1.0756686751978335</c:v>
                </c:pt>
                <c:pt idx="104">
                  <c:v>1.0766950757188658</c:v>
                </c:pt>
                <c:pt idx="105">
                  <c:v>1.0723591214075654</c:v>
                </c:pt>
                <c:pt idx="106">
                  <c:v>1.0731022440658387</c:v>
                </c:pt>
                <c:pt idx="107">
                  <c:v>1.0654917823752996</c:v>
                </c:pt>
                <c:pt idx="108">
                  <c:v>1.0681993486202843</c:v>
                </c:pt>
                <c:pt idx="109">
                  <c:v>1.0860810834563353</c:v>
                </c:pt>
                <c:pt idx="110">
                  <c:v>1.072404339474045</c:v>
                </c:pt>
                <c:pt idx="111">
                  <c:v>1.0814958261638035</c:v>
                </c:pt>
                <c:pt idx="112">
                  <c:v>1.0693875800771944</c:v>
                </c:pt>
                <c:pt idx="113">
                  <c:v>1.0759169670708677</c:v>
                </c:pt>
                <c:pt idx="114">
                  <c:v>1.058555436298348</c:v>
                </c:pt>
                <c:pt idx="115">
                  <c:v>1.0789265933599586</c:v>
                </c:pt>
                <c:pt idx="116">
                  <c:v>1.075435840122662</c:v>
                </c:pt>
                <c:pt idx="117">
                  <c:v>1.0724353450801911</c:v>
                </c:pt>
                <c:pt idx="118">
                  <c:v>1.0739664104392763</c:v>
                </c:pt>
                <c:pt idx="119">
                  <c:v>1.0706573517522808</c:v>
                </c:pt>
                <c:pt idx="120">
                  <c:v>1.0713351901363619</c:v>
                </c:pt>
                <c:pt idx="121">
                  <c:v>1.0723048304100415</c:v>
                </c:pt>
                <c:pt idx="122">
                  <c:v>1.0705516008501892</c:v>
                </c:pt>
                <c:pt idx="123">
                  <c:v>1.0739505539464367</c:v>
                </c:pt>
                <c:pt idx="124">
                  <c:v>1.0830773423918831</c:v>
                </c:pt>
                <c:pt idx="125">
                  <c:v>1.0853462042325344</c:v>
                </c:pt>
                <c:pt idx="126">
                  <c:v>1.0705605532144677</c:v>
                </c:pt>
                <c:pt idx="127">
                  <c:v>1.10247502532993</c:v>
                </c:pt>
                <c:pt idx="128">
                  <c:v>1.0883368711219741</c:v>
                </c:pt>
                <c:pt idx="129">
                  <c:v>1.0870889509207071</c:v>
                </c:pt>
                <c:pt idx="130">
                  <c:v>1.0858080979311513</c:v>
                </c:pt>
                <c:pt idx="131">
                  <c:v>1.0952108773778142</c:v>
                </c:pt>
                <c:pt idx="132">
                  <c:v>1.0997830713777721</c:v>
                </c:pt>
                <c:pt idx="133">
                  <c:v>1.0903674128572465</c:v>
                </c:pt>
                <c:pt idx="134">
                  <c:v>1.1083545978778431</c:v>
                </c:pt>
                <c:pt idx="135">
                  <c:v>1.1054681219014602</c:v>
                </c:pt>
                <c:pt idx="136">
                  <c:v>1.1084055958269532</c:v>
                </c:pt>
                <c:pt idx="137">
                  <c:v>1.1103387579061652</c:v>
                </c:pt>
                <c:pt idx="138">
                  <c:v>1.1131526545119312</c:v>
                </c:pt>
                <c:pt idx="139">
                  <c:v>1.1165468943272361</c:v>
                </c:pt>
                <c:pt idx="140">
                  <c:v>1.1205288347288087</c:v>
                </c:pt>
                <c:pt idx="141">
                  <c:v>1.129222147842448</c:v>
                </c:pt>
                <c:pt idx="142">
                  <c:v>1.1148553841508568</c:v>
                </c:pt>
                <c:pt idx="143">
                  <c:v>1.1089810634996835</c:v>
                </c:pt>
                <c:pt idx="144">
                  <c:v>1.115625134865089</c:v>
                </c:pt>
                <c:pt idx="145">
                  <c:v>1.1317076091441458</c:v>
                </c:pt>
                <c:pt idx="146">
                  <c:v>1.1209275970718631</c:v>
                </c:pt>
                <c:pt idx="147">
                  <c:v>1.1352038917551279</c:v>
                </c:pt>
                <c:pt idx="148">
                  <c:v>1.1442374366794124</c:v>
                </c:pt>
                <c:pt idx="149">
                  <c:v>1.1399235257456166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C-40CC-A589-12D93DA3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997888"/>
        <c:axId val="-176994496"/>
      </c:scatterChart>
      <c:valAx>
        <c:axId val="-17699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76994496"/>
        <c:crossesAt val="0"/>
        <c:crossBetween val="midCat"/>
        <c:majorUnit val="10"/>
      </c:valAx>
      <c:valAx>
        <c:axId val="-17699449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7699788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'6633'!$L$1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'6633'!$A$2:$A$141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'6633'!$L$2:$L$141</c:f>
              <c:numCache>
                <c:formatCode>0.00</c:formatCode>
                <c:ptCount val="140"/>
                <c:pt idx="0">
                  <c:v>1.5777673524642044</c:v>
                </c:pt>
                <c:pt idx="1">
                  <c:v>1.5893316938994486</c:v>
                </c:pt>
                <c:pt idx="2">
                  <c:v>1.6020247125848501</c:v>
                </c:pt>
                <c:pt idx="3">
                  <c:v>1.6192680064976974</c:v>
                </c:pt>
                <c:pt idx="4">
                  <c:v>1.6034973540174779</c:v>
                </c:pt>
                <c:pt idx="5">
                  <c:v>1.6275673806983331</c:v>
                </c:pt>
                <c:pt idx="6">
                  <c:v>1.6199085629982541</c:v>
                </c:pt>
                <c:pt idx="7">
                  <c:v>1.6345102048688254</c:v>
                </c:pt>
                <c:pt idx="8">
                  <c:v>1.6261026183808229</c:v>
                </c:pt>
                <c:pt idx="9">
                  <c:v>1.6231947127605504</c:v>
                </c:pt>
                <c:pt idx="10">
                  <c:v>1.6207279082593333</c:v>
                </c:pt>
                <c:pt idx="11">
                  <c:v>1.6511396960548659</c:v>
                </c:pt>
                <c:pt idx="12">
                  <c:v>1.6618580952762894</c:v>
                </c:pt>
                <c:pt idx="13">
                  <c:v>1.6436410042579062</c:v>
                </c:pt>
                <c:pt idx="14">
                  <c:v>1.6214622435270802</c:v>
                </c:pt>
                <c:pt idx="15">
                  <c:v>1.6110334400578548</c:v>
                </c:pt>
                <c:pt idx="16">
                  <c:v>1.6155689333177912</c:v>
                </c:pt>
                <c:pt idx="17">
                  <c:v>1.605560563309427</c:v>
                </c:pt>
                <c:pt idx="18">
                  <c:v>1.6201619007612014</c:v>
                </c:pt>
                <c:pt idx="19">
                  <c:v>1.6124692439175785</c:v>
                </c:pt>
                <c:pt idx="20">
                  <c:v>1.6043034379284014</c:v>
                </c:pt>
                <c:pt idx="21">
                  <c:v>1.6284174959710165</c:v>
                </c:pt>
                <c:pt idx="22">
                  <c:v>1.623618086441555</c:v>
                </c:pt>
                <c:pt idx="23">
                  <c:v>1.6110807723178855</c:v>
                </c:pt>
                <c:pt idx="24">
                  <c:v>1.6155861220553771</c:v>
                </c:pt>
                <c:pt idx="25">
                  <c:v>1.6196670153502311</c:v>
                </c:pt>
                <c:pt idx="26">
                  <c:v>1.6404568797962036</c:v>
                </c:pt>
                <c:pt idx="27">
                  <c:v>1.6324807088150008</c:v>
                </c:pt>
                <c:pt idx="28">
                  <c:v>1.6372820490836588</c:v>
                </c:pt>
                <c:pt idx="29">
                  <c:v>1.6454921066244681</c:v>
                </c:pt>
                <c:pt idx="30">
                  <c:v>1.6314768546507294</c:v>
                </c:pt>
                <c:pt idx="31">
                  <c:v>1.6184000236220422</c:v>
                </c:pt>
                <c:pt idx="32">
                  <c:v>1.6125355241881529</c:v>
                </c:pt>
                <c:pt idx="33">
                  <c:v>1.6365630607728954</c:v>
                </c:pt>
                <c:pt idx="34">
                  <c:v>1.63221165328435</c:v>
                </c:pt>
                <c:pt idx="35">
                  <c:v>1.6147621253754203</c:v>
                </c:pt>
                <c:pt idx="36">
                  <c:v>1.6046421694182507</c:v>
                </c:pt>
                <c:pt idx="37">
                  <c:v>1.5615116236622428</c:v>
                </c:pt>
                <c:pt idx="38">
                  <c:v>1.5583427634288962</c:v>
                </c:pt>
                <c:pt idx="39">
                  <c:v>1.5389470098459854</c:v>
                </c:pt>
                <c:pt idx="40">
                  <c:v>1.5435753451474821</c:v>
                </c:pt>
                <c:pt idx="41">
                  <c:v>1.5057497163084712</c:v>
                </c:pt>
                <c:pt idx="42">
                  <c:v>1.5069470501062219</c:v>
                </c:pt>
                <c:pt idx="43">
                  <c:v>1.5332932313345218</c:v>
                </c:pt>
                <c:pt idx="44">
                  <c:v>1.5136490741301627</c:v>
                </c:pt>
                <c:pt idx="45">
                  <c:v>1.5237343474715477</c:v>
                </c:pt>
                <c:pt idx="46">
                  <c:v>1.5017279017602398</c:v>
                </c:pt>
                <c:pt idx="47">
                  <c:v>1.4930036005611931</c:v>
                </c:pt>
                <c:pt idx="48">
                  <c:v>1.5020961456812945</c:v>
                </c:pt>
                <c:pt idx="49">
                  <c:v>1.4931687359940513</c:v>
                </c:pt>
                <c:pt idx="50">
                  <c:v>1.4676742578785895</c:v>
                </c:pt>
                <c:pt idx="51">
                  <c:v>1.4571552077148586</c:v>
                </c:pt>
                <c:pt idx="52">
                  <c:v>1.4750063805191604</c:v>
                </c:pt>
                <c:pt idx="53">
                  <c:v>1.5302380834659779</c:v>
                </c:pt>
                <c:pt idx="54">
                  <c:v>1.5109147836651085</c:v>
                </c:pt>
                <c:pt idx="55">
                  <c:v>1.5145669729716289</c:v>
                </c:pt>
                <c:pt idx="56">
                  <c:v>1.535686575835379</c:v>
                </c:pt>
                <c:pt idx="57">
                  <c:v>1.5493702613872575</c:v>
                </c:pt>
                <c:pt idx="58">
                  <c:v>1.5419345267221447</c:v>
                </c:pt>
                <c:pt idx="59">
                  <c:v>1.5690399020869208</c:v>
                </c:pt>
                <c:pt idx="60">
                  <c:v>1.5354735584685286</c:v>
                </c:pt>
                <c:pt idx="61">
                  <c:v>1.5309092887454123</c:v>
                </c:pt>
                <c:pt idx="62">
                  <c:v>1.5383437963260032</c:v>
                </c:pt>
                <c:pt idx="63">
                  <c:v>1.5497710758930603</c:v>
                </c:pt>
                <c:pt idx="64">
                  <c:v>1.5410411595491431</c:v>
                </c:pt>
                <c:pt idx="65">
                  <c:v>1.5262627823340167</c:v>
                </c:pt>
                <c:pt idx="66">
                  <c:v>1.534782745584621</c:v>
                </c:pt>
                <c:pt idx="67">
                  <c:v>1.5512551374322336</c:v>
                </c:pt>
                <c:pt idx="68">
                  <c:v>1.5624584362821576</c:v>
                </c:pt>
                <c:pt idx="69">
                  <c:v>1.5492300307987557</c:v>
                </c:pt>
                <c:pt idx="70">
                  <c:v>1.5530033305615278</c:v>
                </c:pt>
                <c:pt idx="71">
                  <c:v>1.5697419333482221</c:v>
                </c:pt>
                <c:pt idx="72">
                  <c:v>1.5792750775000362</c:v>
                </c:pt>
                <c:pt idx="73">
                  <c:v>1.6074386605595785</c:v>
                </c:pt>
                <c:pt idx="74">
                  <c:v>1.5592129961097119</c:v>
                </c:pt>
                <c:pt idx="75">
                  <c:v>1.5704346128997302</c:v>
                </c:pt>
                <c:pt idx="76">
                  <c:v>1.5932777080729381</c:v>
                </c:pt>
                <c:pt idx="77">
                  <c:v>1.5994614832953198</c:v>
                </c:pt>
                <c:pt idx="78">
                  <c:v>1.5520533534020293</c:v>
                </c:pt>
                <c:pt idx="79">
                  <c:v>1.5682457038905133</c:v>
                </c:pt>
                <c:pt idx="80">
                  <c:v>1.6009230983624338</c:v>
                </c:pt>
                <c:pt idx="81">
                  <c:v>1.5985836579385684</c:v>
                </c:pt>
                <c:pt idx="82">
                  <c:v>1.601713847958018</c:v>
                </c:pt>
                <c:pt idx="83">
                  <c:v>1.5901220339678479</c:v>
                </c:pt>
                <c:pt idx="84">
                  <c:v>1.5811639349611046</c:v>
                </c:pt>
                <c:pt idx="85">
                  <c:v>1.5738580065552943</c:v>
                </c:pt>
                <c:pt idx="86">
                  <c:v>1.5759916843353301</c:v>
                </c:pt>
                <c:pt idx="87">
                  <c:v>1.5625171864114795</c:v>
                </c:pt>
                <c:pt idx="88">
                  <c:v>1.5266505592505881</c:v>
                </c:pt>
                <c:pt idx="89">
                  <c:v>1.5441740331381142</c:v>
                </c:pt>
                <c:pt idx="90">
                  <c:v>1.5556961637513065</c:v>
                </c:pt>
                <c:pt idx="91">
                  <c:v>1.5486635192788547</c:v>
                </c:pt>
                <c:pt idx="92">
                  <c:v>1.5201437394667823</c:v>
                </c:pt>
                <c:pt idx="93">
                  <c:v>1.5041981957815918</c:v>
                </c:pt>
                <c:pt idx="94">
                  <c:v>1.511436750908056</c:v>
                </c:pt>
                <c:pt idx="95">
                  <c:v>1.5382998422286067</c:v>
                </c:pt>
                <c:pt idx="96">
                  <c:v>1.5137564345687493</c:v>
                </c:pt>
                <c:pt idx="97">
                  <c:v>1.5030088312612742</c:v>
                </c:pt>
                <c:pt idx="98">
                  <c:v>1.5143453324249603</c:v>
                </c:pt>
                <c:pt idx="99">
                  <c:v>1.4882294905556497</c:v>
                </c:pt>
                <c:pt idx="100">
                  <c:v>1.4464569217079557</c:v>
                </c:pt>
                <c:pt idx="101">
                  <c:v>1.4427673563240639</c:v>
                </c:pt>
                <c:pt idx="102">
                  <c:v>1.4112198490727201</c:v>
                </c:pt>
                <c:pt idx="103">
                  <c:v>1.4049308093412989</c:v>
                </c:pt>
                <c:pt idx="104">
                  <c:v>1.414330992104571</c:v>
                </c:pt>
                <c:pt idx="105">
                  <c:v>1.3959850309079864</c:v>
                </c:pt>
                <c:pt idx="106">
                  <c:v>1.3872003806382742</c:v>
                </c:pt>
                <c:pt idx="107">
                  <c:v>1.3672857640495801</c:v>
                </c:pt>
                <c:pt idx="108">
                  <c:v>1.3628314133653587</c:v>
                </c:pt>
                <c:pt idx="109">
                  <c:v>1.3580893060846491</c:v>
                </c:pt>
                <c:pt idx="110">
                  <c:v>1.3507591909628553</c:v>
                </c:pt>
                <c:pt idx="111">
                  <c:v>1.3437265447417677</c:v>
                </c:pt>
                <c:pt idx="112">
                  <c:v>1.341240176923989</c:v>
                </c:pt>
                <c:pt idx="113">
                  <c:v>1.3382545809736768</c:v>
                </c:pt>
                <c:pt idx="114">
                  <c:v>1.3270303969854715</c:v>
                </c:pt>
                <c:pt idx="115">
                  <c:v>1.3197587561788513</c:v>
                </c:pt>
                <c:pt idx="116">
                  <c:v>1.3444894503843496</c:v>
                </c:pt>
                <c:pt idx="117">
                  <c:v>1.3274722796195184</c:v>
                </c:pt>
                <c:pt idx="118">
                  <c:v>1.2977087719831226</c:v>
                </c:pt>
                <c:pt idx="119">
                  <c:v>1.2935974045880736</c:v>
                </c:pt>
                <c:pt idx="120">
                  <c:v>1.2920750703482375</c:v>
                </c:pt>
                <c:pt idx="121">
                  <c:v>1.2846156588226394</c:v>
                </c:pt>
                <c:pt idx="122">
                  <c:v>1.2673980927102479</c:v>
                </c:pt>
                <c:pt idx="123">
                  <c:v>1.2758313247285153</c:v>
                </c:pt>
                <c:pt idx="124">
                  <c:v>1.2684070473878977</c:v>
                </c:pt>
                <c:pt idx="125">
                  <c:v>1.2593312039258</c:v>
                </c:pt>
                <c:pt idx="126">
                  <c:v>1.26501573438048</c:v>
                </c:pt>
                <c:pt idx="127">
                  <c:v>1.2590561222708181</c:v>
                </c:pt>
                <c:pt idx="128">
                  <c:v>1.2381306171755522</c:v>
                </c:pt>
                <c:pt idx="129">
                  <c:v>1.2629813316433061</c:v>
                </c:pt>
                <c:pt idx="130">
                  <c:v>1.2430211919111163</c:v>
                </c:pt>
                <c:pt idx="131">
                  <c:v>1.2154381311222491</c:v>
                </c:pt>
                <c:pt idx="132">
                  <c:v>1.2129314010587</c:v>
                </c:pt>
                <c:pt idx="133">
                  <c:v>1.2212704358759059</c:v>
                </c:pt>
                <c:pt idx="134">
                  <c:v>1.2232375445759613</c:v>
                </c:pt>
                <c:pt idx="135">
                  <c:v>1.2089576302999394</c:v>
                </c:pt>
                <c:pt idx="136">
                  <c:v>1.2010473774970247</c:v>
                </c:pt>
                <c:pt idx="137">
                  <c:v>1.1794162482175223</c:v>
                </c:pt>
                <c:pt idx="138">
                  <c:v>1.1897687363975165</c:v>
                </c:pt>
                <c:pt idx="139">
                  <c:v>1.1585017896351499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6-4D58-A487-E217ED52B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9606336"/>
        <c:axId val="-279070944"/>
      </c:scatterChart>
      <c:valAx>
        <c:axId val="-27960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9070944"/>
        <c:crossesAt val="0"/>
        <c:crossBetween val="midCat"/>
        <c:majorUnit val="10"/>
      </c:valAx>
      <c:valAx>
        <c:axId val="-27907094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960633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'6633'!$A$2:$A$179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'6633'!$P$2:$P$177</c:f>
              <c:numCache>
                <c:formatCode>General</c:formatCode>
                <c:ptCount val="176"/>
                <c:pt idx="4">
                  <c:v>-4.6742142902012711</c:v>
                </c:pt>
                <c:pt idx="5">
                  <c:v>-3.0306449328782357</c:v>
                </c:pt>
                <c:pt idx="6">
                  <c:v>-3.2505684237533035</c:v>
                </c:pt>
                <c:pt idx="7">
                  <c:v>-2.1630945600485001</c:v>
                </c:pt>
                <c:pt idx="8">
                  <c:v>-2.4269946062779599</c:v>
                </c:pt>
                <c:pt idx="9">
                  <c:v>-2.3678883733835376</c:v>
                </c:pt>
                <c:pt idx="10">
                  <c:v>-2.2828754679729863</c:v>
                </c:pt>
                <c:pt idx="11">
                  <c:v>-0.26684292414689587</c:v>
                </c:pt>
                <c:pt idx="12">
                  <c:v>0.59256102255667398</c:v>
                </c:pt>
                <c:pt idx="13">
                  <c:v>-0.24746910005578587</c:v>
                </c:pt>
                <c:pt idx="14">
                  <c:v>-1.320175304010049</c:v>
                </c:pt>
                <c:pt idx="15">
                  <c:v>-1.7027851066978756</c:v>
                </c:pt>
                <c:pt idx="16">
                  <c:v>-1.2065144938775929</c:v>
                </c:pt>
                <c:pt idx="17">
                  <c:v>-1.5644314732765576</c:v>
                </c:pt>
                <c:pt idx="18">
                  <c:v>-0.47697548864241807</c:v>
                </c:pt>
                <c:pt idx="19">
                  <c:v>-0.69888641408100782</c:v>
                </c:pt>
                <c:pt idx="20">
                  <c:v>-0.94858625103132233</c:v>
                </c:pt>
                <c:pt idx="21">
                  <c:v>0.69756914840377671</c:v>
                </c:pt>
                <c:pt idx="22">
                  <c:v>0.6455839099293158</c:v>
                </c:pt>
                <c:pt idx="23">
                  <c:v>0.13913743428446601</c:v>
                </c:pt>
                <c:pt idx="24">
                  <c:v>0.6336376631027042</c:v>
                </c:pt>
                <c:pt idx="25">
                  <c:v>1.1032087915814985</c:v>
                </c:pt>
                <c:pt idx="26">
                  <c:v>2.5541282435929542</c:v>
                </c:pt>
                <c:pt idx="27">
                  <c:v>2.3155660162222769</c:v>
                </c:pt>
                <c:pt idx="28">
                  <c:v>2.8274503083029736</c:v>
                </c:pt>
                <c:pt idx="29">
                  <c:v>3.5395347772927397</c:v>
                </c:pt>
                <c:pt idx="30">
                  <c:v>2.9462863185495061</c:v>
                </c:pt>
                <c:pt idx="31">
                  <c:v>2.4081530319413589</c:v>
                </c:pt>
                <c:pt idx="32">
                  <c:v>2.2936131225258465</c:v>
                </c:pt>
                <c:pt idx="33">
                  <c:v>3.9346869590768621</c:v>
                </c:pt>
                <c:pt idx="34">
                  <c:v>3.9090136968345699</c:v>
                </c:pt>
                <c:pt idx="35">
                  <c:v>3.1140639543278144</c:v>
                </c:pt>
                <c:pt idx="36">
                  <c:v>2.749593328818646</c:v>
                </c:pt>
                <c:pt idx="37">
                  <c:v>0.44635061106458013</c:v>
                </c:pt>
                <c:pt idx="38">
                  <c:v>0.49013050401010572</c:v>
                </c:pt>
                <c:pt idx="39">
                  <c:v>-0.41912461882818736</c:v>
                </c:pt>
                <c:pt idx="40">
                  <c:v>8.2598776273809238E-2</c:v>
                </c:pt>
                <c:pt idx="41">
                  <c:v>-1.9090765040904056</c:v>
                </c:pt>
                <c:pt idx="42">
                  <c:v>-1.6088620794263468</c:v>
                </c:pt>
                <c:pt idx="43">
                  <c:v>0.16838998217777293</c:v>
                </c:pt>
                <c:pt idx="44">
                  <c:v>-0.75545433800027473</c:v>
                </c:pt>
                <c:pt idx="45">
                  <c:v>6.6764972058620503E-2</c:v>
                </c:pt>
                <c:pt idx="46">
                  <c:v>-0.99582085679929611</c:v>
                </c:pt>
                <c:pt idx="47">
                  <c:v>-1.2783221351399794</c:v>
                </c:pt>
                <c:pt idx="48">
                  <c:v>-0.51440756251042663</c:v>
                </c:pt>
                <c:pt idx="49">
                  <c:v>-0.80883777247616839</c:v>
                </c:pt>
                <c:pt idx="50">
                  <c:v>-2.0762821004772043</c:v>
                </c:pt>
                <c:pt idx="51">
                  <c:v>-2.4641922559848579</c:v>
                </c:pt>
                <c:pt idx="52">
                  <c:v>-1.1858675191028325</c:v>
                </c:pt>
                <c:pt idx="53">
                  <c:v>2.2878838695071533</c:v>
                </c:pt>
                <c:pt idx="54">
                  <c:v>1.382884089316627</c:v>
                </c:pt>
                <c:pt idx="55">
                  <c:v>1.8272766513571954</c:v>
                </c:pt>
                <c:pt idx="56">
                  <c:v>3.2975622415086829</c:v>
                </c:pt>
                <c:pt idx="57">
                  <c:v>4.3311228578759913</c:v>
                </c:pt>
                <c:pt idx="58">
                  <c:v>4.1243014401562714</c:v>
                </c:pt>
                <c:pt idx="59">
                  <c:v>5.9461423568328264</c:v>
                </c:pt>
                <c:pt idx="60">
                  <c:v>4.2046226589337659</c:v>
                </c:pt>
                <c:pt idx="61">
                  <c:v>4.1664476097681282</c:v>
                </c:pt>
                <c:pt idx="62">
                  <c:v>4.8329826163527825</c:v>
                </c:pt>
                <c:pt idx="63">
                  <c:v>5.7340203975085862</c:v>
                </c:pt>
                <c:pt idx="64">
                  <c:v>5.4511893314774991</c:v>
                </c:pt>
                <c:pt idx="65">
                  <c:v>4.8131211367069398</c:v>
                </c:pt>
                <c:pt idx="66">
                  <c:v>5.5434069327568825</c:v>
                </c:pt>
                <c:pt idx="67">
                  <c:v>6.7407533515768119</c:v>
                </c:pt>
                <c:pt idx="68">
                  <c:v>7.6286363370678014</c:v>
                </c:pt>
                <c:pt idx="69">
                  <c:v>7.081600806528586</c:v>
                </c:pt>
                <c:pt idx="70">
                  <c:v>7.5331064063576578</c:v>
                </c:pt>
                <c:pt idx="71">
                  <c:v>8.7460878787312168</c:v>
                </c:pt>
                <c:pt idx="72">
                  <c:v>9.5358796353723303</c:v>
                </c:pt>
                <c:pt idx="73">
                  <c:v>11.419871018275462</c:v>
                </c:pt>
                <c:pt idx="74">
                  <c:v>8.8173826950800649</c:v>
                </c:pt>
                <c:pt idx="75">
                  <c:v>9.7063415265725563</c:v>
                </c:pt>
                <c:pt idx="76">
                  <c:v>11.277850960682526</c:v>
                </c:pt>
                <c:pt idx="77">
                  <c:v>11.870928176729631</c:v>
                </c:pt>
                <c:pt idx="78">
                  <c:v>9.3164551477896396</c:v>
                </c:pt>
                <c:pt idx="79">
                  <c:v>10.497354227284173</c:v>
                </c:pt>
                <c:pt idx="80">
                  <c:v>12.646449979703384</c:v>
                </c:pt>
                <c:pt idx="81">
                  <c:v>12.738943209465273</c:v>
                </c:pt>
                <c:pt idx="82">
                  <c:v>13.152677802165943</c:v>
                </c:pt>
                <c:pt idx="83">
                  <c:v>12.701762272293745</c:v>
                </c:pt>
                <c:pt idx="84">
                  <c:v>12.405529622670326</c:v>
                </c:pt>
                <c:pt idx="85">
                  <c:v>12.206331963098171</c:v>
                </c:pt>
                <c:pt idx="86">
                  <c:v>12.56153957608932</c:v>
                </c:pt>
                <c:pt idx="87">
                  <c:v>12.000050588081999</c:v>
                </c:pt>
                <c:pt idx="88">
                  <c:v>10.123431046053383</c:v>
                </c:pt>
                <c:pt idx="89">
                  <c:v>11.382509428405687</c:v>
                </c:pt>
                <c:pt idx="90">
                  <c:v>12.289117984342786</c:v>
                </c:pt>
                <c:pt idx="91">
                  <c:v>12.105970788166855</c:v>
                </c:pt>
                <c:pt idx="92">
                  <c:v>10.660844978685089</c:v>
                </c:pt>
                <c:pt idx="93">
                  <c:v>9.954226970265232</c:v>
                </c:pt>
                <c:pt idx="94">
                  <c:v>10.609253332145773</c:v>
                </c:pt>
                <c:pt idx="95">
                  <c:v>12.416864465404256</c:v>
                </c:pt>
                <c:pt idx="96">
                  <c:v>11.205278238343569</c:v>
                </c:pt>
                <c:pt idx="97">
                  <c:v>10.803944740224164</c:v>
                </c:pt>
                <c:pt idx="98">
                  <c:v>11.69965094032956</c:v>
                </c:pt>
                <c:pt idx="99">
                  <c:v>10.395712786788412</c:v>
                </c:pt>
                <c:pt idx="100">
                  <c:v>8.1722265274253019</c:v>
                </c:pt>
                <c:pt idx="101">
                  <c:v>8.1854244580273168</c:v>
                </c:pt>
                <c:pt idx="102">
                  <c:v>6.5624746987780718</c:v>
                </c:pt>
                <c:pt idx="103">
                  <c:v>6.4230007640723663</c:v>
                </c:pt>
                <c:pt idx="104">
                  <c:v>7.2049834560762926</c:v>
                </c:pt>
                <c:pt idx="105">
                  <c:v>6.357384553065117</c:v>
                </c:pt>
                <c:pt idx="106">
                  <c:v>6.0713388638335024</c:v>
                </c:pt>
                <c:pt idx="107">
                  <c:v>5.1316099711703878</c:v>
                </c:pt>
                <c:pt idx="108">
                  <c:v>5.0998906674583893</c:v>
                </c:pt>
                <c:pt idx="109">
                  <c:v>5.0512708944718296</c:v>
                </c:pt>
                <c:pt idx="110">
                  <c:v>4.8506527049958521</c:v>
                </c:pt>
                <c:pt idx="111">
                  <c:v>4.6675054061193491</c:v>
                </c:pt>
                <c:pt idx="112">
                  <c:v>4.7513693222990945</c:v>
                </c:pt>
                <c:pt idx="113">
                  <c:v>4.8059126605395255</c:v>
                </c:pt>
                <c:pt idx="114">
                  <c:v>4.3765887105944001</c:v>
                </c:pt>
                <c:pt idx="115">
                  <c:v>4.1794048242030613</c:v>
                </c:pt>
                <c:pt idx="116">
                  <c:v>5.8617763891460246</c:v>
                </c:pt>
                <c:pt idx="117">
                  <c:v>5.092219769572516</c:v>
                </c:pt>
                <c:pt idx="118">
                  <c:v>3.5740475585922984</c:v>
                </c:pt>
                <c:pt idx="119">
                  <c:v>3.5624722884527378</c:v>
                </c:pt>
                <c:pt idx="120">
                  <c:v>3.7029556533697465</c:v>
                </c:pt>
                <c:pt idx="121">
                  <c:v>3.4947436504887124</c:v>
                </c:pt>
                <c:pt idx="122">
                  <c:v>2.7134174469837116</c:v>
                </c:pt>
                <c:pt idx="123">
                  <c:v>3.4386093597130127</c:v>
                </c:pt>
                <c:pt idx="124">
                  <c:v>3.2324608515389368</c:v>
                </c:pt>
                <c:pt idx="125">
                  <c:v>2.9293128554933894</c:v>
                </c:pt>
                <c:pt idx="126">
                  <c:v>3.4930685165874413</c:v>
                </c:pt>
                <c:pt idx="127">
                  <c:v>3.3729424664052821</c:v>
                </c:pt>
                <c:pt idx="128">
                  <c:v>2.3738422496653708</c:v>
                </c:pt>
                <c:pt idx="129">
                  <c:v>4.0632628233168555</c:v>
                </c:pt>
                <c:pt idx="130">
                  <c:v>3.1208602734819491</c:v>
                </c:pt>
                <c:pt idx="131">
                  <c:v>1.7307496791639281</c:v>
                </c:pt>
                <c:pt idx="132">
                  <c:v>1.8134176835446048</c:v>
                </c:pt>
                <c:pt idx="133">
                  <c:v>2.5330772230052498</c:v>
                </c:pt>
                <c:pt idx="134">
                  <c:v>2.8785019303995845</c:v>
                </c:pt>
                <c:pt idx="135">
                  <c:v>2.269709372363895</c:v>
                </c:pt>
                <c:pt idx="136">
                  <c:v>2.0350186397230998</c:v>
                </c:pt>
                <c:pt idx="137">
                  <c:v>0.9944758288233454</c:v>
                </c:pt>
                <c:pt idx="138">
                  <c:v>1.8323891532844594</c:v>
                </c:pt>
                <c:pt idx="139">
                  <c:v>0.22591722280261509</c:v>
                </c:pt>
                <c:pt idx="140">
                  <c:v>-0.32808113960312568</c:v>
                </c:pt>
                <c:pt idx="141">
                  <c:v>0.96042773266484183</c:v>
                </c:pt>
                <c:pt idx="142">
                  <c:v>1.2275917684984725</c:v>
                </c:pt>
                <c:pt idx="143">
                  <c:v>0.64601385861308591</c:v>
                </c:pt>
                <c:pt idx="144">
                  <c:v>1.6484808710154786</c:v>
                </c:pt>
                <c:pt idx="145">
                  <c:v>2.0825313283344959</c:v>
                </c:pt>
                <c:pt idx="146">
                  <c:v>1.3314186720542753</c:v>
                </c:pt>
                <c:pt idx="147">
                  <c:v>1.5295719629090643</c:v>
                </c:pt>
                <c:pt idx="148">
                  <c:v>1.9226404579074281</c:v>
                </c:pt>
                <c:pt idx="149">
                  <c:v>1.9547173883097531</c:v>
                </c:pt>
                <c:pt idx="150">
                  <c:v>2.0699857913834103</c:v>
                </c:pt>
                <c:pt idx="151">
                  <c:v>2.9803499871183106</c:v>
                </c:pt>
                <c:pt idx="152">
                  <c:v>3.6569085052145254</c:v>
                </c:pt>
                <c:pt idx="153">
                  <c:v>2.2015950297371645</c:v>
                </c:pt>
                <c:pt idx="154">
                  <c:v>3.49650358428504</c:v>
                </c:pt>
                <c:pt idx="155">
                  <c:v>2.8370085220707235</c:v>
                </c:pt>
                <c:pt idx="156">
                  <c:v>4.0901988585844107</c:v>
                </c:pt>
                <c:pt idx="157">
                  <c:v>2.8520709038964638</c:v>
                </c:pt>
                <c:pt idx="158">
                  <c:v>3.1432431212434615</c:v>
                </c:pt>
                <c:pt idx="159">
                  <c:v>4.0124821689031371</c:v>
                </c:pt>
                <c:pt idx="160">
                  <c:v>3.9801894985505815</c:v>
                </c:pt>
                <c:pt idx="161">
                  <c:v>3.5641869854238442</c:v>
                </c:pt>
                <c:pt idx="162">
                  <c:v>3.3388443097256721</c:v>
                </c:pt>
                <c:pt idx="163">
                  <c:v>3.8036397069157077</c:v>
                </c:pt>
                <c:pt idx="164">
                  <c:v>4.5497954672753265</c:v>
                </c:pt>
                <c:pt idx="165">
                  <c:v>3.9020036658963608</c:v>
                </c:pt>
                <c:pt idx="166">
                  <c:v>4.0603879303441417</c:v>
                </c:pt>
                <c:pt idx="167">
                  <c:v>5.0943293428710161</c:v>
                </c:pt>
                <c:pt idx="168">
                  <c:v>4.5006663672957217</c:v>
                </c:pt>
                <c:pt idx="169">
                  <c:v>5.2706895494445387</c:v>
                </c:pt>
                <c:pt idx="170">
                  <c:v>5.3955981936909314</c:v>
                </c:pt>
                <c:pt idx="171">
                  <c:v>6.1578407853081263</c:v>
                </c:pt>
                <c:pt idx="172">
                  <c:v>6.4450259026343719</c:v>
                </c:pt>
                <c:pt idx="173">
                  <c:v>6.4845829205684504</c:v>
                </c:pt>
                <c:pt idx="174">
                  <c:v>7.3639950249328994</c:v>
                </c:pt>
                <c:pt idx="175">
                  <c:v>7.1890154110574365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F-4816-8581-44209B4F055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AF-4816-8581-44209B4F0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844464"/>
        <c:axId val="-176841344"/>
      </c:scatterChart>
      <c:valAx>
        <c:axId val="-17684446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76841344"/>
        <c:crossesAt val="0"/>
        <c:crossBetween val="midCat"/>
        <c:majorUnit val="10"/>
      </c:valAx>
      <c:valAx>
        <c:axId val="-176841344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7684446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'6633'!$L$1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'6633'!$A$2:$A$141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'6633'!$M$2:$M$177</c:f>
              <c:numCache>
                <c:formatCode>0.00</c:formatCode>
                <c:ptCount val="176"/>
                <c:pt idx="4">
                  <c:v>1.6230687567172966</c:v>
                </c:pt>
                <c:pt idx="5">
                  <c:v>1.6510530639381154</c:v>
                </c:pt>
                <c:pt idx="6">
                  <c:v>1.6473085267780001</c:v>
                </c:pt>
                <c:pt idx="7">
                  <c:v>1.665824449188535</c:v>
                </c:pt>
                <c:pt idx="8">
                  <c:v>1.6613311432404965</c:v>
                </c:pt>
                <c:pt idx="9">
                  <c:v>1.6623375181601876</c:v>
                </c:pt>
                <c:pt idx="10">
                  <c:v>1.6637849941989342</c:v>
                </c:pt>
                <c:pt idx="11">
                  <c:v>1.6981110625344304</c:v>
                </c:pt>
                <c:pt idx="12">
                  <c:v>1.7127437422958176</c:v>
                </c:pt>
                <c:pt idx="13">
                  <c:v>1.6984409318173981</c:v>
                </c:pt>
                <c:pt idx="14">
                  <c:v>1.6801764516265361</c:v>
                </c:pt>
                <c:pt idx="15">
                  <c:v>1.6736619286972743</c:v>
                </c:pt>
                <c:pt idx="16">
                  <c:v>1.6821117024971743</c:v>
                </c:pt>
                <c:pt idx="17">
                  <c:v>1.6760176130287738</c:v>
                </c:pt>
                <c:pt idx="18">
                  <c:v>1.6945332310205119</c:v>
                </c:pt>
                <c:pt idx="19">
                  <c:v>1.6907548547168527</c:v>
                </c:pt>
                <c:pt idx="20">
                  <c:v>1.6865033292676395</c:v>
                </c:pt>
                <c:pt idx="21">
                  <c:v>1.7145316678502183</c:v>
                </c:pt>
                <c:pt idx="22">
                  <c:v>1.7136465388607205</c:v>
                </c:pt>
                <c:pt idx="23">
                  <c:v>1.7050235052770146</c:v>
                </c:pt>
                <c:pt idx="24">
                  <c:v>1.7134431355544699</c:v>
                </c:pt>
                <c:pt idx="25">
                  <c:v>1.7214383093892875</c:v>
                </c:pt>
                <c:pt idx="26">
                  <c:v>1.746142454375224</c:v>
                </c:pt>
                <c:pt idx="27">
                  <c:v>1.7420805639339849</c:v>
                </c:pt>
                <c:pt idx="28">
                  <c:v>1.7507961847426066</c:v>
                </c:pt>
                <c:pt idx="29">
                  <c:v>1.7629205228233795</c:v>
                </c:pt>
                <c:pt idx="30">
                  <c:v>1.7528195513896045</c:v>
                </c:pt>
                <c:pt idx="31">
                  <c:v>1.7436570009008809</c:v>
                </c:pt>
                <c:pt idx="32">
                  <c:v>1.7417067820069554</c:v>
                </c:pt>
                <c:pt idx="33">
                  <c:v>1.7696485991316617</c:v>
                </c:pt>
                <c:pt idx="34">
                  <c:v>1.7692114721830801</c:v>
                </c:pt>
                <c:pt idx="35">
                  <c:v>1.755676224814114</c:v>
                </c:pt>
                <c:pt idx="36">
                  <c:v>1.749470549396908</c:v>
                </c:pt>
                <c:pt idx="37">
                  <c:v>1.7102542841808639</c:v>
                </c:pt>
                <c:pt idx="38">
                  <c:v>1.710999704487481</c:v>
                </c:pt>
                <c:pt idx="39">
                  <c:v>1.6955182314445341</c:v>
                </c:pt>
                <c:pt idx="40">
                  <c:v>1.7040608472859944</c:v>
                </c:pt>
                <c:pt idx="41">
                  <c:v>1.6701494989869472</c:v>
                </c:pt>
                <c:pt idx="42">
                  <c:v>1.6752611133246615</c:v>
                </c:pt>
                <c:pt idx="43">
                  <c:v>1.7055215750929251</c:v>
                </c:pt>
                <c:pt idx="44">
                  <c:v>1.6897916984285297</c:v>
                </c:pt>
                <c:pt idx="45">
                  <c:v>1.7037912523098786</c:v>
                </c:pt>
                <c:pt idx="46">
                  <c:v>1.6856990871385344</c:v>
                </c:pt>
                <c:pt idx="47">
                  <c:v>1.6808890664794514</c:v>
                </c:pt>
                <c:pt idx="48">
                  <c:v>1.6938958921395164</c:v>
                </c:pt>
                <c:pt idx="49">
                  <c:v>1.6888827629922369</c:v>
                </c:pt>
                <c:pt idx="50">
                  <c:v>1.667302565416739</c:v>
                </c:pt>
                <c:pt idx="51">
                  <c:v>1.6606977957929718</c:v>
                </c:pt>
                <c:pt idx="52">
                  <c:v>1.6824632491372373</c:v>
                </c:pt>
                <c:pt idx="53">
                  <c:v>1.7416092326240185</c:v>
                </c:pt>
                <c:pt idx="54">
                  <c:v>1.7262002133631127</c:v>
                </c:pt>
                <c:pt idx="55">
                  <c:v>1.7337666832095968</c:v>
                </c:pt>
                <c:pt idx="56">
                  <c:v>1.7588005666133109</c:v>
                </c:pt>
                <c:pt idx="57">
                  <c:v>1.776398532705153</c:v>
                </c:pt>
                <c:pt idx="58">
                  <c:v>1.7728770785800039</c:v>
                </c:pt>
                <c:pt idx="59">
                  <c:v>1.8038967344847436</c:v>
                </c:pt>
                <c:pt idx="60">
                  <c:v>1.7742446714063151</c:v>
                </c:pt>
                <c:pt idx="61">
                  <c:v>1.7735946822231625</c:v>
                </c:pt>
                <c:pt idx="62">
                  <c:v>1.7849434703437173</c:v>
                </c:pt>
                <c:pt idx="63">
                  <c:v>1.8002850304507381</c:v>
                </c:pt>
                <c:pt idx="64">
                  <c:v>1.7954693946467846</c:v>
                </c:pt>
                <c:pt idx="65">
                  <c:v>1.7846052979716218</c:v>
                </c:pt>
                <c:pt idx="66">
                  <c:v>1.7970395417621898</c:v>
                </c:pt>
                <c:pt idx="67">
                  <c:v>1.8174262141497661</c:v>
                </c:pt>
                <c:pt idx="68">
                  <c:v>1.8325437935396538</c:v>
                </c:pt>
                <c:pt idx="69">
                  <c:v>1.8232296685962157</c:v>
                </c:pt>
                <c:pt idx="70">
                  <c:v>1.8309172488989516</c:v>
                </c:pt>
                <c:pt idx="71">
                  <c:v>1.8515701322256095</c:v>
                </c:pt>
                <c:pt idx="72">
                  <c:v>1.8650175569173872</c:v>
                </c:pt>
                <c:pt idx="73">
                  <c:v>1.8970954205168935</c:v>
                </c:pt>
                <c:pt idx="74">
                  <c:v>1.8527840366069905</c:v>
                </c:pt>
                <c:pt idx="75">
                  <c:v>1.8679199339369725</c:v>
                </c:pt>
                <c:pt idx="76">
                  <c:v>1.8946773096501441</c:v>
                </c:pt>
                <c:pt idx="77">
                  <c:v>1.9047753654124895</c:v>
                </c:pt>
                <c:pt idx="78">
                  <c:v>1.8612815160591627</c:v>
                </c:pt>
                <c:pt idx="79">
                  <c:v>1.8813881470876104</c:v>
                </c:pt>
                <c:pt idx="80">
                  <c:v>1.9179798220994946</c:v>
                </c:pt>
                <c:pt idx="81">
                  <c:v>1.919554662215593</c:v>
                </c:pt>
                <c:pt idx="82">
                  <c:v>1.9265991327750063</c:v>
                </c:pt>
                <c:pt idx="83">
                  <c:v>1.9189215993247999</c:v>
                </c:pt>
                <c:pt idx="84">
                  <c:v>1.9138777808580203</c:v>
                </c:pt>
                <c:pt idx="85">
                  <c:v>1.9104861329921738</c:v>
                </c:pt>
                <c:pt idx="86">
                  <c:v>1.9165340913121733</c:v>
                </c:pt>
                <c:pt idx="87">
                  <c:v>1.9069738739282864</c:v>
                </c:pt>
                <c:pt idx="88">
                  <c:v>1.8750215273073587</c:v>
                </c:pt>
                <c:pt idx="89">
                  <c:v>1.8964592817348485</c:v>
                </c:pt>
                <c:pt idx="90">
                  <c:v>1.9118956928880044</c:v>
                </c:pt>
                <c:pt idx="91">
                  <c:v>1.9087773289555163</c:v>
                </c:pt>
                <c:pt idx="92">
                  <c:v>1.8841718296834076</c:v>
                </c:pt>
                <c:pt idx="93">
                  <c:v>1.872140566538181</c:v>
                </c:pt>
                <c:pt idx="94">
                  <c:v>1.8832934022046088</c:v>
                </c:pt>
                <c:pt idx="95">
                  <c:v>1.9140707740651233</c:v>
                </c:pt>
                <c:pt idx="96">
                  <c:v>1.8934416469452295</c:v>
                </c:pt>
                <c:pt idx="97">
                  <c:v>1.8866083241777183</c:v>
                </c:pt>
                <c:pt idx="98">
                  <c:v>1.9018591058813681</c:v>
                </c:pt>
                <c:pt idx="99">
                  <c:v>1.8796575445520212</c:v>
                </c:pt>
                <c:pt idx="100">
                  <c:v>1.8417992562442909</c:v>
                </c:pt>
                <c:pt idx="101">
                  <c:v>1.8420239714003628</c:v>
                </c:pt>
                <c:pt idx="102">
                  <c:v>1.8143907446889826</c:v>
                </c:pt>
                <c:pt idx="103">
                  <c:v>1.8120159854975251</c:v>
                </c:pt>
                <c:pt idx="104">
                  <c:v>1.8253304488007611</c:v>
                </c:pt>
                <c:pt idx="105">
                  <c:v>1.8108987681441402</c:v>
                </c:pt>
                <c:pt idx="106">
                  <c:v>1.8060283984143917</c:v>
                </c:pt>
                <c:pt idx="107">
                  <c:v>1.7900280623656613</c:v>
                </c:pt>
                <c:pt idx="108">
                  <c:v>1.7894879922214035</c:v>
                </c:pt>
                <c:pt idx="109">
                  <c:v>1.7886601654806578</c:v>
                </c:pt>
                <c:pt idx="110">
                  <c:v>1.7852443308988277</c:v>
                </c:pt>
                <c:pt idx="111">
                  <c:v>1.7821259652177037</c:v>
                </c:pt>
                <c:pt idx="112">
                  <c:v>1.7835538779398887</c:v>
                </c:pt>
                <c:pt idx="113">
                  <c:v>1.7844825625295402</c:v>
                </c:pt>
                <c:pt idx="114">
                  <c:v>1.7771726590812986</c:v>
                </c:pt>
                <c:pt idx="115">
                  <c:v>1.7738152988146423</c:v>
                </c:pt>
                <c:pt idx="116">
                  <c:v>1.8024602735601043</c:v>
                </c:pt>
                <c:pt idx="117">
                  <c:v>1.7893573833352368</c:v>
                </c:pt>
                <c:pt idx="118">
                  <c:v>1.7635081562388046</c:v>
                </c:pt>
                <c:pt idx="119">
                  <c:v>1.7633110693837193</c:v>
                </c:pt>
                <c:pt idx="120">
                  <c:v>1.7657030156838469</c:v>
                </c:pt>
                <c:pt idx="121">
                  <c:v>1.7621578846982127</c:v>
                </c:pt>
                <c:pt idx="122">
                  <c:v>1.7488545991257849</c:v>
                </c:pt>
                <c:pt idx="123">
                  <c:v>1.761202111684016</c:v>
                </c:pt>
                <c:pt idx="124">
                  <c:v>1.757692114883362</c:v>
                </c:pt>
                <c:pt idx="125">
                  <c:v>1.752530551961228</c:v>
                </c:pt>
                <c:pt idx="126">
                  <c:v>1.7621293629558716</c:v>
                </c:pt>
                <c:pt idx="127">
                  <c:v>1.7600840313861736</c:v>
                </c:pt>
                <c:pt idx="128">
                  <c:v>1.7430728068308712</c:v>
                </c:pt>
                <c:pt idx="129">
                  <c:v>1.771837801838589</c:v>
                </c:pt>
                <c:pt idx="130">
                  <c:v>1.7557919426463628</c:v>
                </c:pt>
                <c:pt idx="131">
                  <c:v>1.7321231623974593</c:v>
                </c:pt>
                <c:pt idx="132">
                  <c:v>1.7335307128738742</c:v>
                </c:pt>
                <c:pt idx="133">
                  <c:v>1.7457840282310437</c:v>
                </c:pt>
                <c:pt idx="134">
                  <c:v>1.7516654174710626</c:v>
                </c:pt>
                <c:pt idx="135">
                  <c:v>1.7412997837350046</c:v>
                </c:pt>
                <c:pt idx="136">
                  <c:v>1.7373038114720536</c:v>
                </c:pt>
                <c:pt idx="137">
                  <c:v>1.7195869627325149</c:v>
                </c:pt>
                <c:pt idx="138">
                  <c:v>1.7338537314524727</c:v>
                </c:pt>
                <c:pt idx="139">
                  <c:v>1.7065010652300701</c:v>
                </c:pt>
                <c:pt idx="140">
                  <c:v>1.6970683873182333</c:v>
                </c:pt>
                <c:pt idx="141">
                  <c:v>1.719007241299441</c:v>
                </c:pt>
                <c:pt idx="142">
                  <c:v>1.7235561217125557</c:v>
                </c:pt>
                <c:pt idx="143">
                  <c:v>1.7136538594012272</c:v>
                </c:pt>
                <c:pt idx="144">
                  <c:v>1.7307224088535587</c:v>
                </c:pt>
                <c:pt idx="145">
                  <c:v>1.7381127883911378</c:v>
                </c:pt>
                <c:pt idx="146">
                  <c:v>1.7253239351327476</c:v>
                </c:pt>
                <c:pt idx="147">
                  <c:v>1.7286978010078868</c:v>
                </c:pt>
                <c:pt idx="148">
                  <c:v>1.7353903993298554</c:v>
                </c:pt>
                <c:pt idx="149">
                  <c:v>1.7359365586209616</c:v>
                </c:pt>
                <c:pt idx="150">
                  <c:v>1.7378991812447615</c:v>
                </c:pt>
                <c:pt idx="151">
                  <c:v>1.7533995379670193</c:v>
                </c:pt>
                <c:pt idx="152">
                  <c:v>1.7649189918549304</c:v>
                </c:pt>
                <c:pt idx="153">
                  <c:v>1.7401400318317961</c:v>
                </c:pt>
                <c:pt idx="154">
                  <c:v>1.7621878502897621</c:v>
                </c:pt>
                <c:pt idx="155">
                  <c:v>1.7509589280971034</c:v>
                </c:pt>
                <c:pt idx="156">
                  <c:v>1.772296429448601</c:v>
                </c:pt>
                <c:pt idx="157">
                  <c:v>1.75121538841538</c:v>
                </c:pt>
                <c:pt idx="158">
                  <c:v>1.7561730452055242</c:v>
                </c:pt>
                <c:pt idx="159">
                  <c:v>1.7709731827535129</c:v>
                </c:pt>
                <c:pt idx="160">
                  <c:v>1.7704233501564886</c:v>
                </c:pt>
                <c:pt idx="161">
                  <c:v>1.7633402647484395</c:v>
                </c:pt>
                <c:pt idx="162">
                  <c:v>1.7595034575953967</c:v>
                </c:pt>
                <c:pt idx="163">
                  <c:v>1.7674173172276872</c:v>
                </c:pt>
                <c:pt idx="164">
                  <c:v>1.7801217716758382</c:v>
                </c:pt>
                <c:pt idx="165">
                  <c:v>1.769092115577575</c:v>
                </c:pt>
                <c:pt idx="166">
                  <c:v>1.7717888523447225</c:v>
                </c:pt>
                <c:pt idx="167">
                  <c:v>1.7893933020794182</c:v>
                </c:pt>
                <c:pt idx="168">
                  <c:v>1.7792852728562503</c:v>
                </c:pt>
                <c:pt idx="169">
                  <c:v>1.7923961070296874</c:v>
                </c:pt>
                <c:pt idx="170">
                  <c:v>1.7945228696512663</c:v>
                </c:pt>
                <c:pt idx="171">
                  <c:v>1.8075012272517945</c:v>
                </c:pt>
                <c:pt idx="172">
                  <c:v>1.8123909975049917</c:v>
                </c:pt>
                <c:pt idx="173">
                  <c:v>1.8130645168412305</c:v>
                </c:pt>
                <c:pt idx="174">
                  <c:v>1.8280378663945007</c:v>
                </c:pt>
                <c:pt idx="175">
                  <c:v>1.8250585681675937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E-4762-BAD1-F8FCCAE00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699024"/>
        <c:axId val="-177155984"/>
      </c:scatterChart>
      <c:valAx>
        <c:axId val="-17669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77155984"/>
        <c:crossesAt val="0"/>
        <c:crossBetween val="midCat"/>
        <c:majorUnit val="10"/>
      </c:valAx>
      <c:valAx>
        <c:axId val="-17715598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7669902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'6634'!$L$1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'6634'!$A$2:$A$141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'6634'!$L$2:$L$141</c:f>
              <c:numCache>
                <c:formatCode>0.00</c:formatCode>
                <c:ptCount val="140"/>
                <c:pt idx="0">
                  <c:v>1.8545306791041778</c:v>
                </c:pt>
                <c:pt idx="1">
                  <c:v>1.8827045879150057</c:v>
                </c:pt>
                <c:pt idx="2">
                  <c:v>1.8577551649047435</c:v>
                </c:pt>
                <c:pt idx="3">
                  <c:v>1.8266513014544639</c:v>
                </c:pt>
                <c:pt idx="4">
                  <c:v>1.8270731067560986</c:v>
                </c:pt>
                <c:pt idx="5">
                  <c:v>1.8785967416757381</c:v>
                </c:pt>
                <c:pt idx="6">
                  <c:v>1.8672735672618845</c:v>
                </c:pt>
                <c:pt idx="7">
                  <c:v>1.8015236537549437</c:v>
                </c:pt>
                <c:pt idx="8">
                  <c:v>1.8363743559583112</c:v>
                </c:pt>
                <c:pt idx="9">
                  <c:v>1.8619950463291159</c:v>
                </c:pt>
                <c:pt idx="10">
                  <c:v>1.8429935632728724</c:v>
                </c:pt>
                <c:pt idx="11">
                  <c:v>1.8053692244992965</c:v>
                </c:pt>
                <c:pt idx="12">
                  <c:v>1.8304987050103851</c:v>
                </c:pt>
                <c:pt idx="13">
                  <c:v>1.835247230982878</c:v>
                </c:pt>
                <c:pt idx="14">
                  <c:v>1.7845984545645697</c:v>
                </c:pt>
                <c:pt idx="15">
                  <c:v>1.8451274319299502</c:v>
                </c:pt>
                <c:pt idx="16">
                  <c:v>1.8325673392087698</c:v>
                </c:pt>
                <c:pt idx="17">
                  <c:v>1.8307097889909147</c:v>
                </c:pt>
                <c:pt idx="18">
                  <c:v>1.86145463409448</c:v>
                </c:pt>
                <c:pt idx="19">
                  <c:v>1.7742864828154681</c:v>
                </c:pt>
                <c:pt idx="20">
                  <c:v>1.8190812398391807</c:v>
                </c:pt>
                <c:pt idx="21">
                  <c:v>1.7937076686599775</c:v>
                </c:pt>
                <c:pt idx="22">
                  <c:v>1.8154743343655262</c:v>
                </c:pt>
                <c:pt idx="23">
                  <c:v>1.8350012368613693</c:v>
                </c:pt>
                <c:pt idx="24">
                  <c:v>1.8497534863310383</c:v>
                </c:pt>
                <c:pt idx="25">
                  <c:v>1.8216538058763485</c:v>
                </c:pt>
                <c:pt idx="26">
                  <c:v>1.8583457477752172</c:v>
                </c:pt>
                <c:pt idx="27">
                  <c:v>1.8622060823769624</c:v>
                </c:pt>
                <c:pt idx="28">
                  <c:v>1.8366586175893576</c:v>
                </c:pt>
                <c:pt idx="29">
                  <c:v>1.8839085650657317</c:v>
                </c:pt>
                <c:pt idx="30">
                  <c:v>1.8705112164929358</c:v>
                </c:pt>
                <c:pt idx="31">
                  <c:v>1.8316810549237423</c:v>
                </c:pt>
                <c:pt idx="32">
                  <c:v>1.8892210395682612</c:v>
                </c:pt>
                <c:pt idx="33">
                  <c:v>1.9005966849297697</c:v>
                </c:pt>
                <c:pt idx="34">
                  <c:v>1.8322132685171977</c:v>
                </c:pt>
                <c:pt idx="35">
                  <c:v>1.9009113611616602</c:v>
                </c:pt>
                <c:pt idx="36">
                  <c:v>1.886946401336745</c:v>
                </c:pt>
                <c:pt idx="37">
                  <c:v>1.8683230898612058</c:v>
                </c:pt>
                <c:pt idx="38">
                  <c:v>1.8910295938676458</c:v>
                </c:pt>
                <c:pt idx="39">
                  <c:v>1.841242239613607</c:v>
                </c:pt>
                <c:pt idx="40">
                  <c:v>1.8612845414254924</c:v>
                </c:pt>
                <c:pt idx="41">
                  <c:v>1.8822399965294125</c:v>
                </c:pt>
                <c:pt idx="42">
                  <c:v>1.8143968541931617</c:v>
                </c:pt>
                <c:pt idx="43">
                  <c:v>1.8255744779255771</c:v>
                </c:pt>
                <c:pt idx="44">
                  <c:v>1.8601865513053217</c:v>
                </c:pt>
                <c:pt idx="45">
                  <c:v>1.8616675741673789</c:v>
                </c:pt>
                <c:pt idx="46">
                  <c:v>1.862192093538735</c:v>
                </c:pt>
                <c:pt idx="47">
                  <c:v>1.8908254275829606</c:v>
                </c:pt>
                <c:pt idx="48">
                  <c:v>1.855655785071322</c:v>
                </c:pt>
                <c:pt idx="49">
                  <c:v>1.8625079910471012</c:v>
                </c:pt>
                <c:pt idx="50">
                  <c:v>1.886429444000181</c:v>
                </c:pt>
                <c:pt idx="51">
                  <c:v>1.8616808726025103</c:v>
                </c:pt>
                <c:pt idx="52">
                  <c:v>1.8448826444993804</c:v>
                </c:pt>
                <c:pt idx="53">
                  <c:v>1.9023385587692807</c:v>
                </c:pt>
                <c:pt idx="54">
                  <c:v>1.810825668376437</c:v>
                </c:pt>
                <c:pt idx="55">
                  <c:v>1.844494768836497</c:v>
                </c:pt>
                <c:pt idx="56">
                  <c:v>1.8630067558240639</c:v>
                </c:pt>
                <c:pt idx="57">
                  <c:v>1.8242883188530339</c:v>
                </c:pt>
                <c:pt idx="58">
                  <c:v>1.8230695796783021</c:v>
                </c:pt>
                <c:pt idx="59">
                  <c:v>1.8168838740706719</c:v>
                </c:pt>
                <c:pt idx="60">
                  <c:v>1.8362505439834704</c:v>
                </c:pt>
                <c:pt idx="61">
                  <c:v>1.8002686572454942</c:v>
                </c:pt>
                <c:pt idx="62">
                  <c:v>1.7651212615270753</c:v>
                </c:pt>
                <c:pt idx="63">
                  <c:v>1.7431592868516239</c:v>
                </c:pt>
                <c:pt idx="64">
                  <c:v>1.8114029375396843</c:v>
                </c:pt>
                <c:pt idx="65">
                  <c:v>1.7740172064972202</c:v>
                </c:pt>
                <c:pt idx="66">
                  <c:v>1.7813066873799148</c:v>
                </c:pt>
                <c:pt idx="67">
                  <c:v>1.7560996127311319</c:v>
                </c:pt>
                <c:pt idx="68">
                  <c:v>1.7768736655032089</c:v>
                </c:pt>
                <c:pt idx="69">
                  <c:v>1.7748699809900517</c:v>
                </c:pt>
                <c:pt idx="70">
                  <c:v>1.7439800812167894</c:v>
                </c:pt>
                <c:pt idx="71">
                  <c:v>1.7506969639202159</c:v>
                </c:pt>
                <c:pt idx="72">
                  <c:v>1.7370151525773221</c:v>
                </c:pt>
                <c:pt idx="73">
                  <c:v>1.7573964433777738</c:v>
                </c:pt>
                <c:pt idx="74">
                  <c:v>1.7257751629507661</c:v>
                </c:pt>
                <c:pt idx="75">
                  <c:v>1.7331928203377713</c:v>
                </c:pt>
                <c:pt idx="76">
                  <c:v>1.6620790569719708</c:v>
                </c:pt>
                <c:pt idx="77">
                  <c:v>1.7041798123603367</c:v>
                </c:pt>
                <c:pt idx="78">
                  <c:v>1.6834575611753904</c:v>
                </c:pt>
                <c:pt idx="79">
                  <c:v>1.710063028865703</c:v>
                </c:pt>
                <c:pt idx="80">
                  <c:v>1.7188120124515704</c:v>
                </c:pt>
                <c:pt idx="81">
                  <c:v>1.729035304980773</c:v>
                </c:pt>
                <c:pt idx="82">
                  <c:v>1.7454380564265581</c:v>
                </c:pt>
                <c:pt idx="83">
                  <c:v>1.6858701447315272</c:v>
                </c:pt>
                <c:pt idx="84">
                  <c:v>1.7050698575183114</c:v>
                </c:pt>
                <c:pt idx="85">
                  <c:v>1.7121434528043034</c:v>
                </c:pt>
                <c:pt idx="86">
                  <c:v>1.6869377885952397</c:v>
                </c:pt>
                <c:pt idx="87">
                  <c:v>1.7039327380578144</c:v>
                </c:pt>
                <c:pt idx="88">
                  <c:v>1.6813183612127056</c:v>
                </c:pt>
                <c:pt idx="89">
                  <c:v>1.7067232821588192</c:v>
                </c:pt>
                <c:pt idx="90">
                  <c:v>1.726447829882779</c:v>
                </c:pt>
                <c:pt idx="91">
                  <c:v>1.6866049929295601</c:v>
                </c:pt>
                <c:pt idx="92">
                  <c:v>1.697436580559873</c:v>
                </c:pt>
                <c:pt idx="93">
                  <c:v>1.6934300917336906</c:v>
                </c:pt>
                <c:pt idx="94">
                  <c:v>1.6815906355665045</c:v>
                </c:pt>
                <c:pt idx="95">
                  <c:v>1.699611422763029</c:v>
                </c:pt>
                <c:pt idx="96">
                  <c:v>1.6757287302808124</c:v>
                </c:pt>
                <c:pt idx="97">
                  <c:v>1.6871505938400817</c:v>
                </c:pt>
                <c:pt idx="98">
                  <c:v>1.694691562780829</c:v>
                </c:pt>
                <c:pt idx="99">
                  <c:v>1.6773325152627609</c:v>
                </c:pt>
                <c:pt idx="100">
                  <c:v>1.6949022003696363</c:v>
                </c:pt>
                <c:pt idx="101">
                  <c:v>1.7073224459965326</c:v>
                </c:pt>
                <c:pt idx="102">
                  <c:v>1.6729466581795058</c:v>
                </c:pt>
                <c:pt idx="103">
                  <c:v>1.674596410709795</c:v>
                </c:pt>
                <c:pt idx="104">
                  <c:v>1.7306584206028304</c:v>
                </c:pt>
                <c:pt idx="105">
                  <c:v>1.7163792086678442</c:v>
                </c:pt>
                <c:pt idx="106">
                  <c:v>1.6994818926833304</c:v>
                </c:pt>
                <c:pt idx="107">
                  <c:v>1.7008086457471328</c:v>
                </c:pt>
                <c:pt idx="108">
                  <c:v>1.6825496968932945</c:v>
                </c:pt>
                <c:pt idx="109">
                  <c:v>1.7161382317522749</c:v>
                </c:pt>
                <c:pt idx="110">
                  <c:v>1.7231743911102437</c:v>
                </c:pt>
                <c:pt idx="111">
                  <c:v>1.6914250035430625</c:v>
                </c:pt>
                <c:pt idx="112">
                  <c:v>1.7305546396182787</c:v>
                </c:pt>
                <c:pt idx="113">
                  <c:v>1.7065702339305056</c:v>
                </c:pt>
                <c:pt idx="114">
                  <c:v>1.7077872541344852</c:v>
                </c:pt>
                <c:pt idx="115">
                  <c:v>1.7079062952987425</c:v>
                </c:pt>
                <c:pt idx="116">
                  <c:v>1.7259278951318737</c:v>
                </c:pt>
                <c:pt idx="117">
                  <c:v>1.733689382214517</c:v>
                </c:pt>
                <c:pt idx="118">
                  <c:v>1.716223170857172</c:v>
                </c:pt>
                <c:pt idx="119">
                  <c:v>1.721521900214674</c:v>
                </c:pt>
                <c:pt idx="120">
                  <c:v>1.6968311464180965</c:v>
                </c:pt>
                <c:pt idx="121">
                  <c:v>1.7192376717411824</c:v>
                </c:pt>
                <c:pt idx="122">
                  <c:v>1.6936613387123016</c:v>
                </c:pt>
                <c:pt idx="123">
                  <c:v>1.6713577498988255</c:v>
                </c:pt>
                <c:pt idx="124">
                  <c:v>1.6806857267515762</c:v>
                </c:pt>
                <c:pt idx="125">
                  <c:v>1.6907765145187752</c:v>
                </c:pt>
                <c:pt idx="126">
                  <c:v>1.6572075785472569</c:v>
                </c:pt>
                <c:pt idx="127">
                  <c:v>1.6812621525513674</c:v>
                </c:pt>
                <c:pt idx="128">
                  <c:v>1.6784851898443667</c:v>
                </c:pt>
                <c:pt idx="129">
                  <c:v>1.6876544187684652</c:v>
                </c:pt>
                <c:pt idx="130">
                  <c:v>1.6632534741765523</c:v>
                </c:pt>
                <c:pt idx="131">
                  <c:v>1.6797066303897437</c:v>
                </c:pt>
                <c:pt idx="132">
                  <c:v>1.7352397298227</c:v>
                </c:pt>
                <c:pt idx="133">
                  <c:v>1.7006458397186266</c:v>
                </c:pt>
                <c:pt idx="134">
                  <c:v>1.6417485671182692</c:v>
                </c:pt>
                <c:pt idx="135">
                  <c:v>1.6933198751876064</c:v>
                </c:pt>
                <c:pt idx="136">
                  <c:v>1.6973246848995016</c:v>
                </c:pt>
                <c:pt idx="137">
                  <c:v>1.6737290553409372</c:v>
                </c:pt>
                <c:pt idx="138">
                  <c:v>1.6997932212303064</c:v>
                </c:pt>
                <c:pt idx="139">
                  <c:v>1.6898744067233116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F-49BF-8ABD-A5EB372DE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964048"/>
        <c:axId val="-176193872"/>
      </c:scatterChart>
      <c:valAx>
        <c:axId val="-17696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76193872"/>
        <c:crossesAt val="0"/>
        <c:crossBetween val="midCat"/>
        <c:majorUnit val="10"/>
      </c:valAx>
      <c:valAx>
        <c:axId val="-17619387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7696404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'6634'!$A$2:$A$179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'6634'!$P$2:$P$177</c:f>
              <c:numCache>
                <c:formatCode>General</c:formatCode>
                <c:ptCount val="176"/>
                <c:pt idx="4">
                  <c:v>-4.7525192755539232</c:v>
                </c:pt>
                <c:pt idx="5">
                  <c:v>-1.9914713630566123</c:v>
                </c:pt>
                <c:pt idx="6">
                  <c:v>-2.4916735171417148</c:v>
                </c:pt>
                <c:pt idx="7">
                  <c:v>-5.8161909924598225</c:v>
                </c:pt>
                <c:pt idx="8">
                  <c:v>-3.9203358162004043</c:v>
                </c:pt>
                <c:pt idx="9">
                  <c:v>-2.5034449186805992</c:v>
                </c:pt>
                <c:pt idx="10">
                  <c:v>-3.4020902847091499</c:v>
                </c:pt>
                <c:pt idx="11">
                  <c:v>-5.2671138979741476</c:v>
                </c:pt>
                <c:pt idx="12">
                  <c:v>-3.8757128893555315</c:v>
                </c:pt>
                <c:pt idx="13">
                  <c:v>-3.5419214881443963</c:v>
                </c:pt>
                <c:pt idx="14">
                  <c:v>-6.0828099318844995</c:v>
                </c:pt>
                <c:pt idx="15">
                  <c:v>-2.854456296754126</c:v>
                </c:pt>
                <c:pt idx="16">
                  <c:v>-3.4188446832813737</c:v>
                </c:pt>
                <c:pt idx="17">
                  <c:v>-3.4278561489794903</c:v>
                </c:pt>
                <c:pt idx="18">
                  <c:v>-1.7450623338633804</c:v>
                </c:pt>
                <c:pt idx="19">
                  <c:v>-6.1810161748621733</c:v>
                </c:pt>
                <c:pt idx="20">
                  <c:v>-3.7691435620951905</c:v>
                </c:pt>
                <c:pt idx="21">
                  <c:v>-4.9984496734449237</c:v>
                </c:pt>
                <c:pt idx="22">
                  <c:v>-3.7815520346040041</c:v>
                </c:pt>
                <c:pt idx="23">
                  <c:v>-2.6808803107179897</c:v>
                </c:pt>
                <c:pt idx="24">
                  <c:v>-1.8279751427583018</c:v>
                </c:pt>
                <c:pt idx="25">
                  <c:v>-3.1987446657032681</c:v>
                </c:pt>
                <c:pt idx="26">
                  <c:v>-1.2073437784804992</c:v>
                </c:pt>
                <c:pt idx="27">
                  <c:v>-0.91964245244912546</c:v>
                </c:pt>
                <c:pt idx="28">
                  <c:v>-2.1579722604350429</c:v>
                </c:pt>
                <c:pt idx="29">
                  <c:v>0.38130522955850216</c:v>
                </c:pt>
                <c:pt idx="30">
                  <c:v>-0.22653008340439065</c:v>
                </c:pt>
                <c:pt idx="31">
                  <c:v>-2.1541263191175304</c:v>
                </c:pt>
                <c:pt idx="32">
                  <c:v>0.91912234229495371</c:v>
                </c:pt>
                <c:pt idx="33">
                  <c:v>1.596808585231315</c:v>
                </c:pt>
                <c:pt idx="34">
                  <c:v>-1.8643667668735104</c:v>
                </c:pt>
                <c:pt idx="35">
                  <c:v>1.7878990450302847</c:v>
                </c:pt>
                <c:pt idx="36">
                  <c:v>1.1506092179337584</c:v>
                </c:pt>
                <c:pt idx="37">
                  <c:v>0.27158795225065202</c:v>
                </c:pt>
                <c:pt idx="38">
                  <c:v>1.537255731594545</c:v>
                </c:pt>
                <c:pt idx="39">
                  <c:v>-0.95893174609216858</c:v>
                </c:pt>
                <c:pt idx="40">
                  <c:v>0.16848510728546517</c:v>
                </c:pt>
                <c:pt idx="41">
                  <c:v>1.3432873612272815</c:v>
                </c:pt>
                <c:pt idx="42">
                  <c:v>-2.0898520589652945</c:v>
                </c:pt>
                <c:pt idx="43">
                  <c:v>-1.4224415652342388</c:v>
                </c:pt>
                <c:pt idx="44">
                  <c:v>0.46103067106079992</c:v>
                </c:pt>
                <c:pt idx="45">
                  <c:v>0.62526462218851797</c:v>
                </c:pt>
                <c:pt idx="46">
                  <c:v>0.73986364187233322</c:v>
                </c:pt>
                <c:pt idx="47">
                  <c:v>2.3130868096335266</c:v>
                </c:pt>
                <c:pt idx="48">
                  <c:v>0.57544242902299958</c:v>
                </c:pt>
                <c:pt idx="49">
                  <c:v>1.018398108000103</c:v>
                </c:pt>
                <c:pt idx="50">
                  <c:v>2.347112084520016</c:v>
                </c:pt>
                <c:pt idx="51">
                  <c:v>1.1502384960103929</c:v>
                </c:pt>
                <c:pt idx="52">
                  <c:v>0.36592455648930433</c:v>
                </c:pt>
                <c:pt idx="53">
                  <c:v>3.4348106334248549</c:v>
                </c:pt>
                <c:pt idx="54">
                  <c:v>-1.2266006472520397</c:v>
                </c:pt>
                <c:pt idx="55">
                  <c:v>0.60793878673019908</c:v>
                </c:pt>
                <c:pt idx="56">
                  <c:v>1.655944459562176</c:v>
                </c:pt>
                <c:pt idx="57">
                  <c:v>-0.26585415719363614</c:v>
                </c:pt>
                <c:pt idx="58">
                  <c:v>-0.24171640530993097</c:v>
                </c:pt>
                <c:pt idx="59">
                  <c:v>-0.47532474717054313</c:v>
                </c:pt>
                <c:pt idx="60">
                  <c:v>0.61703217875413396</c:v>
                </c:pt>
                <c:pt idx="61">
                  <c:v>-1.1627612236654143</c:v>
                </c:pt>
                <c:pt idx="62">
                  <c:v>-2.8992511724656582</c:v>
                </c:pt>
                <c:pt idx="63">
                  <c:v>-3.951522531486551</c:v>
                </c:pt>
                <c:pt idx="64">
                  <c:v>-0.32283864643461091</c:v>
                </c:pt>
                <c:pt idx="65">
                  <c:v>-2.175480414268991</c:v>
                </c:pt>
                <c:pt idx="66">
                  <c:v>-1.7098336419107492</c:v>
                </c:pt>
                <c:pt idx="67">
                  <c:v>-2.9304999061993948</c:v>
                </c:pt>
                <c:pt idx="68">
                  <c:v>-1.7651109919811978</c:v>
                </c:pt>
                <c:pt idx="69">
                  <c:v>-1.7817056665221784</c:v>
                </c:pt>
                <c:pt idx="70">
                  <c:v>-3.2972654029239363</c:v>
                </c:pt>
                <c:pt idx="71">
                  <c:v>-2.8613319265956441</c:v>
                </c:pt>
                <c:pt idx="72">
                  <c:v>-3.483928597179712</c:v>
                </c:pt>
                <c:pt idx="73">
                  <c:v>-2.3389209086704774</c:v>
                </c:pt>
                <c:pt idx="74">
                  <c:v>-3.8924334899504442</c:v>
                </c:pt>
                <c:pt idx="75">
                  <c:v>-3.4201353754214567</c:v>
                </c:pt>
                <c:pt idx="76">
                  <c:v>-7.0229940409266227</c:v>
                </c:pt>
                <c:pt idx="77">
                  <c:v>-4.7509187083370019</c:v>
                </c:pt>
                <c:pt idx="78">
                  <c:v>-5.7388582681968723</c:v>
                </c:pt>
                <c:pt idx="79">
                  <c:v>-4.2708652521626211</c:v>
                </c:pt>
                <c:pt idx="80">
                  <c:v>-3.7294818857214409</c:v>
                </c:pt>
                <c:pt idx="81">
                  <c:v>-3.1115935989731565</c:v>
                </c:pt>
                <c:pt idx="82">
                  <c:v>-2.1730404922145246</c:v>
                </c:pt>
                <c:pt idx="83">
                  <c:v>-5.1767611914589242</c:v>
                </c:pt>
                <c:pt idx="84">
                  <c:v>-4.0930680138470903</c:v>
                </c:pt>
                <c:pt idx="85">
                  <c:v>-3.6386239886782175</c:v>
                </c:pt>
                <c:pt idx="86">
                  <c:v>-4.8592170623518145</c:v>
                </c:pt>
                <c:pt idx="87">
                  <c:v>-3.8899335837228168</c:v>
                </c:pt>
                <c:pt idx="88">
                  <c:v>-4.9760594318068483</c:v>
                </c:pt>
                <c:pt idx="89">
                  <c:v>-3.5703652530720236</c:v>
                </c:pt>
                <c:pt idx="90">
                  <c:v>-2.4594373122007416</c:v>
                </c:pt>
                <c:pt idx="91">
                  <c:v>-4.4395833543178016</c:v>
                </c:pt>
                <c:pt idx="92">
                  <c:v>-3.7901293849193283</c:v>
                </c:pt>
                <c:pt idx="93">
                  <c:v>-3.9106536903910518</c:v>
                </c:pt>
                <c:pt idx="94">
                  <c:v>-4.4376467654519001</c:v>
                </c:pt>
                <c:pt idx="95">
                  <c:v>-3.4151304590369467</c:v>
                </c:pt>
                <c:pt idx="96">
                  <c:v>-4.5670718115170041</c:v>
                </c:pt>
                <c:pt idx="97">
                  <c:v>-3.8869872113350947</c:v>
                </c:pt>
                <c:pt idx="98">
                  <c:v>-3.4082902069162881</c:v>
                </c:pt>
                <c:pt idx="99">
                  <c:v>-4.2217062181846225</c:v>
                </c:pt>
                <c:pt idx="100">
                  <c:v>-3.2225985260733245</c:v>
                </c:pt>
                <c:pt idx="101">
                  <c:v>-2.490705829043645</c:v>
                </c:pt>
                <c:pt idx="102">
                  <c:v>-4.1871554584310626</c:v>
                </c:pt>
                <c:pt idx="103">
                  <c:v>-4.0141657781328135</c:v>
                </c:pt>
                <c:pt idx="104">
                  <c:v>-1.0176122633443379</c:v>
                </c:pt>
                <c:pt idx="105">
                  <c:v>-1.6712092781208985</c:v>
                </c:pt>
                <c:pt idx="106">
                  <c:v>-2.4606650914011956</c:v>
                </c:pt>
                <c:pt idx="107">
                  <c:v>-2.3044365170804446</c:v>
                </c:pt>
                <c:pt idx="108">
                  <c:v>-3.1645502576738247</c:v>
                </c:pt>
                <c:pt idx="109">
                  <c:v>-1.3341915382683736</c:v>
                </c:pt>
                <c:pt idx="110">
                  <c:v>-0.88169014032358151</c:v>
                </c:pt>
                <c:pt idx="111">
                  <c:v>-2.4418504643267092</c:v>
                </c:pt>
                <c:pt idx="112">
                  <c:v>-0.3239526176046108</c:v>
                </c:pt>
                <c:pt idx="113">
                  <c:v>-1.4811720773093842</c:v>
                </c:pt>
                <c:pt idx="114">
                  <c:v>-1.3306377665510829</c:v>
                </c:pt>
                <c:pt idx="115">
                  <c:v>-1.2370798441627817</c:v>
                </c:pt>
                <c:pt idx="116">
                  <c:v>-0.21452136836459862</c:v>
                </c:pt>
                <c:pt idx="117">
                  <c:v>0.27561877553206554</c:v>
                </c:pt>
                <c:pt idx="118">
                  <c:v>-0.5433581875440594</c:v>
                </c:pt>
                <c:pt idx="119">
                  <c:v>-0.18101560219128868</c:v>
                </c:pt>
                <c:pt idx="120">
                  <c:v>-1.3748889165833325</c:v>
                </c:pt>
                <c:pt idx="121">
                  <c:v>-0.12478764747977365</c:v>
                </c:pt>
                <c:pt idx="122">
                  <c:v>-1.3646154878205923</c:v>
                </c:pt>
                <c:pt idx="123">
                  <c:v>-2.4346139063723249</c:v>
                </c:pt>
                <c:pt idx="124">
                  <c:v>-1.8631853896649737</c:v>
                </c:pt>
                <c:pt idx="125">
                  <c:v>-1.2521730472723285</c:v>
                </c:pt>
                <c:pt idx="126">
                  <c:v>-2.9067534765715846</c:v>
                </c:pt>
                <c:pt idx="127">
                  <c:v>-1.5711315751921244</c:v>
                </c:pt>
                <c:pt idx="128">
                  <c:v>-1.6278532440531706</c:v>
                </c:pt>
                <c:pt idx="129">
                  <c:v>-1.0646624835402458</c:v>
                </c:pt>
                <c:pt idx="130">
                  <c:v>-2.2434970028362131</c:v>
                </c:pt>
                <c:pt idx="131">
                  <c:v>-1.3023282891310717</c:v>
                </c:pt>
                <c:pt idx="132">
                  <c:v>1.6667789751406037</c:v>
                </c:pt>
                <c:pt idx="133">
                  <c:v>-4.0988430052715255E-2</c:v>
                </c:pt>
                <c:pt idx="134">
                  <c:v>-3.0099082887237798</c:v>
                </c:pt>
                <c:pt idx="135">
                  <c:v>-0.24638651853546056</c:v>
                </c:pt>
                <c:pt idx="136">
                  <c:v>4.8811917812143647E-2</c:v>
                </c:pt>
                <c:pt idx="137">
                  <c:v>-1.0882331497363054</c:v>
                </c:pt>
                <c:pt idx="138">
                  <c:v>0.35167060364339747</c:v>
                </c:pt>
                <c:pt idx="139">
                  <c:v>-7.5656429360453414E-2</c:v>
                </c:pt>
                <c:pt idx="140">
                  <c:v>-0.35377891845673648</c:v>
                </c:pt>
                <c:pt idx="141">
                  <c:v>-0.24836050035248647</c:v>
                </c:pt>
                <c:pt idx="142">
                  <c:v>1.868081710928143E-2</c:v>
                </c:pt>
                <c:pt idx="143">
                  <c:v>-1.6460191088036509</c:v>
                </c:pt>
                <c:pt idx="144">
                  <c:v>-0.23146757064581536</c:v>
                </c:pt>
                <c:pt idx="145">
                  <c:v>2.1945441447982836</c:v>
                </c:pt>
                <c:pt idx="146">
                  <c:v>-1.9675350155126412</c:v>
                </c:pt>
                <c:pt idx="147">
                  <c:v>0.81776795265770008</c:v>
                </c:pt>
                <c:pt idx="148">
                  <c:v>-0.95312626049225235</c:v>
                </c:pt>
                <c:pt idx="149">
                  <c:v>-1.5328341801274616</c:v>
                </c:pt>
                <c:pt idx="150">
                  <c:v>0.13171899335341608</c:v>
                </c:pt>
                <c:pt idx="151">
                  <c:v>-2.1800198691588579</c:v>
                </c:pt>
                <c:pt idx="152">
                  <c:v>-2.2764515920907282</c:v>
                </c:pt>
                <c:pt idx="153">
                  <c:v>-1.8955546750131878</c:v>
                </c:pt>
                <c:pt idx="154">
                  <c:v>-2.3997396615749507</c:v>
                </c:pt>
                <c:pt idx="155">
                  <c:v>-2.4978465339390463</c:v>
                </c:pt>
                <c:pt idx="156">
                  <c:v>-1.1109596734776555</c:v>
                </c:pt>
                <c:pt idx="157">
                  <c:v>-1.0057207805491293</c:v>
                </c:pt>
                <c:pt idx="158">
                  <c:v>-3.7781635609120436</c:v>
                </c:pt>
                <c:pt idx="159">
                  <c:v>-7.0024961662253485E-2</c:v>
                </c:pt>
                <c:pt idx="160">
                  <c:v>-0.88041071935083415</c:v>
                </c:pt>
                <c:pt idx="161">
                  <c:v>-1.2462322927064196</c:v>
                </c:pt>
                <c:pt idx="162">
                  <c:v>-2.4064069192825674</c:v>
                </c:pt>
                <c:pt idx="163">
                  <c:v>-2.982011593119664</c:v>
                </c:pt>
                <c:pt idx="164">
                  <c:v>-0.91689310713774808</c:v>
                </c:pt>
                <c:pt idx="165">
                  <c:v>-1.372060623156085</c:v>
                </c:pt>
                <c:pt idx="166">
                  <c:v>-2.4911788537717543</c:v>
                </c:pt>
                <c:pt idx="167">
                  <c:v>-2.6697453210956086</c:v>
                </c:pt>
                <c:pt idx="168">
                  <c:v>-3.0077744097622374</c:v>
                </c:pt>
                <c:pt idx="169">
                  <c:v>-2.7418553865679538</c:v>
                </c:pt>
                <c:pt idx="170">
                  <c:v>-3.7730143908178713</c:v>
                </c:pt>
                <c:pt idx="171">
                  <c:v>-2.7268903864720526</c:v>
                </c:pt>
                <c:pt idx="172">
                  <c:v>-4.5504648615300871</c:v>
                </c:pt>
                <c:pt idx="173">
                  <c:v>-2.0597256055669875</c:v>
                </c:pt>
                <c:pt idx="174">
                  <c:v>-3.694684633640354</c:v>
                </c:pt>
                <c:pt idx="175">
                  <c:v>-5.2635436367501311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A-4372-BC02-FF5E26D5C0DA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A-4372-BC02-FF5E26D5C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8964400"/>
        <c:axId val="-279182560"/>
      </c:scatterChart>
      <c:valAx>
        <c:axId val="-27896440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9182560"/>
        <c:crossesAt val="0"/>
        <c:crossBetween val="midCat"/>
        <c:majorUnit val="10"/>
      </c:valAx>
      <c:valAx>
        <c:axId val="-27918256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896440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'6634'!$L$1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'6634'!$A$2:$A$141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'6634'!$M$2:$M$177</c:f>
              <c:numCache>
                <c:formatCode>0.00</c:formatCode>
                <c:ptCount val="176"/>
                <c:pt idx="4">
                  <c:v>1.8354925683015146</c:v>
                </c:pt>
                <c:pt idx="5">
                  <c:v>1.8887000955302375</c:v>
                </c:pt>
                <c:pt idx="6">
                  <c:v>1.8790608134254672</c:v>
                </c:pt>
                <c:pt idx="7">
                  <c:v>1.8149947922276095</c:v>
                </c:pt>
                <c:pt idx="8">
                  <c:v>1.8515293867400604</c:v>
                </c:pt>
                <c:pt idx="9">
                  <c:v>1.8788339694199483</c:v>
                </c:pt>
                <c:pt idx="10">
                  <c:v>1.861516378672788</c:v>
                </c:pt>
                <c:pt idx="11">
                  <c:v>1.8255759322082954</c:v>
                </c:pt>
                <c:pt idx="12">
                  <c:v>1.8523893050284672</c:v>
                </c:pt>
                <c:pt idx="13">
                  <c:v>1.8588217233100433</c:v>
                </c:pt>
                <c:pt idx="14">
                  <c:v>1.8098568392008181</c:v>
                </c:pt>
                <c:pt idx="15">
                  <c:v>1.872069708875282</c:v>
                </c:pt>
                <c:pt idx="16">
                  <c:v>1.8611935084631848</c:v>
                </c:pt>
                <c:pt idx="17">
                  <c:v>1.8610198505544129</c:v>
                </c:pt>
                <c:pt idx="18">
                  <c:v>1.8934485879670615</c:v>
                </c:pt>
                <c:pt idx="19">
                  <c:v>1.8079643289971328</c:v>
                </c:pt>
                <c:pt idx="20">
                  <c:v>1.8544429783299285</c:v>
                </c:pt>
                <c:pt idx="21">
                  <c:v>1.8307532994598086</c:v>
                </c:pt>
                <c:pt idx="22">
                  <c:v>1.8542038574744406</c:v>
                </c:pt>
                <c:pt idx="23">
                  <c:v>1.8754146522793669</c:v>
                </c:pt>
                <c:pt idx="24">
                  <c:v>1.8918507940581191</c:v>
                </c:pt>
                <c:pt idx="25">
                  <c:v>1.8654350059125127</c:v>
                </c:pt>
                <c:pt idx="26">
                  <c:v>1.9038108401204645</c:v>
                </c:pt>
                <c:pt idx="27">
                  <c:v>1.9093550670312929</c:v>
                </c:pt>
                <c:pt idx="28">
                  <c:v>1.8854914945527714</c:v>
                </c:pt>
                <c:pt idx="29">
                  <c:v>1.9344253343382287</c:v>
                </c:pt>
                <c:pt idx="30">
                  <c:v>1.922711878074516</c:v>
                </c:pt>
                <c:pt idx="31">
                  <c:v>1.8855656088144057</c:v>
                </c:pt>
                <c:pt idx="32">
                  <c:v>1.9447894857680079</c:v>
                </c:pt>
                <c:pt idx="33">
                  <c:v>1.9578490234385997</c:v>
                </c:pt>
                <c:pt idx="34">
                  <c:v>1.8911494993351108</c:v>
                </c:pt>
                <c:pt idx="35">
                  <c:v>1.9615314842886566</c:v>
                </c:pt>
                <c:pt idx="36">
                  <c:v>1.9492504167728246</c:v>
                </c:pt>
                <c:pt idx="37">
                  <c:v>1.9323109976063686</c:v>
                </c:pt>
                <c:pt idx="38">
                  <c:v>1.9567013939218918</c:v>
                </c:pt>
                <c:pt idx="39">
                  <c:v>1.9085979319769364</c:v>
                </c:pt>
                <c:pt idx="40">
                  <c:v>1.9303241260979049</c:v>
                </c:pt>
                <c:pt idx="41">
                  <c:v>1.9529634735109083</c:v>
                </c:pt>
                <c:pt idx="42">
                  <c:v>1.8868042234837408</c:v>
                </c:pt>
                <c:pt idx="43">
                  <c:v>1.8996657395252394</c:v>
                </c:pt>
                <c:pt idx="44">
                  <c:v>1.9359617052140672</c:v>
                </c:pt>
                <c:pt idx="45">
                  <c:v>1.9391266203852078</c:v>
                </c:pt>
                <c:pt idx="46">
                  <c:v>1.9413350320656471</c:v>
                </c:pt>
                <c:pt idx="47">
                  <c:v>1.9716522584189557</c:v>
                </c:pt>
                <c:pt idx="48">
                  <c:v>1.9381665082164004</c:v>
                </c:pt>
                <c:pt idx="49">
                  <c:v>1.9467026065012629</c:v>
                </c:pt>
                <c:pt idx="50">
                  <c:v>1.9723079517634259</c:v>
                </c:pt>
                <c:pt idx="51">
                  <c:v>1.9492432726748383</c:v>
                </c:pt>
                <c:pt idx="52">
                  <c:v>1.9341289368807919</c:v>
                </c:pt>
                <c:pt idx="53">
                  <c:v>1.9932687434597753</c:v>
                </c:pt>
                <c:pt idx="54">
                  <c:v>1.9034397453760148</c:v>
                </c:pt>
                <c:pt idx="55">
                  <c:v>1.9387927381451582</c:v>
                </c:pt>
                <c:pt idx="56">
                  <c:v>1.9589886174418083</c:v>
                </c:pt>
                <c:pt idx="57">
                  <c:v>1.9219540727798614</c:v>
                </c:pt>
                <c:pt idx="58">
                  <c:v>1.9224192259142128</c:v>
                </c:pt>
                <c:pt idx="59">
                  <c:v>1.917917412615666</c:v>
                </c:pt>
                <c:pt idx="60">
                  <c:v>1.9389679748375477</c:v>
                </c:pt>
                <c:pt idx="61">
                  <c:v>1.9046699804086547</c:v>
                </c:pt>
                <c:pt idx="62">
                  <c:v>1.8712064769993191</c:v>
                </c:pt>
                <c:pt idx="63">
                  <c:v>1.8509283946329509</c:v>
                </c:pt>
                <c:pt idx="64">
                  <c:v>1.9208559376300944</c:v>
                </c:pt>
                <c:pt idx="65">
                  <c:v>1.8851540988967135</c:v>
                </c:pt>
                <c:pt idx="66">
                  <c:v>1.8941274720884915</c:v>
                </c:pt>
                <c:pt idx="67">
                  <c:v>1.8706042897487918</c:v>
                </c:pt>
                <c:pt idx="68">
                  <c:v>1.893062234829952</c:v>
                </c:pt>
                <c:pt idx="69">
                  <c:v>1.8927424426258781</c:v>
                </c:pt>
                <c:pt idx="70">
                  <c:v>1.863536435161699</c:v>
                </c:pt>
                <c:pt idx="71">
                  <c:v>1.8719372101742087</c:v>
                </c:pt>
                <c:pt idx="72">
                  <c:v>1.8599392911403982</c:v>
                </c:pt>
                <c:pt idx="73">
                  <c:v>1.8820044742499331</c:v>
                </c:pt>
                <c:pt idx="74">
                  <c:v>1.8520670861320085</c:v>
                </c:pt>
                <c:pt idx="75">
                  <c:v>1.861168635828097</c:v>
                </c:pt>
                <c:pt idx="76">
                  <c:v>1.7917387647713798</c:v>
                </c:pt>
                <c:pt idx="77">
                  <c:v>1.8355234124688289</c:v>
                </c:pt>
                <c:pt idx="78">
                  <c:v>1.8164850535929657</c:v>
                </c:pt>
                <c:pt idx="79">
                  <c:v>1.8447744135923618</c:v>
                </c:pt>
                <c:pt idx="80">
                  <c:v>1.8552072894873124</c:v>
                </c:pt>
                <c:pt idx="81">
                  <c:v>1.8671144743255981</c:v>
                </c:pt>
                <c:pt idx="82">
                  <c:v>1.8852011180804666</c:v>
                </c:pt>
                <c:pt idx="83">
                  <c:v>1.8273170986945189</c:v>
                </c:pt>
                <c:pt idx="84">
                  <c:v>1.8482007037903863</c:v>
                </c:pt>
                <c:pt idx="85">
                  <c:v>1.8569581913854614</c:v>
                </c:pt>
                <c:pt idx="86">
                  <c:v>1.8334364194854811</c:v>
                </c:pt>
                <c:pt idx="87">
                  <c:v>1.852115261257139</c:v>
                </c:pt>
                <c:pt idx="88">
                  <c:v>1.8311847767211133</c:v>
                </c:pt>
                <c:pt idx="89">
                  <c:v>1.8582735899763101</c:v>
                </c:pt>
                <c:pt idx="90">
                  <c:v>1.8796820300093533</c:v>
                </c:pt>
                <c:pt idx="91">
                  <c:v>1.8415230853652176</c:v>
                </c:pt>
                <c:pt idx="92">
                  <c:v>1.8540385653046136</c:v>
                </c:pt>
                <c:pt idx="93">
                  <c:v>1.8517159687875147</c:v>
                </c:pt>
                <c:pt idx="94">
                  <c:v>1.8415604049294116</c:v>
                </c:pt>
                <c:pt idx="95">
                  <c:v>1.8612650844350194</c:v>
                </c:pt>
                <c:pt idx="96">
                  <c:v>1.8390662842618861</c:v>
                </c:pt>
                <c:pt idx="97">
                  <c:v>1.8521720401302386</c:v>
                </c:pt>
                <c:pt idx="98">
                  <c:v>1.8613969013800691</c:v>
                </c:pt>
                <c:pt idx="99">
                  <c:v>1.8457217461710842</c:v>
                </c:pt>
                <c:pt idx="100">
                  <c:v>1.864975323587043</c:v>
                </c:pt>
                <c:pt idx="101">
                  <c:v>1.8790794615230224</c:v>
                </c:pt>
                <c:pt idx="102">
                  <c:v>1.8463875660150788</c:v>
                </c:pt>
                <c:pt idx="103">
                  <c:v>1.8497212108544514</c:v>
                </c:pt>
                <c:pt idx="104">
                  <c:v>1.9074671130565699</c:v>
                </c:pt>
                <c:pt idx="105">
                  <c:v>1.8948717934306669</c:v>
                </c:pt>
                <c:pt idx="106">
                  <c:v>1.8796583697552363</c:v>
                </c:pt>
                <c:pt idx="107">
                  <c:v>1.882669015128122</c:v>
                </c:pt>
                <c:pt idx="108">
                  <c:v>1.8660939585833669</c:v>
                </c:pt>
                <c:pt idx="109">
                  <c:v>1.9013663857514307</c:v>
                </c:pt>
                <c:pt idx="110">
                  <c:v>1.9100864374184827</c:v>
                </c:pt>
                <c:pt idx="111">
                  <c:v>1.8800209421603846</c:v>
                </c:pt>
                <c:pt idx="112">
                  <c:v>1.920834470544684</c:v>
                </c:pt>
                <c:pt idx="113">
                  <c:v>1.8985339571659943</c:v>
                </c:pt>
                <c:pt idx="114">
                  <c:v>1.9014348696790571</c:v>
                </c:pt>
                <c:pt idx="115">
                  <c:v>1.9032378031523975</c:v>
                </c:pt>
                <c:pt idx="116">
                  <c:v>1.9229432952946119</c:v>
                </c:pt>
                <c:pt idx="117">
                  <c:v>1.9323886746863386</c:v>
                </c:pt>
                <c:pt idx="118">
                  <c:v>1.9166063556380768</c:v>
                </c:pt>
                <c:pt idx="119">
                  <c:v>1.9235889773046619</c:v>
                </c:pt>
                <c:pt idx="120">
                  <c:v>1.9005821158171678</c:v>
                </c:pt>
                <c:pt idx="121">
                  <c:v>1.9246725334493369</c:v>
                </c:pt>
                <c:pt idx="122">
                  <c:v>1.9007800927295393</c:v>
                </c:pt>
                <c:pt idx="123">
                  <c:v>1.8801603962251465</c:v>
                </c:pt>
                <c:pt idx="124">
                  <c:v>1.8911722653869805</c:v>
                </c:pt>
                <c:pt idx="125">
                  <c:v>1.9029469454632626</c:v>
                </c:pt>
                <c:pt idx="126">
                  <c:v>1.8710619018008274</c:v>
                </c:pt>
                <c:pt idx="127">
                  <c:v>1.8968003681140213</c:v>
                </c:pt>
                <c:pt idx="128">
                  <c:v>1.8957072977161038</c:v>
                </c:pt>
                <c:pt idx="129">
                  <c:v>1.9065604189492855</c:v>
                </c:pt>
                <c:pt idx="130">
                  <c:v>1.883843366666456</c:v>
                </c:pt>
                <c:pt idx="131">
                  <c:v>1.9019804151887305</c:v>
                </c:pt>
                <c:pt idx="132">
                  <c:v>1.95919740693077</c:v>
                </c:pt>
                <c:pt idx="133">
                  <c:v>1.9262874091357798</c:v>
                </c:pt>
                <c:pt idx="134">
                  <c:v>1.8690740288445058</c:v>
                </c:pt>
                <c:pt idx="135">
                  <c:v>1.9223292292229262</c:v>
                </c:pt>
                <c:pt idx="136">
                  <c:v>1.9280179312439045</c:v>
                </c:pt>
                <c:pt idx="137">
                  <c:v>1.9061061939944235</c:v>
                </c:pt>
                <c:pt idx="138">
                  <c:v>1.9338542521928759</c:v>
                </c:pt>
                <c:pt idx="139">
                  <c:v>1.9256193299949642</c:v>
                </c:pt>
                <c:pt idx="140">
                  <c:v>1.9202596946751533</c:v>
                </c:pt>
                <c:pt idx="141">
                  <c:v>1.9222911890676637</c:v>
                </c:pt>
                <c:pt idx="142">
                  <c:v>1.9274372816456768</c:v>
                </c:pt>
                <c:pt idx="143">
                  <c:v>1.8953572274623536</c:v>
                </c:pt>
                <c:pt idx="144">
                  <c:v>1.9226167288792955</c:v>
                </c:pt>
                <c:pt idx="145">
                  <c:v>1.9693678496484894</c:v>
                </c:pt>
                <c:pt idx="146">
                  <c:v>1.8891613674473011</c:v>
                </c:pt>
                <c:pt idx="147">
                  <c:v>1.9428363083450573</c:v>
                </c:pt>
                <c:pt idx="148">
                  <c:v>1.9087098081713825</c:v>
                </c:pt>
                <c:pt idx="149">
                  <c:v>1.8975383885161552</c:v>
                </c:pt>
                <c:pt idx="150">
                  <c:v>1.929615614666691</c:v>
                </c:pt>
                <c:pt idx="151">
                  <c:v>1.8850666200925381</c:v>
                </c:pt>
                <c:pt idx="152">
                  <c:v>1.8832083062616241</c:v>
                </c:pt>
                <c:pt idx="153">
                  <c:v>1.8905484842407918</c:v>
                </c:pt>
                <c:pt idx="154">
                  <c:v>1.8808324498759501</c:v>
                </c:pt>
                <c:pt idx="155">
                  <c:v>1.8789418546207899</c:v>
                </c:pt>
                <c:pt idx="156">
                  <c:v>1.9056682363170834</c:v>
                </c:pt>
                <c:pt idx="157">
                  <c:v>1.9076962711207064</c:v>
                </c:pt>
                <c:pt idx="158">
                  <c:v>1.8542691559813635</c:v>
                </c:pt>
                <c:pt idx="159">
                  <c:v>1.9257278527299495</c:v>
                </c:pt>
                <c:pt idx="160">
                  <c:v>1.9101110928494647</c:v>
                </c:pt>
                <c:pt idx="161">
                  <c:v>1.9030614283952298</c:v>
                </c:pt>
                <c:pt idx="162">
                  <c:v>1.8807039666669434</c:v>
                </c:pt>
                <c:pt idx="163">
                  <c:v>1.8696116197295567</c:v>
                </c:pt>
                <c:pt idx="164">
                  <c:v>1.9094080490403533</c:v>
                </c:pt>
                <c:pt idx="165">
                  <c:v>1.9006366192174384</c:v>
                </c:pt>
                <c:pt idx="166">
                  <c:v>1.879070345970921</c:v>
                </c:pt>
                <c:pt idx="167">
                  <c:v>1.8756292321353856</c:v>
                </c:pt>
                <c:pt idx="168">
                  <c:v>1.8691151503413241</c:v>
                </c:pt>
                <c:pt idx="169">
                  <c:v>1.8742396154414056</c:v>
                </c:pt>
                <c:pt idx="170">
                  <c:v>1.8543683844687617</c:v>
                </c:pt>
                <c:pt idx="171">
                  <c:v>1.8745280025593822</c:v>
                </c:pt>
                <c:pt idx="172">
                  <c:v>1.8393863130232906</c:v>
                </c:pt>
                <c:pt idx="173">
                  <c:v>1.8873847835248179</c:v>
                </c:pt>
                <c:pt idx="174">
                  <c:v>1.8558778594289671</c:v>
                </c:pt>
                <c:pt idx="175">
                  <c:v>1.8256447339014608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A-4E6D-9263-B37EF062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715712"/>
        <c:axId val="-176738720"/>
      </c:scatterChart>
      <c:valAx>
        <c:axId val="-17671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76738720"/>
        <c:crossesAt val="0"/>
        <c:crossBetween val="midCat"/>
        <c:majorUnit val="10"/>
      </c:valAx>
      <c:valAx>
        <c:axId val="-1767387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7671571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'6636'!$L$1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'6636'!$A$2:$A$141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'6636'!$L$2:$L$141</c:f>
              <c:numCache>
                <c:formatCode>0.00</c:formatCode>
                <c:ptCount val="140"/>
                <c:pt idx="0">
                  <c:v>1.9765742604848417</c:v>
                </c:pt>
                <c:pt idx="1">
                  <c:v>1.9735754389413034</c:v>
                </c:pt>
                <c:pt idx="2">
                  <c:v>1.9815470819449386</c:v>
                </c:pt>
                <c:pt idx="3">
                  <c:v>2.0123587331674493</c:v>
                </c:pt>
                <c:pt idx="4">
                  <c:v>2.0041697775967591</c:v>
                </c:pt>
                <c:pt idx="5">
                  <c:v>1.9949858292846641</c:v>
                </c:pt>
                <c:pt idx="6">
                  <c:v>1.9784698456815348</c:v>
                </c:pt>
                <c:pt idx="7">
                  <c:v>1.9422046997731144</c:v>
                </c:pt>
                <c:pt idx="8">
                  <c:v>1.8821016704153171</c:v>
                </c:pt>
                <c:pt idx="9">
                  <c:v>1.8987783605397774</c:v>
                </c:pt>
                <c:pt idx="10">
                  <c:v>1.9377552378509515</c:v>
                </c:pt>
                <c:pt idx="11">
                  <c:v>1.9214086521871767</c:v>
                </c:pt>
                <c:pt idx="12">
                  <c:v>1.9409666675643966</c:v>
                </c:pt>
                <c:pt idx="13">
                  <c:v>1.9517630902649024</c:v>
                </c:pt>
                <c:pt idx="14">
                  <c:v>1.8726265238917352</c:v>
                </c:pt>
                <c:pt idx="15">
                  <c:v>1.8516932562531909</c:v>
                </c:pt>
                <c:pt idx="16">
                  <c:v>1.8242030589729548</c:v>
                </c:pt>
                <c:pt idx="17">
                  <c:v>1.8263774343805057</c:v>
                </c:pt>
                <c:pt idx="18">
                  <c:v>1.805889012355375</c:v>
                </c:pt>
                <c:pt idx="19">
                  <c:v>1.83022625776158</c:v>
                </c:pt>
                <c:pt idx="20">
                  <c:v>1.8528064369568682</c:v>
                </c:pt>
                <c:pt idx="21">
                  <c:v>1.8634613746008537</c:v>
                </c:pt>
                <c:pt idx="22">
                  <c:v>1.853585124609731</c:v>
                </c:pt>
                <c:pt idx="23">
                  <c:v>1.8575567652706371</c:v>
                </c:pt>
                <c:pt idx="24">
                  <c:v>1.8262251608457061</c:v>
                </c:pt>
                <c:pt idx="25">
                  <c:v>1.7693146754664162</c:v>
                </c:pt>
                <c:pt idx="26">
                  <c:v>1.7749010371746432</c:v>
                </c:pt>
                <c:pt idx="27">
                  <c:v>1.8659684948355475</c:v>
                </c:pt>
                <c:pt idx="28">
                  <c:v>1.7918469687565546</c:v>
                </c:pt>
                <c:pt idx="29">
                  <c:v>1.7881422181076643</c:v>
                </c:pt>
                <c:pt idx="30">
                  <c:v>1.7653463421679139</c:v>
                </c:pt>
                <c:pt idx="31">
                  <c:v>1.7849685280490089</c:v>
                </c:pt>
                <c:pt idx="32">
                  <c:v>1.8134980899826529</c:v>
                </c:pt>
                <c:pt idx="33">
                  <c:v>1.8264328717326841</c:v>
                </c:pt>
                <c:pt idx="34">
                  <c:v>1.7664360281277771</c:v>
                </c:pt>
                <c:pt idx="35">
                  <c:v>1.7526764435887254</c:v>
                </c:pt>
                <c:pt idx="36">
                  <c:v>1.7306992148174691</c:v>
                </c:pt>
                <c:pt idx="37">
                  <c:v>1.7319322742511782</c:v>
                </c:pt>
                <c:pt idx="38">
                  <c:v>1.771521535794143</c:v>
                </c:pt>
                <c:pt idx="39">
                  <c:v>1.782635286082237</c:v>
                </c:pt>
                <c:pt idx="40">
                  <c:v>1.7801413969070123</c:v>
                </c:pt>
                <c:pt idx="41">
                  <c:v>1.7763933839854349</c:v>
                </c:pt>
                <c:pt idx="42">
                  <c:v>1.790255422289222</c:v>
                </c:pt>
                <c:pt idx="43">
                  <c:v>1.8032656954473181</c:v>
                </c:pt>
                <c:pt idx="44">
                  <c:v>1.7747082760362274</c:v>
                </c:pt>
                <c:pt idx="45">
                  <c:v>1.7701108891911199</c:v>
                </c:pt>
                <c:pt idx="46">
                  <c:v>1.7525246485502839</c:v>
                </c:pt>
                <c:pt idx="47">
                  <c:v>1.719664221678872</c:v>
                </c:pt>
                <c:pt idx="48">
                  <c:v>1.7431085500357946</c:v>
                </c:pt>
                <c:pt idx="49">
                  <c:v>1.7230543354311387</c:v>
                </c:pt>
                <c:pt idx="50">
                  <c:v>1.7592357298262482</c:v>
                </c:pt>
                <c:pt idx="51">
                  <c:v>1.7822067640723938</c:v>
                </c:pt>
                <c:pt idx="52">
                  <c:v>1.8208795356676213</c:v>
                </c:pt>
                <c:pt idx="53">
                  <c:v>1.8172957519143358</c:v>
                </c:pt>
                <c:pt idx="54">
                  <c:v>1.8270847021307584</c:v>
                </c:pt>
                <c:pt idx="55">
                  <c:v>1.8153776278994918</c:v>
                </c:pt>
                <c:pt idx="56">
                  <c:v>1.8354745134829149</c:v>
                </c:pt>
                <c:pt idx="57">
                  <c:v>1.8387779312712926</c:v>
                </c:pt>
                <c:pt idx="58">
                  <c:v>1.8634637483867749</c:v>
                </c:pt>
                <c:pt idx="59">
                  <c:v>1.8452256351915279</c:v>
                </c:pt>
                <c:pt idx="60">
                  <c:v>1.8441004173315418</c:v>
                </c:pt>
                <c:pt idx="61">
                  <c:v>1.8682718499892175</c:v>
                </c:pt>
                <c:pt idx="62">
                  <c:v>1.9083052061461085</c:v>
                </c:pt>
                <c:pt idx="63">
                  <c:v>1.9363797416372284</c:v>
                </c:pt>
                <c:pt idx="64">
                  <c:v>1.9418033920404492</c:v>
                </c:pt>
                <c:pt idx="65">
                  <c:v>1.9217263038260877</c:v>
                </c:pt>
                <c:pt idx="66">
                  <c:v>1.9007098868170669</c:v>
                </c:pt>
                <c:pt idx="67">
                  <c:v>1.8881368255422095</c:v>
                </c:pt>
                <c:pt idx="68">
                  <c:v>1.8574848944845948</c:v>
                </c:pt>
                <c:pt idx="69">
                  <c:v>1.8948684610243254</c:v>
                </c:pt>
                <c:pt idx="70">
                  <c:v>1.9275158597431465</c:v>
                </c:pt>
                <c:pt idx="71">
                  <c:v>1.9508851917703882</c:v>
                </c:pt>
                <c:pt idx="72">
                  <c:v>1.8994629071421911</c:v>
                </c:pt>
                <c:pt idx="73">
                  <c:v>1.8552275462186447</c:v>
                </c:pt>
                <c:pt idx="74">
                  <c:v>1.8622510474348442</c:v>
                </c:pt>
                <c:pt idx="75">
                  <c:v>1.8779379116191999</c:v>
                </c:pt>
                <c:pt idx="76">
                  <c:v>1.9556167976849776</c:v>
                </c:pt>
                <c:pt idx="77">
                  <c:v>1.8800280423910127</c:v>
                </c:pt>
                <c:pt idx="78">
                  <c:v>1.8469846953841935</c:v>
                </c:pt>
                <c:pt idx="79">
                  <c:v>1.8156170765815534</c:v>
                </c:pt>
                <c:pt idx="80">
                  <c:v>1.8355907171958876</c:v>
                </c:pt>
                <c:pt idx="81">
                  <c:v>1.8622735354774616</c:v>
                </c:pt>
                <c:pt idx="82">
                  <c:v>1.8457655763463718</c:v>
                </c:pt>
                <c:pt idx="83">
                  <c:v>1.8702694089672254</c:v>
                </c:pt>
                <c:pt idx="84">
                  <c:v>1.8609706879382166</c:v>
                </c:pt>
                <c:pt idx="85">
                  <c:v>1.8173971674876945</c:v>
                </c:pt>
                <c:pt idx="86">
                  <c:v>1.7982345404928837</c:v>
                </c:pt>
                <c:pt idx="87">
                  <c:v>1.7668601636578933</c:v>
                </c:pt>
                <c:pt idx="88">
                  <c:v>1.8311834782425485</c:v>
                </c:pt>
                <c:pt idx="89">
                  <c:v>1.8814539949666937</c:v>
                </c:pt>
                <c:pt idx="90">
                  <c:v>1.8893054339753164</c:v>
                </c:pt>
                <c:pt idx="91">
                  <c:v>1.8407004859891727</c:v>
                </c:pt>
                <c:pt idx="92">
                  <c:v>1.8523020034763926</c:v>
                </c:pt>
                <c:pt idx="93">
                  <c:v>1.8820781384160592</c:v>
                </c:pt>
                <c:pt idx="94">
                  <c:v>1.9273574016737633</c:v>
                </c:pt>
                <c:pt idx="95">
                  <c:v>1.90696512254127</c:v>
                </c:pt>
                <c:pt idx="96">
                  <c:v>1.8018939382455508</c:v>
                </c:pt>
                <c:pt idx="97">
                  <c:v>1.7763146829809364</c:v>
                </c:pt>
                <c:pt idx="98">
                  <c:v>1.7913075703007693</c:v>
                </c:pt>
                <c:pt idx="99">
                  <c:v>1.8215606155258608</c:v>
                </c:pt>
                <c:pt idx="100">
                  <c:v>1.7905280451881742</c:v>
                </c:pt>
                <c:pt idx="101">
                  <c:v>1.717108168516577</c:v>
                </c:pt>
                <c:pt idx="102">
                  <c:v>1.6988830036262594</c:v>
                </c:pt>
                <c:pt idx="103">
                  <c:v>1.7162214448736717</c:v>
                </c:pt>
                <c:pt idx="104">
                  <c:v>1.737774248766665</c:v>
                </c:pt>
                <c:pt idx="105">
                  <c:v>1.7475636351603532</c:v>
                </c:pt>
                <c:pt idx="106">
                  <c:v>1.6977014032246234</c:v>
                </c:pt>
                <c:pt idx="107">
                  <c:v>1.7302269480674741</c:v>
                </c:pt>
                <c:pt idx="108">
                  <c:v>1.7612772140233384</c:v>
                </c:pt>
                <c:pt idx="109">
                  <c:v>1.7367052919540287</c:v>
                </c:pt>
                <c:pt idx="110">
                  <c:v>1.6933443656914413</c:v>
                </c:pt>
                <c:pt idx="111">
                  <c:v>1.6608505195187651</c:v>
                </c:pt>
                <c:pt idx="112">
                  <c:v>1.6971308916451402</c:v>
                </c:pt>
                <c:pt idx="113">
                  <c:v>1.7188212232696114</c:v>
                </c:pt>
                <c:pt idx="114">
                  <c:v>1.6878804253639252</c:v>
                </c:pt>
                <c:pt idx="115">
                  <c:v>1.6423219671949296</c:v>
                </c:pt>
                <c:pt idx="116">
                  <c:v>1.6837493454868746</c:v>
                </c:pt>
                <c:pt idx="117">
                  <c:v>1.7033485331773692</c:v>
                </c:pt>
                <c:pt idx="118">
                  <c:v>1.7327169989472573</c:v>
                </c:pt>
                <c:pt idx="119">
                  <c:v>1.7169888260541608</c:v>
                </c:pt>
                <c:pt idx="120">
                  <c:v>1.6364286602704397</c:v>
                </c:pt>
                <c:pt idx="121">
                  <c:v>1.6713058390346356</c:v>
                </c:pt>
                <c:pt idx="122">
                  <c:v>1.7050206178194478</c:v>
                </c:pt>
                <c:pt idx="123">
                  <c:v>1.6833648426751719</c:v>
                </c:pt>
                <c:pt idx="124">
                  <c:v>1.6496437452111994</c:v>
                </c:pt>
                <c:pt idx="125">
                  <c:v>1.7023149019256727</c:v>
                </c:pt>
                <c:pt idx="126">
                  <c:v>1.698593649832872</c:v>
                </c:pt>
                <c:pt idx="127">
                  <c:v>1.6376958358783327</c:v>
                </c:pt>
                <c:pt idx="128">
                  <c:v>1.6105970506671961</c:v>
                </c:pt>
                <c:pt idx="129">
                  <c:v>1.66739981378265</c:v>
                </c:pt>
                <c:pt idx="130">
                  <c:v>1.6586359609744519</c:v>
                </c:pt>
                <c:pt idx="131">
                  <c:v>1.6299203096950399</c:v>
                </c:pt>
                <c:pt idx="132">
                  <c:v>1.6099946872936233</c:v>
                </c:pt>
                <c:pt idx="133">
                  <c:v>1.6403255136349442</c:v>
                </c:pt>
                <c:pt idx="134">
                  <c:v>1.6878189061001447</c:v>
                </c:pt>
                <c:pt idx="135">
                  <c:v>1.6411255895244177</c:v>
                </c:pt>
                <c:pt idx="136">
                  <c:v>1.6057657364542031</c:v>
                </c:pt>
                <c:pt idx="137">
                  <c:v>1.621895794893679</c:v>
                </c:pt>
                <c:pt idx="138">
                  <c:v>1.6402432251444163</c:v>
                </c:pt>
                <c:pt idx="139">
                  <c:v>1.6172078359439195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5-4048-B25D-CCF65E32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9619040"/>
        <c:axId val="-279615920"/>
      </c:scatterChart>
      <c:valAx>
        <c:axId val="-27961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9615920"/>
        <c:crossesAt val="0"/>
        <c:crossBetween val="midCat"/>
        <c:majorUnit val="10"/>
      </c:valAx>
      <c:valAx>
        <c:axId val="-2796159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961904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'6636'!$A$2:$A$179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'6636'!$P$2:$P$177</c:f>
              <c:numCache>
                <c:formatCode>General</c:formatCode>
                <c:ptCount val="176"/>
                <c:pt idx="4">
                  <c:v>9.8718079920259676</c:v>
                </c:pt>
                <c:pt idx="5">
                  <c:v>9.4510775191413821</c:v>
                </c:pt>
                <c:pt idx="6">
                  <c:v>8.6298728135994978</c:v>
                </c:pt>
                <c:pt idx="7">
                  <c:v>6.7299729973688533</c:v>
                </c:pt>
                <c:pt idx="8">
                  <c:v>3.5280529775206251</c:v>
                </c:pt>
                <c:pt idx="9">
                  <c:v>4.5198251621957928</c:v>
                </c:pt>
                <c:pt idx="10">
                  <c:v>6.7296289025338369</c:v>
                </c:pt>
                <c:pt idx="11">
                  <c:v>5.9176766769765567</c:v>
                </c:pt>
                <c:pt idx="12">
                  <c:v>7.0668262437609037</c:v>
                </c:pt>
                <c:pt idx="13">
                  <c:v>7.7374194527555229</c:v>
                </c:pt>
                <c:pt idx="14">
                  <c:v>3.4958916257400796</c:v>
                </c:pt>
                <c:pt idx="15">
                  <c:v>2.4334157909286169</c:v>
                </c:pt>
                <c:pt idx="16">
                  <c:v>1.0128018317609471</c:v>
                </c:pt>
                <c:pt idx="17">
                  <c:v>1.2124606226134005</c:v>
                </c:pt>
                <c:pt idx="18">
                  <c:v>0.17428216207953262</c:v>
                </c:pt>
                <c:pt idx="19">
                  <c:v>1.5844722725299625</c:v>
                </c:pt>
                <c:pt idx="20">
                  <c:v>2.8986917943765125</c:v>
                </c:pt>
                <c:pt idx="21">
                  <c:v>3.5615571192034681</c:v>
                </c:pt>
                <c:pt idx="22">
                  <c:v>3.1030132735416238</c:v>
                </c:pt>
                <c:pt idx="23">
                  <c:v>3.4008383162803821</c:v>
                </c:pt>
                <c:pt idx="24">
                  <c:v>1.7704075030562216</c:v>
                </c:pt>
                <c:pt idx="25">
                  <c:v>-1.2571364330351675</c:v>
                </c:pt>
                <c:pt idx="26">
                  <c:v>-0.87111566472859814</c:v>
                </c:pt>
                <c:pt idx="27">
                  <c:v>4.1838646693093384</c:v>
                </c:pt>
                <c:pt idx="28">
                  <c:v>0.21625729327846943</c:v>
                </c:pt>
                <c:pt idx="29">
                  <c:v>9.4799449705001052E-2</c:v>
                </c:pt>
                <c:pt idx="30">
                  <c:v>-1.0694116605870345</c:v>
                </c:pt>
                <c:pt idx="31">
                  <c:v>8.3242885685073056E-2</c:v>
                </c:pt>
                <c:pt idx="32">
                  <c:v>1.7224164472156898</c:v>
                </c:pt>
                <c:pt idx="33">
                  <c:v>2.5098063798365127</c:v>
                </c:pt>
                <c:pt idx="34">
                  <c:v>-0.68631379641850454</c:v>
                </c:pt>
                <c:pt idx="35">
                  <c:v>-1.3569645621241166</c:v>
                </c:pt>
                <c:pt idx="36">
                  <c:v>-2.476461335454252</c:v>
                </c:pt>
                <c:pt idx="37">
                  <c:v>-2.3282170260314552</c:v>
                </c:pt>
                <c:pt idx="38">
                  <c:v>-8.4964987153756055E-2</c:v>
                </c:pt>
                <c:pt idx="39">
                  <c:v>0.60296058824338217</c:v>
                </c:pt>
                <c:pt idx="40">
                  <c:v>0.54763974487141687</c:v>
                </c:pt>
                <c:pt idx="41">
                  <c:v>0.42381892502061247</c:v>
                </c:pt>
                <c:pt idx="42">
                  <c:v>1.261855416489283</c:v>
                </c:pt>
                <c:pt idx="43">
                  <c:v>2.0533686740147203</c:v>
                </c:pt>
                <c:pt idx="44">
                  <c:v>0.57446326547943838</c:v>
                </c:pt>
                <c:pt idx="45">
                  <c:v>0.40424981973922419</c:v>
                </c:pt>
                <c:pt idx="46">
                  <c:v>-0.47541210114718141</c:v>
                </c:pt>
                <c:pt idx="47">
                  <c:v>-2.1893468763438633</c:v>
                </c:pt>
                <c:pt idx="48">
                  <c:v>-0.82792770819580774</c:v>
                </c:pt>
                <c:pt idx="49">
                  <c:v>-1.8423898503233245</c:v>
                </c:pt>
                <c:pt idx="50">
                  <c:v>0.21472519836500092</c:v>
                </c:pt>
                <c:pt idx="51">
                  <c:v>1.5502931412650911</c:v>
                </c:pt>
                <c:pt idx="52">
                  <c:v>3.7434866910617299</c:v>
                </c:pt>
                <c:pt idx="53">
                  <c:v>3.6286360340021493</c:v>
                </c:pt>
                <c:pt idx="54">
                  <c:v>4.2442013068274029</c:v>
                </c:pt>
                <c:pt idx="55">
                  <c:v>3.6856582244463074</c:v>
                </c:pt>
                <c:pt idx="56">
                  <c:v>4.8642407690826603</c:v>
                </c:pt>
                <c:pt idx="57">
                  <c:v>5.12556761841432</c:v>
                </c:pt>
                <c:pt idx="58">
                  <c:v>6.5547966426530619</c:v>
                </c:pt>
                <c:pt idx="59">
                  <c:v>5.6395295793122298</c:v>
                </c:pt>
                <c:pt idx="60">
                  <c:v>5.6589652766514735</c:v>
                </c:pt>
                <c:pt idx="61">
                  <c:v>7.0600987294896322</c:v>
                </c:pt>
                <c:pt idx="62">
                  <c:v>9.3276071232101376</c:v>
                </c:pt>
                <c:pt idx="63">
                  <c:v>10.941927235708475</c:v>
                </c:pt>
                <c:pt idx="64">
                  <c:v>11.319060746598714</c:v>
                </c:pt>
                <c:pt idx="65">
                  <c:v>10.303349252697581</c:v>
                </c:pt>
                <c:pt idx="66">
                  <c:v>9.2363318166777706</c:v>
                </c:pt>
                <c:pt idx="67">
                  <c:v>8.6304887032674653</c:v>
                </c:pt>
                <c:pt idx="68">
                  <c:v>7.0371815070785937</c:v>
                </c:pt>
                <c:pt idx="69">
                  <c:v>9.1599589466350935</c:v>
                </c:pt>
                <c:pt idx="70">
                  <c:v>11.02404789131565</c:v>
                </c:pt>
                <c:pt idx="71">
                  <c:v>12.381370775636798</c:v>
                </c:pt>
                <c:pt idx="72">
                  <c:v>9.6535912156321935</c:v>
                </c:pt>
                <c:pt idx="73">
                  <c:v>7.3183599238152919</c:v>
                </c:pt>
                <c:pt idx="74">
                  <c:v>7.7828769511865774</c:v>
                </c:pt>
                <c:pt idx="75">
                  <c:v>8.72058505023025</c:v>
                </c:pt>
                <c:pt idx="76">
                  <c:v>13.044284406598555</c:v>
                </c:pt>
                <c:pt idx="77">
                  <c:v>8.9965372780058264</c:v>
                </c:pt>
                <c:pt idx="78">
                  <c:v>7.2726114433069631</c:v>
                </c:pt>
                <c:pt idx="79">
                  <c:v>5.6402135323118259</c:v>
                </c:pt>
                <c:pt idx="80">
                  <c:v>6.8120644625374984</c:v>
                </c:pt>
                <c:pt idx="81">
                  <c:v>8.3503692724021317</c:v>
                </c:pt>
                <c:pt idx="82">
                  <c:v>7.5296028618431485</c:v>
                </c:pt>
                <c:pt idx="83">
                  <c:v>8.9488919310831641</c:v>
                </c:pt>
                <c:pt idx="84">
                  <c:v>8.5218925964280761</c:v>
                </c:pt>
                <c:pt idx="85">
                  <c:v>6.2228108926935128</c:v>
                </c:pt>
                <c:pt idx="86">
                  <c:v>5.2570470791646127</c:v>
                </c:pt>
                <c:pt idx="87">
                  <c:v>3.6242800458572826</c:v>
                </c:pt>
                <c:pt idx="88">
                  <c:v>7.2185008838743752</c:v>
                </c:pt>
                <c:pt idx="89">
                  <c:v>10.045160844660334</c:v>
                </c:pt>
                <c:pt idx="90">
                  <c:v>10.554899660927539</c:v>
                </c:pt>
                <c:pt idx="91">
                  <c:v>7.9810024385111644</c:v>
                </c:pt>
                <c:pt idx="92">
                  <c:v>8.6955697562120005</c:v>
                </c:pt>
                <c:pt idx="93">
                  <c:v>10.402830874365351</c:v>
                </c:pt>
                <c:pt idx="94">
                  <c:v>12.956869615717817</c:v>
                </c:pt>
                <c:pt idx="95">
                  <c:v>11.923942459852583</c:v>
                </c:pt>
                <c:pt idx="96">
                  <c:v>6.2658712312396352</c:v>
                </c:pt>
                <c:pt idx="97">
                  <c:v>4.9496325249154101</c:v>
                </c:pt>
                <c:pt idx="98">
                  <c:v>5.8494357529007459</c:v>
                </c:pt>
                <c:pt idx="99">
                  <c:v>7.5827456110043103</c:v>
                </c:pt>
                <c:pt idx="100">
                  <c:v>5.9686479770235863</c:v>
                </c:pt>
                <c:pt idx="101">
                  <c:v>2.0393645447365305</c:v>
                </c:pt>
                <c:pt idx="102">
                  <c:v>1.1248047151002531</c:v>
                </c:pt>
                <c:pt idx="103">
                  <c:v>2.152721607575494</c:v>
                </c:pt>
                <c:pt idx="104">
                  <c:v>3.4108261054885474</c:v>
                </c:pt>
                <c:pt idx="105">
                  <c:v>4.026415202224749</c:v>
                </c:pt>
                <c:pt idx="106">
                  <c:v>1.3838453936904869</c:v>
                </c:pt>
                <c:pt idx="107">
                  <c:v>3.2412787051752714</c:v>
                </c:pt>
                <c:pt idx="108">
                  <c:v>5.0181325926979392</c:v>
                </c:pt>
                <c:pt idx="109">
                  <c:v>3.7569142146191559</c:v>
                </c:pt>
                <c:pt idx="110">
                  <c:v>1.4694443609236501</c:v>
                </c:pt>
                <c:pt idx="111">
                  <c:v>-0.22446785325063098</c:v>
                </c:pt>
                <c:pt idx="112">
                  <c:v>1.8380533383987419</c:v>
                </c:pt>
                <c:pt idx="113">
                  <c:v>3.1036695722141121</c:v>
                </c:pt>
                <c:pt idx="114">
                  <c:v>1.4945845292569764</c:v>
                </c:pt>
                <c:pt idx="115">
                  <c:v>-0.91291405712003204</c:v>
                </c:pt>
                <c:pt idx="116">
                  <c:v>1.430735533782896</c:v>
                </c:pt>
                <c:pt idx="117">
                  <c:v>2.5821339236989997</c:v>
                </c:pt>
                <c:pt idx="118">
                  <c:v>4.2671282371433303</c:v>
                </c:pt>
                <c:pt idx="119">
                  <c:v>3.4889535876576936</c:v>
                </c:pt>
                <c:pt idx="120">
                  <c:v>-0.83033094113605133</c:v>
                </c:pt>
                <c:pt idx="121">
                  <c:v>1.1555481228252971</c:v>
                </c:pt>
                <c:pt idx="122">
                  <c:v>3.0779371432575582</c:v>
                </c:pt>
                <c:pt idx="123">
                  <c:v>1.9759980997377566</c:v>
                </c:pt>
                <c:pt idx="124">
                  <c:v>0.21505367695414504</c:v>
                </c:pt>
                <c:pt idx="125">
                  <c:v>3.17283609144524</c:v>
                </c:pt>
                <c:pt idx="126">
                  <c:v>3.0504769424599112</c:v>
                </c:pt>
                <c:pt idx="127">
                  <c:v>-0.19485404567665862</c:v>
                </c:pt>
                <c:pt idx="128">
                  <c:v>-1.5940891595710212</c:v>
                </c:pt>
                <c:pt idx="129">
                  <c:v>1.5893607316025764</c:v>
                </c:pt>
                <c:pt idx="130">
                  <c:v>1.1915757871951518</c:v>
                </c:pt>
                <c:pt idx="131">
                  <c:v>-0.29597221286248626</c:v>
                </c:pt>
                <c:pt idx="132">
                  <c:v>-1.3034106757694568</c:v>
                </c:pt>
                <c:pt idx="133">
                  <c:v>0.43414757061931758</c:v>
                </c:pt>
                <c:pt idx="134">
                  <c:v>3.1091215857641155</c:v>
                </c:pt>
                <c:pt idx="135">
                  <c:v>0.63963727079054367</c:v>
                </c:pt>
                <c:pt idx="136">
                  <c:v>-1.2108156401375756</c:v>
                </c:pt>
                <c:pt idx="137">
                  <c:v>-0.24890036366060289</c:v>
                </c:pt>
                <c:pt idx="138">
                  <c:v>0.83412729694751997</c:v>
                </c:pt>
                <c:pt idx="139">
                  <c:v>-0.34316597750511185</c:v>
                </c:pt>
                <c:pt idx="140">
                  <c:v>-0.5644963579123724</c:v>
                </c:pt>
                <c:pt idx="141">
                  <c:v>-0.73111276842209583</c:v>
                </c:pt>
                <c:pt idx="142">
                  <c:v>1.726534977216156</c:v>
                </c:pt>
                <c:pt idx="143">
                  <c:v>0.90671235376054826</c:v>
                </c:pt>
                <c:pt idx="144">
                  <c:v>-1.5638185534091722</c:v>
                </c:pt>
                <c:pt idx="145">
                  <c:v>0.16215804053122806</c:v>
                </c:pt>
                <c:pt idx="146">
                  <c:v>2.4678379213037478</c:v>
                </c:pt>
                <c:pt idx="147">
                  <c:v>-0.41010341277933876</c:v>
                </c:pt>
                <c:pt idx="148">
                  <c:v>-1.3911359630408147</c:v>
                </c:pt>
                <c:pt idx="149">
                  <c:v>1.1060008244620794</c:v>
                </c:pt>
                <c:pt idx="150">
                  <c:v>1.7811663123298436</c:v>
                </c:pt>
                <c:pt idx="151">
                  <c:v>1.6101761049044143</c:v>
                </c:pt>
                <c:pt idx="152">
                  <c:v>-3.0870803276707957E-2</c:v>
                </c:pt>
                <c:pt idx="153">
                  <c:v>-1.2257011612512285</c:v>
                </c:pt>
                <c:pt idx="154">
                  <c:v>-0.29177977450188308</c:v>
                </c:pt>
                <c:pt idx="155">
                  <c:v>-0.14587660381582343</c:v>
                </c:pt>
                <c:pt idx="156">
                  <c:v>1.4597161346099321</c:v>
                </c:pt>
                <c:pt idx="157">
                  <c:v>-1.1854391001855669</c:v>
                </c:pt>
                <c:pt idx="158">
                  <c:v>-1.2114738798352624</c:v>
                </c:pt>
                <c:pt idx="159">
                  <c:v>-2.4468065355626516</c:v>
                </c:pt>
                <c:pt idx="160">
                  <c:v>0.24312875956339036</c:v>
                </c:pt>
                <c:pt idx="161">
                  <c:v>-0.74483936507376458</c:v>
                </c:pt>
                <c:pt idx="162">
                  <c:v>-3.2831111794166401</c:v>
                </c:pt>
                <c:pt idx="163">
                  <c:v>-3.2190288785276508</c:v>
                </c:pt>
                <c:pt idx="164">
                  <c:v>-1.5949650254118546</c:v>
                </c:pt>
                <c:pt idx="165">
                  <c:v>-3.8567825103360236</c:v>
                </c:pt>
                <c:pt idx="166">
                  <c:v>-0.59047586772020233</c:v>
                </c:pt>
                <c:pt idx="167">
                  <c:v>-1.5502061436051198</c:v>
                </c:pt>
                <c:pt idx="168">
                  <c:v>-4.6616242095755691</c:v>
                </c:pt>
                <c:pt idx="169">
                  <c:v>-2.413201023082749</c:v>
                </c:pt>
                <c:pt idx="170">
                  <c:v>-0.74556134910279992</c:v>
                </c:pt>
                <c:pt idx="171">
                  <c:v>-3.1244428706638039</c:v>
                </c:pt>
                <c:pt idx="172">
                  <c:v>-6.2531640126083019</c:v>
                </c:pt>
                <c:pt idx="173">
                  <c:v>-1.5428141009482879</c:v>
                </c:pt>
                <c:pt idx="174">
                  <c:v>-3.9380304459106217</c:v>
                </c:pt>
                <c:pt idx="175">
                  <c:v>-5.1940327791635621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D-441F-A70C-0D9DDDFDBF7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D-441F-A70C-0D9DDDFDB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9737568"/>
        <c:axId val="-279734448"/>
      </c:scatterChart>
      <c:valAx>
        <c:axId val="-27973756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9734448"/>
        <c:crossesAt val="0"/>
        <c:crossBetween val="midCat"/>
        <c:majorUnit val="10"/>
      </c:valAx>
      <c:valAx>
        <c:axId val="-27973444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973756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'6626'!$L$1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'6626'!$A$2:$A$141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'6626'!$M$2:$M$177</c:f>
              <c:numCache>
                <c:formatCode>0.00</c:formatCode>
                <c:ptCount val="176"/>
                <c:pt idx="4">
                  <c:v>1.4797730780149541</c:v>
                </c:pt>
                <c:pt idx="5">
                  <c:v>1.4716278176948874</c:v>
                </c:pt>
                <c:pt idx="6">
                  <c:v>1.4611064956523925</c:v>
                </c:pt>
                <c:pt idx="7">
                  <c:v>1.4556654915793015</c:v>
                </c:pt>
                <c:pt idx="8">
                  <c:v>1.4675991963757959</c:v>
                </c:pt>
                <c:pt idx="9">
                  <c:v>1.5763234029680513</c:v>
                </c:pt>
                <c:pt idx="10">
                  <c:v>1.5189197513868349</c:v>
                </c:pt>
                <c:pt idx="11">
                  <c:v>1.5270187711235772</c:v>
                </c:pt>
                <c:pt idx="12">
                  <c:v>1.5319377390846671</c:v>
                </c:pt>
                <c:pt idx="13">
                  <c:v>1.5228809583672882</c:v>
                </c:pt>
                <c:pt idx="14">
                  <c:v>1.5095407458130645</c:v>
                </c:pt>
                <c:pt idx="15">
                  <c:v>1.5036502147731214</c:v>
                </c:pt>
                <c:pt idx="16">
                  <c:v>1.4849553844145524</c:v>
                </c:pt>
                <c:pt idx="17">
                  <c:v>1.4432224633890596</c:v>
                </c:pt>
                <c:pt idx="18">
                  <c:v>1.4351853342618897</c:v>
                </c:pt>
                <c:pt idx="19">
                  <c:v>1.4735398230053109</c:v>
                </c:pt>
                <c:pt idx="20">
                  <c:v>1.5167185489673278</c:v>
                </c:pt>
                <c:pt idx="21">
                  <c:v>1.5496269136911891</c:v>
                </c:pt>
                <c:pt idx="22">
                  <c:v>1.5193324893442226</c:v>
                </c:pt>
                <c:pt idx="23">
                  <c:v>1.510373071026992</c:v>
                </c:pt>
                <c:pt idx="24">
                  <c:v>1.5317418175277551</c:v>
                </c:pt>
                <c:pt idx="25">
                  <c:v>1.5590891981939621</c:v>
                </c:pt>
                <c:pt idx="26">
                  <c:v>1.5272094988036964</c:v>
                </c:pt>
                <c:pt idx="27">
                  <c:v>1.4918063229858181</c:v>
                </c:pt>
                <c:pt idx="28">
                  <c:v>1.4925087649369908</c:v>
                </c:pt>
                <c:pt idx="29">
                  <c:v>1.5075932431101604</c:v>
                </c:pt>
                <c:pt idx="30">
                  <c:v>1.4910771509666938</c:v>
                </c:pt>
                <c:pt idx="31">
                  <c:v>1.5026683627791537</c:v>
                </c:pt>
                <c:pt idx="32">
                  <c:v>1.5213440979902357</c:v>
                </c:pt>
                <c:pt idx="33">
                  <c:v>1.4831303241606699</c:v>
                </c:pt>
                <c:pt idx="34">
                  <c:v>1.5122904356064077</c:v>
                </c:pt>
                <c:pt idx="35">
                  <c:v>1.5375861662294379</c:v>
                </c:pt>
                <c:pt idx="36">
                  <c:v>1.5021999533870374</c:v>
                </c:pt>
                <c:pt idx="37">
                  <c:v>1.5317716315840042</c:v>
                </c:pt>
                <c:pt idx="38">
                  <c:v>1.5067093376480585</c:v>
                </c:pt>
                <c:pt idx="39">
                  <c:v>1.5183122246855978</c:v>
                </c:pt>
                <c:pt idx="40">
                  <c:v>1.5002024055771963</c:v>
                </c:pt>
                <c:pt idx="41">
                  <c:v>1.4793089228654275</c:v>
                </c:pt>
                <c:pt idx="42">
                  <c:v>1.4485583783158247</c:v>
                </c:pt>
                <c:pt idx="43">
                  <c:v>1.4477510534119598</c:v>
                </c:pt>
                <c:pt idx="44">
                  <c:v>1.4635470591443798</c:v>
                </c:pt>
                <c:pt idx="45">
                  <c:v>1.4549346347428138</c:v>
                </c:pt>
                <c:pt idx="46">
                  <c:v>1.4442315541271493</c:v>
                </c:pt>
                <c:pt idx="47">
                  <c:v>1.4588875745524552</c:v>
                </c:pt>
                <c:pt idx="48">
                  <c:v>1.4652338304241608</c:v>
                </c:pt>
                <c:pt idx="49">
                  <c:v>1.4703871023720432</c:v>
                </c:pt>
                <c:pt idx="50">
                  <c:v>1.4951574029220374</c:v>
                </c:pt>
                <c:pt idx="51">
                  <c:v>1.5217356262253299</c:v>
                </c:pt>
                <c:pt idx="52">
                  <c:v>1.5104963098315993</c:v>
                </c:pt>
                <c:pt idx="53">
                  <c:v>1.5280590603571633</c:v>
                </c:pt>
                <c:pt idx="54">
                  <c:v>1.5261676988776385</c:v>
                </c:pt>
                <c:pt idx="55">
                  <c:v>1.5297697306384577</c:v>
                </c:pt>
                <c:pt idx="56">
                  <c:v>1.5507453590758529</c:v>
                </c:pt>
                <c:pt idx="57">
                  <c:v>1.5611266897332361</c:v>
                </c:pt>
                <c:pt idx="58">
                  <c:v>1.5841432435351015</c:v>
                </c:pt>
                <c:pt idx="59">
                  <c:v>1.5929689497839092</c:v>
                </c:pt>
                <c:pt idx="60">
                  <c:v>1.5667484105734202</c:v>
                </c:pt>
                <c:pt idx="61">
                  <c:v>1.540587227741566</c:v>
                </c:pt>
                <c:pt idx="62">
                  <c:v>1.55676931998789</c:v>
                </c:pt>
                <c:pt idx="63">
                  <c:v>1.5650181944098129</c:v>
                </c:pt>
                <c:pt idx="64">
                  <c:v>1.5484419959715963</c:v>
                </c:pt>
                <c:pt idx="65">
                  <c:v>1.5430910508617217</c:v>
                </c:pt>
                <c:pt idx="66">
                  <c:v>1.5567398245785671</c:v>
                </c:pt>
                <c:pt idx="67">
                  <c:v>1.5650600107238106</c:v>
                </c:pt>
                <c:pt idx="68">
                  <c:v>1.559282395070998</c:v>
                </c:pt>
                <c:pt idx="69">
                  <c:v>1.5668106539180453</c:v>
                </c:pt>
                <c:pt idx="70">
                  <c:v>1.5906605854815581</c:v>
                </c:pt>
                <c:pt idx="71">
                  <c:v>1.5914275624284873</c:v>
                </c:pt>
                <c:pt idx="72">
                  <c:v>1.5711261303293917</c:v>
                </c:pt>
                <c:pt idx="73">
                  <c:v>1.5474876326870892</c:v>
                </c:pt>
                <c:pt idx="74">
                  <c:v>1.5713865121528607</c:v>
                </c:pt>
                <c:pt idx="75">
                  <c:v>1.5645209675460623</c:v>
                </c:pt>
                <c:pt idx="76">
                  <c:v>1.5620205927675055</c:v>
                </c:pt>
                <c:pt idx="77">
                  <c:v>1.5494250281976851</c:v>
                </c:pt>
                <c:pt idx="78">
                  <c:v>1.5302065018457036</c:v>
                </c:pt>
                <c:pt idx="79">
                  <c:v>1.5400037705191485</c:v>
                </c:pt>
                <c:pt idx="80">
                  <c:v>1.5485732698250443</c:v>
                </c:pt>
                <c:pt idx="81">
                  <c:v>1.549862091779159</c:v>
                </c:pt>
                <c:pt idx="82">
                  <c:v>1.5181126444551465</c:v>
                </c:pt>
                <c:pt idx="83">
                  <c:v>1.5348029496287443</c:v>
                </c:pt>
                <c:pt idx="84">
                  <c:v>1.5267464537405127</c:v>
                </c:pt>
                <c:pt idx="85">
                  <c:v>1.5280096407491244</c:v>
                </c:pt>
                <c:pt idx="86">
                  <c:v>1.5610710492732682</c:v>
                </c:pt>
                <c:pt idx="87">
                  <c:v>1.5500369176381774</c:v>
                </c:pt>
                <c:pt idx="88">
                  <c:v>1.544350540227895</c:v>
                </c:pt>
                <c:pt idx="89">
                  <c:v>1.5626132098610661</c:v>
                </c:pt>
                <c:pt idx="90">
                  <c:v>1.546346505259397</c:v>
                </c:pt>
                <c:pt idx="91">
                  <c:v>1.5523472029541734</c:v>
                </c:pt>
                <c:pt idx="92">
                  <c:v>1.5639894375755308</c:v>
                </c:pt>
                <c:pt idx="93">
                  <c:v>1.5796646575645492</c:v>
                </c:pt>
                <c:pt idx="94">
                  <c:v>1.5501829976348744</c:v>
                </c:pt>
                <c:pt idx="95">
                  <c:v>1.5732243683882403</c:v>
                </c:pt>
                <c:pt idx="96">
                  <c:v>1.5554542717076001</c:v>
                </c:pt>
                <c:pt idx="97">
                  <c:v>1.5180488586060106</c:v>
                </c:pt>
                <c:pt idx="98">
                  <c:v>1.5048238061769763</c:v>
                </c:pt>
                <c:pt idx="99">
                  <c:v>1.5080445235005557</c:v>
                </c:pt>
                <c:pt idx="100">
                  <c:v>1.5053216618340555</c:v>
                </c:pt>
                <c:pt idx="101">
                  <c:v>1.4852527548683199</c:v>
                </c:pt>
                <c:pt idx="102">
                  <c:v>1.4840212415901961</c:v>
                </c:pt>
                <c:pt idx="103">
                  <c:v>1.482881054357704</c:v>
                </c:pt>
                <c:pt idx="104">
                  <c:v>1.4744829786762941</c:v>
                </c:pt>
                <c:pt idx="105">
                  <c:v>1.4740759547700657</c:v>
                </c:pt>
                <c:pt idx="106">
                  <c:v>1.4873044062884064</c:v>
                </c:pt>
                <c:pt idx="107">
                  <c:v>1.4796458458337274</c:v>
                </c:pt>
                <c:pt idx="108">
                  <c:v>1.4913344726619195</c:v>
                </c:pt>
                <c:pt idx="109">
                  <c:v>1.5023965240166832</c:v>
                </c:pt>
                <c:pt idx="110">
                  <c:v>1.4815259183967415</c:v>
                </c:pt>
                <c:pt idx="111">
                  <c:v>1.486729910522703</c:v>
                </c:pt>
                <c:pt idx="112">
                  <c:v>1.4836051454505674</c:v>
                </c:pt>
                <c:pt idx="113">
                  <c:v>1.4987910893727168</c:v>
                </c:pt>
                <c:pt idx="114">
                  <c:v>1.4898308284866597</c:v>
                </c:pt>
                <c:pt idx="115">
                  <c:v>1.4788173324167673</c:v>
                </c:pt>
                <c:pt idx="116">
                  <c:v>1.4823738288464716</c:v>
                </c:pt>
                <c:pt idx="117">
                  <c:v>1.4724217777581521</c:v>
                </c:pt>
                <c:pt idx="118">
                  <c:v>1.4546511003033102</c:v>
                </c:pt>
                <c:pt idx="119">
                  <c:v>1.4634789426011632</c:v>
                </c:pt>
                <c:pt idx="120">
                  <c:v>1.4661491685663939</c:v>
                </c:pt>
                <c:pt idx="121">
                  <c:v>1.4677343079404324</c:v>
                </c:pt>
                <c:pt idx="122">
                  <c:v>1.4528020831754458</c:v>
                </c:pt>
                <c:pt idx="123">
                  <c:v>1.4589588982293089</c:v>
                </c:pt>
                <c:pt idx="124">
                  <c:v>1.4449114693216751</c:v>
                </c:pt>
                <c:pt idx="125">
                  <c:v>1.4628839994142298</c:v>
                </c:pt>
                <c:pt idx="126">
                  <c:v>1.4544513180755412</c:v>
                </c:pt>
                <c:pt idx="127">
                  <c:v>1.4645583803744842</c:v>
                </c:pt>
                <c:pt idx="128">
                  <c:v>1.4839547859283313</c:v>
                </c:pt>
                <c:pt idx="129">
                  <c:v>1.5040102414200209</c:v>
                </c:pt>
                <c:pt idx="130">
                  <c:v>1.4804922006340637</c:v>
                </c:pt>
                <c:pt idx="131">
                  <c:v>1.5134464101819816</c:v>
                </c:pt>
                <c:pt idx="132">
                  <c:v>1.4947366419312988</c:v>
                </c:pt>
                <c:pt idx="133">
                  <c:v>1.5177309899532219</c:v>
                </c:pt>
                <c:pt idx="134">
                  <c:v>1.5120391508648454</c:v>
                </c:pt>
                <c:pt idx="135">
                  <c:v>1.5072335062645195</c:v>
                </c:pt>
                <c:pt idx="136">
                  <c:v>1.4904329229151458</c:v>
                </c:pt>
                <c:pt idx="137">
                  <c:v>1.496692310323839</c:v>
                </c:pt>
                <c:pt idx="138">
                  <c:v>1.4810143123792505</c:v>
                </c:pt>
                <c:pt idx="139">
                  <c:v>1.4864956450266047</c:v>
                </c:pt>
                <c:pt idx="140">
                  <c:v>1.5049831954315374</c:v>
                </c:pt>
                <c:pt idx="141">
                  <c:v>1.5064672653975055</c:v>
                </c:pt>
                <c:pt idx="142">
                  <c:v>1.5092350889441346</c:v>
                </c:pt>
                <c:pt idx="143">
                  <c:v>1.5133726441526525</c:v>
                </c:pt>
                <c:pt idx="144">
                  <c:v>1.5073112012055976</c:v>
                </c:pt>
                <c:pt idx="145">
                  <c:v>1.5145843197765227</c:v>
                </c:pt>
                <c:pt idx="146">
                  <c:v>1.5087611584358513</c:v>
                </c:pt>
                <c:pt idx="147">
                  <c:v>1.5208609808059781</c:v>
                </c:pt>
                <c:pt idx="148">
                  <c:v>1.5276879964999441</c:v>
                </c:pt>
                <c:pt idx="149">
                  <c:v>1.5178224336329467</c:v>
                </c:pt>
                <c:pt idx="150">
                  <c:v>1.5147679051495109</c:v>
                </c:pt>
                <c:pt idx="151">
                  <c:v>1.5279454664575112</c:v>
                </c:pt>
                <c:pt idx="152">
                  <c:v>1.5214880075405981</c:v>
                </c:pt>
                <c:pt idx="153">
                  <c:v>1.532454569569667</c:v>
                </c:pt>
                <c:pt idx="154">
                  <c:v>1.5242579516892016</c:v>
                </c:pt>
                <c:pt idx="155">
                  <c:v>1.5422814454548535</c:v>
                </c:pt>
                <c:pt idx="156">
                  <c:v>1.5304289450708954</c:v>
                </c:pt>
                <c:pt idx="157">
                  <c:v>1.5396926922709913</c:v>
                </c:pt>
                <c:pt idx="158">
                  <c:v>1.5549731367056956</c:v>
                </c:pt>
                <c:pt idx="159">
                  <c:v>1.5454657715345825</c:v>
                </c:pt>
                <c:pt idx="160">
                  <c:v>1.5574323032465007</c:v>
                </c:pt>
                <c:pt idx="161">
                  <c:v>1.5720511799278616</c:v>
                </c:pt>
                <c:pt idx="162">
                  <c:v>1.5511860939047473</c:v>
                </c:pt>
                <c:pt idx="163">
                  <c:v>1.5493816199746311</c:v>
                </c:pt>
                <c:pt idx="164">
                  <c:v>1.5697789848637229</c:v>
                </c:pt>
                <c:pt idx="165">
                  <c:v>1.5686789443454134</c:v>
                </c:pt>
                <c:pt idx="166">
                  <c:v>1.5739371521139196</c:v>
                </c:pt>
                <c:pt idx="167">
                  <c:v>1.5834623921377387</c:v>
                </c:pt>
                <c:pt idx="168">
                  <c:v>1.5783929240993064</c:v>
                </c:pt>
                <c:pt idx="169">
                  <c:v>1.5876302354267833</c:v>
                </c:pt>
                <c:pt idx="170">
                  <c:v>1.6132331159541196</c:v>
                </c:pt>
                <c:pt idx="171">
                  <c:v>1.5970066400701204</c:v>
                </c:pt>
                <c:pt idx="172">
                  <c:v>1.6189792507248244</c:v>
                </c:pt>
                <c:pt idx="173">
                  <c:v>1.6195178836368214</c:v>
                </c:pt>
                <c:pt idx="174">
                  <c:v>1.6244256362272771</c:v>
                </c:pt>
                <c:pt idx="175">
                  <c:v>1.6205446279522273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3-4B90-B3DD-76DFA43A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9406400"/>
        <c:axId val="-279403856"/>
      </c:scatterChart>
      <c:valAx>
        <c:axId val="-27940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9403856"/>
        <c:crossesAt val="0"/>
        <c:crossBetween val="midCat"/>
        <c:majorUnit val="10"/>
      </c:valAx>
      <c:valAx>
        <c:axId val="-27940385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940640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'6636'!$L$1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'6636'!$A$2:$A$141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'6636'!$M$2:$M$177</c:f>
              <c:numCache>
                <c:formatCode>0.00</c:formatCode>
                <c:ptCount val="176"/>
                <c:pt idx="4">
                  <c:v>2.0115750477674745</c:v>
                </c:pt>
                <c:pt idx="5">
                  <c:v>2.0038721534895223</c:v>
                </c:pt>
                <c:pt idx="6">
                  <c:v>1.9888372239205361</c:v>
                </c:pt>
                <c:pt idx="7">
                  <c:v>1.9540531320462589</c:v>
                </c:pt>
                <c:pt idx="8">
                  <c:v>1.8954311567226045</c:v>
                </c:pt>
                <c:pt idx="9">
                  <c:v>1.9135889008812079</c:v>
                </c:pt>
                <c:pt idx="10">
                  <c:v>1.954046832226525</c:v>
                </c:pt>
                <c:pt idx="11">
                  <c:v>1.9391813005968932</c:v>
                </c:pt>
                <c:pt idx="12">
                  <c:v>1.9602203700082563</c:v>
                </c:pt>
                <c:pt idx="13">
                  <c:v>1.9724978467429051</c:v>
                </c:pt>
                <c:pt idx="14">
                  <c:v>1.8948423344038809</c:v>
                </c:pt>
                <c:pt idx="15">
                  <c:v>1.8753901207994796</c:v>
                </c:pt>
                <c:pt idx="16">
                  <c:v>1.8493809775533865</c:v>
                </c:pt>
                <c:pt idx="17">
                  <c:v>1.8530364069950807</c:v>
                </c:pt>
                <c:pt idx="18">
                  <c:v>1.834029039004093</c:v>
                </c:pt>
                <c:pt idx="19">
                  <c:v>1.8598473384444409</c:v>
                </c:pt>
                <c:pt idx="20">
                  <c:v>1.8839085716738722</c:v>
                </c:pt>
                <c:pt idx="21">
                  <c:v>1.8960445633520009</c:v>
                </c:pt>
                <c:pt idx="22">
                  <c:v>1.8876493673950212</c:v>
                </c:pt>
                <c:pt idx="23">
                  <c:v>1.8931020620900703</c:v>
                </c:pt>
                <c:pt idx="24">
                  <c:v>1.8632515116992823</c:v>
                </c:pt>
                <c:pt idx="25">
                  <c:v>1.8078220803541354</c:v>
                </c:pt>
                <c:pt idx="26">
                  <c:v>1.8148894960965056</c:v>
                </c:pt>
                <c:pt idx="27">
                  <c:v>1.9074380077915529</c:v>
                </c:pt>
                <c:pt idx="28">
                  <c:v>1.834797535746703</c:v>
                </c:pt>
                <c:pt idx="29">
                  <c:v>1.8325738391319557</c:v>
                </c:pt>
                <c:pt idx="30">
                  <c:v>1.8112590172263483</c:v>
                </c:pt>
                <c:pt idx="31">
                  <c:v>1.8323622571415865</c:v>
                </c:pt>
                <c:pt idx="32">
                  <c:v>1.8623728731093736</c:v>
                </c:pt>
                <c:pt idx="33">
                  <c:v>1.8767887088935478</c:v>
                </c:pt>
                <c:pt idx="34">
                  <c:v>1.8182729193227838</c:v>
                </c:pt>
                <c:pt idx="35">
                  <c:v>1.8059943888178751</c:v>
                </c:pt>
                <c:pt idx="36">
                  <c:v>1.785498214080762</c:v>
                </c:pt>
                <c:pt idx="37">
                  <c:v>1.7882123275486141</c:v>
                </c:pt>
                <c:pt idx="38">
                  <c:v>1.8292826431257219</c:v>
                </c:pt>
                <c:pt idx="39">
                  <c:v>1.8418774474479589</c:v>
                </c:pt>
                <c:pt idx="40">
                  <c:v>1.8408646123068773</c:v>
                </c:pt>
                <c:pt idx="41">
                  <c:v>1.838597653419443</c:v>
                </c:pt>
                <c:pt idx="42">
                  <c:v>1.8539407457573731</c:v>
                </c:pt>
                <c:pt idx="43">
                  <c:v>1.8684320729496122</c:v>
                </c:pt>
                <c:pt idx="44">
                  <c:v>1.8413557075726645</c:v>
                </c:pt>
                <c:pt idx="45">
                  <c:v>1.8382393747617001</c:v>
                </c:pt>
                <c:pt idx="46">
                  <c:v>1.8221341881550073</c:v>
                </c:pt>
                <c:pt idx="47">
                  <c:v>1.7907548153177384</c:v>
                </c:pt>
                <c:pt idx="48">
                  <c:v>1.815680197708804</c:v>
                </c:pt>
                <c:pt idx="49">
                  <c:v>1.7971070371382911</c:v>
                </c:pt>
                <c:pt idx="50">
                  <c:v>1.8347694855675436</c:v>
                </c:pt>
                <c:pt idx="51">
                  <c:v>1.8592215738478324</c:v>
                </c:pt>
                <c:pt idx="52">
                  <c:v>1.8993753994772029</c:v>
                </c:pt>
                <c:pt idx="53">
                  <c:v>1.8972726697580604</c:v>
                </c:pt>
                <c:pt idx="54">
                  <c:v>1.908542674008626</c:v>
                </c:pt>
                <c:pt idx="55">
                  <c:v>1.8983166538115024</c:v>
                </c:pt>
                <c:pt idx="56">
                  <c:v>1.9198945934290688</c:v>
                </c:pt>
                <c:pt idx="57">
                  <c:v>1.9246790652515895</c:v>
                </c:pt>
                <c:pt idx="58">
                  <c:v>1.9508459364012147</c:v>
                </c:pt>
                <c:pt idx="59">
                  <c:v>1.9340888772401108</c:v>
                </c:pt>
                <c:pt idx="60">
                  <c:v>1.9344447134142677</c:v>
                </c:pt>
                <c:pt idx="61">
                  <c:v>1.9600972001060866</c:v>
                </c:pt>
                <c:pt idx="62">
                  <c:v>2.0016116102971204</c:v>
                </c:pt>
                <c:pt idx="63">
                  <c:v>2.0311671998223835</c:v>
                </c:pt>
                <c:pt idx="64">
                  <c:v>2.0380719042597475</c:v>
                </c:pt>
                <c:pt idx="65">
                  <c:v>2.0194758700795288</c:v>
                </c:pt>
                <c:pt idx="66">
                  <c:v>1.9999405071046512</c:v>
                </c:pt>
                <c:pt idx="67">
                  <c:v>1.9888484998639369</c:v>
                </c:pt>
                <c:pt idx="68">
                  <c:v>1.9596776228404651</c:v>
                </c:pt>
                <c:pt idx="69">
                  <c:v>1.9985422434143387</c:v>
                </c:pt>
                <c:pt idx="70">
                  <c:v>2.0326706961673029</c:v>
                </c:pt>
                <c:pt idx="71">
                  <c:v>2.0575210822286878</c:v>
                </c:pt>
                <c:pt idx="72">
                  <c:v>2.0075798516346337</c:v>
                </c:pt>
                <c:pt idx="73">
                  <c:v>1.9648255447452303</c:v>
                </c:pt>
                <c:pt idx="74">
                  <c:v>1.9733300999955727</c:v>
                </c:pt>
                <c:pt idx="75">
                  <c:v>1.9904980182140717</c:v>
                </c:pt>
                <c:pt idx="76">
                  <c:v>2.0696579583139925</c:v>
                </c:pt>
                <c:pt idx="77">
                  <c:v>1.9955502570541706</c:v>
                </c:pt>
                <c:pt idx="78">
                  <c:v>1.9639879640814943</c:v>
                </c:pt>
                <c:pt idx="79">
                  <c:v>1.9341013993129972</c:v>
                </c:pt>
                <c:pt idx="80">
                  <c:v>1.9555560939614747</c:v>
                </c:pt>
                <c:pt idx="81">
                  <c:v>1.9837199662771916</c:v>
                </c:pt>
                <c:pt idx="82">
                  <c:v>1.9686930611802449</c:v>
                </c:pt>
                <c:pt idx="83">
                  <c:v>1.9946779478352414</c:v>
                </c:pt>
                <c:pt idx="84">
                  <c:v>1.9868602808403757</c:v>
                </c:pt>
                <c:pt idx="85">
                  <c:v>1.9447678144239968</c:v>
                </c:pt>
                <c:pt idx="86">
                  <c:v>1.927086241463329</c:v>
                </c:pt>
                <c:pt idx="87">
                  <c:v>1.8971929186624816</c:v>
                </c:pt>
                <c:pt idx="88">
                  <c:v>1.9629972872812798</c:v>
                </c:pt>
                <c:pt idx="89">
                  <c:v>2.0147488580395683</c:v>
                </c:pt>
                <c:pt idx="90">
                  <c:v>2.0240813510823337</c:v>
                </c:pt>
                <c:pt idx="91">
                  <c:v>1.9769574571303332</c:v>
                </c:pt>
                <c:pt idx="92">
                  <c:v>1.9900400286516962</c:v>
                </c:pt>
                <c:pt idx="93">
                  <c:v>2.0212972176255057</c:v>
                </c:pt>
                <c:pt idx="94">
                  <c:v>2.0680575349173531</c:v>
                </c:pt>
                <c:pt idx="95">
                  <c:v>2.0491463098190028</c:v>
                </c:pt>
                <c:pt idx="96">
                  <c:v>1.9455561795574265</c:v>
                </c:pt>
                <c:pt idx="97">
                  <c:v>1.9214579783269552</c:v>
                </c:pt>
                <c:pt idx="98">
                  <c:v>1.937931919680931</c:v>
                </c:pt>
                <c:pt idx="99">
                  <c:v>1.9696660189401656</c:v>
                </c:pt>
                <c:pt idx="100">
                  <c:v>1.9401145026366222</c:v>
                </c:pt>
                <c:pt idx="101">
                  <c:v>1.868175679999168</c:v>
                </c:pt>
                <c:pt idx="102">
                  <c:v>1.8514315691429934</c:v>
                </c:pt>
                <c:pt idx="103">
                  <c:v>1.8702510644245487</c:v>
                </c:pt>
                <c:pt idx="104">
                  <c:v>1.893284922351685</c:v>
                </c:pt>
                <c:pt idx="105">
                  <c:v>1.9045553627795164</c:v>
                </c:pt>
                <c:pt idx="106">
                  <c:v>1.8561741848779296</c:v>
                </c:pt>
                <c:pt idx="107">
                  <c:v>1.8901807837549234</c:v>
                </c:pt>
                <c:pt idx="108">
                  <c:v>1.9227121037449306</c:v>
                </c:pt>
                <c:pt idx="109">
                  <c:v>1.8996212357097639</c:v>
                </c:pt>
                <c:pt idx="110">
                  <c:v>1.8577413634813198</c:v>
                </c:pt>
                <c:pt idx="111">
                  <c:v>1.8267285713427865</c:v>
                </c:pt>
                <c:pt idx="112">
                  <c:v>1.8644899975033047</c:v>
                </c:pt>
                <c:pt idx="113">
                  <c:v>1.8876613831619189</c:v>
                </c:pt>
                <c:pt idx="114">
                  <c:v>1.858201639290376</c:v>
                </c:pt>
                <c:pt idx="115">
                  <c:v>1.8141242351555233</c:v>
                </c:pt>
                <c:pt idx="116">
                  <c:v>1.8570326674816113</c:v>
                </c:pt>
                <c:pt idx="117">
                  <c:v>1.878112909206249</c:v>
                </c:pt>
                <c:pt idx="118">
                  <c:v>1.90896242901028</c:v>
                </c:pt>
                <c:pt idx="119">
                  <c:v>1.8947153101513265</c:v>
                </c:pt>
                <c:pt idx="120">
                  <c:v>1.8156361984017486</c:v>
                </c:pt>
                <c:pt idx="121">
                  <c:v>1.8519944312000876</c:v>
                </c:pt>
                <c:pt idx="122">
                  <c:v>1.8871902640190428</c:v>
                </c:pt>
                <c:pt idx="123">
                  <c:v>1.8670155429089099</c:v>
                </c:pt>
                <c:pt idx="124">
                  <c:v>1.8347754994790804</c:v>
                </c:pt>
                <c:pt idx="125">
                  <c:v>1.8889277102276969</c:v>
                </c:pt>
                <c:pt idx="126">
                  <c:v>1.8866875121690392</c:v>
                </c:pt>
                <c:pt idx="127">
                  <c:v>1.8272707522486429</c:v>
                </c:pt>
                <c:pt idx="128">
                  <c:v>1.8016530210716493</c:v>
                </c:pt>
                <c:pt idx="129">
                  <c:v>1.8599368382212464</c:v>
                </c:pt>
                <c:pt idx="130">
                  <c:v>1.8526540394471913</c:v>
                </c:pt>
                <c:pt idx="131">
                  <c:v>1.8254194422019223</c:v>
                </c:pt>
                <c:pt idx="132">
                  <c:v>1.8069748738346487</c:v>
                </c:pt>
                <c:pt idx="133">
                  <c:v>1.8387867542101126</c:v>
                </c:pt>
                <c:pt idx="134">
                  <c:v>1.8877612007094564</c:v>
                </c:pt>
                <c:pt idx="135">
                  <c:v>1.8425489381678724</c:v>
                </c:pt>
                <c:pt idx="136">
                  <c:v>1.8086701391318007</c:v>
                </c:pt>
                <c:pt idx="137">
                  <c:v>1.8262812516054197</c:v>
                </c:pt>
                <c:pt idx="138">
                  <c:v>1.8461097358903</c:v>
                </c:pt>
                <c:pt idx="139">
                  <c:v>1.8245554007239464</c:v>
                </c:pt>
                <c:pt idx="140">
                  <c:v>1.820503199538976</c:v>
                </c:pt>
                <c:pt idx="141">
                  <c:v>1.8174527226236032</c:v>
                </c:pt>
                <c:pt idx="142">
                  <c:v>1.8624482767305011</c:v>
                </c:pt>
                <c:pt idx="143">
                  <c:v>1.8474386508485072</c:v>
                </c:pt>
                <c:pt idx="144">
                  <c:v>1.8022072268970453</c:v>
                </c:pt>
                <c:pt idx="145">
                  <c:v>1.8338070659536045</c:v>
                </c:pt>
                <c:pt idx="146">
                  <c:v>1.8760203343166599</c:v>
                </c:pt>
                <c:pt idx="147">
                  <c:v>1.8233298845790864</c:v>
                </c:pt>
                <c:pt idx="148">
                  <c:v>1.805368765751435</c:v>
                </c:pt>
                <c:pt idx="149">
                  <c:v>1.851087300327362</c:v>
                </c:pt>
                <c:pt idx="150">
                  <c:v>1.8634484880908975</c:v>
                </c:pt>
                <c:pt idx="151">
                  <c:v>1.8603179340301639</c:v>
                </c:pt>
                <c:pt idx="152">
                  <c:v>1.8302730201160078</c:v>
                </c:pt>
                <c:pt idx="153">
                  <c:v>1.8083976093228127</c:v>
                </c:pt>
                <c:pt idx="154">
                  <c:v>1.8254961989655509</c:v>
                </c:pt>
                <c:pt idx="155">
                  <c:v>1.8281674499707545</c:v>
                </c:pt>
                <c:pt idx="156">
                  <c:v>1.8575632553963675</c:v>
                </c:pt>
                <c:pt idx="157">
                  <c:v>1.8091347425227802</c:v>
                </c:pt>
                <c:pt idx="158">
                  <c:v>1.808658087827872</c:v>
                </c:pt>
                <c:pt idx="159">
                  <c:v>1.7860411454896346</c:v>
                </c:pt>
                <c:pt idx="160">
                  <c:v>1.8352895088202652</c:v>
                </c:pt>
                <c:pt idx="161">
                  <c:v>1.8172014108465433</c:v>
                </c:pt>
                <c:pt idx="162">
                  <c:v>1.7707297604796524</c:v>
                </c:pt>
                <c:pt idx="163">
                  <c:v>1.7719030037331098</c:v>
                </c:pt>
                <c:pt idx="164">
                  <c:v>1.8016369853851268</c:v>
                </c:pt>
                <c:pt idx="165">
                  <c:v>1.7602267665270932</c:v>
                </c:pt>
                <c:pt idx="166">
                  <c:v>1.8200275567454538</c:v>
                </c:pt>
                <c:pt idx="167">
                  <c:v>1.802456448097663</c:v>
                </c:pt>
                <c:pt idx="168">
                  <c:v>1.7454914171305442</c:v>
                </c:pt>
                <c:pt idx="169">
                  <c:v>1.7866564080543219</c:v>
                </c:pt>
                <c:pt idx="170">
                  <c:v>1.8171881924870366</c:v>
                </c:pt>
                <c:pt idx="171">
                  <c:v>1.7736347205107263</c:v>
                </c:pt>
                <c:pt idx="172">
                  <c:v>1.7163528982163769</c:v>
                </c:pt>
                <c:pt idx="173">
                  <c:v>1.8025917844394623</c:v>
                </c:pt>
                <c:pt idx="174">
                  <c:v>1.7587392482740365</c:v>
                </c:pt>
                <c:pt idx="175">
                  <c:v>1.7357438775808309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465-8D13-B78035D3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9291744"/>
        <c:axId val="-177076448"/>
      </c:scatterChart>
      <c:valAx>
        <c:axId val="-27929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77076448"/>
        <c:crossesAt val="0"/>
        <c:crossBetween val="midCat"/>
        <c:majorUnit val="10"/>
      </c:valAx>
      <c:valAx>
        <c:axId val="-17707644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929174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'6637'!$L$1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'6637'!$A$2:$A$141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'6637'!$L$2:$L$141</c:f>
              <c:numCache>
                <c:formatCode>0.00</c:formatCode>
                <c:ptCount val="140"/>
                <c:pt idx="0">
                  <c:v>1.4835254918980796</c:v>
                </c:pt>
                <c:pt idx="1">
                  <c:v>1.5029782533847973</c:v>
                </c:pt>
                <c:pt idx="2">
                  <c:v>1.5665671190691473</c:v>
                </c:pt>
                <c:pt idx="3">
                  <c:v>1.5856906244486093</c:v>
                </c:pt>
                <c:pt idx="4">
                  <c:v>1.5040576433330508</c:v>
                </c:pt>
                <c:pt idx="5">
                  <c:v>1.481536589700482</c:v>
                </c:pt>
                <c:pt idx="6">
                  <c:v>1.5127805079585939</c:v>
                </c:pt>
                <c:pt idx="7">
                  <c:v>1.4912508388845447</c:v>
                </c:pt>
                <c:pt idx="8">
                  <c:v>1.4899894204521007</c:v>
                </c:pt>
                <c:pt idx="9">
                  <c:v>1.480345139482633</c:v>
                </c:pt>
                <c:pt idx="10">
                  <c:v>1.4705373370693406</c:v>
                </c:pt>
                <c:pt idx="11">
                  <c:v>1.456233295439852</c:v>
                </c:pt>
                <c:pt idx="12">
                  <c:v>1.4722087720442392</c:v>
                </c:pt>
                <c:pt idx="13">
                  <c:v>1.4571583658065759</c:v>
                </c:pt>
                <c:pt idx="14">
                  <c:v>1.4358662673220763</c:v>
                </c:pt>
                <c:pt idx="15">
                  <c:v>1.4269190008055246</c:v>
                </c:pt>
                <c:pt idx="16">
                  <c:v>1.4493610594265798</c:v>
                </c:pt>
                <c:pt idx="17">
                  <c:v>1.4229119624097881</c:v>
                </c:pt>
                <c:pt idx="18">
                  <c:v>1.4180377092687431</c:v>
                </c:pt>
                <c:pt idx="19">
                  <c:v>1.4512516023383217</c:v>
                </c:pt>
                <c:pt idx="20">
                  <c:v>1.4275198722529534</c:v>
                </c:pt>
                <c:pt idx="21">
                  <c:v>1.3937972523140405</c:v>
                </c:pt>
                <c:pt idx="22">
                  <c:v>1.4042426286171972</c:v>
                </c:pt>
                <c:pt idx="23">
                  <c:v>1.4145940160473083</c:v>
                </c:pt>
                <c:pt idx="24">
                  <c:v>1.3790392099362874</c:v>
                </c:pt>
                <c:pt idx="25">
                  <c:v>1.3734206008220717</c:v>
                </c:pt>
                <c:pt idx="26">
                  <c:v>1.3550931387683249</c:v>
                </c:pt>
                <c:pt idx="27">
                  <c:v>1.3829297912278584</c:v>
                </c:pt>
                <c:pt idx="28">
                  <c:v>1.3986385242855257</c:v>
                </c:pt>
                <c:pt idx="29">
                  <c:v>1.4091755670964299</c:v>
                </c:pt>
                <c:pt idx="30">
                  <c:v>1.3826011536816425</c:v>
                </c:pt>
                <c:pt idx="31">
                  <c:v>1.4086481912615976</c:v>
                </c:pt>
                <c:pt idx="32">
                  <c:v>1.3864000417677964</c:v>
                </c:pt>
                <c:pt idx="33">
                  <c:v>1.3861929850416379</c:v>
                </c:pt>
                <c:pt idx="34">
                  <c:v>1.381366769891373</c:v>
                </c:pt>
                <c:pt idx="35">
                  <c:v>1.3834012361150274</c:v>
                </c:pt>
                <c:pt idx="36">
                  <c:v>1.3935873134562806</c:v>
                </c:pt>
                <c:pt idx="37">
                  <c:v>1.3665992501651707</c:v>
                </c:pt>
                <c:pt idx="38">
                  <c:v>1.3694864379671694</c:v>
                </c:pt>
                <c:pt idx="39">
                  <c:v>1.3621131794816499</c:v>
                </c:pt>
                <c:pt idx="40">
                  <c:v>1.3709774159241421</c:v>
                </c:pt>
                <c:pt idx="41">
                  <c:v>1.394496221241122</c:v>
                </c:pt>
                <c:pt idx="42">
                  <c:v>1.3988806762384014</c:v>
                </c:pt>
                <c:pt idx="43">
                  <c:v>1.3951132295943152</c:v>
                </c:pt>
                <c:pt idx="44">
                  <c:v>1.3686657625124896</c:v>
                </c:pt>
                <c:pt idx="45">
                  <c:v>1.3761527670770941</c:v>
                </c:pt>
                <c:pt idx="46">
                  <c:v>1.3831693695282954</c:v>
                </c:pt>
                <c:pt idx="47">
                  <c:v>1.3793725027171571</c:v>
                </c:pt>
                <c:pt idx="48">
                  <c:v>1.3811872189726651</c:v>
                </c:pt>
                <c:pt idx="49">
                  <c:v>1.3846119068083773</c:v>
                </c:pt>
                <c:pt idx="50">
                  <c:v>1.388508028713167</c:v>
                </c:pt>
                <c:pt idx="51">
                  <c:v>1.3882993374152799</c:v>
                </c:pt>
                <c:pt idx="52">
                  <c:v>1.4020824278988677</c:v>
                </c:pt>
                <c:pt idx="53">
                  <c:v>1.4169759343856532</c:v>
                </c:pt>
                <c:pt idx="54">
                  <c:v>1.4383965181706349</c:v>
                </c:pt>
                <c:pt idx="55">
                  <c:v>1.4066734582745217</c:v>
                </c:pt>
                <c:pt idx="56">
                  <c:v>1.4019982394588268</c:v>
                </c:pt>
                <c:pt idx="57">
                  <c:v>1.4058581317399799</c:v>
                </c:pt>
                <c:pt idx="58">
                  <c:v>1.4078322525401881</c:v>
                </c:pt>
                <c:pt idx="59">
                  <c:v>1.4121534246014285</c:v>
                </c:pt>
                <c:pt idx="60">
                  <c:v>1.3854095558102801</c:v>
                </c:pt>
                <c:pt idx="61">
                  <c:v>1.3849318288204575</c:v>
                </c:pt>
                <c:pt idx="62">
                  <c:v>1.3777110013661846</c:v>
                </c:pt>
                <c:pt idx="63">
                  <c:v>1.3763013194405103</c:v>
                </c:pt>
                <c:pt idx="64">
                  <c:v>1.3438948025977884</c:v>
                </c:pt>
                <c:pt idx="65">
                  <c:v>1.348572483774642</c:v>
                </c:pt>
                <c:pt idx="66">
                  <c:v>1.339537291362124</c:v>
                </c:pt>
                <c:pt idx="67">
                  <c:v>1.3353302870680797</c:v>
                </c:pt>
                <c:pt idx="68">
                  <c:v>1.3650501467986991</c:v>
                </c:pt>
                <c:pt idx="69">
                  <c:v>1.3370228219697211</c:v>
                </c:pt>
                <c:pt idx="70">
                  <c:v>1.2877298823550716</c:v>
                </c:pt>
                <c:pt idx="71">
                  <c:v>1.2823234588259542</c:v>
                </c:pt>
                <c:pt idx="72">
                  <c:v>1.2743501627954468</c:v>
                </c:pt>
                <c:pt idx="73">
                  <c:v>1.2356940119869728</c:v>
                </c:pt>
                <c:pt idx="74">
                  <c:v>1.2165404116216991</c:v>
                </c:pt>
                <c:pt idx="75">
                  <c:v>1.2016119629736726</c:v>
                </c:pt>
                <c:pt idx="76">
                  <c:v>1.2149048154121</c:v>
                </c:pt>
                <c:pt idx="77">
                  <c:v>1.1770540212967555</c:v>
                </c:pt>
                <c:pt idx="78">
                  <c:v>1.1924050170427405</c:v>
                </c:pt>
                <c:pt idx="79">
                  <c:v>1.1743340515457856</c:v>
                </c:pt>
                <c:pt idx="80">
                  <c:v>1.138354051550309</c:v>
                </c:pt>
                <c:pt idx="81">
                  <c:v>1.1658845080121576</c:v>
                </c:pt>
                <c:pt idx="82">
                  <c:v>1.1384349397856843</c:v>
                </c:pt>
                <c:pt idx="83">
                  <c:v>1.1222716367677359</c:v>
                </c:pt>
                <c:pt idx="84">
                  <c:v>1.1007692181455531</c:v>
                </c:pt>
                <c:pt idx="85">
                  <c:v>1.1034657241448349</c:v>
                </c:pt>
                <c:pt idx="86">
                  <c:v>1.1083555419640183</c:v>
                </c:pt>
                <c:pt idx="87">
                  <c:v>1.0881078907936839</c:v>
                </c:pt>
                <c:pt idx="88">
                  <c:v>1.0844536880847617</c:v>
                </c:pt>
                <c:pt idx="89">
                  <c:v>1.0941470258405253</c:v>
                </c:pt>
                <c:pt idx="90">
                  <c:v>1.061716592956589</c:v>
                </c:pt>
                <c:pt idx="91">
                  <c:v>1.0609189769360505</c:v>
                </c:pt>
                <c:pt idx="92">
                  <c:v>1.0446786893151934</c:v>
                </c:pt>
                <c:pt idx="93">
                  <c:v>1.0280361675561518</c:v>
                </c:pt>
                <c:pt idx="94">
                  <c:v>1.0235553529572643</c:v>
                </c:pt>
                <c:pt idx="95">
                  <c:v>0.9930887505008108</c:v>
                </c:pt>
                <c:pt idx="96">
                  <c:v>1.0160653685401924</c:v>
                </c:pt>
                <c:pt idx="97">
                  <c:v>1.0244879263743267</c:v>
                </c:pt>
                <c:pt idx="98">
                  <c:v>0.99113808389896219</c:v>
                </c:pt>
                <c:pt idx="99">
                  <c:v>0.99078436662132485</c:v>
                </c:pt>
                <c:pt idx="100">
                  <c:v>0.99803051649124241</c:v>
                </c:pt>
                <c:pt idx="101">
                  <c:v>0.97076166766203698</c:v>
                </c:pt>
                <c:pt idx="102">
                  <c:v>0.96667689798634204</c:v>
                </c:pt>
                <c:pt idx="103">
                  <c:v>0.96703092066514984</c:v>
                </c:pt>
                <c:pt idx="104">
                  <c:v>0.95518586291208252</c:v>
                </c:pt>
                <c:pt idx="105">
                  <c:v>0.956254951035863</c:v>
                </c:pt>
                <c:pt idx="106">
                  <c:v>0.97090430977042563</c:v>
                </c:pt>
                <c:pt idx="107">
                  <c:v>0.9463513403451268</c:v>
                </c:pt>
                <c:pt idx="108">
                  <c:v>0.94191791953259507</c:v>
                </c:pt>
                <c:pt idx="109">
                  <c:v>0.93259986664242556</c:v>
                </c:pt>
                <c:pt idx="110">
                  <c:v>0.92898552010352453</c:v>
                </c:pt>
                <c:pt idx="111">
                  <c:v>0.91103633056074562</c:v>
                </c:pt>
                <c:pt idx="112">
                  <c:v>0.91671515560830219</c:v>
                </c:pt>
                <c:pt idx="113">
                  <c:v>0.93532268302976007</c:v>
                </c:pt>
                <c:pt idx="114">
                  <c:v>0.92618719034977059</c:v>
                </c:pt>
                <c:pt idx="115">
                  <c:v>0.92177773391398798</c:v>
                </c:pt>
                <c:pt idx="116">
                  <c:v>0.92801501016645016</c:v>
                </c:pt>
                <c:pt idx="117">
                  <c:v>0.92479209664517692</c:v>
                </c:pt>
                <c:pt idx="118">
                  <c:v>0.91528030094923607</c:v>
                </c:pt>
                <c:pt idx="119">
                  <c:v>0.88569643185293312</c:v>
                </c:pt>
                <c:pt idx="120">
                  <c:v>0.91791485675109641</c:v>
                </c:pt>
                <c:pt idx="121">
                  <c:v>0.90424218964526937</c:v>
                </c:pt>
                <c:pt idx="122">
                  <c:v>0.88664986479259789</c:v>
                </c:pt>
                <c:pt idx="123">
                  <c:v>0.8724902398996297</c:v>
                </c:pt>
                <c:pt idx="124">
                  <c:v>0.90201579621858297</c:v>
                </c:pt>
                <c:pt idx="125">
                  <c:v>0.90616032727817442</c:v>
                </c:pt>
                <c:pt idx="126">
                  <c:v>0.90825906651463784</c:v>
                </c:pt>
                <c:pt idx="127">
                  <c:v>0.89056043738264434</c:v>
                </c:pt>
                <c:pt idx="128">
                  <c:v>0.89674192031196454</c:v>
                </c:pt>
                <c:pt idx="129">
                  <c:v>0.88804270133194496</c:v>
                </c:pt>
                <c:pt idx="130">
                  <c:v>0.89411335621833488</c:v>
                </c:pt>
                <c:pt idx="131">
                  <c:v>0.88557108907210347</c:v>
                </c:pt>
                <c:pt idx="132">
                  <c:v>0.88769198143784744</c:v>
                </c:pt>
                <c:pt idx="133">
                  <c:v>0.90537001632780978</c:v>
                </c:pt>
                <c:pt idx="134">
                  <c:v>0.88460832626477603</c:v>
                </c:pt>
                <c:pt idx="135">
                  <c:v>0.88454536693961772</c:v>
                </c:pt>
                <c:pt idx="136">
                  <c:v>0.89987540058799531</c:v>
                </c:pt>
                <c:pt idx="137">
                  <c:v>0.88427890413904764</c:v>
                </c:pt>
                <c:pt idx="138">
                  <c:v>0.87179955038611801</c:v>
                </c:pt>
                <c:pt idx="139">
                  <c:v>0.84952134801347146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0-4CD4-BED4-05368BC04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020880"/>
        <c:axId val="-177017760"/>
      </c:scatterChart>
      <c:valAx>
        <c:axId val="-17702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77017760"/>
        <c:crossesAt val="0"/>
        <c:crossBetween val="midCat"/>
        <c:majorUnit val="10"/>
      </c:valAx>
      <c:valAx>
        <c:axId val="-17701776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7702088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'6637'!$A$2:$A$179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'6637'!$P$2:$P$177</c:f>
              <c:numCache>
                <c:formatCode>General</c:formatCode>
                <c:ptCount val="176"/>
                <c:pt idx="4">
                  <c:v>-3.2433492825659438</c:v>
                </c:pt>
                <c:pt idx="5">
                  <c:v>-4.3588650460995986</c:v>
                </c:pt>
                <c:pt idx="6">
                  <c:v>-2.0710758069111441</c:v>
                </c:pt>
                <c:pt idx="7">
                  <c:v>-3.1238372545959665</c:v>
                </c:pt>
                <c:pt idx="8">
                  <c:v>-2.8936251159604236</c:v>
                </c:pt>
                <c:pt idx="9">
                  <c:v>-3.194045413391112</c:v>
                </c:pt>
                <c:pt idx="10">
                  <c:v>-3.5048165643282898</c:v>
                </c:pt>
                <c:pt idx="11">
                  <c:v>-4.100198175939167</c:v>
                </c:pt>
                <c:pt idx="12">
                  <c:v>-2.7788962617984843</c:v>
                </c:pt>
                <c:pt idx="13">
                  <c:v>-3.4215225071463808</c:v>
                </c:pt>
                <c:pt idx="14">
                  <c:v>-4.4592458148028236</c:v>
                </c:pt>
                <c:pt idx="15">
                  <c:v>-4.7155453270612924</c:v>
                </c:pt>
                <c:pt idx="16">
                  <c:v>-2.9849109022929277</c:v>
                </c:pt>
                <c:pt idx="17">
                  <c:v>-4.349070517582267</c:v>
                </c:pt>
                <c:pt idx="18">
                  <c:v>-4.3475496254108794</c:v>
                </c:pt>
                <c:pt idx="19">
                  <c:v>-1.9350616298512213</c:v>
                </c:pt>
                <c:pt idx="20">
                  <c:v>-3.1272128138751407</c:v>
                </c:pt>
                <c:pt idx="21">
                  <c:v>-4.9517840331843033</c:v>
                </c:pt>
                <c:pt idx="22">
                  <c:v>-3.9805356456966279</c:v>
                </c:pt>
                <c:pt idx="23">
                  <c:v>-3.0152367228992083</c:v>
                </c:pt>
                <c:pt idx="24">
                  <c:v>-4.9557847231156718</c:v>
                </c:pt>
                <c:pt idx="25">
                  <c:v>-5.0013813187474652</c:v>
                </c:pt>
                <c:pt idx="26">
                  <c:v>-5.8514441173172882</c:v>
                </c:pt>
                <c:pt idx="27">
                  <c:v>-3.7793336803326998</c:v>
                </c:pt>
                <c:pt idx="28">
                  <c:v>-2.4749165447954793</c:v>
                </c:pt>
                <c:pt idx="29">
                  <c:v>-1.4978656975755789</c:v>
                </c:pt>
                <c:pt idx="30">
                  <c:v>-2.8699577995607011</c:v>
                </c:pt>
                <c:pt idx="31">
                  <c:v>-0.9111293946954454</c:v>
                </c:pt>
                <c:pt idx="32">
                  <c:v>-2.0093704161792005</c:v>
                </c:pt>
                <c:pt idx="33">
                  <c:v>-1.7124175289950159</c:v>
                </c:pt>
                <c:pt idx="34">
                  <c:v>-1.7078558478379087</c:v>
                </c:pt>
                <c:pt idx="35">
                  <c:v>-1.2690152966124391</c:v>
                </c:pt>
                <c:pt idx="36">
                  <c:v>-0.31418044796267153</c:v>
                </c:pt>
                <c:pt idx="37">
                  <c:v>-1.7124564508029128</c:v>
                </c:pt>
                <c:pt idx="38">
                  <c:v>-1.2196389046780578</c:v>
                </c:pt>
                <c:pt idx="39">
                  <c:v>-1.3763042272781008</c:v>
                </c:pt>
                <c:pt idx="40">
                  <c:v>-0.50514147191432746</c:v>
                </c:pt>
                <c:pt idx="41">
                  <c:v>1.293650663869977</c:v>
                </c:pt>
                <c:pt idx="42">
                  <c:v>1.8812447300397266</c:v>
                </c:pt>
                <c:pt idx="43">
                  <c:v>1.9528261087264651</c:v>
                </c:pt>
                <c:pt idx="44">
                  <c:v>0.58876966778334483</c:v>
                </c:pt>
                <c:pt idx="45">
                  <c:v>1.3727540991361995</c:v>
                </c:pt>
                <c:pt idx="46">
                  <c:v>2.1269622317291375</c:v>
                </c:pt>
                <c:pt idx="47">
                  <c:v>2.1966813235367368</c:v>
                </c:pt>
                <c:pt idx="48">
                  <c:v>2.621611774195959</c:v>
                </c:pt>
                <c:pt idx="49">
                  <c:v>3.148452895324616</c:v>
                </c:pt>
                <c:pt idx="50">
                  <c:v>3.7051356376673081</c:v>
                </c:pt>
                <c:pt idx="51">
                  <c:v>4.0019850569997208</c:v>
                </c:pt>
                <c:pt idx="52">
                  <c:v>5.1845096521829035</c:v>
                </c:pt>
                <c:pt idx="53">
                  <c:v>6.4373232144368462</c:v>
                </c:pt>
                <c:pt idx="54">
                  <c:v>8.1032986187033096</c:v>
                </c:pt>
                <c:pt idx="55">
                  <c:v>6.405298891159104</c:v>
                </c:pt>
                <c:pt idx="56">
                  <c:v>6.4194185905344634</c:v>
                </c:pt>
                <c:pt idx="57">
                  <c:v>6.9738080096402308</c:v>
                </c:pt>
                <c:pt idx="58">
                  <c:v>7.4088287154480641</c:v>
                </c:pt>
                <c:pt idx="59">
                  <c:v>7.9924169926210844</c:v>
                </c:pt>
                <c:pt idx="60">
                  <c:v>6.6095984211554413</c:v>
                </c:pt>
                <c:pt idx="61">
                  <c:v>6.8894179698476057</c:v>
                </c:pt>
                <c:pt idx="62">
                  <c:v>6.7424014812926449</c:v>
                </c:pt>
                <c:pt idx="63">
                  <c:v>6.9632285896661443</c:v>
                </c:pt>
                <c:pt idx="64">
                  <c:v>5.2219662626311587</c:v>
                </c:pt>
                <c:pt idx="65">
                  <c:v>5.8281214493368463</c:v>
                </c:pt>
                <c:pt idx="66">
                  <c:v>5.5662562568392033</c:v>
                </c:pt>
                <c:pt idx="67">
                  <c:v>5.6100137811374617</c:v>
                </c:pt>
                <c:pt idx="68">
                  <c:v>7.8013306177809367</c:v>
                </c:pt>
                <c:pt idx="69">
                  <c:v>6.3372697020767133</c:v>
                </c:pt>
                <c:pt idx="70">
                  <c:v>3.5271023784087379</c:v>
                </c:pt>
                <c:pt idx="71">
                  <c:v>3.4949370603890446</c:v>
                </c:pt>
                <c:pt idx="72">
                  <c:v>3.3002895589304178</c:v>
                </c:pt>
                <c:pt idx="73">
                  <c:v>1.1634274613966666</c:v>
                </c:pt>
                <c:pt idx="74">
                  <c:v>0.2610703799566535</c:v>
                </c:pt>
                <c:pt idx="75">
                  <c:v>-0.37383599015770741</c:v>
                </c:pt>
                <c:pt idx="76">
                  <c:v>0.77765669832212869</c:v>
                </c:pt>
                <c:pt idx="77">
                  <c:v>-1.3082265859375073</c:v>
                </c:pt>
                <c:pt idx="78">
                  <c:v>-2.6454104339351341E-2</c:v>
                </c:pt>
                <c:pt idx="79">
                  <c:v>-0.86028075539130811</c:v>
                </c:pt>
                <c:pt idx="80">
                  <c:v>-2.8277433883734697</c:v>
                </c:pt>
                <c:pt idx="81">
                  <c:v>-0.77501505713708729</c:v>
                </c:pt>
                <c:pt idx="82">
                  <c:v>-2.2025041702993393</c:v>
                </c:pt>
                <c:pt idx="83">
                  <c:v>-2.9155764150901229</c:v>
                </c:pt>
                <c:pt idx="84">
                  <c:v>-3.9666129181520451</c:v>
                </c:pt>
                <c:pt idx="85">
                  <c:v>-3.485865467301017</c:v>
                </c:pt>
                <c:pt idx="86">
                  <c:v>-2.8662821010443609</c:v>
                </c:pt>
                <c:pt idx="87">
                  <c:v>-3.8378922379061611</c:v>
                </c:pt>
                <c:pt idx="88">
                  <c:v>-3.7591425554424527</c:v>
                </c:pt>
                <c:pt idx="89">
                  <c:v>-2.8354979601744952</c:v>
                </c:pt>
                <c:pt idx="90">
                  <c:v>-4.5782741647369436</c:v>
                </c:pt>
                <c:pt idx="91">
                  <c:v>-4.3187034862713674</c:v>
                </c:pt>
                <c:pt idx="92">
                  <c:v>-5.0366488310564099</c:v>
                </c:pt>
                <c:pt idx="93">
                  <c:v>-5.7800554642344251</c:v>
                </c:pt>
                <c:pt idx="94">
                  <c:v>-5.7536300420000241</c:v>
                </c:pt>
                <c:pt idx="95">
                  <c:v>-7.3720964276725978</c:v>
                </c:pt>
                <c:pt idx="96">
                  <c:v>-5.6076245678853471</c:v>
                </c:pt>
                <c:pt idx="97">
                  <c:v>-4.7644199228778108</c:v>
                </c:pt>
                <c:pt idx="98">
                  <c:v>-6.5653944515911684</c:v>
                </c:pt>
                <c:pt idx="99">
                  <c:v>-6.27772512898441</c:v>
                </c:pt>
                <c:pt idx="100">
                  <c:v>-5.5089867204328584</c:v>
                </c:pt>
                <c:pt idx="101">
                  <c:v>-6.9250363553031784</c:v>
                </c:pt>
                <c:pt idx="102">
                  <c:v>-6.873541419945167</c:v>
                </c:pt>
                <c:pt idx="103">
                  <c:v>-6.5410723913273312</c:v>
                </c:pt>
                <c:pt idx="104">
                  <c:v>-6.9808011339056968</c:v>
                </c:pt>
                <c:pt idx="105">
                  <c:v>-6.6030686982670757</c:v>
                </c:pt>
                <c:pt idx="106">
                  <c:v>-5.3657096082712403</c:v>
                </c:pt>
                <c:pt idx="107">
                  <c:v>-6.6098449718777719</c:v>
                </c:pt>
                <c:pt idx="108">
                  <c:v>-6.5804195385854118</c:v>
                </c:pt>
                <c:pt idx="109">
                  <c:v>-6.86018970610324</c:v>
                </c:pt>
                <c:pt idx="110">
                  <c:v>-6.7789171412115881</c:v>
                </c:pt>
                <c:pt idx="111">
                  <c:v>-7.6050354144948127</c:v>
                </c:pt>
                <c:pt idx="112">
                  <c:v>-6.9355081506952336</c:v>
                </c:pt>
                <c:pt idx="113">
                  <c:v>-5.4475982872121831</c:v>
                </c:pt>
                <c:pt idx="114">
                  <c:v>-5.7158124535873593</c:v>
                </c:pt>
                <c:pt idx="115">
                  <c:v>-5.6848700831441192</c:v>
                </c:pt>
                <c:pt idx="116">
                  <c:v>-4.9799930421086058</c:v>
                </c:pt>
                <c:pt idx="117">
                  <c:v>-4.8739428961957669</c:v>
                </c:pt>
                <c:pt idx="118">
                  <c:v>-5.1659769194720111</c:v>
                </c:pt>
                <c:pt idx="119">
                  <c:v>-6.728566574347103</c:v>
                </c:pt>
                <c:pt idx="120">
                  <c:v>-4.3790913859868379</c:v>
                </c:pt>
                <c:pt idx="121">
                  <c:v>-4.9345071983160311</c:v>
                </c:pt>
                <c:pt idx="122">
                  <c:v>-5.7380360543183055</c:v>
                </c:pt>
                <c:pt idx="123">
                  <c:v>-6.3242761340992217</c:v>
                </c:pt>
                <c:pt idx="124">
                  <c:v>-4.1452586393825452</c:v>
                </c:pt>
                <c:pt idx="125">
                  <c:v>-3.5728516794028145</c:v>
                </c:pt>
                <c:pt idx="126">
                  <c:v>-3.1299426676473563</c:v>
                </c:pt>
                <c:pt idx="127">
                  <c:v>-3.9402005494987029</c:v>
                </c:pt>
                <c:pt idx="128">
                  <c:v>-3.2388552074317012</c:v>
                </c:pt>
                <c:pt idx="129">
                  <c:v>-3.4794533923704254</c:v>
                </c:pt>
                <c:pt idx="130">
                  <c:v>-2.7851234288981095</c:v>
                </c:pt>
                <c:pt idx="131">
                  <c:v>-3.0157866144806844</c:v>
                </c:pt>
                <c:pt idx="132">
                  <c:v>-2.5714753169422258</c:v>
                </c:pt>
                <c:pt idx="133">
                  <c:v>-1.1424020243935664</c:v>
                </c:pt>
                <c:pt idx="134">
                  <c:v>-2.1465506537644665</c:v>
                </c:pt>
                <c:pt idx="135">
                  <c:v>-1.8404764485835021</c:v>
                </c:pt>
                <c:pt idx="136">
                  <c:v>-0.56003086085596776</c:v>
                </c:pt>
                <c:pt idx="137">
                  <c:v>-1.2372244366170668</c:v>
                </c:pt>
                <c:pt idx="138">
                  <c:v>-1.7171039069578669</c:v>
                </c:pt>
                <c:pt idx="139">
                  <c:v>-2.8172472657687768</c:v>
                </c:pt>
                <c:pt idx="140">
                  <c:v>-2.403922784342778</c:v>
                </c:pt>
                <c:pt idx="141">
                  <c:v>-1.6601838519037257</c:v>
                </c:pt>
                <c:pt idx="142">
                  <c:v>-0.80389387261489642</c:v>
                </c:pt>
                <c:pt idx="143">
                  <c:v>-3.1537881256106162</c:v>
                </c:pt>
                <c:pt idx="144">
                  <c:v>-2.2724241875564535</c:v>
                </c:pt>
                <c:pt idx="145">
                  <c:v>-2.8658045223294888</c:v>
                </c:pt>
                <c:pt idx="146">
                  <c:v>-1.2066781806511648</c:v>
                </c:pt>
                <c:pt idx="147">
                  <c:v>-0.96196641677543593</c:v>
                </c:pt>
                <c:pt idx="148">
                  <c:v>-1.2617101449694164</c:v>
                </c:pt>
                <c:pt idx="149">
                  <c:v>-0.89209210012430107</c:v>
                </c:pt>
                <c:pt idx="150">
                  <c:v>-0.14873904473320601</c:v>
                </c:pt>
                <c:pt idx="151">
                  <c:v>-1.1162720606691057</c:v>
                </c:pt>
                <c:pt idx="152">
                  <c:v>-0.66840563069234427</c:v>
                </c:pt>
                <c:pt idx="153">
                  <c:v>0.77091372888634491</c:v>
                </c:pt>
                <c:pt idx="154">
                  <c:v>0.45360801262604</c:v>
                </c:pt>
                <c:pt idx="155">
                  <c:v>0.55947718882118291</c:v>
                </c:pt>
                <c:pt idx="156">
                  <c:v>2.6833938711234953</c:v>
                </c:pt>
                <c:pt idx="157">
                  <c:v>-0.19674299929667416</c:v>
                </c:pt>
                <c:pt idx="158">
                  <c:v>0.49479744763973693</c:v>
                </c:pt>
                <c:pt idx="159">
                  <c:v>1.2481573701520265</c:v>
                </c:pt>
                <c:pt idx="160">
                  <c:v>1.452956569146151</c:v>
                </c:pt>
                <c:pt idx="161">
                  <c:v>1.7912906425401707</c:v>
                </c:pt>
                <c:pt idx="162">
                  <c:v>3.5291718178880225</c:v>
                </c:pt>
                <c:pt idx="163">
                  <c:v>3.674437219917793</c:v>
                </c:pt>
                <c:pt idx="164">
                  <c:v>2.3238484109127517</c:v>
                </c:pt>
                <c:pt idx="165">
                  <c:v>3.8384025887498452</c:v>
                </c:pt>
                <c:pt idx="166">
                  <c:v>1.7812834314080508</c:v>
                </c:pt>
                <c:pt idx="167">
                  <c:v>2.9855716141415463</c:v>
                </c:pt>
                <c:pt idx="168">
                  <c:v>3.2956795892244921</c:v>
                </c:pt>
                <c:pt idx="169">
                  <c:v>2.1849658199342561</c:v>
                </c:pt>
                <c:pt idx="170">
                  <c:v>2.8080279213379229</c:v>
                </c:pt>
                <c:pt idx="171">
                  <c:v>4.0057825006877383</c:v>
                </c:pt>
                <c:pt idx="172">
                  <c:v>5.5201727651612895</c:v>
                </c:pt>
                <c:pt idx="173">
                  <c:v>5.9140571355513432</c:v>
                </c:pt>
                <c:pt idx="174">
                  <c:v>4.9993516333363788</c:v>
                </c:pt>
                <c:pt idx="175">
                  <c:v>3.3774339586490552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E-49CF-882F-AF2809EF74C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E-49CF-882F-AF2809EF7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8881600"/>
        <c:axId val="-599390496"/>
      </c:scatterChart>
      <c:valAx>
        <c:axId val="-59888160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99390496"/>
        <c:crossesAt val="0"/>
        <c:crossBetween val="midCat"/>
        <c:majorUnit val="10"/>
      </c:valAx>
      <c:valAx>
        <c:axId val="-59939049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9888160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'6637'!$L$1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'6637'!$A$2:$A$141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'6637'!$M$2:$M$177</c:f>
              <c:numCache>
                <c:formatCode>0.00</c:formatCode>
                <c:ptCount val="176"/>
                <c:pt idx="4">
                  <c:v>1.5285490433265314</c:v>
                </c:pt>
                <c:pt idx="5">
                  <c:v>1.5109262696926586</c:v>
                </c:pt>
                <c:pt idx="6">
                  <c:v>1.5470684679494668</c:v>
                </c:pt>
                <c:pt idx="7">
                  <c:v>1.5304370788741137</c:v>
                </c:pt>
                <c:pt idx="8">
                  <c:v>1.5340739404403658</c:v>
                </c:pt>
                <c:pt idx="9">
                  <c:v>1.5293279394695942</c:v>
                </c:pt>
                <c:pt idx="10">
                  <c:v>1.5244184170549979</c:v>
                </c:pt>
                <c:pt idx="11">
                  <c:v>1.5150126554242056</c:v>
                </c:pt>
                <c:pt idx="12">
                  <c:v>1.5358864120272888</c:v>
                </c:pt>
                <c:pt idx="13">
                  <c:v>1.5257342857883216</c:v>
                </c:pt>
                <c:pt idx="14">
                  <c:v>1.5093404673025181</c:v>
                </c:pt>
                <c:pt idx="15">
                  <c:v>1.5052914807846627</c:v>
                </c:pt>
                <c:pt idx="16">
                  <c:v>1.532631819404414</c:v>
                </c:pt>
                <c:pt idx="17">
                  <c:v>1.5110810023863184</c:v>
                </c:pt>
                <c:pt idx="18">
                  <c:v>1.5111050292439694</c:v>
                </c:pt>
                <c:pt idx="19">
                  <c:v>1.5492172023122441</c:v>
                </c:pt>
                <c:pt idx="20">
                  <c:v>1.5303837522255721</c:v>
                </c:pt>
                <c:pt idx="21">
                  <c:v>1.5015594122853553</c:v>
                </c:pt>
                <c:pt idx="22">
                  <c:v>1.516903068587208</c:v>
                </c:pt>
                <c:pt idx="23">
                  <c:v>1.5321527360160152</c:v>
                </c:pt>
                <c:pt idx="24">
                  <c:v>1.5014962099036906</c:v>
                </c:pt>
                <c:pt idx="25">
                  <c:v>1.500775880788171</c:v>
                </c:pt>
                <c:pt idx="26">
                  <c:v>1.4873466987331203</c:v>
                </c:pt>
                <c:pt idx="27">
                  <c:v>1.5200816311913499</c:v>
                </c:pt>
                <c:pt idx="28">
                  <c:v>1.5406886442477132</c:v>
                </c:pt>
                <c:pt idx="29">
                  <c:v>1.5561239670573137</c:v>
                </c:pt>
                <c:pt idx="30">
                  <c:v>1.5344478336412224</c:v>
                </c:pt>
                <c:pt idx="31">
                  <c:v>1.5653931512198735</c:v>
                </c:pt>
                <c:pt idx="32">
                  <c:v>1.5480432817247685</c:v>
                </c:pt>
                <c:pt idx="33">
                  <c:v>1.5527345049973063</c:v>
                </c:pt>
                <c:pt idx="34">
                  <c:v>1.5528065698457374</c:v>
                </c:pt>
                <c:pt idx="35">
                  <c:v>1.5597393160680879</c:v>
                </c:pt>
                <c:pt idx="36">
                  <c:v>1.5748236734080372</c:v>
                </c:pt>
                <c:pt idx="37">
                  <c:v>1.5527338901156233</c:v>
                </c:pt>
                <c:pt idx="38">
                  <c:v>1.5605193579163184</c:v>
                </c:pt>
                <c:pt idx="39">
                  <c:v>1.5580443794294949</c:v>
                </c:pt>
                <c:pt idx="40">
                  <c:v>1.5718068958706832</c:v>
                </c:pt>
                <c:pt idx="41">
                  <c:v>1.6002239811863592</c:v>
                </c:pt>
                <c:pt idx="42">
                  <c:v>1.6095067161823349</c:v>
                </c:pt>
                <c:pt idx="43">
                  <c:v>1.6106375495369447</c:v>
                </c:pt>
                <c:pt idx="44">
                  <c:v>1.5890883624538152</c:v>
                </c:pt>
                <c:pt idx="45">
                  <c:v>1.6014736470171158</c:v>
                </c:pt>
                <c:pt idx="46">
                  <c:v>1.6133885294670134</c:v>
                </c:pt>
                <c:pt idx="47">
                  <c:v>1.6144899426545711</c:v>
                </c:pt>
                <c:pt idx="48">
                  <c:v>1.6212029389087752</c:v>
                </c:pt>
                <c:pt idx="49">
                  <c:v>1.6295259067431835</c:v>
                </c:pt>
                <c:pt idx="50">
                  <c:v>1.6383203086466693</c:v>
                </c:pt>
                <c:pt idx="51">
                  <c:v>1.6430098973474783</c:v>
                </c:pt>
                <c:pt idx="52">
                  <c:v>1.6616912678297624</c:v>
                </c:pt>
                <c:pt idx="53">
                  <c:v>1.6814830543152439</c:v>
                </c:pt>
                <c:pt idx="54">
                  <c:v>1.7078019180989217</c:v>
                </c:pt>
                <c:pt idx="55">
                  <c:v>1.6809771382015049</c:v>
                </c:pt>
                <c:pt idx="56">
                  <c:v>1.681200199384506</c:v>
                </c:pt>
                <c:pt idx="57">
                  <c:v>1.6899583716643551</c:v>
                </c:pt>
                <c:pt idx="58">
                  <c:v>1.6968307724632594</c:v>
                </c:pt>
                <c:pt idx="59">
                  <c:v>1.7060502245231959</c:v>
                </c:pt>
                <c:pt idx="60">
                  <c:v>1.6842046357307439</c:v>
                </c:pt>
                <c:pt idx="61">
                  <c:v>1.6886251887396173</c:v>
                </c:pt>
                <c:pt idx="62">
                  <c:v>1.6863026412840405</c:v>
                </c:pt>
                <c:pt idx="63">
                  <c:v>1.6897912393570622</c:v>
                </c:pt>
                <c:pt idx="64">
                  <c:v>1.6622830025130364</c:v>
                </c:pt>
                <c:pt idx="65">
                  <c:v>1.6718589636885863</c:v>
                </c:pt>
                <c:pt idx="66">
                  <c:v>1.6677220512747644</c:v>
                </c:pt>
                <c:pt idx="67">
                  <c:v>1.6684133269794161</c:v>
                </c:pt>
                <c:pt idx="68">
                  <c:v>1.7030314667087316</c:v>
                </c:pt>
                <c:pt idx="69">
                  <c:v>1.6799024218784497</c:v>
                </c:pt>
                <c:pt idx="70">
                  <c:v>1.6355077622624965</c:v>
                </c:pt>
                <c:pt idx="71">
                  <c:v>1.6349996187320752</c:v>
                </c:pt>
                <c:pt idx="72">
                  <c:v>1.6319246027002638</c:v>
                </c:pt>
                <c:pt idx="73">
                  <c:v>1.598166731890486</c:v>
                </c:pt>
                <c:pt idx="74">
                  <c:v>1.5839114115239086</c:v>
                </c:pt>
                <c:pt idx="75">
                  <c:v>1.5738812428745781</c:v>
                </c:pt>
                <c:pt idx="76">
                  <c:v>1.5920723753117016</c:v>
                </c:pt>
                <c:pt idx="77">
                  <c:v>1.5591198611950532</c:v>
                </c:pt>
                <c:pt idx="78">
                  <c:v>1.5793691369397345</c:v>
                </c:pt>
                <c:pt idx="79">
                  <c:v>1.5661964514414757</c:v>
                </c:pt>
                <c:pt idx="80">
                  <c:v>1.5351147314446951</c:v>
                </c:pt>
                <c:pt idx="81">
                  <c:v>1.5675434679052398</c:v>
                </c:pt>
                <c:pt idx="82">
                  <c:v>1.5449921796774628</c:v>
                </c:pt>
                <c:pt idx="83">
                  <c:v>1.5337271566582105</c:v>
                </c:pt>
                <c:pt idx="84">
                  <c:v>1.5171230180347237</c:v>
                </c:pt>
                <c:pt idx="85">
                  <c:v>1.5247178040327016</c:v>
                </c:pt>
                <c:pt idx="86">
                  <c:v>1.5345059018505811</c:v>
                </c:pt>
                <c:pt idx="87">
                  <c:v>1.5191565306789427</c:v>
                </c:pt>
                <c:pt idx="88">
                  <c:v>1.5204006079687169</c:v>
                </c:pt>
                <c:pt idx="89">
                  <c:v>1.5349922257231765</c:v>
                </c:pt>
                <c:pt idx="90">
                  <c:v>1.5074600728379364</c:v>
                </c:pt>
                <c:pt idx="91">
                  <c:v>1.5115607368160942</c:v>
                </c:pt>
                <c:pt idx="92">
                  <c:v>1.5002187291939331</c:v>
                </c:pt>
                <c:pt idx="93">
                  <c:v>1.4884744874335876</c:v>
                </c:pt>
                <c:pt idx="94">
                  <c:v>1.4888919528333961</c:v>
                </c:pt>
                <c:pt idx="95">
                  <c:v>1.4633236303756387</c:v>
                </c:pt>
                <c:pt idx="96">
                  <c:v>1.4911985284137166</c:v>
                </c:pt>
                <c:pt idx="97">
                  <c:v>1.504519366246547</c:v>
                </c:pt>
                <c:pt idx="98">
                  <c:v>1.4760678037698787</c:v>
                </c:pt>
                <c:pt idx="99">
                  <c:v>1.4806123664909374</c:v>
                </c:pt>
                <c:pt idx="100">
                  <c:v>1.4927567963595512</c:v>
                </c:pt>
                <c:pt idx="101">
                  <c:v>1.4703862275290418</c:v>
                </c:pt>
                <c:pt idx="102">
                  <c:v>1.4711997378520429</c:v>
                </c:pt>
                <c:pt idx="103">
                  <c:v>1.4764520405295469</c:v>
                </c:pt>
                <c:pt idx="104">
                  <c:v>1.4695052627751757</c:v>
                </c:pt>
                <c:pt idx="105">
                  <c:v>1.4754726308976522</c:v>
                </c:pt>
                <c:pt idx="106">
                  <c:v>1.4950202696309112</c:v>
                </c:pt>
                <c:pt idx="107">
                  <c:v>1.4753655802043082</c:v>
                </c:pt>
                <c:pt idx="108">
                  <c:v>1.4758304393904726</c:v>
                </c:pt>
                <c:pt idx="109">
                  <c:v>1.4714106664989992</c:v>
                </c:pt>
                <c:pt idx="110">
                  <c:v>1.4726945999587944</c:v>
                </c:pt>
                <c:pt idx="111">
                  <c:v>1.4596436904147116</c:v>
                </c:pt>
                <c:pt idx="112">
                  <c:v>1.4702207954609643</c:v>
                </c:pt>
                <c:pt idx="113">
                  <c:v>1.4937266028811185</c:v>
                </c:pt>
                <c:pt idx="114">
                  <c:v>1.489489390199825</c:v>
                </c:pt>
                <c:pt idx="115">
                  <c:v>1.4899782137627384</c:v>
                </c:pt>
                <c:pt idx="116">
                  <c:v>1.5011137700138968</c:v>
                </c:pt>
                <c:pt idx="117">
                  <c:v>1.5027891364913197</c:v>
                </c:pt>
                <c:pt idx="118">
                  <c:v>1.4981756207940751</c:v>
                </c:pt>
                <c:pt idx="119">
                  <c:v>1.4734900316964681</c:v>
                </c:pt>
                <c:pt idx="120">
                  <c:v>1.5106067365933276</c:v>
                </c:pt>
                <c:pt idx="121">
                  <c:v>1.5018323494861967</c:v>
                </c:pt>
                <c:pt idx="122">
                  <c:v>1.4891383046322213</c:v>
                </c:pt>
                <c:pt idx="123">
                  <c:v>1.4798769597379491</c:v>
                </c:pt>
                <c:pt idx="124">
                  <c:v>1.5143007960555988</c:v>
                </c:pt>
                <c:pt idx="125">
                  <c:v>1.5233436071138862</c:v>
                </c:pt>
                <c:pt idx="126">
                  <c:v>1.5303406263490458</c:v>
                </c:pt>
                <c:pt idx="127">
                  <c:v>1.5175402772157485</c:v>
                </c:pt>
                <c:pt idx="128">
                  <c:v>1.5286200401437646</c:v>
                </c:pt>
                <c:pt idx="129">
                  <c:v>1.5248191011624412</c:v>
                </c:pt>
                <c:pt idx="130">
                  <c:v>1.5357880360475273</c:v>
                </c:pt>
                <c:pt idx="131">
                  <c:v>1.532144048899992</c:v>
                </c:pt>
                <c:pt idx="132">
                  <c:v>1.5391632212644319</c:v>
                </c:pt>
                <c:pt idx="133">
                  <c:v>1.5617395361530906</c:v>
                </c:pt>
                <c:pt idx="134">
                  <c:v>1.545876126088753</c:v>
                </c:pt>
                <c:pt idx="135">
                  <c:v>1.5507114467622909</c:v>
                </c:pt>
                <c:pt idx="136">
                  <c:v>1.5709397604093644</c:v>
                </c:pt>
                <c:pt idx="137">
                  <c:v>1.5602415439591129</c:v>
                </c:pt>
                <c:pt idx="138">
                  <c:v>1.5526604702048794</c:v>
                </c:pt>
                <c:pt idx="139">
                  <c:v>1.5352805478309288</c:v>
                </c:pt>
                <c:pt idx="140">
                  <c:v>1.5418101944855263</c:v>
                </c:pt>
                <c:pt idx="141">
                  <c:v>1.553559685866583</c:v>
                </c:pt>
                <c:pt idx="142">
                  <c:v>1.5670872441165524</c:v>
                </c:pt>
                <c:pt idx="143">
                  <c:v>1.5299639188908281</c:v>
                </c:pt>
                <c:pt idx="144">
                  <c:v>1.5438875922956625</c:v>
                </c:pt>
                <c:pt idx="145">
                  <c:v>1.5345134465772983</c:v>
                </c:pt>
                <c:pt idx="146">
                  <c:v>1.5607241097567885</c:v>
                </c:pt>
                <c:pt idx="147">
                  <c:v>1.5645900345256747</c:v>
                </c:pt>
                <c:pt idx="148">
                  <c:v>1.5598547219081258</c:v>
                </c:pt>
                <c:pt idx="149">
                  <c:v>1.5656938999352175</c:v>
                </c:pt>
                <c:pt idx="150">
                  <c:v>1.5774372952806206</c:v>
                </c:pt>
                <c:pt idx="151">
                  <c:v>1.5621523339376049</c:v>
                </c:pt>
                <c:pt idx="152">
                  <c:v>1.5692276698241094</c:v>
                </c:pt>
                <c:pt idx="153">
                  <c:v>1.5919658507534018</c:v>
                </c:pt>
                <c:pt idx="154">
                  <c:v>1.5869530961217004</c:v>
                </c:pt>
                <c:pt idx="155">
                  <c:v>1.5886256036629489</c:v>
                </c:pt>
                <c:pt idx="156">
                  <c:v>1.6221789644786255</c:v>
                </c:pt>
                <c:pt idx="157">
                  <c:v>1.5766789350203201</c:v>
                </c:pt>
                <c:pt idx="158">
                  <c:v>1.5876038014842622</c:v>
                </c:pt>
                <c:pt idx="159">
                  <c:v>1.5995052840211026</c:v>
                </c:pt>
                <c:pt idx="160">
                  <c:v>1.6027406752564888</c:v>
                </c:pt>
                <c:pt idx="161">
                  <c:v>1.6080856331521636</c:v>
                </c:pt>
                <c:pt idx="162">
                  <c:v>1.6355404549995107</c:v>
                </c:pt>
                <c:pt idx="163">
                  <c:v>1.6378353390168328</c:v>
                </c:pt>
                <c:pt idx="164">
                  <c:v>1.6164989118397375</c:v>
                </c:pt>
                <c:pt idx="165">
                  <c:v>1.6404256426890718</c:v>
                </c:pt>
                <c:pt idx="166">
                  <c:v>1.6079275405260862</c:v>
                </c:pt>
                <c:pt idx="167">
                  <c:v>1.626952729347293</c:v>
                </c:pt>
                <c:pt idx="168">
                  <c:v>1.6318517749955892</c:v>
                </c:pt>
                <c:pt idx="169">
                  <c:v>1.6143048626451777</c:v>
                </c:pt>
                <c:pt idx="170">
                  <c:v>1.6241479170706032</c:v>
                </c:pt>
                <c:pt idx="171">
                  <c:v>1.6430698888712998</c:v>
                </c:pt>
                <c:pt idx="172">
                  <c:v>1.6669940302385347</c:v>
                </c:pt>
                <c:pt idx="173">
                  <c:v>1.67321656453542</c:v>
                </c:pt>
                <c:pt idx="174">
                  <c:v>1.6587661654158867</c:v>
                </c:pt>
                <c:pt idx="175">
                  <c:v>1.6331433199410279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8-4931-92B7-50928F69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460816"/>
        <c:axId val="-176960016"/>
      </c:scatterChart>
      <c:valAx>
        <c:axId val="-17646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76960016"/>
        <c:crossesAt val="0"/>
        <c:crossBetween val="midCat"/>
        <c:majorUnit val="10"/>
      </c:valAx>
      <c:valAx>
        <c:axId val="-17696001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7646081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'6639'!$L$1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'6639'!$A$2:$A$141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'6639'!$L$2:$L$141</c:f>
              <c:numCache>
                <c:formatCode>0.00</c:formatCode>
                <c:ptCount val="140"/>
                <c:pt idx="0">
                  <c:v>1.1934121831972699</c:v>
                </c:pt>
                <c:pt idx="1">
                  <c:v>1.1955082524886129</c:v>
                </c:pt>
                <c:pt idx="2">
                  <c:v>1.2157968329343807</c:v>
                </c:pt>
                <c:pt idx="3">
                  <c:v>1.2688672731850696</c:v>
                </c:pt>
                <c:pt idx="4">
                  <c:v>1.2331030670266674</c:v>
                </c:pt>
                <c:pt idx="5">
                  <c:v>1.2427824088680677</c:v>
                </c:pt>
                <c:pt idx="6">
                  <c:v>1.2343621096664916</c:v>
                </c:pt>
                <c:pt idx="7">
                  <c:v>1.240714708925573</c:v>
                </c:pt>
                <c:pt idx="8">
                  <c:v>1.2028764835180901</c:v>
                </c:pt>
                <c:pt idx="9">
                  <c:v>1.2296908179348414</c:v>
                </c:pt>
                <c:pt idx="10">
                  <c:v>1.2242268168919466</c:v>
                </c:pt>
                <c:pt idx="11">
                  <c:v>1.2406256320121307</c:v>
                </c:pt>
                <c:pt idx="12">
                  <c:v>1.2464662726003151</c:v>
                </c:pt>
                <c:pt idx="13">
                  <c:v>1.2593558148090442</c:v>
                </c:pt>
                <c:pt idx="14">
                  <c:v>1.2578265488103249</c:v>
                </c:pt>
                <c:pt idx="15">
                  <c:v>1.2790335536992872</c:v>
                </c:pt>
                <c:pt idx="16">
                  <c:v>1.2562755273537192</c:v>
                </c:pt>
                <c:pt idx="17">
                  <c:v>1.2527680651882767</c:v>
                </c:pt>
                <c:pt idx="18">
                  <c:v>1.2808858839787514</c:v>
                </c:pt>
                <c:pt idx="19">
                  <c:v>1.2799848721495477</c:v>
                </c:pt>
                <c:pt idx="20">
                  <c:v>1.2985920520345908</c:v>
                </c:pt>
                <c:pt idx="21">
                  <c:v>1.2718678723725358</c:v>
                </c:pt>
                <c:pt idx="22">
                  <c:v>1.2479716977016742</c:v>
                </c:pt>
                <c:pt idx="23">
                  <c:v>1.2201755546569151</c:v>
                </c:pt>
                <c:pt idx="24">
                  <c:v>1.2416370096489824</c:v>
                </c:pt>
                <c:pt idx="25">
                  <c:v>1.241780227335971</c:v>
                </c:pt>
                <c:pt idx="26">
                  <c:v>1.2433228913865562</c:v>
                </c:pt>
                <c:pt idx="27">
                  <c:v>1.2616162866993035</c:v>
                </c:pt>
                <c:pt idx="28">
                  <c:v>1.2485724733320811</c:v>
                </c:pt>
                <c:pt idx="29">
                  <c:v>1.2521138756578647</c:v>
                </c:pt>
                <c:pt idx="30">
                  <c:v>1.2421671293156218</c:v>
                </c:pt>
                <c:pt idx="31">
                  <c:v>1.2661120190164865</c:v>
                </c:pt>
                <c:pt idx="32">
                  <c:v>1.2736409343743373</c:v>
                </c:pt>
                <c:pt idx="33">
                  <c:v>1.2569583256763772</c:v>
                </c:pt>
                <c:pt idx="34">
                  <c:v>1.2826726432273401</c:v>
                </c:pt>
                <c:pt idx="35">
                  <c:v>1.2596414109564651</c:v>
                </c:pt>
                <c:pt idx="36">
                  <c:v>1.2531626694514839</c:v>
                </c:pt>
                <c:pt idx="37">
                  <c:v>1.2357088130771519</c:v>
                </c:pt>
                <c:pt idx="38">
                  <c:v>1.2286425296543559</c:v>
                </c:pt>
                <c:pt idx="39">
                  <c:v>1.2258427571504127</c:v>
                </c:pt>
                <c:pt idx="40">
                  <c:v>1.2240334545714557</c:v>
                </c:pt>
                <c:pt idx="41">
                  <c:v>1.2279103938159388</c:v>
                </c:pt>
                <c:pt idx="42">
                  <c:v>1.2253504963771353</c:v>
                </c:pt>
                <c:pt idx="43">
                  <c:v>1.2433607424850781</c:v>
                </c:pt>
                <c:pt idx="44">
                  <c:v>1.22343189010818</c:v>
                </c:pt>
                <c:pt idx="45">
                  <c:v>1.2261359901379658</c:v>
                </c:pt>
                <c:pt idx="46">
                  <c:v>1.2076136604269807</c:v>
                </c:pt>
                <c:pt idx="47">
                  <c:v>1.1960475593588715</c:v>
                </c:pt>
                <c:pt idx="48">
                  <c:v>1.2119949396225285</c:v>
                </c:pt>
                <c:pt idx="49">
                  <c:v>1.1975871041964981</c:v>
                </c:pt>
                <c:pt idx="50">
                  <c:v>1.200620495363099</c:v>
                </c:pt>
                <c:pt idx="51">
                  <c:v>1.2156001798970779</c:v>
                </c:pt>
                <c:pt idx="52">
                  <c:v>1.2138286621357919</c:v>
                </c:pt>
                <c:pt idx="53">
                  <c:v>1.2215893981117998</c:v>
                </c:pt>
                <c:pt idx="54">
                  <c:v>1.2260277885787347</c:v>
                </c:pt>
                <c:pt idx="55">
                  <c:v>1.2307718778306862</c:v>
                </c:pt>
                <c:pt idx="56">
                  <c:v>1.2356280103720789</c:v>
                </c:pt>
                <c:pt idx="57">
                  <c:v>1.2179680690357171</c:v>
                </c:pt>
                <c:pt idx="58">
                  <c:v>1.2190607841342656</c:v>
                </c:pt>
                <c:pt idx="59">
                  <c:v>1.2126584704799874</c:v>
                </c:pt>
                <c:pt idx="60">
                  <c:v>1.220644231982702</c:v>
                </c:pt>
                <c:pt idx="61">
                  <c:v>1.2076352129815573</c:v>
                </c:pt>
                <c:pt idx="62">
                  <c:v>1.2060994897536332</c:v>
                </c:pt>
                <c:pt idx="63">
                  <c:v>1.224388113037854</c:v>
                </c:pt>
                <c:pt idx="64">
                  <c:v>1.2151104527365051</c:v>
                </c:pt>
                <c:pt idx="65">
                  <c:v>1.2189675303053902</c:v>
                </c:pt>
                <c:pt idx="66">
                  <c:v>1.1922714628600939</c:v>
                </c:pt>
                <c:pt idx="67">
                  <c:v>1.204247944620404</c:v>
                </c:pt>
                <c:pt idx="68">
                  <c:v>1.2115202100189357</c:v>
                </c:pt>
                <c:pt idx="69">
                  <c:v>1.2055298760685591</c:v>
                </c:pt>
                <c:pt idx="70">
                  <c:v>1.1992473643050701</c:v>
                </c:pt>
                <c:pt idx="71">
                  <c:v>1.1953523601946259</c:v>
                </c:pt>
                <c:pt idx="72">
                  <c:v>1.1894288467064535</c:v>
                </c:pt>
                <c:pt idx="73">
                  <c:v>1.1963307502585392</c:v>
                </c:pt>
                <c:pt idx="74">
                  <c:v>1.1961912958112353</c:v>
                </c:pt>
                <c:pt idx="75">
                  <c:v>1.1939733545968827</c:v>
                </c:pt>
                <c:pt idx="76">
                  <c:v>1.2067464932330416</c:v>
                </c:pt>
                <c:pt idx="77">
                  <c:v>1.1669184784624707</c:v>
                </c:pt>
                <c:pt idx="78">
                  <c:v>1.1833880198847693</c:v>
                </c:pt>
                <c:pt idx="79">
                  <c:v>1.1941388048478554</c:v>
                </c:pt>
                <c:pt idx="80">
                  <c:v>1.1706139986222357</c:v>
                </c:pt>
                <c:pt idx="81">
                  <c:v>1.1654015242915723</c:v>
                </c:pt>
                <c:pt idx="82">
                  <c:v>1.1526686234310128</c:v>
                </c:pt>
                <c:pt idx="83">
                  <c:v>1.1534257051439125</c:v>
                </c:pt>
                <c:pt idx="84">
                  <c:v>1.1454780105523052</c:v>
                </c:pt>
                <c:pt idx="85">
                  <c:v>1.1481475502863829</c:v>
                </c:pt>
                <c:pt idx="86">
                  <c:v>1.1177827649056973</c:v>
                </c:pt>
                <c:pt idx="87">
                  <c:v>1.1355149381824678</c:v>
                </c:pt>
                <c:pt idx="88">
                  <c:v>1.118807689987918</c:v>
                </c:pt>
                <c:pt idx="89">
                  <c:v>1.1263176106965749</c:v>
                </c:pt>
                <c:pt idx="90">
                  <c:v>1.1102903048512693</c:v>
                </c:pt>
                <c:pt idx="91">
                  <c:v>1.0985750262951677</c:v>
                </c:pt>
                <c:pt idx="92">
                  <c:v>1.0993146915360139</c:v>
                </c:pt>
                <c:pt idx="93">
                  <c:v>1.103624914119292</c:v>
                </c:pt>
                <c:pt idx="94">
                  <c:v>1.0945006008669449</c:v>
                </c:pt>
                <c:pt idx="95">
                  <c:v>1.1041247033070418</c:v>
                </c:pt>
                <c:pt idx="96">
                  <c:v>1.1003703175260209</c:v>
                </c:pt>
                <c:pt idx="97">
                  <c:v>1.0986121409676062</c:v>
                </c:pt>
                <c:pt idx="98">
                  <c:v>1.0799689200413214</c:v>
                </c:pt>
                <c:pt idx="99">
                  <c:v>1.0721850747533705</c:v>
                </c:pt>
                <c:pt idx="100">
                  <c:v>1.0556588320575668</c:v>
                </c:pt>
                <c:pt idx="101">
                  <c:v>1.0477360901938593</c:v>
                </c:pt>
                <c:pt idx="102">
                  <c:v>1.0298314646474864</c:v>
                </c:pt>
                <c:pt idx="103">
                  <c:v>1.0097468922708908</c:v>
                </c:pt>
                <c:pt idx="104">
                  <c:v>0.99696467401193678</c:v>
                </c:pt>
                <c:pt idx="105">
                  <c:v>1.0034481482535689</c:v>
                </c:pt>
                <c:pt idx="106">
                  <c:v>0.97870379292970189</c:v>
                </c:pt>
                <c:pt idx="107">
                  <c:v>0.93852761819999042</c:v>
                </c:pt>
                <c:pt idx="108">
                  <c:v>0.93335660359504158</c:v>
                </c:pt>
                <c:pt idx="109">
                  <c:v>0.93008563199083671</c:v>
                </c:pt>
                <c:pt idx="110">
                  <c:v>0.92178754894166748</c:v>
                </c:pt>
                <c:pt idx="111">
                  <c:v>0.8999706940875446</c:v>
                </c:pt>
                <c:pt idx="112">
                  <c:v>0.90207622958235545</c:v>
                </c:pt>
                <c:pt idx="113">
                  <c:v>0.8656224319999315</c:v>
                </c:pt>
                <c:pt idx="114">
                  <c:v>0.86362481713747763</c:v>
                </c:pt>
                <c:pt idx="115">
                  <c:v>0.85336745174586315</c:v>
                </c:pt>
                <c:pt idx="116">
                  <c:v>0.84608461519282818</c:v>
                </c:pt>
                <c:pt idx="117">
                  <c:v>0.83884543530300015</c:v>
                </c:pt>
                <c:pt idx="118">
                  <c:v>0.86455358375944835</c:v>
                </c:pt>
                <c:pt idx="119">
                  <c:v>0.86234520058123498</c:v>
                </c:pt>
                <c:pt idx="120">
                  <c:v>0.84304544211293042</c:v>
                </c:pt>
                <c:pt idx="121">
                  <c:v>0.8420849577421029</c:v>
                </c:pt>
                <c:pt idx="122">
                  <c:v>0.86187931578865118</c:v>
                </c:pt>
                <c:pt idx="123">
                  <c:v>0.85977764445734139</c:v>
                </c:pt>
                <c:pt idx="124">
                  <c:v>0.8613474375838901</c:v>
                </c:pt>
                <c:pt idx="125">
                  <c:v>0.88057539929257456</c:v>
                </c:pt>
                <c:pt idx="126">
                  <c:v>0.87535669363008783</c:v>
                </c:pt>
                <c:pt idx="127">
                  <c:v>0.88114434330299063</c:v>
                </c:pt>
                <c:pt idx="128">
                  <c:v>0.88989028775879686</c:v>
                </c:pt>
                <c:pt idx="129">
                  <c:v>0.88582932572177564</c:v>
                </c:pt>
                <c:pt idx="130">
                  <c:v>0.87042839650213755</c:v>
                </c:pt>
                <c:pt idx="131">
                  <c:v>0.88085120941927331</c:v>
                </c:pt>
                <c:pt idx="132">
                  <c:v>0.8669962834002195</c:v>
                </c:pt>
                <c:pt idx="133">
                  <c:v>0.87321268155485021</c:v>
                </c:pt>
                <c:pt idx="134">
                  <c:v>0.88211229363523991</c:v>
                </c:pt>
                <c:pt idx="135">
                  <c:v>0.88413395134086459</c:v>
                </c:pt>
                <c:pt idx="136">
                  <c:v>0.87362045148673595</c:v>
                </c:pt>
                <c:pt idx="137">
                  <c:v>0.87072517934059745</c:v>
                </c:pt>
                <c:pt idx="138">
                  <c:v>0.87811131008976639</c:v>
                </c:pt>
                <c:pt idx="139">
                  <c:v>0.8847675233269624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7-4AAB-B768-767BA8A00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8220768"/>
        <c:axId val="-668380144"/>
      </c:scatterChart>
      <c:valAx>
        <c:axId val="-66822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68380144"/>
        <c:crossesAt val="0"/>
        <c:crossBetween val="midCat"/>
        <c:majorUnit val="10"/>
      </c:valAx>
      <c:valAx>
        <c:axId val="-668380144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6822076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'6639'!$A$2:$A$179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'6639'!$P$2:$P$177</c:f>
              <c:numCache>
                <c:formatCode>General</c:formatCode>
                <c:ptCount val="176"/>
                <c:pt idx="4">
                  <c:v>-9.0559132532095834</c:v>
                </c:pt>
                <c:pt idx="5">
                  <c:v>-8.0967562438993284</c:v>
                </c:pt>
                <c:pt idx="6">
                  <c:v>-8.4537509771238284</c:v>
                </c:pt>
                <c:pt idx="7">
                  <c:v>-7.7365047347888503</c:v>
                </c:pt>
                <c:pt idx="8">
                  <c:v>-10.232683043296912</c:v>
                </c:pt>
                <c:pt idx="9">
                  <c:v>-8.027520641790229</c:v>
                </c:pt>
                <c:pt idx="10">
                  <c:v>-8.1695422181569839</c:v>
                </c:pt>
                <c:pt idx="11">
                  <c:v>-6.721765216671856</c:v>
                </c:pt>
                <c:pt idx="12">
                  <c:v>-6.0417470771046071</c:v>
                </c:pt>
                <c:pt idx="13">
                  <c:v>-4.8491539019989416</c:v>
                </c:pt>
                <c:pt idx="14">
                  <c:v>-4.7050533186771419</c:v>
                </c:pt>
                <c:pt idx="15">
                  <c:v>-2.9076391433061319</c:v>
                </c:pt>
                <c:pt idx="16">
                  <c:v>-4.3072304959744043</c:v>
                </c:pt>
                <c:pt idx="17">
                  <c:v>-4.3069784191354747</c:v>
                </c:pt>
                <c:pt idx="18">
                  <c:v>-2.0070305339957528</c:v>
                </c:pt>
                <c:pt idx="19">
                  <c:v>-1.8172451872027051</c:v>
                </c:pt>
                <c:pt idx="20">
                  <c:v>-0.20888250744251621</c:v>
                </c:pt>
                <c:pt idx="21">
                  <c:v>-1.8968806625583985</c:v>
                </c:pt>
                <c:pt idx="22">
                  <c:v>-3.3792347561032146</c:v>
                </c:pt>
                <c:pt idx="23">
                  <c:v>-5.1451828810958169</c:v>
                </c:pt>
                <c:pt idx="24">
                  <c:v>-3.3292658555415029</c:v>
                </c:pt>
                <c:pt idx="25">
                  <c:v>-3.0635472626647666</c:v>
                </c:pt>
                <c:pt idx="26">
                  <c:v>-2.6960651173696166</c:v>
                </c:pt>
                <c:pt idx="27">
                  <c:v>-1.1105199128636076</c:v>
                </c:pt>
                <c:pt idx="28">
                  <c:v>-1.8037227626634893</c:v>
                </c:pt>
                <c:pt idx="29">
                  <c:v>-1.2908983502191118</c:v>
                </c:pt>
                <c:pt idx="30">
                  <c:v>-1.7588917523843701</c:v>
                </c:pt>
                <c:pt idx="31">
                  <c:v>0.23761321475917249</c:v>
                </c:pt>
                <c:pt idx="32">
                  <c:v>1.0403976442599057</c:v>
                </c:pt>
                <c:pt idx="33">
                  <c:v>8.2592485281285377E-2</c:v>
                </c:pt>
                <c:pt idx="34">
                  <c:v>2.2077649515573547</c:v>
                </c:pt>
                <c:pt idx="35">
                  <c:v>0.78830688143265193</c:v>
                </c:pt>
                <c:pt idx="36">
                  <c:v>0.57249641476556656</c:v>
                </c:pt>
                <c:pt idx="37">
                  <c:v>-0.44139156766643428</c:v>
                </c:pt>
                <c:pt idx="38">
                  <c:v>-0.69992632467209293</c:v>
                </c:pt>
                <c:pt idx="39">
                  <c:v>-0.64821317305579751</c:v>
                </c:pt>
                <c:pt idx="40">
                  <c:v>-0.52447601197966465</c:v>
                </c:pt>
                <c:pt idx="41">
                  <c:v>1.2747641266365396E-2</c:v>
                </c:pt>
                <c:pt idx="42">
                  <c:v>8.1903789913636491E-2</c:v>
                </c:pt>
                <c:pt idx="43">
                  <c:v>1.6468592314284369</c:v>
                </c:pt>
                <c:pt idx="44">
                  <c:v>0.45299694487574993</c:v>
                </c:pt>
                <c:pt idx="45">
                  <c:v>0.90493523956292155</c:v>
                </c:pt>
                <c:pt idx="46">
                  <c:v>-0.18664892703918201</c:v>
                </c:pt>
                <c:pt idx="47">
                  <c:v>-0.77239695976148415</c:v>
                </c:pt>
                <c:pt idx="48">
                  <c:v>0.6425530496496884</c:v>
                </c:pt>
                <c:pt idx="49">
                  <c:v>-0.14983740311388299</c:v>
                </c:pt>
                <c:pt idx="50">
                  <c:v>0.32604595780368539</c:v>
                </c:pt>
                <c:pt idx="51">
                  <c:v>1.6706280290974651</c:v>
                </c:pt>
                <c:pt idx="52">
                  <c:v>1.7971127890624847</c:v>
                </c:pt>
                <c:pt idx="53">
                  <c:v>2.6167545203085099</c:v>
                </c:pt>
                <c:pt idx="54">
                  <c:v>3.194805226589664</c:v>
                </c:pt>
                <c:pt idx="55">
                  <c:v>3.7950854338667175</c:v>
                </c:pt>
                <c:pt idx="56">
                  <c:v>4.4035130939185123</c:v>
                </c:pt>
                <c:pt idx="57">
                  <c:v>3.3746392296537358</c:v>
                </c:pt>
                <c:pt idx="58">
                  <c:v>3.7094024334036595</c:v>
                </c:pt>
                <c:pt idx="59">
                  <c:v>3.4991495713676364</c:v>
                </c:pt>
                <c:pt idx="60">
                  <c:v>4.3351544856395874</c:v>
                </c:pt>
                <c:pt idx="61">
                  <c:v>3.6444817780361607</c:v>
                </c:pt>
                <c:pt idx="62">
                  <c:v>3.7881128109702211</c:v>
                </c:pt>
                <c:pt idx="63">
                  <c:v>5.3733110078396846</c:v>
                </c:pt>
                <c:pt idx="64">
                  <c:v>4.9539715406633773</c:v>
                </c:pt>
                <c:pt idx="65">
                  <c:v>5.4897509122860386</c:v>
                </c:pt>
                <c:pt idx="66">
                  <c:v>3.8037969934611198</c:v>
                </c:pt>
                <c:pt idx="67">
                  <c:v>4.9299951446338257</c:v>
                </c:pt>
                <c:pt idx="68">
                  <c:v>5.7141167569893359</c:v>
                </c:pt>
                <c:pt idx="69">
                  <c:v>5.5338218263781078</c:v>
                </c:pt>
                <c:pt idx="70">
                  <c:v>5.3322805993931128</c:v>
                </c:pt>
                <c:pt idx="71">
                  <c:v>5.3043517855166877</c:v>
                </c:pt>
                <c:pt idx="72">
                  <c:v>5.1289158389901921</c:v>
                </c:pt>
                <c:pt idx="73">
                  <c:v>5.8861058459944662</c:v>
                </c:pt>
                <c:pt idx="74">
                  <c:v>6.1312693670202307</c:v>
                </c:pt>
                <c:pt idx="75">
                  <c:v>6.2252915491768386</c:v>
                </c:pt>
                <c:pt idx="76">
                  <c:v>7.4094202047645847</c:v>
                </c:pt>
                <c:pt idx="77">
                  <c:v>4.76855036722083</c:v>
                </c:pt>
                <c:pt idx="78">
                  <c:v>6.2214703737826866</c:v>
                </c:pt>
                <c:pt idx="79">
                  <c:v>7.2585395211450328</c:v>
                </c:pt>
                <c:pt idx="80">
                  <c:v>5.8031902298041453</c:v>
                </c:pt>
                <c:pt idx="81">
                  <c:v>5.6794589233831481</c:v>
                </c:pt>
                <c:pt idx="82">
                  <c:v>5.008864700817842</c:v>
                </c:pt>
                <c:pt idx="83">
                  <c:v>5.3192216489781874</c:v>
                </c:pt>
                <c:pt idx="84">
                  <c:v>4.9965933089580288</c:v>
                </c:pt>
                <c:pt idx="85">
                  <c:v>5.4460184823456794</c:v>
                </c:pt>
                <c:pt idx="86">
                  <c:v>3.4932863720601635</c:v>
                </c:pt>
                <c:pt idx="87">
                  <c:v>5.0380211892857938</c:v>
                </c:pt>
                <c:pt idx="88">
                  <c:v>4.0784243198365226</c:v>
                </c:pt>
                <c:pt idx="89">
                  <c:v>4.8798275152798443</c:v>
                </c:pt>
                <c:pt idx="90">
                  <c:v>3.9696740190806921</c:v>
                </c:pt>
                <c:pt idx="91">
                  <c:v>3.3730782457704929</c:v>
                </c:pt>
                <c:pt idx="92">
                  <c:v>3.6821687201931819</c:v>
                </c:pt>
                <c:pt idx="93">
                  <c:v>4.2508994414530061</c:v>
                </c:pt>
                <c:pt idx="94">
                  <c:v>3.8427109128658716</c:v>
                </c:pt>
                <c:pt idx="95">
                  <c:v>4.7978510781896038</c:v>
                </c:pt>
                <c:pt idx="96">
                  <c:v>4.7801476084988996</c:v>
                </c:pt>
                <c:pt idx="97">
                  <c:v>4.9076025008198556</c:v>
                </c:pt>
                <c:pt idx="98">
                  <c:v>3.8072274867475722</c:v>
                </c:pt>
                <c:pt idx="99">
                  <c:v>3.4965137778523481</c:v>
                </c:pt>
                <c:pt idx="100">
                  <c:v>2.5500790867035974</c:v>
                </c:pt>
                <c:pt idx="101">
                  <c:v>2.229265234397765</c:v>
                </c:pt>
                <c:pt idx="102">
                  <c:v>1.1825986664759183</c:v>
                </c:pt>
                <c:pt idx="103">
                  <c:v>-2.2587112540668901E-2</c:v>
                </c:pt>
                <c:pt idx="104">
                  <c:v>-0.69676754875960434</c:v>
                </c:pt>
                <c:pt idx="105">
                  <c:v>2.9995530728633844E-2</c:v>
                </c:pt>
                <c:pt idx="106">
                  <c:v>-1.5140357221469483</c:v>
                </c:pt>
                <c:pt idx="107">
                  <c:v>-4.1802227102251077</c:v>
                </c:pt>
                <c:pt idx="108">
                  <c:v>-4.3009391894395899</c:v>
                </c:pt>
                <c:pt idx="109">
                  <c:v>-4.2834902265670225</c:v>
                </c:pt>
                <c:pt idx="110">
                  <c:v>-4.6315977668591231</c:v>
                </c:pt>
                <c:pt idx="111">
                  <c:v>-5.9627499446538019</c:v>
                </c:pt>
                <c:pt idx="112">
                  <c:v>-5.5543374720454421</c:v>
                </c:pt>
                <c:pt idx="113">
                  <c:v>-7.9498443313220797</c:v>
                </c:pt>
                <c:pt idx="114">
                  <c:v>-7.8398006760716354</c:v>
                </c:pt>
                <c:pt idx="115">
                  <c:v>-8.3303813661352653</c:v>
                </c:pt>
                <c:pt idx="116">
                  <c:v>-8.6046632188451362</c:v>
                </c:pt>
                <c:pt idx="117">
                  <c:v>-8.875770489627282</c:v>
                </c:pt>
                <c:pt idx="118">
                  <c:v>-6.7510466214464007</c:v>
                </c:pt>
                <c:pt idx="119">
                  <c:v>-6.656329407499384</c:v>
                </c:pt>
                <c:pt idx="120">
                  <c:v>-7.8044458672675825</c:v>
                </c:pt>
                <c:pt idx="121">
                  <c:v>-7.6189851857596285</c:v>
                </c:pt>
                <c:pt idx="122">
                  <c:v>-5.9242944621308267</c:v>
                </c:pt>
                <c:pt idx="123">
                  <c:v>-5.8218174819587354</c:v>
                </c:pt>
                <c:pt idx="124">
                  <c:v>-5.4523625914296776</c:v>
                </c:pt>
                <c:pt idx="125">
                  <c:v>-3.7988585148329834</c:v>
                </c:pt>
                <c:pt idx="126">
                  <c:v>-3.9230429450600242</c:v>
                </c:pt>
                <c:pt idx="127">
                  <c:v>-3.2468781463032754</c:v>
                </c:pt>
                <c:pt idx="128">
                  <c:v>-2.3555950021492427</c:v>
                </c:pt>
                <c:pt idx="129">
                  <c:v>-2.3955917799003834</c:v>
                </c:pt>
                <c:pt idx="130">
                  <c:v>-3.260197041999318</c:v>
                </c:pt>
                <c:pt idx="131">
                  <c:v>-2.2469770405264176</c:v>
                </c:pt>
                <c:pt idx="132">
                  <c:v>-2.9991615755191137</c:v>
                </c:pt>
                <c:pt idx="133">
                  <c:v>-2.2918194699861925</c:v>
                </c:pt>
                <c:pt idx="134">
                  <c:v>-1.3893620759458678</c:v>
                </c:pt>
                <c:pt idx="135">
                  <c:v>-0.9870489452048461</c:v>
                </c:pt>
                <c:pt idx="136">
                  <c:v>-1.4962549670284049</c:v>
                </c:pt>
                <c:pt idx="137">
                  <c:v>-1.4514862636576917</c:v>
                </c:pt>
                <c:pt idx="138">
                  <c:v>-0.65908470368889494</c:v>
                </c:pt>
                <c:pt idx="139">
                  <c:v>8.0239438721824541E-2</c:v>
                </c:pt>
                <c:pt idx="140">
                  <c:v>-0.68133388405635709</c:v>
                </c:pt>
                <c:pt idx="141">
                  <c:v>0.95649787365211658</c:v>
                </c:pt>
                <c:pt idx="142">
                  <c:v>0.41445637494441312</c:v>
                </c:pt>
                <c:pt idx="143">
                  <c:v>-0.26490261321680292</c:v>
                </c:pt>
                <c:pt idx="144">
                  <c:v>-0.39223891662838373</c:v>
                </c:pt>
                <c:pt idx="145">
                  <c:v>0.69431770794763314</c:v>
                </c:pt>
                <c:pt idx="146">
                  <c:v>-0.24271458405488877</c:v>
                </c:pt>
                <c:pt idx="147">
                  <c:v>0.69550135368904242</c:v>
                </c:pt>
                <c:pt idx="148">
                  <c:v>0.38638609730503792</c:v>
                </c:pt>
                <c:pt idx="149">
                  <c:v>1.2201729218996311</c:v>
                </c:pt>
                <c:pt idx="150">
                  <c:v>1.2163733639479468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D-49B0-B9F3-18A4B05DB6C9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D-49B0-B9F3-18A4B05DB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209504"/>
        <c:axId val="-177150208"/>
      </c:scatterChart>
      <c:valAx>
        <c:axId val="-17620950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77150208"/>
        <c:crossesAt val="0"/>
        <c:crossBetween val="midCat"/>
        <c:majorUnit val="10"/>
      </c:valAx>
      <c:valAx>
        <c:axId val="-17715020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7620950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'6639'!$L$1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'6639'!$A$2:$A$141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'6639'!$M$2:$M$177</c:f>
              <c:numCache>
                <c:formatCode>0.00</c:formatCode>
                <c:ptCount val="176"/>
                <c:pt idx="4">
                  <c:v>1.2506577105828975</c:v>
                </c:pt>
                <c:pt idx="5">
                  <c:v>1.2638479811355439</c:v>
                </c:pt>
                <c:pt idx="6">
                  <c:v>1.2589386106452138</c:v>
                </c:pt>
                <c:pt idx="7">
                  <c:v>1.2688021386155413</c:v>
                </c:pt>
                <c:pt idx="8">
                  <c:v>1.2344748419193043</c:v>
                </c:pt>
                <c:pt idx="9">
                  <c:v>1.2648001050473017</c:v>
                </c:pt>
                <c:pt idx="10">
                  <c:v>1.2628470327156529</c:v>
                </c:pt>
                <c:pt idx="11">
                  <c:v>1.2827567765470831</c:v>
                </c:pt>
                <c:pt idx="12">
                  <c:v>1.2921083458465135</c:v>
                </c:pt>
                <c:pt idx="13">
                  <c:v>1.3085088167664887</c:v>
                </c:pt>
                <c:pt idx="14">
                  <c:v>1.3104904794790153</c:v>
                </c:pt>
                <c:pt idx="15">
                  <c:v>1.3352084130792237</c:v>
                </c:pt>
                <c:pt idx="16">
                  <c:v>1.3159613154449017</c:v>
                </c:pt>
                <c:pt idx="17">
                  <c:v>1.3159647819907052</c:v>
                </c:pt>
                <c:pt idx="18">
                  <c:v>1.3475935294924259</c:v>
                </c:pt>
                <c:pt idx="19">
                  <c:v>1.3502034463744683</c:v>
                </c:pt>
                <c:pt idx="20">
                  <c:v>1.3723215549707575</c:v>
                </c:pt>
                <c:pt idx="21">
                  <c:v>1.3491083040199485</c:v>
                </c:pt>
                <c:pt idx="22">
                  <c:v>1.3287230580603329</c:v>
                </c:pt>
                <c:pt idx="23">
                  <c:v>1.3044378437268198</c:v>
                </c:pt>
                <c:pt idx="24">
                  <c:v>1.3294102274301332</c:v>
                </c:pt>
                <c:pt idx="25">
                  <c:v>1.3330643738283678</c:v>
                </c:pt>
                <c:pt idx="26">
                  <c:v>1.338117966590199</c:v>
                </c:pt>
                <c:pt idx="27">
                  <c:v>1.3599222906141923</c:v>
                </c:pt>
                <c:pt idx="28">
                  <c:v>1.350389405958216</c:v>
                </c:pt>
                <c:pt idx="29">
                  <c:v>1.3574417369952456</c:v>
                </c:pt>
                <c:pt idx="30">
                  <c:v>1.3510059193642487</c:v>
                </c:pt>
                <c:pt idx="31">
                  <c:v>1.3784617377763595</c:v>
                </c:pt>
                <c:pt idx="32">
                  <c:v>1.3895015818454564</c:v>
                </c:pt>
                <c:pt idx="33">
                  <c:v>1.3763299018587423</c:v>
                </c:pt>
                <c:pt idx="34">
                  <c:v>1.4055551481209512</c:v>
                </c:pt>
                <c:pt idx="35">
                  <c:v>1.3860348445613222</c:v>
                </c:pt>
                <c:pt idx="36">
                  <c:v>1.3830670317675871</c:v>
                </c:pt>
                <c:pt idx="37">
                  <c:v>1.369124104104501</c:v>
                </c:pt>
                <c:pt idx="38">
                  <c:v>1.3655687493929511</c:v>
                </c:pt>
                <c:pt idx="39">
                  <c:v>1.3662799056002539</c:v>
                </c:pt>
                <c:pt idx="40">
                  <c:v>1.367981531732543</c:v>
                </c:pt>
                <c:pt idx="41">
                  <c:v>1.3753693996882721</c:v>
                </c:pt>
                <c:pt idx="42">
                  <c:v>1.3763204309607147</c:v>
                </c:pt>
                <c:pt idx="43">
                  <c:v>1.3978416057799035</c:v>
                </c:pt>
                <c:pt idx="44">
                  <c:v>1.3814236821142514</c:v>
                </c:pt>
                <c:pt idx="45">
                  <c:v>1.3876387108552832</c:v>
                </c:pt>
                <c:pt idx="46">
                  <c:v>1.3726273098555442</c:v>
                </c:pt>
                <c:pt idx="47">
                  <c:v>1.364572137498681</c:v>
                </c:pt>
                <c:pt idx="48">
                  <c:v>1.384030446473584</c:v>
                </c:pt>
                <c:pt idx="49">
                  <c:v>1.3731335397587996</c:v>
                </c:pt>
                <c:pt idx="50">
                  <c:v>1.3796778596366466</c:v>
                </c:pt>
                <c:pt idx="51">
                  <c:v>1.3981684728818715</c:v>
                </c:pt>
                <c:pt idx="52">
                  <c:v>1.3999078838318315</c:v>
                </c:pt>
                <c:pt idx="53">
                  <c:v>1.4111795485190854</c:v>
                </c:pt>
                <c:pt idx="54">
                  <c:v>1.4191288676972664</c:v>
                </c:pt>
                <c:pt idx="55">
                  <c:v>1.4273838856604639</c:v>
                </c:pt>
                <c:pt idx="56">
                  <c:v>1.4357509469131027</c:v>
                </c:pt>
                <c:pt idx="57">
                  <c:v>1.4216019342879869</c:v>
                </c:pt>
                <c:pt idx="58">
                  <c:v>1.4262055780977814</c:v>
                </c:pt>
                <c:pt idx="59">
                  <c:v>1.4233141931547493</c:v>
                </c:pt>
                <c:pt idx="60">
                  <c:v>1.4348108833687099</c:v>
                </c:pt>
                <c:pt idx="61">
                  <c:v>1.4253127930788112</c:v>
                </c:pt>
                <c:pt idx="62">
                  <c:v>1.4272879985621332</c:v>
                </c:pt>
                <c:pt idx="63">
                  <c:v>1.4490875505576</c:v>
                </c:pt>
                <c:pt idx="64">
                  <c:v>1.4433208189674971</c:v>
                </c:pt>
                <c:pt idx="65">
                  <c:v>1.4506888252476282</c:v>
                </c:pt>
                <c:pt idx="66">
                  <c:v>1.427503686513578</c:v>
                </c:pt>
                <c:pt idx="67">
                  <c:v>1.4429910969851341</c:v>
                </c:pt>
                <c:pt idx="68">
                  <c:v>1.4537742910949119</c:v>
                </c:pt>
                <c:pt idx="69">
                  <c:v>1.4512948858557813</c:v>
                </c:pt>
                <c:pt idx="70">
                  <c:v>1.4485233028035382</c:v>
                </c:pt>
                <c:pt idx="71">
                  <c:v>1.4481392274043401</c:v>
                </c:pt>
                <c:pt idx="72">
                  <c:v>1.4457266426274138</c:v>
                </c:pt>
                <c:pt idx="73">
                  <c:v>1.4561394748907455</c:v>
                </c:pt>
                <c:pt idx="74">
                  <c:v>1.4595109491546876</c:v>
                </c:pt>
                <c:pt idx="75">
                  <c:v>1.460803936651581</c:v>
                </c:pt>
                <c:pt idx="76">
                  <c:v>1.477088003998986</c:v>
                </c:pt>
                <c:pt idx="77">
                  <c:v>1.4407709179396611</c:v>
                </c:pt>
                <c:pt idx="78">
                  <c:v>1.4607513880732057</c:v>
                </c:pt>
                <c:pt idx="79">
                  <c:v>1.4750131017475379</c:v>
                </c:pt>
                <c:pt idx="80">
                  <c:v>1.4549992242331642</c:v>
                </c:pt>
                <c:pt idx="81">
                  <c:v>1.4532976786137468</c:v>
                </c:pt>
                <c:pt idx="82">
                  <c:v>1.4440757064644334</c:v>
                </c:pt>
                <c:pt idx="83">
                  <c:v>1.4483437168885791</c:v>
                </c:pt>
                <c:pt idx="84">
                  <c:v>1.4439069510082179</c:v>
                </c:pt>
                <c:pt idx="85">
                  <c:v>1.4500874194535416</c:v>
                </c:pt>
                <c:pt idx="86">
                  <c:v>1.423233562784102</c:v>
                </c:pt>
                <c:pt idx="87">
                  <c:v>1.4444766647721186</c:v>
                </c:pt>
                <c:pt idx="88">
                  <c:v>1.4312803452888148</c:v>
                </c:pt>
                <c:pt idx="89">
                  <c:v>1.4423011947087176</c:v>
                </c:pt>
                <c:pt idx="90">
                  <c:v>1.4297848175746581</c:v>
                </c:pt>
                <c:pt idx="91">
                  <c:v>1.4215804677298025</c:v>
                </c:pt>
                <c:pt idx="92">
                  <c:v>1.4258310616818948</c:v>
                </c:pt>
                <c:pt idx="93">
                  <c:v>1.4336522129764189</c:v>
                </c:pt>
                <c:pt idx="94">
                  <c:v>1.4280388284353178</c:v>
                </c:pt>
                <c:pt idx="95">
                  <c:v>1.441173859586661</c:v>
                </c:pt>
                <c:pt idx="96">
                  <c:v>1.4409304025168859</c:v>
                </c:pt>
                <c:pt idx="97">
                  <c:v>1.4426831546697172</c:v>
                </c:pt>
                <c:pt idx="98">
                  <c:v>1.4275508624546784</c:v>
                </c:pt>
                <c:pt idx="99">
                  <c:v>1.4232779458779738</c:v>
                </c:pt>
                <c:pt idx="100">
                  <c:v>1.4102626318934162</c:v>
                </c:pt>
                <c:pt idx="101">
                  <c:v>1.4058508187409546</c:v>
                </c:pt>
                <c:pt idx="102">
                  <c:v>1.3914571219058276</c:v>
                </c:pt>
                <c:pt idx="103">
                  <c:v>1.374883478240478</c:v>
                </c:pt>
                <c:pt idx="104">
                  <c:v>1.3656121886927701</c:v>
                </c:pt>
                <c:pt idx="105">
                  <c:v>1.3756065916456484</c:v>
                </c:pt>
                <c:pt idx="106">
                  <c:v>1.3543731650330273</c:v>
                </c:pt>
                <c:pt idx="107">
                  <c:v>1.3177079190145617</c:v>
                </c:pt>
                <c:pt idx="108">
                  <c:v>1.3160478331208592</c:v>
                </c:pt>
                <c:pt idx="109">
                  <c:v>1.3162877902279002</c:v>
                </c:pt>
                <c:pt idx="110">
                  <c:v>1.311500635889977</c:v>
                </c:pt>
                <c:pt idx="111">
                  <c:v>1.2931947097471002</c:v>
                </c:pt>
                <c:pt idx="112">
                  <c:v>1.2988111739531569</c:v>
                </c:pt>
                <c:pt idx="113">
                  <c:v>1.265868305081979</c:v>
                </c:pt>
                <c:pt idx="114">
                  <c:v>1.2673816189307714</c:v>
                </c:pt>
                <c:pt idx="115">
                  <c:v>1.2606351822504029</c:v>
                </c:pt>
                <c:pt idx="116">
                  <c:v>1.2568632744086139</c:v>
                </c:pt>
                <c:pt idx="117">
                  <c:v>1.253135023230032</c:v>
                </c:pt>
                <c:pt idx="118">
                  <c:v>1.2823541003977261</c:v>
                </c:pt>
                <c:pt idx="119">
                  <c:v>1.2836566459307588</c:v>
                </c:pt>
                <c:pt idx="120">
                  <c:v>1.2678678161737003</c:v>
                </c:pt>
                <c:pt idx="121">
                  <c:v>1.2704182605141188</c:v>
                </c:pt>
                <c:pt idx="122">
                  <c:v>1.2937235472719131</c:v>
                </c:pt>
                <c:pt idx="123">
                  <c:v>1.2951328046518493</c:v>
                </c:pt>
                <c:pt idx="124">
                  <c:v>1.3002135264896442</c:v>
                </c:pt>
                <c:pt idx="125">
                  <c:v>1.3229524169095745</c:v>
                </c:pt>
                <c:pt idx="126">
                  <c:v>1.321244639958334</c:v>
                </c:pt>
                <c:pt idx="127">
                  <c:v>1.3305432183424828</c:v>
                </c:pt>
                <c:pt idx="128">
                  <c:v>1.3428000915095351</c:v>
                </c:pt>
                <c:pt idx="129">
                  <c:v>1.3422500581837598</c:v>
                </c:pt>
                <c:pt idx="130">
                  <c:v>1.3303600576753678</c:v>
                </c:pt>
                <c:pt idx="131">
                  <c:v>1.3442937993037494</c:v>
                </c:pt>
                <c:pt idx="132">
                  <c:v>1.3339498019959417</c:v>
                </c:pt>
                <c:pt idx="133">
                  <c:v>1.3436771288618186</c:v>
                </c:pt>
                <c:pt idx="134">
                  <c:v>1.3560876696534541</c:v>
                </c:pt>
                <c:pt idx="135">
                  <c:v>1.3616202560703248</c:v>
                </c:pt>
                <c:pt idx="136">
                  <c:v>1.3546176849274423</c:v>
                </c:pt>
                <c:pt idx="137">
                  <c:v>1.3552333414925499</c:v>
                </c:pt>
                <c:pt idx="138">
                  <c:v>1.3661304009529647</c:v>
                </c:pt>
                <c:pt idx="139">
                  <c:v>1.3762975429014068</c:v>
                </c:pt>
                <c:pt idx="140">
                  <c:v>1.3658244315383925</c:v>
                </c:pt>
                <c:pt idx="141">
                  <c:v>1.3883477971544416</c:v>
                </c:pt>
                <c:pt idx="142">
                  <c:v>1.3808936744724232</c:v>
                </c:pt>
                <c:pt idx="143">
                  <c:v>1.3715511697842049</c:v>
                </c:pt>
                <c:pt idx="144">
                  <c:v>1.3698000484590525</c:v>
                </c:pt>
                <c:pt idx="145">
                  <c:v>1.3847423109977313</c:v>
                </c:pt>
                <c:pt idx="146">
                  <c:v>1.3718562982510094</c:v>
                </c:pt>
                <c:pt idx="147">
                  <c:v>1.3847585884240714</c:v>
                </c:pt>
                <c:pt idx="148">
                  <c:v>1.3805076536719105</c:v>
                </c:pt>
                <c:pt idx="149">
                  <c:v>1.391973840847609</c:v>
                </c:pt>
                <c:pt idx="150">
                  <c:v>1.391921589551026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C-471D-B46F-30D5A9F3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527536"/>
        <c:axId val="-176524144"/>
      </c:scatterChart>
      <c:valAx>
        <c:axId val="-17652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76524144"/>
        <c:crossesAt val="0"/>
        <c:crossBetween val="midCat"/>
        <c:majorUnit val="10"/>
      </c:valAx>
      <c:valAx>
        <c:axId val="-176524144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7652753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'13'!$L$2:$L$141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4-4ADB-A67D-C83C3867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6172544"/>
        <c:axId val="-326169152"/>
      </c:scatterChart>
      <c:valAx>
        <c:axId val="-32617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6169152"/>
        <c:crossesAt val="0"/>
        <c:crossBetween val="midCat"/>
        <c:majorUnit val="10"/>
      </c:valAx>
      <c:valAx>
        <c:axId val="-32616915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617254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</c:numCache>
            </c:numRef>
          </c:xVal>
          <c:yVal>
            <c:numRef>
              <c:f>'13'!$P$2:$P$177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F-4A91-A29F-21A6B7674710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FF-4A91-A29F-21A6B7674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852192"/>
        <c:axId val="-176849072"/>
      </c:scatterChart>
      <c:valAx>
        <c:axId val="-176852192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76849072"/>
        <c:crossesAt val="0"/>
        <c:crossBetween val="midCat"/>
        <c:majorUnit val="10"/>
      </c:valAx>
      <c:valAx>
        <c:axId val="-176849072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7685219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'13'!$M$2:$M$177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1-4031-A141-94EA6565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7990048"/>
        <c:axId val="-278319152"/>
      </c:scatterChart>
      <c:valAx>
        <c:axId val="-27799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8319152"/>
        <c:crossesAt val="0"/>
        <c:crossBetween val="midCat"/>
        <c:majorUnit val="10"/>
      </c:valAx>
      <c:valAx>
        <c:axId val="-27831915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799004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'6627'!$L$1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'6627'!$A$2:$A$141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'6627'!$L$2:$L$141</c:f>
              <c:numCache>
                <c:formatCode>0.00</c:formatCode>
                <c:ptCount val="140"/>
                <c:pt idx="0">
                  <c:v>1.2093664865443459</c:v>
                </c:pt>
                <c:pt idx="1">
                  <c:v>1.2478709204971934</c:v>
                </c:pt>
                <c:pt idx="2">
                  <c:v>1.247776629658891</c:v>
                </c:pt>
                <c:pt idx="3">
                  <c:v>1.2331480953397591</c:v>
                </c:pt>
                <c:pt idx="4">
                  <c:v>1.258496010768055</c:v>
                </c:pt>
                <c:pt idx="5">
                  <c:v>1.2734687935143081</c:v>
                </c:pt>
                <c:pt idx="6">
                  <c:v>1.2482465377430341</c:v>
                </c:pt>
                <c:pt idx="7">
                  <c:v>1.2447635686213467</c:v>
                </c:pt>
                <c:pt idx="8">
                  <c:v>1.2557893143921668</c:v>
                </c:pt>
                <c:pt idx="9">
                  <c:v>1.2383610753409169</c:v>
                </c:pt>
                <c:pt idx="10">
                  <c:v>1.2356093556670196</c:v>
                </c:pt>
                <c:pt idx="11">
                  <c:v>1.2664680938164246</c:v>
                </c:pt>
                <c:pt idx="12">
                  <c:v>1.2522304989723918</c:v>
                </c:pt>
                <c:pt idx="13">
                  <c:v>1.2548164230286645</c:v>
                </c:pt>
                <c:pt idx="14">
                  <c:v>1.2617212867446264</c:v>
                </c:pt>
                <c:pt idx="15">
                  <c:v>1.2485755046722298</c:v>
                </c:pt>
                <c:pt idx="16">
                  <c:v>1.2811513485906021</c:v>
                </c:pt>
                <c:pt idx="17">
                  <c:v>1.2472418804398251</c:v>
                </c:pt>
                <c:pt idx="18">
                  <c:v>1.2440323183327671</c:v>
                </c:pt>
                <c:pt idx="19">
                  <c:v>1.2240124568824919</c:v>
                </c:pt>
                <c:pt idx="20">
                  <c:v>1.2275910641893724</c:v>
                </c:pt>
                <c:pt idx="21">
                  <c:v>1.2123138871215655</c:v>
                </c:pt>
                <c:pt idx="22">
                  <c:v>1.1911231834061153</c:v>
                </c:pt>
                <c:pt idx="23">
                  <c:v>1.1865979010188075</c:v>
                </c:pt>
                <c:pt idx="24">
                  <c:v>1.1727537722720698</c:v>
                </c:pt>
                <c:pt idx="25">
                  <c:v>1.1823778994249921</c:v>
                </c:pt>
                <c:pt idx="26">
                  <c:v>1.1637724797540987</c:v>
                </c:pt>
                <c:pt idx="27">
                  <c:v>1.1449765845988205</c:v>
                </c:pt>
                <c:pt idx="28">
                  <c:v>1.1531557657074414</c:v>
                </c:pt>
                <c:pt idx="29">
                  <c:v>1.1533106254817993</c:v>
                </c:pt>
                <c:pt idx="30">
                  <c:v>1.1540974508964534</c:v>
                </c:pt>
                <c:pt idx="31">
                  <c:v>1.1236660423311127</c:v>
                </c:pt>
                <c:pt idx="32">
                  <c:v>1.1431878419866508</c:v>
                </c:pt>
                <c:pt idx="33">
                  <c:v>1.1334100861934095</c:v>
                </c:pt>
                <c:pt idx="34">
                  <c:v>1.130858242287738</c:v>
                </c:pt>
                <c:pt idx="35">
                  <c:v>1.1605369638461709</c:v>
                </c:pt>
                <c:pt idx="36">
                  <c:v>1.1341003691456575</c:v>
                </c:pt>
                <c:pt idx="37">
                  <c:v>1.1231188808132837</c:v>
                </c:pt>
                <c:pt idx="38">
                  <c:v>1.1037780634951937</c:v>
                </c:pt>
                <c:pt idx="39">
                  <c:v>1.0775338389635265</c:v>
                </c:pt>
                <c:pt idx="40">
                  <c:v>1.0662628475894422</c:v>
                </c:pt>
                <c:pt idx="41">
                  <c:v>1.0409759889997319</c:v>
                </c:pt>
                <c:pt idx="42">
                  <c:v>1.0402233043361759</c:v>
                </c:pt>
                <c:pt idx="43">
                  <c:v>1.04227847637238</c:v>
                </c:pt>
                <c:pt idx="44">
                  <c:v>1.0437662483135162</c:v>
                </c:pt>
                <c:pt idx="45">
                  <c:v>1.0672479456805946</c:v>
                </c:pt>
                <c:pt idx="46">
                  <c:v>1.0496834493910334</c:v>
                </c:pt>
                <c:pt idx="47">
                  <c:v>1.0462491520463226</c:v>
                </c:pt>
                <c:pt idx="48">
                  <c:v>1.0415196275388436</c:v>
                </c:pt>
                <c:pt idx="49">
                  <c:v>1.0654727651759111</c:v>
                </c:pt>
                <c:pt idx="50">
                  <c:v>1.074113173982304</c:v>
                </c:pt>
                <c:pt idx="51">
                  <c:v>1.032669581903086</c:v>
                </c:pt>
                <c:pt idx="52">
                  <c:v>1.0577375115563756</c:v>
                </c:pt>
                <c:pt idx="53">
                  <c:v>1.0733421251869375</c:v>
                </c:pt>
                <c:pt idx="54">
                  <c:v>1.0668042214831446</c:v>
                </c:pt>
                <c:pt idx="55">
                  <c:v>1.0655542698023268</c:v>
                </c:pt>
                <c:pt idx="56">
                  <c:v>1.0730744012805904</c:v>
                </c:pt>
                <c:pt idx="57">
                  <c:v>1.072410556633445</c:v>
                </c:pt>
                <c:pt idx="58">
                  <c:v>1.0637526910417243</c:v>
                </c:pt>
                <c:pt idx="59">
                  <c:v>1.0665293640977269</c:v>
                </c:pt>
                <c:pt idx="60">
                  <c:v>1.0373493557520843</c:v>
                </c:pt>
                <c:pt idx="61">
                  <c:v>1.0501938422519115</c:v>
                </c:pt>
                <c:pt idx="62">
                  <c:v>1.0458206437342967</c:v>
                </c:pt>
                <c:pt idx="63">
                  <c:v>1.0544896912698936</c:v>
                </c:pt>
                <c:pt idx="64">
                  <c:v>1.0180113248171878</c:v>
                </c:pt>
                <c:pt idx="65">
                  <c:v>1.048688509146581</c:v>
                </c:pt>
                <c:pt idx="66">
                  <c:v>1.0303249288784249</c:v>
                </c:pt>
                <c:pt idx="67">
                  <c:v>1.0092064931398879</c:v>
                </c:pt>
                <c:pt idx="68">
                  <c:v>1.0370048223046777</c:v>
                </c:pt>
                <c:pt idx="69">
                  <c:v>1.054244354613769</c:v>
                </c:pt>
                <c:pt idx="70">
                  <c:v>1.0486495954333805</c:v>
                </c:pt>
                <c:pt idx="71">
                  <c:v>1.0787606483781313</c:v>
                </c:pt>
                <c:pt idx="72">
                  <c:v>1.0464346426017093</c:v>
                </c:pt>
                <c:pt idx="73">
                  <c:v>1.0435547059950538</c:v>
                </c:pt>
                <c:pt idx="74">
                  <c:v>1.0386536140286975</c:v>
                </c:pt>
                <c:pt idx="75">
                  <c:v>1.0154029745119204</c:v>
                </c:pt>
                <c:pt idx="76">
                  <c:v>1.0238648657091163</c:v>
                </c:pt>
                <c:pt idx="77">
                  <c:v>1.0329133505309365</c:v>
                </c:pt>
                <c:pt idx="78">
                  <c:v>1.0074756292235703</c:v>
                </c:pt>
                <c:pt idx="79">
                  <c:v>1.0217972732471161</c:v>
                </c:pt>
                <c:pt idx="80">
                  <c:v>1.006315737774143</c:v>
                </c:pt>
                <c:pt idx="81">
                  <c:v>1.0083972838514925</c:v>
                </c:pt>
                <c:pt idx="82">
                  <c:v>0.99459105287103078</c:v>
                </c:pt>
                <c:pt idx="83">
                  <c:v>0.98849474136680282</c:v>
                </c:pt>
                <c:pt idx="84">
                  <c:v>0.98614430514661389</c:v>
                </c:pt>
                <c:pt idx="85">
                  <c:v>0.9626210511903075</c:v>
                </c:pt>
                <c:pt idx="86">
                  <c:v>0.96181535541089991</c:v>
                </c:pt>
                <c:pt idx="87">
                  <c:v>0.97496335852639737</c:v>
                </c:pt>
                <c:pt idx="88">
                  <c:v>0.97302640948725849</c:v>
                </c:pt>
                <c:pt idx="89">
                  <c:v>0.98420569776056255</c:v>
                </c:pt>
                <c:pt idx="90">
                  <c:v>0.9466519554868662</c:v>
                </c:pt>
                <c:pt idx="91">
                  <c:v>0.94381242671263066</c:v>
                </c:pt>
                <c:pt idx="92">
                  <c:v>0.93692739165613581</c:v>
                </c:pt>
                <c:pt idx="93">
                  <c:v>0.92304846177531019</c:v>
                </c:pt>
                <c:pt idx="94">
                  <c:v>0.93054286824235999</c:v>
                </c:pt>
                <c:pt idx="95">
                  <c:v>0.91376569553619158</c:v>
                </c:pt>
                <c:pt idx="96">
                  <c:v>0.89411998292413553</c:v>
                </c:pt>
                <c:pt idx="97">
                  <c:v>0.89852882058072459</c:v>
                </c:pt>
                <c:pt idx="98">
                  <c:v>0.89366399767919102</c:v>
                </c:pt>
                <c:pt idx="99">
                  <c:v>0.91435572872176263</c:v>
                </c:pt>
                <c:pt idx="100">
                  <c:v>0.89515105149224738</c:v>
                </c:pt>
                <c:pt idx="101">
                  <c:v>0.89820746724944922</c:v>
                </c:pt>
                <c:pt idx="102">
                  <c:v>0.89433893442532753</c:v>
                </c:pt>
                <c:pt idx="103">
                  <c:v>0.85501020734527711</c:v>
                </c:pt>
                <c:pt idx="104">
                  <c:v>0.8772273350303561</c:v>
                </c:pt>
                <c:pt idx="105">
                  <c:v>0.86506258895439903</c:v>
                </c:pt>
                <c:pt idx="106">
                  <c:v>0.88420729524674324</c:v>
                </c:pt>
                <c:pt idx="107">
                  <c:v>0.84638365416243821</c:v>
                </c:pt>
                <c:pt idx="108">
                  <c:v>0.83379388489327311</c:v>
                </c:pt>
                <c:pt idx="109">
                  <c:v>0.79936328001006951</c:v>
                </c:pt>
                <c:pt idx="110">
                  <c:v>0.79051561678809867</c:v>
                </c:pt>
                <c:pt idx="111">
                  <c:v>0.78446540015905419</c:v>
                </c:pt>
                <c:pt idx="112">
                  <c:v>0.76338667205015798</c:v>
                </c:pt>
                <c:pt idx="113">
                  <c:v>0.79462017872853752</c:v>
                </c:pt>
                <c:pt idx="114">
                  <c:v>0.79031483747422493</c:v>
                </c:pt>
                <c:pt idx="115">
                  <c:v>0.80686843386800622</c:v>
                </c:pt>
                <c:pt idx="116">
                  <c:v>0.8190930832391673</c:v>
                </c:pt>
                <c:pt idx="117">
                  <c:v>0.77471166284271453</c:v>
                </c:pt>
                <c:pt idx="118">
                  <c:v>0.75627549384147186</c:v>
                </c:pt>
                <c:pt idx="119">
                  <c:v>0.75380737600052694</c:v>
                </c:pt>
                <c:pt idx="120">
                  <c:v>0.75506752133898258</c:v>
                </c:pt>
                <c:pt idx="121">
                  <c:v>0.74938943936366553</c:v>
                </c:pt>
                <c:pt idx="122">
                  <c:v>0.75552953818564106</c:v>
                </c:pt>
                <c:pt idx="123">
                  <c:v>0.74788624657040148</c:v>
                </c:pt>
                <c:pt idx="124">
                  <c:v>0.7306217488580431</c:v>
                </c:pt>
                <c:pt idx="125">
                  <c:v>0.73774902271375697</c:v>
                </c:pt>
                <c:pt idx="126">
                  <c:v>0.71744128839948762</c:v>
                </c:pt>
                <c:pt idx="127">
                  <c:v>0.6940062818858046</c:v>
                </c:pt>
                <c:pt idx="128">
                  <c:v>0.70411283618871989</c:v>
                </c:pt>
                <c:pt idx="129">
                  <c:v>0.72198075402655537</c:v>
                </c:pt>
                <c:pt idx="130">
                  <c:v>0.73169783654867093</c:v>
                </c:pt>
                <c:pt idx="131">
                  <c:v>0.7265568234262203</c:v>
                </c:pt>
                <c:pt idx="132">
                  <c:v>0.72042075327927468</c:v>
                </c:pt>
                <c:pt idx="133">
                  <c:v>0.71295719996401641</c:v>
                </c:pt>
                <c:pt idx="134">
                  <c:v>0.6976558160282984</c:v>
                </c:pt>
                <c:pt idx="135">
                  <c:v>0.66574320864600101</c:v>
                </c:pt>
                <c:pt idx="136">
                  <c:v>0.65693302355742234</c:v>
                </c:pt>
                <c:pt idx="137">
                  <c:v>0.67650190789522524</c:v>
                </c:pt>
                <c:pt idx="138">
                  <c:v>0.6776147562102488</c:v>
                </c:pt>
                <c:pt idx="139">
                  <c:v>0.67596114773140803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3-4B68-B60F-895E35F9C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8886704"/>
        <c:axId val="-326715072"/>
      </c:scatterChart>
      <c:valAx>
        <c:axId val="-66888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6715072"/>
        <c:crossesAt val="0"/>
        <c:crossBetween val="midCat"/>
        <c:majorUnit val="10"/>
      </c:valAx>
      <c:valAx>
        <c:axId val="-32671507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6888670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'14'!$L$2:$L$141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8017040"/>
        <c:axId val="-278758000"/>
      </c:scatterChart>
      <c:valAx>
        <c:axId val="-27801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8758000"/>
        <c:crossesAt val="0"/>
        <c:crossBetween val="midCat"/>
        <c:majorUnit val="10"/>
      </c:valAx>
      <c:valAx>
        <c:axId val="-27875800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801704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'14'!$P$2:$P$177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8719040"/>
        <c:axId val="-278678976"/>
      </c:scatterChart>
      <c:valAx>
        <c:axId val="-27871904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8678976"/>
        <c:crossesAt val="0"/>
        <c:crossBetween val="midCat"/>
        <c:majorUnit val="10"/>
      </c:valAx>
      <c:valAx>
        <c:axId val="-27867897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871904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'14'!$M$2:$M$177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1792160"/>
        <c:axId val="-326456272"/>
      </c:scatterChart>
      <c:valAx>
        <c:axId val="-45179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6456272"/>
        <c:crossesAt val="0"/>
        <c:crossBetween val="midCat"/>
        <c:majorUnit val="10"/>
      </c:valAx>
      <c:valAx>
        <c:axId val="-32645627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51792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RIG((daf-2) dauers</a:t>
            </a:r>
          </a:p>
        </c:rich>
      </c:tx>
      <c:layout>
        <c:manualLayout>
          <c:xMode val="edge"/>
          <c:yMode val="edge"/>
          <c:x val="0.42007035500509698"/>
          <c:y val="5.6766289465170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summary!$E$26:$E$146</c:f>
              <c:numCache>
                <c:formatCode>General</c:formatCode>
                <c:ptCount val="121"/>
                <c:pt idx="0">
                  <c:v>2.6738634990115737</c:v>
                </c:pt>
                <c:pt idx="1">
                  <c:v>4.5069800186803777</c:v>
                </c:pt>
                <c:pt idx="2">
                  <c:v>2.3700585961989735</c:v>
                </c:pt>
                <c:pt idx="3">
                  <c:v>-3.0442333779056351E-3</c:v>
                </c:pt>
                <c:pt idx="4">
                  <c:v>4.4041005260480895E-2</c:v>
                </c:pt>
                <c:pt idx="5">
                  <c:v>1.055165487978843</c:v>
                </c:pt>
                <c:pt idx="6">
                  <c:v>-5.1921209577261845E-2</c:v>
                </c:pt>
                <c:pt idx="7">
                  <c:v>0.72504687068413365</c:v>
                </c:pt>
                <c:pt idx="8">
                  <c:v>1.9768961483262344</c:v>
                </c:pt>
                <c:pt idx="9">
                  <c:v>-0.58460328523470018</c:v>
                </c:pt>
                <c:pt idx="10">
                  <c:v>1.3700220099263101</c:v>
                </c:pt>
                <c:pt idx="11">
                  <c:v>3.0656148072090041</c:v>
                </c:pt>
                <c:pt idx="12">
                  <c:v>0.69364901927244371</c:v>
                </c:pt>
                <c:pt idx="13">
                  <c:v>2.6758619587432642</c:v>
                </c:pt>
                <c:pt idx="14">
                  <c:v>0.99591660691848127</c:v>
                </c:pt>
                <c:pt idx="15">
                  <c:v>1.7736672867357577</c:v>
                </c:pt>
                <c:pt idx="16">
                  <c:v>0.55975181230619508</c:v>
                </c:pt>
                <c:pt idx="17">
                  <c:v>-0.84075483145019614</c:v>
                </c:pt>
                <c:pt idx="18">
                  <c:v>-2.9019881133763015</c:v>
                </c:pt>
                <c:pt idx="19">
                  <c:v>-2.9561037391496887</c:v>
                </c:pt>
                <c:pt idx="20">
                  <c:v>-1.8972850023094578</c:v>
                </c:pt>
                <c:pt idx="21">
                  <c:v>-2.4745826103548922</c:v>
                </c:pt>
                <c:pt idx="22">
                  <c:v>-3.192018555222762</c:v>
                </c:pt>
                <c:pt idx="23">
                  <c:v>-2.2096139336558402</c:v>
                </c:pt>
                <c:pt idx="24">
                  <c:v>-1.7842193915436604</c:v>
                </c:pt>
                <c:pt idx="25">
                  <c:v>-1.4387915038307395</c:v>
                </c:pt>
                <c:pt idx="26">
                  <c:v>0.22158130077444027</c:v>
                </c:pt>
                <c:pt idx="27">
                  <c:v>2.0031405950770238</c:v>
                </c:pt>
                <c:pt idx="28">
                  <c:v>1.2497603425912402</c:v>
                </c:pt>
                <c:pt idx="29">
                  <c:v>2.427005377945429</c:v>
                </c:pt>
                <c:pt idx="30">
                  <c:v>2.3002259245454741</c:v>
                </c:pt>
                <c:pt idx="31">
                  <c:v>2.5416729576534234</c:v>
                </c:pt>
                <c:pt idx="32">
                  <c:v>3.9476858942611792</c:v>
                </c:pt>
                <c:pt idx="33">
                  <c:v>4.6435546853702627</c:v>
                </c:pt>
                <c:pt idx="34">
                  <c:v>6.1863724606821675</c:v>
                </c:pt>
                <c:pt idx="35">
                  <c:v>6.77796651935651</c:v>
                </c:pt>
                <c:pt idx="36">
                  <c:v>5.0203830722234866</c:v>
                </c:pt>
                <c:pt idx="37">
                  <c:v>3.2667783300184174</c:v>
                </c:pt>
                <c:pt idx="38">
                  <c:v>4.3514767507412584</c:v>
                </c:pt>
                <c:pt idx="39">
                  <c:v>4.9044053165905437</c:v>
                </c:pt>
                <c:pt idx="40">
                  <c:v>3.7932896466371457</c:v>
                </c:pt>
                <c:pt idx="41">
                  <c:v>3.4346115707922862</c:v>
                </c:pt>
                <c:pt idx="42">
                  <c:v>4.3494996501646348</c:v>
                </c:pt>
                <c:pt idx="43">
                  <c:v>4.9072082971361555</c:v>
                </c:pt>
                <c:pt idx="44">
                  <c:v>4.5199301578972042</c:v>
                </c:pt>
                <c:pt idx="45">
                  <c:v>5.0245552927613293</c:v>
                </c:pt>
                <c:pt idx="46">
                  <c:v>6.6232350374752311</c:v>
                </c:pt>
                <c:pt idx="47">
                  <c:v>6.6746461078362893</c:v>
                </c:pt>
                <c:pt idx="48">
                  <c:v>5.3138250841331773</c:v>
                </c:pt>
                <c:pt idx="49">
                  <c:v>3.72931792210716</c:v>
                </c:pt>
                <c:pt idx="50">
                  <c:v>5.3312786833589456</c:v>
                </c:pt>
                <c:pt idx="51">
                  <c:v>4.8710758073008034</c:v>
                </c:pt>
                <c:pt idx="52">
                  <c:v>4.7034737115871366</c:v>
                </c:pt>
                <c:pt idx="53">
                  <c:v>3.859183072958484</c:v>
                </c:pt>
                <c:pt idx="54">
                  <c:v>2.5709500765515996</c:v>
                </c:pt>
                <c:pt idx="55">
                  <c:v>3.2276687316993651</c:v>
                </c:pt>
                <c:pt idx="56">
                  <c:v>3.8020890366881823</c:v>
                </c:pt>
                <c:pt idx="57">
                  <c:v>3.8884797899320187</c:v>
                </c:pt>
                <c:pt idx="58">
                  <c:v>1.7602892662991727</c:v>
                </c:pt>
                <c:pt idx="59">
                  <c:v>2.8790536008243528</c:v>
                </c:pt>
                <c:pt idx="60">
                  <c:v>2.339020319991334</c:v>
                </c:pt>
                <c:pt idx="61">
                  <c:v>2.423692742596637</c:v>
                </c:pt>
                <c:pt idx="62">
                  <c:v>4.6398250614046628</c:v>
                </c:pt>
                <c:pt idx="63">
                  <c:v>3.9001985053052945</c:v>
                </c:pt>
                <c:pt idx="64">
                  <c:v>3.5190361375052639</c:v>
                </c:pt>
                <c:pt idx="65">
                  <c:v>4.7431973033015886</c:v>
                </c:pt>
                <c:pt idx="66">
                  <c:v>3.6528272495896768</c:v>
                </c:pt>
                <c:pt idx="67">
                  <c:v>4.0550587542480274</c:v>
                </c:pt>
                <c:pt idx="68">
                  <c:v>4.8354469336776553</c:v>
                </c:pt>
                <c:pt idx="69">
                  <c:v>5.8861693067647209</c:v>
                </c:pt>
                <c:pt idx="70">
                  <c:v>3.9099903628293089</c:v>
                </c:pt>
                <c:pt idx="71">
                  <c:v>5.4544716379958658</c:v>
                </c:pt>
                <c:pt idx="72">
                  <c:v>4.2633280261454747</c:v>
                </c:pt>
                <c:pt idx="73">
                  <c:v>1.7560136504660033</c:v>
                </c:pt>
                <c:pt idx="74">
                  <c:v>0.86952794358783925</c:v>
                </c:pt>
                <c:pt idx="75">
                  <c:v>1.0854151688800375</c:v>
                </c:pt>
                <c:pt idx="76">
                  <c:v>0.90289960139088821</c:v>
                </c:pt>
                <c:pt idx="77">
                  <c:v>-0.44233507902023311</c:v>
                </c:pt>
                <c:pt idx="78">
                  <c:v>-0.52488438646121016</c:v>
                </c:pt>
                <c:pt idx="79">
                  <c:v>-0.60131203695204616</c:v>
                </c:pt>
                <c:pt idx="80">
                  <c:v>-1.1642416810347234</c:v>
                </c:pt>
                <c:pt idx="81">
                  <c:v>-1.1915248148570912</c:v>
                </c:pt>
                <c:pt idx="82">
                  <c:v>-0.30481126433877864</c:v>
                </c:pt>
                <c:pt idx="83">
                  <c:v>-0.81817061884918507</c:v>
                </c:pt>
                <c:pt idx="84">
                  <c:v>-3.4672733163929582E-2</c:v>
                </c:pt>
                <c:pt idx="85">
                  <c:v>0.70682530379064468</c:v>
                </c:pt>
                <c:pt idx="86">
                  <c:v>-0.69214787043672066</c:v>
                </c:pt>
                <c:pt idx="87">
                  <c:v>-0.34332016913828328</c:v>
                </c:pt>
                <c:pt idx="88">
                  <c:v>-0.55277563925187567</c:v>
                </c:pt>
                <c:pt idx="89">
                  <c:v>0.46515017273840303</c:v>
                </c:pt>
                <c:pt idx="90">
                  <c:v>-0.13546318951569949</c:v>
                </c:pt>
                <c:pt idx="91">
                  <c:v>-0.87370652738588628</c:v>
                </c:pt>
                <c:pt idx="92">
                  <c:v>-0.63531176347746432</c:v>
                </c:pt>
                <c:pt idx="93">
                  <c:v>-1.3024056061111591</c:v>
                </c:pt>
                <c:pt idx="94">
                  <c:v>-2.4935881477148665</c:v>
                </c:pt>
                <c:pt idx="95">
                  <c:v>-1.9018509079863903</c:v>
                </c:pt>
                <c:pt idx="96">
                  <c:v>-1.7228635531147225</c:v>
                </c:pt>
                <c:pt idx="97">
                  <c:v>-1.6166104092398499</c:v>
                </c:pt>
                <c:pt idx="98">
                  <c:v>-2.6175292257877381</c:v>
                </c:pt>
                <c:pt idx="99">
                  <c:v>-2.2048330512788459</c:v>
                </c:pt>
                <c:pt idx="100">
                  <c:v>-3.1464433028696464</c:v>
                </c:pt>
                <c:pt idx="101">
                  <c:v>-1.9417304195763145</c:v>
                </c:pt>
                <c:pt idx="102">
                  <c:v>-2.5069797081911593</c:v>
                </c:pt>
                <c:pt idx="103">
                  <c:v>-1.8294953417118363</c:v>
                </c:pt>
                <c:pt idx="104">
                  <c:v>-0.5293389619496931</c:v>
                </c:pt>
                <c:pt idx="105">
                  <c:v>0.81499405553478355</c:v>
                </c:pt>
                <c:pt idx="106">
                  <c:v>-0.76143878829713929</c:v>
                </c:pt>
                <c:pt idx="107">
                  <c:v>1.4475078984896699</c:v>
                </c:pt>
                <c:pt idx="108">
                  <c:v>0.19337735933049521</c:v>
                </c:pt>
                <c:pt idx="109">
                  <c:v>1.7347066636790796</c:v>
                </c:pt>
                <c:pt idx="110">
                  <c:v>1.3531781952838418</c:v>
                </c:pt>
                <c:pt idx="111">
                  <c:v>1.0310520431657231</c:v>
                </c:pt>
                <c:pt idx="112">
                  <c:v>-9.5104324557845427E-2</c:v>
                </c:pt>
                <c:pt idx="113">
                  <c:v>0.32446735588688852</c:v>
                </c:pt>
                <c:pt idx="114">
                  <c:v>-0.72644122575552117</c:v>
                </c:pt>
                <c:pt idx="115">
                  <c:v>-0.35902317031882502</c:v>
                </c:pt>
                <c:pt idx="116">
                  <c:v>0.88021193117552798</c:v>
                </c:pt>
                <c:pt idx="117">
                  <c:v>0.97969031282259533</c:v>
                </c:pt>
                <c:pt idx="118">
                  <c:v>1.1652197106388789</c:v>
                </c:pt>
                <c:pt idx="119">
                  <c:v>1.4425633032977587</c:v>
                </c:pt>
                <c:pt idx="120">
                  <c:v>1.0362599964144594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9-4DAA-8257-73A853F6E469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summary!$F$26:$F$146</c:f>
              <c:numCache>
                <c:formatCode>General</c:formatCode>
                <c:ptCount val="121"/>
                <c:pt idx="0">
                  <c:v>2.4122790100651175</c:v>
                </c:pt>
                <c:pt idx="1">
                  <c:v>3.5167306940988627</c:v>
                </c:pt>
                <c:pt idx="2">
                  <c:v>2.3558853571776042</c:v>
                </c:pt>
                <c:pt idx="3">
                  <c:v>1.1797552000629858</c:v>
                </c:pt>
                <c:pt idx="4">
                  <c:v>2.1682563167700497</c:v>
                </c:pt>
                <c:pt idx="5">
                  <c:v>2.5128409254601869</c:v>
                </c:pt>
                <c:pt idx="6">
                  <c:v>2.9081379983370037</c:v>
                </c:pt>
                <c:pt idx="7">
                  <c:v>0.79830904578653294</c:v>
                </c:pt>
                <c:pt idx="8">
                  <c:v>2.6970054328790094</c:v>
                </c:pt>
                <c:pt idx="9">
                  <c:v>2.244541311173252</c:v>
                </c:pt>
                <c:pt idx="10">
                  <c:v>2.371924849607228</c:v>
                </c:pt>
                <c:pt idx="11">
                  <c:v>5.0856695643366612</c:v>
                </c:pt>
                <c:pt idx="12">
                  <c:v>3.296406861175242</c:v>
                </c:pt>
                <c:pt idx="13">
                  <c:v>2.7473484954335485</c:v>
                </c:pt>
                <c:pt idx="14">
                  <c:v>1.5274907305123306</c:v>
                </c:pt>
                <c:pt idx="15">
                  <c:v>-0.24633511235771902</c:v>
                </c:pt>
                <c:pt idx="16">
                  <c:v>-0.81862482439190432</c:v>
                </c:pt>
                <c:pt idx="17">
                  <c:v>-2.5156262594946646</c:v>
                </c:pt>
                <c:pt idx="18">
                  <c:v>-2.2438681019134106</c:v>
                </c:pt>
                <c:pt idx="19">
                  <c:v>-1.7467917889635292</c:v>
                </c:pt>
                <c:pt idx="20">
                  <c:v>-1.2952468390591978</c:v>
                </c:pt>
                <c:pt idx="21">
                  <c:v>0.92121392963046855</c:v>
                </c:pt>
                <c:pt idx="22">
                  <c:v>-0.15610188237525133</c:v>
                </c:pt>
                <c:pt idx="23">
                  <c:v>-9.9531352703433898E-2</c:v>
                </c:pt>
                <c:pt idx="24">
                  <c:v>-0.14689710835673167</c:v>
                </c:pt>
                <c:pt idx="25">
                  <c:v>2.1073946693048318</c:v>
                </c:pt>
                <c:pt idx="26">
                  <c:v>3.1329072809631153</c:v>
                </c:pt>
                <c:pt idx="27">
                  <c:v>0.1393990166657581</c:v>
                </c:pt>
                <c:pt idx="28">
                  <c:v>2.4831479524281432</c:v>
                </c:pt>
                <c:pt idx="29">
                  <c:v>4.0675073829875563</c:v>
                </c:pt>
                <c:pt idx="30">
                  <c:v>3.8750271473982587</c:v>
                </c:pt>
                <c:pt idx="31">
                  <c:v>4.106881813086682</c:v>
                </c:pt>
                <c:pt idx="32">
                  <c:v>5.0424970944798586</c:v>
                </c:pt>
                <c:pt idx="33">
                  <c:v>5.3213842727914971</c:v>
                </c:pt>
                <c:pt idx="34">
                  <c:v>4.9587864161425017</c:v>
                </c:pt>
                <c:pt idx="35">
                  <c:v>5.5137600138404057</c:v>
                </c:pt>
                <c:pt idx="36">
                  <c:v>3.5043504271195389</c:v>
                </c:pt>
                <c:pt idx="37">
                  <c:v>4.8672217903807891</c:v>
                </c:pt>
                <c:pt idx="38">
                  <c:v>4.8484496288211565</c:v>
                </c:pt>
                <c:pt idx="39">
                  <c:v>5.8762603725874198</c:v>
                </c:pt>
                <c:pt idx="40">
                  <c:v>3.2811896351234049</c:v>
                </c:pt>
                <c:pt idx="41">
                  <c:v>6.0750565974647852</c:v>
                </c:pt>
                <c:pt idx="42">
                  <c:v>4.9336178093623708</c:v>
                </c:pt>
                <c:pt idx="43">
                  <c:v>3.5711139815282298</c:v>
                </c:pt>
                <c:pt idx="44">
                  <c:v>6.1339654738431832</c:v>
                </c:pt>
                <c:pt idx="45">
                  <c:v>7.8495199404083573</c:v>
                </c:pt>
                <c:pt idx="46">
                  <c:v>7.7327229062722189</c:v>
                </c:pt>
                <c:pt idx="47">
                  <c:v>10.481160314001778</c:v>
                </c:pt>
                <c:pt idx="48">
                  <c:v>8.2192982648891153</c:v>
                </c:pt>
                <c:pt idx="49">
                  <c:v>8.3203538065339639</c:v>
                </c:pt>
                <c:pt idx="50">
                  <c:v>8.2592205166048487</c:v>
                </c:pt>
                <c:pt idx="51">
                  <c:v>6.7256167098351112</c:v>
                </c:pt>
                <c:pt idx="52">
                  <c:v>7.7368040682108674</c:v>
                </c:pt>
                <c:pt idx="53">
                  <c:v>8.7950629859944307</c:v>
                </c:pt>
                <c:pt idx="54">
                  <c:v>7.0859554810701493</c:v>
                </c:pt>
                <c:pt idx="55">
                  <c:v>8.5673622412630372</c:v>
                </c:pt>
                <c:pt idx="56">
                  <c:v>7.6571948770178047</c:v>
                </c:pt>
                <c:pt idx="57">
                  <c:v>8.1563875908157328</c:v>
                </c:pt>
                <c:pt idx="58">
                  <c:v>7.3806560465914108</c:v>
                </c:pt>
                <c:pt idx="59">
                  <c:v>7.2236116435500097</c:v>
                </c:pt>
                <c:pt idx="60">
                  <c:v>7.3671572632518387</c:v>
                </c:pt>
                <c:pt idx="61">
                  <c:v>5.8116773462636395</c:v>
                </c:pt>
                <c:pt idx="62">
                  <c:v>6.0791815948620211</c:v>
                </c:pt>
                <c:pt idx="63">
                  <c:v>7.4664088321151443</c:v>
                </c:pt>
                <c:pt idx="64">
                  <c:v>7.6431349801932145</c:v>
                </c:pt>
                <c:pt idx="65">
                  <c:v>8.872381506846736</c:v>
                </c:pt>
                <c:pt idx="66">
                  <c:v>6.1910165876553274</c:v>
                </c:pt>
                <c:pt idx="67">
                  <c:v>6.2953146801982065</c:v>
                </c:pt>
                <c:pt idx="68">
                  <c:v>6.0749786797231495</c:v>
                </c:pt>
                <c:pt idx="69">
                  <c:v>5.2934133683665108</c:v>
                </c:pt>
                <c:pt idx="70">
                  <c:v>6.2269643307101967</c:v>
                </c:pt>
                <c:pt idx="71">
                  <c:v>5.2128277747909681</c:v>
                </c:pt>
                <c:pt idx="72">
                  <c:v>3.9685035030060245</c:v>
                </c:pt>
                <c:pt idx="73">
                  <c:v>4.6544511340630903</c:v>
                </c:pt>
                <c:pt idx="74">
                  <c:v>4.5962282771284944</c:v>
                </c:pt>
                <c:pt idx="75">
                  <c:v>6.5888065144082475</c:v>
                </c:pt>
                <c:pt idx="76">
                  <c:v>5.3798733930530762</c:v>
                </c:pt>
                <c:pt idx="77">
                  <c:v>5.9572951126289286</c:v>
                </c:pt>
                <c:pt idx="78">
                  <c:v>5.979020154201284</c:v>
                </c:pt>
                <c:pt idx="79">
                  <c:v>3.1552205080491746</c:v>
                </c:pt>
                <c:pt idx="80">
                  <c:v>5.2702051194593063</c:v>
                </c:pt>
                <c:pt idx="81">
                  <c:v>4.6261955220067357</c:v>
                </c:pt>
                <c:pt idx="82">
                  <c:v>6.4946318245999306</c:v>
                </c:pt>
                <c:pt idx="83">
                  <c:v>3.791608712471616</c:v>
                </c:pt>
                <c:pt idx="84">
                  <c:v>3.1134928723854083</c:v>
                </c:pt>
                <c:pt idx="85">
                  <c:v>0.68274599785730661</c:v>
                </c:pt>
                <c:pt idx="86">
                  <c:v>0.3049177158290749</c:v>
                </c:pt>
                <c:pt idx="87">
                  <c:v>0.15157222386427058</c:v>
                </c:pt>
                <c:pt idx="88">
                  <c:v>-1.2077452412664293</c:v>
                </c:pt>
                <c:pt idx="89">
                  <c:v>1.6307641437009621</c:v>
                </c:pt>
                <c:pt idx="90">
                  <c:v>1.6174372291857797</c:v>
                </c:pt>
                <c:pt idx="91">
                  <c:v>3.2779483542756025</c:v>
                </c:pt>
                <c:pt idx="92">
                  <c:v>4.591080513085295</c:v>
                </c:pt>
                <c:pt idx="93">
                  <c:v>1.3618244425392312</c:v>
                </c:pt>
                <c:pt idx="94">
                  <c:v>0.21456072774416868</c:v>
                </c:pt>
                <c:pt idx="95">
                  <c:v>0.34866291476946693</c:v>
                </c:pt>
                <c:pt idx="96">
                  <c:v>0.78194183057269562</c:v>
                </c:pt>
                <c:pt idx="97">
                  <c:v>0.65845850847354181</c:v>
                </c:pt>
                <c:pt idx="98">
                  <c:v>1.4833322365353492</c:v>
                </c:pt>
                <c:pt idx="99">
                  <c:v>1.2021494809081714</c:v>
                </c:pt>
                <c:pt idx="100">
                  <c:v>0.14890723577442538</c:v>
                </c:pt>
                <c:pt idx="101">
                  <c:v>1.0529974201628112</c:v>
                </c:pt>
                <c:pt idx="102">
                  <c:v>-0.24445118263568044</c:v>
                </c:pt>
                <c:pt idx="103">
                  <c:v>-1.7928496303346544</c:v>
                </c:pt>
                <c:pt idx="104">
                  <c:v>-0.64968528851268514</c:v>
                </c:pt>
                <c:pt idx="105">
                  <c:v>1.1162943540271482</c:v>
                </c:pt>
                <c:pt idx="106">
                  <c:v>2.2282052977588633</c:v>
                </c:pt>
                <c:pt idx="107">
                  <c:v>2.1478193898704077</c:v>
                </c:pt>
                <c:pt idx="108">
                  <c:v>1.9875845305504081</c:v>
                </c:pt>
                <c:pt idx="109">
                  <c:v>1.720824983274406</c:v>
                </c:pt>
                <c:pt idx="110">
                  <c:v>0.82511398785477952</c:v>
                </c:pt>
                <c:pt idx="111">
                  <c:v>-1.4035746576420891</c:v>
                </c:pt>
                <c:pt idx="112">
                  <c:v>-1.7783954842388063</c:v>
                </c:pt>
                <c:pt idx="113">
                  <c:v>0.12407924159684702</c:v>
                </c:pt>
                <c:pt idx="114">
                  <c:v>0.54553821886339038</c:v>
                </c:pt>
                <c:pt idx="115">
                  <c:v>0.74500120119406599</c:v>
                </c:pt>
                <c:pt idx="116">
                  <c:v>2.335047375268728</c:v>
                </c:pt>
                <c:pt idx="117">
                  <c:v>2.9271146592828718</c:v>
                </c:pt>
                <c:pt idx="118">
                  <c:v>2.7442245695734702</c:v>
                </c:pt>
                <c:pt idx="119">
                  <c:v>3.9399950399677213</c:v>
                </c:pt>
                <c:pt idx="120">
                  <c:v>3.6392437538978957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39-4DAA-8257-73A853F6E469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summary!$G$26:$G$146</c:f>
              <c:numCache>
                <c:formatCode>General</c:formatCode>
                <c:ptCount val="121"/>
                <c:pt idx="0">
                  <c:v>-2.5631103015639756</c:v>
                </c:pt>
                <c:pt idx="1">
                  <c:v>-0.83201632205308806</c:v>
                </c:pt>
                <c:pt idx="2">
                  <c:v>-1.3086702620479629</c:v>
                </c:pt>
                <c:pt idx="3">
                  <c:v>-1.7745263760717576</c:v>
                </c:pt>
                <c:pt idx="4">
                  <c:v>-2.0086499575632146</c:v>
                </c:pt>
                <c:pt idx="5">
                  <c:v>-1.0554614575672634</c:v>
                </c:pt>
                <c:pt idx="6">
                  <c:v>-1.4247039560913473</c:v>
                </c:pt>
                <c:pt idx="7">
                  <c:v>-1.7448018807146952</c:v>
                </c:pt>
                <c:pt idx="8">
                  <c:v>-1.4996818577767599</c:v>
                </c:pt>
                <c:pt idx="9">
                  <c:v>-0.87584930438990982</c:v>
                </c:pt>
                <c:pt idx="10">
                  <c:v>-1.0360406966429612</c:v>
                </c:pt>
                <c:pt idx="11">
                  <c:v>-9.8651120919705945E-2</c:v>
                </c:pt>
                <c:pt idx="12">
                  <c:v>-0.10553082242271423</c:v>
                </c:pt>
                <c:pt idx="13">
                  <c:v>0.93056235175440383</c:v>
                </c:pt>
                <c:pt idx="14">
                  <c:v>-6.9334054249652055E-2</c:v>
                </c:pt>
                <c:pt idx="15">
                  <c:v>9.2902220492392107E-2</c:v>
                </c:pt>
                <c:pt idx="16">
                  <c:v>-1.0023829316180379</c:v>
                </c:pt>
                <c:pt idx="17">
                  <c:v>4.3190666236371904E-2</c:v>
                </c:pt>
                <c:pt idx="18">
                  <c:v>-0.25386706217962335</c:v>
                </c:pt>
                <c:pt idx="19">
                  <c:v>0.36445963198683096</c:v>
                </c:pt>
                <c:pt idx="20">
                  <c:v>2.015334807623693</c:v>
                </c:pt>
                <c:pt idx="21">
                  <c:v>2.4605075371849443</c:v>
                </c:pt>
                <c:pt idx="22">
                  <c:v>1.835192150648743</c:v>
                </c:pt>
                <c:pt idx="23">
                  <c:v>2.8822121888188934</c:v>
                </c:pt>
                <c:pt idx="24">
                  <c:v>3.5205383206490541</c:v>
                </c:pt>
                <c:pt idx="25">
                  <c:v>2.1081898621366926</c:v>
                </c:pt>
                <c:pt idx="26">
                  <c:v>0.63031857211302134</c:v>
                </c:pt>
                <c:pt idx="27">
                  <c:v>0.69398707693308825</c:v>
                </c:pt>
                <c:pt idx="28">
                  <c:v>1.2515271354788164</c:v>
                </c:pt>
                <c:pt idx="29">
                  <c:v>2.7286135226206678</c:v>
                </c:pt>
                <c:pt idx="30">
                  <c:v>3.9417494477134434</c:v>
                </c:pt>
                <c:pt idx="31">
                  <c:v>4.5066697268684148</c:v>
                </c:pt>
                <c:pt idx="32">
                  <c:v>3.7026107861772259</c:v>
                </c:pt>
                <c:pt idx="33">
                  <c:v>4.0607668126234167</c:v>
                </c:pt>
                <c:pt idx="34">
                  <c:v>4.1064651621783357</c:v>
                </c:pt>
                <c:pt idx="35">
                  <c:v>5.058827123844198</c:v>
                </c:pt>
                <c:pt idx="36">
                  <c:v>5.1546926506497899</c:v>
                </c:pt>
                <c:pt idx="37">
                  <c:v>5.5188207977715491</c:v>
                </c:pt>
                <c:pt idx="38">
                  <c:v>5.051627903523789</c:v>
                </c:pt>
                <c:pt idx="39">
                  <c:v>5.6340148801252958</c:v>
                </c:pt>
                <c:pt idx="40">
                  <c:v>5.7045454752370208</c:v>
                </c:pt>
                <c:pt idx="41">
                  <c:v>6.8553638085345332</c:v>
                </c:pt>
                <c:pt idx="42">
                  <c:v>7.9448307511496621</c:v>
                </c:pt>
                <c:pt idx="43">
                  <c:v>5.844955660662249</c:v>
                </c:pt>
                <c:pt idx="44">
                  <c:v>6.7994091235452085</c:v>
                </c:pt>
                <c:pt idx="45">
                  <c:v>7.3417201069839271</c:v>
                </c:pt>
                <c:pt idx="46">
                  <c:v>6.7829190420245888</c:v>
                </c:pt>
                <c:pt idx="47">
                  <c:v>6.7276935176617068</c:v>
                </c:pt>
                <c:pt idx="48">
                  <c:v>4.9952154560553286</c:v>
                </c:pt>
                <c:pt idx="49">
                  <c:v>6.1060368730542374</c:v>
                </c:pt>
                <c:pt idx="50">
                  <c:v>5.6564316943623867</c:v>
                </c:pt>
                <c:pt idx="51">
                  <c:v>5.4558559020576043</c:v>
                </c:pt>
                <c:pt idx="52">
                  <c:v>5.1382287666595374</c:v>
                </c:pt>
                <c:pt idx="53">
                  <c:v>5.2055494924641339</c:v>
                </c:pt>
                <c:pt idx="54">
                  <c:v>5.7326454987556348</c:v>
                </c:pt>
                <c:pt idx="55">
                  <c:v>4.8962890430563055</c:v>
                </c:pt>
                <c:pt idx="56">
                  <c:v>5.1163250363832784</c:v>
                </c:pt>
                <c:pt idx="57">
                  <c:v>5.3344643152444382</c:v>
                </c:pt>
                <c:pt idx="58">
                  <c:v>5.0909757892737533</c:v>
                </c:pt>
                <c:pt idx="59">
                  <c:v>5.1105963175859292</c:v>
                </c:pt>
                <c:pt idx="60">
                  <c:v>4.919949560733456</c:v>
                </c:pt>
                <c:pt idx="61">
                  <c:v>4.7372728622611451</c:v>
                </c:pt>
                <c:pt idx="62">
                  <c:v>5.231080942675745</c:v>
                </c:pt>
                <c:pt idx="63">
                  <c:v>5.6340092792868539</c:v>
                </c:pt>
                <c:pt idx="64">
                  <c:v>5.0266405916225745</c:v>
                </c:pt>
                <c:pt idx="65">
                  <c:v>5.8649958961109263</c:v>
                </c:pt>
                <c:pt idx="66">
                  <c:v>6.6637124121655757</c:v>
                </c:pt>
                <c:pt idx="67">
                  <c:v>6.8915498042786778</c:v>
                </c:pt>
                <c:pt idx="68">
                  <c:v>6.2085681900596743</c:v>
                </c:pt>
                <c:pt idx="69">
                  <c:v>5.1720626637383482</c:v>
                </c:pt>
                <c:pt idx="70">
                  <c:v>3.9142474821989564</c:v>
                </c:pt>
                <c:pt idx="71">
                  <c:v>4.1439322863298873</c:v>
                </c:pt>
                <c:pt idx="72">
                  <c:v>3.5666779033844112</c:v>
                </c:pt>
                <c:pt idx="73">
                  <c:v>3.1754491781472756</c:v>
                </c:pt>
                <c:pt idx="74">
                  <c:v>2.2108599372511062</c:v>
                </c:pt>
                <c:pt idx="75">
                  <c:v>1.2301381395180722</c:v>
                </c:pt>
                <c:pt idx="76">
                  <c:v>1.7707465792149035</c:v>
                </c:pt>
                <c:pt idx="77">
                  <c:v>-0.61148290730677446</c:v>
                </c:pt>
                <c:pt idx="78">
                  <c:v>-0.26418126795523644</c:v>
                </c:pt>
                <c:pt idx="79">
                  <c:v>-0.74014576030267831</c:v>
                </c:pt>
                <c:pt idx="80">
                  <c:v>-0.38801906606534453</c:v>
                </c:pt>
                <c:pt idx="81">
                  <c:v>-0.75873158614401504</c:v>
                </c:pt>
                <c:pt idx="82">
                  <c:v>3.841521024373401E-2</c:v>
                </c:pt>
                <c:pt idx="83">
                  <c:v>-1.3855303513431263</c:v>
                </c:pt>
                <c:pt idx="84">
                  <c:v>-2.3956949490210815</c:v>
                </c:pt>
                <c:pt idx="85">
                  <c:v>-3.0115696389706805</c:v>
                </c:pt>
                <c:pt idx="86">
                  <c:v>-4.1353563933053374</c:v>
                </c:pt>
                <c:pt idx="87">
                  <c:v>-3.9771567129388661</c:v>
                </c:pt>
                <c:pt idx="88">
                  <c:v>-3.660199178327681</c:v>
                </c:pt>
                <c:pt idx="89">
                  <c:v>-4.2620876332072957</c:v>
                </c:pt>
                <c:pt idx="90">
                  <c:v>-4.0876063379717751</c:v>
                </c:pt>
                <c:pt idx="91">
                  <c:v>-4.1491066488571446</c:v>
                </c:pt>
                <c:pt idx="92">
                  <c:v>-3.5982544420716369</c:v>
                </c:pt>
                <c:pt idx="93">
                  <c:v>-2.8871752707690117</c:v>
                </c:pt>
                <c:pt idx="94">
                  <c:v>-3.1339701868824137</c:v>
                </c:pt>
                <c:pt idx="95">
                  <c:v>-2.6258819966341256</c:v>
                </c:pt>
                <c:pt idx="96">
                  <c:v>-2.7119189252417293</c:v>
                </c:pt>
                <c:pt idx="97">
                  <c:v>-3.4523634616063288</c:v>
                </c:pt>
                <c:pt idx="98">
                  <c:v>-2.6102967518349454</c:v>
                </c:pt>
                <c:pt idx="99">
                  <c:v>-2.1429909623548116</c:v>
                </c:pt>
                <c:pt idx="100">
                  <c:v>-1.7658451243866473</c:v>
                </c:pt>
                <c:pt idx="101">
                  <c:v>-2.3198562355905055</c:v>
                </c:pt>
                <c:pt idx="102">
                  <c:v>-2.1116718117196922</c:v>
                </c:pt>
                <c:pt idx="103">
                  <c:v>-2.6436013085104713</c:v>
                </c:pt>
                <c:pt idx="104">
                  <c:v>-2.5568360424111818</c:v>
                </c:pt>
                <c:pt idx="105">
                  <c:v>-2.4556399630288794</c:v>
                </c:pt>
                <c:pt idx="106">
                  <c:v>-1.9021296863735877</c:v>
                </c:pt>
                <c:pt idx="107">
                  <c:v>-2.8290028983284485</c:v>
                </c:pt>
                <c:pt idx="108">
                  <c:v>-1.2439204153105439</c:v>
                </c:pt>
                <c:pt idx="109">
                  <c:v>-1.2478465814103346</c:v>
                </c:pt>
                <c:pt idx="110">
                  <c:v>-1.3512966131389328</c:v>
                </c:pt>
                <c:pt idx="111">
                  <c:v>-1.583247853658339</c:v>
                </c:pt>
                <c:pt idx="112">
                  <c:v>-1.3331881723323749</c:v>
                </c:pt>
                <c:pt idx="113">
                  <c:v>-0.93642135085320477</c:v>
                </c:pt>
                <c:pt idx="114">
                  <c:v>-0.14549506744805452</c:v>
                </c:pt>
                <c:pt idx="115">
                  <c:v>1.8119687340897437</c:v>
                </c:pt>
                <c:pt idx="116">
                  <c:v>-3.9270466966737368E-2</c:v>
                </c:pt>
                <c:pt idx="117">
                  <c:v>-0.93066179431181428</c:v>
                </c:pt>
                <c:pt idx="118">
                  <c:v>-0.61862305735772305</c:v>
                </c:pt>
                <c:pt idx="119">
                  <c:v>-0.95908904598561995</c:v>
                </c:pt>
                <c:pt idx="120">
                  <c:v>-1.3238788049011063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39-4DAA-8257-73A853F6E469}"/>
            </c:ext>
          </c:extLst>
        </c:ser>
        <c:ser>
          <c:idx val="4"/>
          <c:order val="3"/>
          <c:tx>
            <c:v>trace 4</c:v>
          </c:tx>
          <c:spPr>
            <a:ln w="28575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summary!$H$26:$H$146</c:f>
              <c:numCache>
                <c:formatCode>General</c:formatCode>
                <c:ptCount val="121"/>
                <c:pt idx="0">
                  <c:v>8.3500633888718401</c:v>
                </c:pt>
                <c:pt idx="1">
                  <c:v>6.169922906144798</c:v>
                </c:pt>
                <c:pt idx="2">
                  <c:v>5.7187605018740904</c:v>
                </c:pt>
                <c:pt idx="3">
                  <c:v>3.9849929497523231</c:v>
                </c:pt>
                <c:pt idx="4">
                  <c:v>4.8532758127388655</c:v>
                </c:pt>
                <c:pt idx="5">
                  <c:v>3.1131836765951695</c:v>
                </c:pt>
                <c:pt idx="6">
                  <c:v>3.2765859230309688</c:v>
                </c:pt>
                <c:pt idx="7">
                  <c:v>4.5179833106408864</c:v>
                </c:pt>
                <c:pt idx="8">
                  <c:v>0.82834923221875401</c:v>
                </c:pt>
                <c:pt idx="9">
                  <c:v>2.80770961170334</c:v>
                </c:pt>
                <c:pt idx="10">
                  <c:v>0.34707586938871576</c:v>
                </c:pt>
                <c:pt idx="11">
                  <c:v>0.21755859850306386</c:v>
                </c:pt>
                <c:pt idx="12">
                  <c:v>2.3669562213227513</c:v>
                </c:pt>
                <c:pt idx="13">
                  <c:v>-2.3428429678656403E-2</c:v>
                </c:pt>
                <c:pt idx="14">
                  <c:v>-1.0328509298270947</c:v>
                </c:pt>
                <c:pt idx="15">
                  <c:v>-9.017169181938911E-2</c:v>
                </c:pt>
                <c:pt idx="16">
                  <c:v>-2.8817859501763271E-2</c:v>
                </c:pt>
                <c:pt idx="17">
                  <c:v>-0.29444938542523014</c:v>
                </c:pt>
                <c:pt idx="18">
                  <c:v>0.12452581494216702</c:v>
                </c:pt>
                <c:pt idx="19">
                  <c:v>-1.0217637400128272</c:v>
                </c:pt>
                <c:pt idx="20">
                  <c:v>-0.51980266502528361</c:v>
                </c:pt>
                <c:pt idx="21">
                  <c:v>-2.0938720410969567</c:v>
                </c:pt>
                <c:pt idx="22">
                  <c:v>0.25274357367505079</c:v>
                </c:pt>
                <c:pt idx="23">
                  <c:v>0.53888381420706055</c:v>
                </c:pt>
                <c:pt idx="24">
                  <c:v>3.1008559769594463E-2</c:v>
                </c:pt>
                <c:pt idx="25">
                  <c:v>-5.1700359034322033E-2</c:v>
                </c:pt>
                <c:pt idx="26">
                  <c:v>2.3900611064919182</c:v>
                </c:pt>
                <c:pt idx="27">
                  <c:v>1.0686234910520127</c:v>
                </c:pt>
                <c:pt idx="28">
                  <c:v>1.915088038825657</c:v>
                </c:pt>
                <c:pt idx="29">
                  <c:v>0.38820591471549287</c:v>
                </c:pt>
                <c:pt idx="30">
                  <c:v>2.7671858262339715</c:v>
                </c:pt>
                <c:pt idx="31">
                  <c:v>6.3649297701903178</c:v>
                </c:pt>
                <c:pt idx="32">
                  <c:v>4.4558017008597526</c:v>
                </c:pt>
                <c:pt idx="33">
                  <c:v>7.0017303845780834</c:v>
                </c:pt>
                <c:pt idx="34">
                  <c:v>6.2170698862933715</c:v>
                </c:pt>
                <c:pt idx="35">
                  <c:v>6.8677793778651282</c:v>
                </c:pt>
                <c:pt idx="36">
                  <c:v>7.9357560872316339</c:v>
                </c:pt>
                <c:pt idx="37">
                  <c:v>12.906716177766366</c:v>
                </c:pt>
                <c:pt idx="38">
                  <c:v>13.643489716262721</c:v>
                </c:pt>
                <c:pt idx="39">
                  <c:v>15.858466898104703</c:v>
                </c:pt>
                <c:pt idx="40">
                  <c:v>12.450910755550634</c:v>
                </c:pt>
                <c:pt idx="41">
                  <c:v>10.79530346541293</c:v>
                </c:pt>
                <c:pt idx="42">
                  <c:v>14.102712679505602</c:v>
                </c:pt>
                <c:pt idx="43">
                  <c:v>17.144111866878035</c:v>
                </c:pt>
                <c:pt idx="44">
                  <c:v>18.763194190112163</c:v>
                </c:pt>
                <c:pt idx="45">
                  <c:v>18.39087479145438</c:v>
                </c:pt>
                <c:pt idx="46">
                  <c:v>20.903364146327529</c:v>
                </c:pt>
                <c:pt idx="47">
                  <c:v>21.169929343376598</c:v>
                </c:pt>
                <c:pt idx="48">
                  <c:v>22.197991142614327</c:v>
                </c:pt>
                <c:pt idx="49">
                  <c:v>23.264649462724098</c:v>
                </c:pt>
                <c:pt idx="50">
                  <c:v>22.298540734452409</c:v>
                </c:pt>
                <c:pt idx="51">
                  <c:v>20.303763878793056</c:v>
                </c:pt>
                <c:pt idx="52">
                  <c:v>19.038783821734643</c:v>
                </c:pt>
                <c:pt idx="53">
                  <c:v>24.264403654676833</c:v>
                </c:pt>
                <c:pt idx="54">
                  <c:v>25.595703121638465</c:v>
                </c:pt>
                <c:pt idx="55">
                  <c:v>25.30368012449533</c:v>
                </c:pt>
                <c:pt idx="56">
                  <c:v>26.603918176240853</c:v>
                </c:pt>
                <c:pt idx="57">
                  <c:v>25.330754839363639</c:v>
                </c:pt>
                <c:pt idx="58">
                  <c:v>26.579843712843765</c:v>
                </c:pt>
                <c:pt idx="59">
                  <c:v>24.187012583531288</c:v>
                </c:pt>
                <c:pt idx="60">
                  <c:v>25.598990285818633</c:v>
                </c:pt>
                <c:pt idx="61">
                  <c:v>32.814494013425119</c:v>
                </c:pt>
                <c:pt idx="62">
                  <c:v>29.34927543652752</c:v>
                </c:pt>
                <c:pt idx="63">
                  <c:v>27.740083997959115</c:v>
                </c:pt>
                <c:pt idx="64">
                  <c:v>25.75385975506445</c:v>
                </c:pt>
                <c:pt idx="65">
                  <c:v>26.529035446548843</c:v>
                </c:pt>
                <c:pt idx="66">
                  <c:v>25.47966837813761</c:v>
                </c:pt>
                <c:pt idx="67">
                  <c:v>23.030668353555857</c:v>
                </c:pt>
                <c:pt idx="68">
                  <c:v>25.192756314849312</c:v>
                </c:pt>
                <c:pt idx="69">
                  <c:v>19.37612763847655</c:v>
                </c:pt>
                <c:pt idx="70">
                  <c:v>22.270284652630785</c:v>
                </c:pt>
                <c:pt idx="71">
                  <c:v>19.805747522332513</c:v>
                </c:pt>
                <c:pt idx="72">
                  <c:v>15.104187656768838</c:v>
                </c:pt>
                <c:pt idx="73">
                  <c:v>13.267558268044811</c:v>
                </c:pt>
                <c:pt idx="74">
                  <c:v>17.420939534578185</c:v>
                </c:pt>
                <c:pt idx="75">
                  <c:v>13.106557562190751</c:v>
                </c:pt>
                <c:pt idx="76">
                  <c:v>13.022369093251736</c:v>
                </c:pt>
                <c:pt idx="77">
                  <c:v>12.757307535215674</c:v>
                </c:pt>
                <c:pt idx="78">
                  <c:v>10.840079454157088</c:v>
                </c:pt>
                <c:pt idx="79">
                  <c:v>9.5012809722007816</c:v>
                </c:pt>
                <c:pt idx="80">
                  <c:v>8.2385791511454975</c:v>
                </c:pt>
                <c:pt idx="81">
                  <c:v>6.6688759976951273</c:v>
                </c:pt>
                <c:pt idx="82">
                  <c:v>6.2554798437660653</c:v>
                </c:pt>
                <c:pt idx="83">
                  <c:v>5.651912268087953</c:v>
                </c:pt>
                <c:pt idx="84">
                  <c:v>6.5689619248528217</c:v>
                </c:pt>
                <c:pt idx="85">
                  <c:v>5.6502527478067295</c:v>
                </c:pt>
                <c:pt idx="86">
                  <c:v>3.7265283456683256</c:v>
                </c:pt>
                <c:pt idx="87">
                  <c:v>4.3725851714564623</c:v>
                </c:pt>
                <c:pt idx="88">
                  <c:v>2.5405190561164814</c:v>
                </c:pt>
                <c:pt idx="89">
                  <c:v>1.5986279525971239</c:v>
                </c:pt>
                <c:pt idx="90">
                  <c:v>2.4252823481124732</c:v>
                </c:pt>
                <c:pt idx="91">
                  <c:v>1.8423034109103114</c:v>
                </c:pt>
                <c:pt idx="92">
                  <c:v>1.0977948232210744</c:v>
                </c:pt>
                <c:pt idx="93">
                  <c:v>0.19479018865523123</c:v>
                </c:pt>
                <c:pt idx="94">
                  <c:v>2.1099854030184209</c:v>
                </c:pt>
                <c:pt idx="95">
                  <c:v>0.2865382099018991</c:v>
                </c:pt>
                <c:pt idx="96">
                  <c:v>1.7088880477926636</c:v>
                </c:pt>
                <c:pt idx="97">
                  <c:v>-0.11197561147338293</c:v>
                </c:pt>
                <c:pt idx="98">
                  <c:v>-0.11711320697535899</c:v>
                </c:pt>
                <c:pt idx="99">
                  <c:v>-1.0113611339138497</c:v>
                </c:pt>
                <c:pt idx="100">
                  <c:v>0.4390177654636484</c:v>
                </c:pt>
                <c:pt idx="101">
                  <c:v>0.94570167115844894</c:v>
                </c:pt>
                <c:pt idx="102">
                  <c:v>0.55705864609965605</c:v>
                </c:pt>
                <c:pt idx="103">
                  <c:v>-0.5539027560601214</c:v>
                </c:pt>
                <c:pt idx="104">
                  <c:v>-1.1080902865342213</c:v>
                </c:pt>
                <c:pt idx="105">
                  <c:v>-1.1189252874026601</c:v>
                </c:pt>
                <c:pt idx="106">
                  <c:v>-2.3939614710345567</c:v>
                </c:pt>
                <c:pt idx="107">
                  <c:v>1.2155221708880148</c:v>
                </c:pt>
                <c:pt idx="108">
                  <c:v>1.4427358823149556</c:v>
                </c:pt>
                <c:pt idx="109">
                  <c:v>1.7477128142549057</c:v>
                </c:pt>
                <c:pt idx="110">
                  <c:v>0.70632669930808889</c:v>
                </c:pt>
                <c:pt idx="111">
                  <c:v>-0.70192193128017522</c:v>
                </c:pt>
                <c:pt idx="112">
                  <c:v>0.8393119318935095</c:v>
                </c:pt>
                <c:pt idx="113">
                  <c:v>-4.3904429800576295E-2</c:v>
                </c:pt>
                <c:pt idx="114">
                  <c:v>1.458678109409457</c:v>
                </c:pt>
                <c:pt idx="115">
                  <c:v>1.9236756942071256</c:v>
                </c:pt>
                <c:pt idx="116">
                  <c:v>2.1341480550160403</c:v>
                </c:pt>
                <c:pt idx="117">
                  <c:v>1.2270166534200659</c:v>
                </c:pt>
                <c:pt idx="118">
                  <c:v>2.009781859339034</c:v>
                </c:pt>
                <c:pt idx="119">
                  <c:v>3.299554540346223</c:v>
                </c:pt>
                <c:pt idx="120">
                  <c:v>3.4293714910209938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39-4DAA-8257-73A853F6E469}"/>
            </c:ext>
          </c:extLst>
        </c:ser>
        <c:ser>
          <c:idx val="5"/>
          <c:order val="4"/>
          <c:tx>
            <c:v>trace 5</c:v>
          </c:tx>
          <c:spPr>
            <a:ln w="28575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summary!$I$26:$I$146</c:f>
              <c:numCache>
                <c:formatCode>General</c:formatCode>
                <c:ptCount val="121"/>
                <c:pt idx="0">
                  <c:v>7.2420669540985001</c:v>
                </c:pt>
                <c:pt idx="1">
                  <c:v>7.0881750811533557</c:v>
                </c:pt>
                <c:pt idx="2">
                  <c:v>6.4692184777895649</c:v>
                </c:pt>
                <c:pt idx="3">
                  <c:v>4.8202295261756722</c:v>
                </c:pt>
                <c:pt idx="4">
                  <c:v>5.6902515725261553</c:v>
                </c:pt>
                <c:pt idx="5">
                  <c:v>5.2442401899146462</c:v>
                </c:pt>
                <c:pt idx="6">
                  <c:v>3.3412179063764187</c:v>
                </c:pt>
                <c:pt idx="7">
                  <c:v>2.8216078347958087</c:v>
                </c:pt>
                <c:pt idx="8">
                  <c:v>3.7679299505116974</c:v>
                </c:pt>
                <c:pt idx="9">
                  <c:v>2.6880105231479998</c:v>
                </c:pt>
                <c:pt idx="10">
                  <c:v>1.0088810715285521</c:v>
                </c:pt>
                <c:pt idx="11">
                  <c:v>1.6787256345088222</c:v>
                </c:pt>
                <c:pt idx="12">
                  <c:v>0.84497323645335398</c:v>
                </c:pt>
                <c:pt idx="13">
                  <c:v>0.84263078106366718</c:v>
                </c:pt>
                <c:pt idx="14">
                  <c:v>0.60823240978089455</c:v>
                </c:pt>
                <c:pt idx="15">
                  <c:v>0.6002517129677456</c:v>
                </c:pt>
                <c:pt idx="16">
                  <c:v>0.12964734935053435</c:v>
                </c:pt>
                <c:pt idx="17">
                  <c:v>-0.92481965498838559</c:v>
                </c:pt>
                <c:pt idx="18">
                  <c:v>-0.7324027072808863</c:v>
                </c:pt>
                <c:pt idx="19">
                  <c:v>-1.3685131273469104</c:v>
                </c:pt>
                <c:pt idx="20">
                  <c:v>-1.2276259122829634</c:v>
                </c:pt>
                <c:pt idx="21">
                  <c:v>-0.14571411499865453</c:v>
                </c:pt>
                <c:pt idx="22">
                  <c:v>-1.0745123888274997</c:v>
                </c:pt>
                <c:pt idx="23">
                  <c:v>-0.40218651695363694</c:v>
                </c:pt>
                <c:pt idx="24">
                  <c:v>0.27875824781777636</c:v>
                </c:pt>
                <c:pt idx="25">
                  <c:v>-0.47440046021492582</c:v>
                </c:pt>
                <c:pt idx="26">
                  <c:v>-0.6113478787397052</c:v>
                </c:pt>
                <c:pt idx="27">
                  <c:v>-0.78634182939044328</c:v>
                </c:pt>
                <c:pt idx="28">
                  <c:v>1.9019258869091564</c:v>
                </c:pt>
                <c:pt idx="29">
                  <c:v>3.7816586466903961</c:v>
                </c:pt>
                <c:pt idx="30">
                  <c:v>7.559502492843591</c:v>
                </c:pt>
                <c:pt idx="31">
                  <c:v>9.1566101613416322</c:v>
                </c:pt>
                <c:pt idx="32">
                  <c:v>10.984889254558192</c:v>
                </c:pt>
                <c:pt idx="33">
                  <c:v>11.362019390883606</c:v>
                </c:pt>
                <c:pt idx="34">
                  <c:v>10.313222052546411</c:v>
                </c:pt>
                <c:pt idx="35">
                  <c:v>8.8400521600432285</c:v>
                </c:pt>
                <c:pt idx="36">
                  <c:v>8.4863652716495501</c:v>
                </c:pt>
                <c:pt idx="37">
                  <c:v>7.248825577785893</c:v>
                </c:pt>
                <c:pt idx="38">
                  <c:v>8.1246834416784424</c:v>
                </c:pt>
                <c:pt idx="39">
                  <c:v>8.1316636114264398</c:v>
                </c:pt>
                <c:pt idx="40">
                  <c:v>6.6915549651077901</c:v>
                </c:pt>
                <c:pt idx="41">
                  <c:v>5.1886778068114152</c:v>
                </c:pt>
                <c:pt idx="42">
                  <c:v>5.2892660630176724</c:v>
                </c:pt>
                <c:pt idx="43">
                  <c:v>3.1331705502729705</c:v>
                </c:pt>
                <c:pt idx="44">
                  <c:v>2.6414095336070291</c:v>
                </c:pt>
                <c:pt idx="45">
                  <c:v>1.9570029222756387</c:v>
                </c:pt>
                <c:pt idx="46">
                  <c:v>1.7611844564027028</c:v>
                </c:pt>
                <c:pt idx="47">
                  <c:v>1.7706732366547069</c:v>
                </c:pt>
                <c:pt idx="48">
                  <c:v>2.5711381245986606</c:v>
                </c:pt>
                <c:pt idx="49">
                  <c:v>0.83407958727607923</c:v>
                </c:pt>
                <c:pt idx="50">
                  <c:v>0.61251055171716362</c:v>
                </c:pt>
                <c:pt idx="51">
                  <c:v>0.60704197086566558</c:v>
                </c:pt>
                <c:pt idx="52">
                  <c:v>1.3887339122107916</c:v>
                </c:pt>
                <c:pt idx="53">
                  <c:v>-0.40489746196621823</c:v>
                </c:pt>
                <c:pt idx="54">
                  <c:v>-0.51282204498330675</c:v>
                </c:pt>
                <c:pt idx="55">
                  <c:v>0.54271402191715801</c:v>
                </c:pt>
                <c:pt idx="56">
                  <c:v>1.416380277130453</c:v>
                </c:pt>
                <c:pt idx="57">
                  <c:v>-1.6002278825182836</c:v>
                </c:pt>
                <c:pt idx="58">
                  <c:v>-0.60197169108780935</c:v>
                </c:pt>
                <c:pt idx="59">
                  <c:v>-0.8087901708627897</c:v>
                </c:pt>
                <c:pt idx="60">
                  <c:v>-0.22771506497564062</c:v>
                </c:pt>
                <c:pt idx="61">
                  <c:v>-0.49727541431613642</c:v>
                </c:pt>
                <c:pt idx="62">
                  <c:v>-1.4941619862015323</c:v>
                </c:pt>
                <c:pt idx="63">
                  <c:v>0.5569555192089819</c:v>
                </c:pt>
                <c:pt idx="64">
                  <c:v>-1.6724687749548446</c:v>
                </c:pt>
                <c:pt idx="65">
                  <c:v>-0.90862134815391737</c:v>
                </c:pt>
                <c:pt idx="66">
                  <c:v>-0.61687697897497229</c:v>
                </c:pt>
                <c:pt idx="67">
                  <c:v>-1.2319778573728644</c:v>
                </c:pt>
                <c:pt idx="68">
                  <c:v>-1.1429584683520917</c:v>
                </c:pt>
                <c:pt idx="69">
                  <c:v>-1.7247554589427454</c:v>
                </c:pt>
                <c:pt idx="70">
                  <c:v>-1.6130008521317643</c:v>
                </c:pt>
                <c:pt idx="71">
                  <c:v>-1.3423869354842943</c:v>
                </c:pt>
                <c:pt idx="72">
                  <c:v>-1.6041411235856107</c:v>
                </c:pt>
                <c:pt idx="73">
                  <c:v>-1.5892886748173536</c:v>
                </c:pt>
                <c:pt idx="74">
                  <c:v>-2.7565666736783618</c:v>
                </c:pt>
                <c:pt idx="75">
                  <c:v>-2.9200272671160912</c:v>
                </c:pt>
                <c:pt idx="76">
                  <c:v>-3.6397242813271036</c:v>
                </c:pt>
                <c:pt idx="77">
                  <c:v>-3.9902767647479589</c:v>
                </c:pt>
                <c:pt idx="78">
                  <c:v>-4.3623732181173969</c:v>
                </c:pt>
                <c:pt idx="79">
                  <c:v>-4.0788298101573659</c:v>
                </c:pt>
                <c:pt idx="80">
                  <c:v>-4.2676428081631572</c:v>
                </c:pt>
                <c:pt idx="81">
                  <c:v>-5.0261163906045194</c:v>
                </c:pt>
                <c:pt idx="82">
                  <c:v>-4.9540832854621346</c:v>
                </c:pt>
                <c:pt idx="83">
                  <c:v>-4.604951980567586</c:v>
                </c:pt>
                <c:pt idx="84">
                  <c:v>-5.2071833971520292</c:v>
                </c:pt>
                <c:pt idx="85">
                  <c:v>-5.097607952682556</c:v>
                </c:pt>
                <c:pt idx="86">
                  <c:v>-5.3683575320834676</c:v>
                </c:pt>
                <c:pt idx="87">
                  <c:v>-5.4675223507849626</c:v>
                </c:pt>
                <c:pt idx="88">
                  <c:v>-3.9563172216580553</c:v>
                </c:pt>
                <c:pt idx="89">
                  <c:v>-4.8435797554986788</c:v>
                </c:pt>
                <c:pt idx="90">
                  <c:v>-3.9981694846765752</c:v>
                </c:pt>
                <c:pt idx="91">
                  <c:v>-4.6330675801143109</c:v>
                </c:pt>
                <c:pt idx="92">
                  <c:v>-4.4453105315788255</c:v>
                </c:pt>
                <c:pt idx="93">
                  <c:v>-5.0436622795162025</c:v>
                </c:pt>
                <c:pt idx="94">
                  <c:v>-3.4294696302342063</c:v>
                </c:pt>
                <c:pt idx="95">
                  <c:v>-4.0314708846272351</c:v>
                </c:pt>
                <c:pt idx="96">
                  <c:v>-2.8371665401539148</c:v>
                </c:pt>
                <c:pt idx="97">
                  <c:v>-2.3206075429484909</c:v>
                </c:pt>
                <c:pt idx="98">
                  <c:v>-2.6904218122397969</c:v>
                </c:pt>
                <c:pt idx="99">
                  <c:v>-2.2974159008438586</c:v>
                </c:pt>
                <c:pt idx="100">
                  <c:v>-1.8553019073787627</c:v>
                </c:pt>
                <c:pt idx="101">
                  <c:v>-1.8935129127789798</c:v>
                </c:pt>
                <c:pt idx="102">
                  <c:v>-1.4152468451785591</c:v>
                </c:pt>
                <c:pt idx="103">
                  <c:v>-1.1565981456259373</c:v>
                </c:pt>
                <c:pt idx="104">
                  <c:v>-1.5905112280528755</c:v>
                </c:pt>
                <c:pt idx="105">
                  <c:v>-0.19483458860379926</c:v>
                </c:pt>
                <c:pt idx="106">
                  <c:v>-0.31358654038523337</c:v>
                </c:pt>
                <c:pt idx="107">
                  <c:v>-0.26698374559953642</c:v>
                </c:pt>
                <c:pt idx="108">
                  <c:v>0.74824247552415046</c:v>
                </c:pt>
                <c:pt idx="109">
                  <c:v>1.4192404872365612</c:v>
                </c:pt>
                <c:pt idx="110">
                  <c:v>1.8090269445073897</c:v>
                </c:pt>
                <c:pt idx="111">
                  <c:v>1.5504000428300713</c:v>
                </c:pt>
                <c:pt idx="112">
                  <c:v>1.4218325999611159</c:v>
                </c:pt>
                <c:pt idx="113">
                  <c:v>1.5608751342792904</c:v>
                </c:pt>
                <c:pt idx="114">
                  <c:v>2.4794621688288867</c:v>
                </c:pt>
                <c:pt idx="115">
                  <c:v>1.9648672444504245</c:v>
                </c:pt>
                <c:pt idx="116">
                  <c:v>2.1723644364130799</c:v>
                </c:pt>
                <c:pt idx="117">
                  <c:v>2.629993711749032</c:v>
                </c:pt>
                <c:pt idx="118">
                  <c:v>2.5275407029737407</c:v>
                </c:pt>
                <c:pt idx="119">
                  <c:v>3.5027047333742325</c:v>
                </c:pt>
                <c:pt idx="120">
                  <c:v>3.9407956405917934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39-4DAA-8257-73A853F6E469}"/>
            </c:ext>
          </c:extLst>
        </c:ser>
        <c:ser>
          <c:idx val="6"/>
          <c:order val="5"/>
          <c:tx>
            <c:v>trace 6</c:v>
          </c:tx>
          <c:spPr>
            <a:ln w="1270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summary!$J$26:$J$146</c:f>
              <c:numCache>
                <c:formatCode>General</c:formatCode>
                <c:ptCount val="121"/>
                <c:pt idx="0">
                  <c:v>1.7012734621054193</c:v>
                </c:pt>
                <c:pt idx="1">
                  <c:v>-2.3845173014430752</c:v>
                </c:pt>
                <c:pt idx="2">
                  <c:v>-1.6843145278606968</c:v>
                </c:pt>
                <c:pt idx="3">
                  <c:v>-5.4730277427413929</c:v>
                </c:pt>
                <c:pt idx="4">
                  <c:v>-3.2231198505118313</c:v>
                </c:pt>
                <c:pt idx="5">
                  <c:v>-3.5077867694247664</c:v>
                </c:pt>
                <c:pt idx="6">
                  <c:v>2.4618856929283028</c:v>
                </c:pt>
                <c:pt idx="7">
                  <c:v>-0.51597246409430653</c:v>
                </c:pt>
                <c:pt idx="8">
                  <c:v>1.9642672086031827</c:v>
                </c:pt>
                <c:pt idx="9">
                  <c:v>-2.5797175382381092</c:v>
                </c:pt>
                <c:pt idx="10">
                  <c:v>-0.8656885493696812</c:v>
                </c:pt>
                <c:pt idx="11">
                  <c:v>-4.1987981624415367</c:v>
                </c:pt>
                <c:pt idx="12">
                  <c:v>-2.9033313141937351</c:v>
                </c:pt>
                <c:pt idx="13">
                  <c:v>0.42493793081462711</c:v>
                </c:pt>
                <c:pt idx="14">
                  <c:v>0.35624293487495529</c:v>
                </c:pt>
                <c:pt idx="15">
                  <c:v>-0.85000460564333236</c:v>
                </c:pt>
                <c:pt idx="16">
                  <c:v>1.6608231742318438</c:v>
                </c:pt>
                <c:pt idx="17">
                  <c:v>-2.2624646194038784</c:v>
                </c:pt>
                <c:pt idx="18">
                  <c:v>1.7316328805216461</c:v>
                </c:pt>
                <c:pt idx="19">
                  <c:v>1.8421636187978967</c:v>
                </c:pt>
                <c:pt idx="20">
                  <c:v>2.7296539661037786</c:v>
                </c:pt>
                <c:pt idx="21">
                  <c:v>2.6166914300262776</c:v>
                </c:pt>
                <c:pt idx="22">
                  <c:v>-1.7060878767826497</c:v>
                </c:pt>
                <c:pt idx="23">
                  <c:v>2.1375064087067894</c:v>
                </c:pt>
                <c:pt idx="24">
                  <c:v>0.29465816313037102</c:v>
                </c:pt>
                <c:pt idx="25">
                  <c:v>4.4254229393329861E-2</c:v>
                </c:pt>
                <c:pt idx="26">
                  <c:v>-1.6081160554046305</c:v>
                </c:pt>
                <c:pt idx="27">
                  <c:v>3.2872092360046783</c:v>
                </c:pt>
                <c:pt idx="28">
                  <c:v>5.2432274822481792</c:v>
                </c:pt>
                <c:pt idx="29">
                  <c:v>11.23589187567015</c:v>
                </c:pt>
                <c:pt idx="30">
                  <c:v>9.8007910132160223</c:v>
                </c:pt>
                <c:pt idx="31">
                  <c:v>11.77690726983406</c:v>
                </c:pt>
                <c:pt idx="32">
                  <c:v>15.146301793623959</c:v>
                </c:pt>
                <c:pt idx="33">
                  <c:v>11.947117751535238</c:v>
                </c:pt>
                <c:pt idx="34">
                  <c:v>11.641968174206561</c:v>
                </c:pt>
                <c:pt idx="35">
                  <c:v>13.162102172659695</c:v>
                </c:pt>
                <c:pt idx="36">
                  <c:v>11.082436811418882</c:v>
                </c:pt>
                <c:pt idx="37">
                  <c:v>11.439677705805277</c:v>
                </c:pt>
                <c:pt idx="38">
                  <c:v>16.382710846492614</c:v>
                </c:pt>
                <c:pt idx="39">
                  <c:v>15.283077068851503</c:v>
                </c:pt>
                <c:pt idx="40">
                  <c:v>13.105849405121528</c:v>
                </c:pt>
                <c:pt idx="41">
                  <c:v>20.192237971169742</c:v>
                </c:pt>
                <c:pt idx="42">
                  <c:v>19.589508385822711</c:v>
                </c:pt>
                <c:pt idx="43">
                  <c:v>17.997615385157395</c:v>
                </c:pt>
                <c:pt idx="44">
                  <c:v>22.088429751628198</c:v>
                </c:pt>
                <c:pt idx="45">
                  <c:v>25.290187662126019</c:v>
                </c:pt>
                <c:pt idx="46">
                  <c:v>25.184920587120441</c:v>
                </c:pt>
                <c:pt idx="47">
                  <c:v>24.633043723372467</c:v>
                </c:pt>
                <c:pt idx="48">
                  <c:v>26.961195334259042</c:v>
                </c:pt>
                <c:pt idx="49">
                  <c:v>27.678694942843418</c:v>
                </c:pt>
                <c:pt idx="50">
                  <c:v>22.13360142823262</c:v>
                </c:pt>
                <c:pt idx="51">
                  <c:v>22.253111545406394</c:v>
                </c:pt>
                <c:pt idx="52">
                  <c:v>25.666591676525591</c:v>
                </c:pt>
                <c:pt idx="53">
                  <c:v>25.444895504000563</c:v>
                </c:pt>
                <c:pt idx="54">
                  <c:v>22.300885158181575</c:v>
                </c:pt>
                <c:pt idx="55">
                  <c:v>21.036334462371357</c:v>
                </c:pt>
                <c:pt idx="56">
                  <c:v>24.574603121858061</c:v>
                </c:pt>
                <c:pt idx="57">
                  <c:v>28.48574310029997</c:v>
                </c:pt>
                <c:pt idx="58">
                  <c:v>26.784479566664409</c:v>
                </c:pt>
                <c:pt idx="59">
                  <c:v>24.171704258980743</c:v>
                </c:pt>
                <c:pt idx="60">
                  <c:v>23.476364872008883</c:v>
                </c:pt>
                <c:pt idx="61">
                  <c:v>23.50880506896608</c:v>
                </c:pt>
                <c:pt idx="62">
                  <c:v>22.380427601940486</c:v>
                </c:pt>
                <c:pt idx="63">
                  <c:v>21.152206174352941</c:v>
                </c:pt>
                <c:pt idx="64">
                  <c:v>26.461294647531531</c:v>
                </c:pt>
                <c:pt idx="65">
                  <c:v>23.915227684535324</c:v>
                </c:pt>
                <c:pt idx="66">
                  <c:v>20.419818738286331</c:v>
                </c:pt>
                <c:pt idx="67">
                  <c:v>25.570211579446887</c:v>
                </c:pt>
                <c:pt idx="68">
                  <c:v>19.915927181026362</c:v>
                </c:pt>
                <c:pt idx="69">
                  <c:v>20.965677051342649</c:v>
                </c:pt>
                <c:pt idx="70">
                  <c:v>15.699408328601827</c:v>
                </c:pt>
                <c:pt idx="71">
                  <c:v>18.648050257801842</c:v>
                </c:pt>
                <c:pt idx="72">
                  <c:v>11.121710312877264</c:v>
                </c:pt>
                <c:pt idx="73">
                  <c:v>13.740925801958442</c:v>
                </c:pt>
                <c:pt idx="74">
                  <c:v>8.7887212245367241</c:v>
                </c:pt>
                <c:pt idx="75">
                  <c:v>7.8487154325121651</c:v>
                </c:pt>
                <c:pt idx="76">
                  <c:v>4.4450685412161546</c:v>
                </c:pt>
                <c:pt idx="77">
                  <c:v>1.8363495709625939</c:v>
                </c:pt>
                <c:pt idx="78">
                  <c:v>-1.204288198604841</c:v>
                </c:pt>
                <c:pt idx="79">
                  <c:v>-4.1779599484066914</c:v>
                </c:pt>
                <c:pt idx="80">
                  <c:v>-5.1057803047234955</c:v>
                </c:pt>
                <c:pt idx="81">
                  <c:v>-7.8335987808074599</c:v>
                </c:pt>
                <c:pt idx="82">
                  <c:v>-11.686819146339166</c:v>
                </c:pt>
                <c:pt idx="83">
                  <c:v>-9.8290404766671458</c:v>
                </c:pt>
                <c:pt idx="84">
                  <c:v>-13.606141475970091</c:v>
                </c:pt>
                <c:pt idx="85">
                  <c:v>-11.450554222017921</c:v>
                </c:pt>
                <c:pt idx="86">
                  <c:v>-11.401998322395405</c:v>
                </c:pt>
                <c:pt idx="87">
                  <c:v>-13.163976698957585</c:v>
                </c:pt>
                <c:pt idx="88">
                  <c:v>-13.979981876328162</c:v>
                </c:pt>
                <c:pt idx="89">
                  <c:v>-12.635810302386444</c:v>
                </c:pt>
                <c:pt idx="90">
                  <c:v>-11.186497086847229</c:v>
                </c:pt>
                <c:pt idx="91">
                  <c:v>-12.963941339618337</c:v>
                </c:pt>
                <c:pt idx="92">
                  <c:v>-10.13541984612208</c:v>
                </c:pt>
                <c:pt idx="93">
                  <c:v>-10.504239654860097</c:v>
                </c:pt>
                <c:pt idx="94">
                  <c:v>-10.844019463993925</c:v>
                </c:pt>
                <c:pt idx="95">
                  <c:v>-7.2268944810833196</c:v>
                </c:pt>
                <c:pt idx="96">
                  <c:v>-8.2850525426317478</c:v>
                </c:pt>
                <c:pt idx="97">
                  <c:v>-7.3392007056024653</c:v>
                </c:pt>
                <c:pt idx="98">
                  <c:v>-4.867027997037038</c:v>
                </c:pt>
                <c:pt idx="99">
                  <c:v>-5.0655700051281292</c:v>
                </c:pt>
                <c:pt idx="100">
                  <c:v>-6.9160873212737508</c:v>
                </c:pt>
                <c:pt idx="101">
                  <c:v>-4.4693029749423543</c:v>
                </c:pt>
                <c:pt idx="102">
                  <c:v>-5.2562966513788432</c:v>
                </c:pt>
                <c:pt idx="103">
                  <c:v>-3.7090373945415021</c:v>
                </c:pt>
                <c:pt idx="104">
                  <c:v>-4.1737694600286614</c:v>
                </c:pt>
                <c:pt idx="105">
                  <c:v>-3.2415839964255269</c:v>
                </c:pt>
                <c:pt idx="106">
                  <c:v>-4.1487041719140283</c:v>
                </c:pt>
                <c:pt idx="107">
                  <c:v>-2.2878950350805494</c:v>
                </c:pt>
                <c:pt idx="108">
                  <c:v>-4.1364185392269919</c:v>
                </c:pt>
                <c:pt idx="109">
                  <c:v>-2.2977683991638362</c:v>
                </c:pt>
                <c:pt idx="110">
                  <c:v>-4.4051526610012051</c:v>
                </c:pt>
                <c:pt idx="111">
                  <c:v>-2.0563536515569218</c:v>
                </c:pt>
                <c:pt idx="112">
                  <c:v>-2.7874926587818067</c:v>
                </c:pt>
                <c:pt idx="113">
                  <c:v>-4.2555667820100247</c:v>
                </c:pt>
                <c:pt idx="114">
                  <c:v>-0.83119516609471955</c:v>
                </c:pt>
                <c:pt idx="115">
                  <c:v>-2.2533640048511292</c:v>
                </c:pt>
                <c:pt idx="116">
                  <c:v>-1.3315636513570563</c:v>
                </c:pt>
                <c:pt idx="117">
                  <c:v>-0.17602902837745851</c:v>
                </c:pt>
                <c:pt idx="118">
                  <c:v>-0.44688496229310787</c:v>
                </c:pt>
                <c:pt idx="119">
                  <c:v>0.57497387159868785</c:v>
                </c:pt>
                <c:pt idx="120">
                  <c:v>0.42542131186987175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39-4DAA-8257-73A853F6E469}"/>
            </c:ext>
          </c:extLst>
        </c:ser>
        <c:ser>
          <c:idx val="7"/>
          <c:order val="6"/>
          <c:tx>
            <c:v>trace 7</c:v>
          </c:tx>
          <c:spPr>
            <a:ln w="12700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summary!$K$26:$K$146</c:f>
              <c:numCache>
                <c:formatCode>General</c:formatCode>
                <c:ptCount val="121"/>
                <c:pt idx="0">
                  <c:v>1.2740731328882069</c:v>
                </c:pt>
                <c:pt idx="1">
                  <c:v>2.0375677728431389</c:v>
                </c:pt>
                <c:pt idx="2">
                  <c:v>2.8871777078557765</c:v>
                </c:pt>
                <c:pt idx="3">
                  <c:v>1.4325991320118427</c:v>
                </c:pt>
                <c:pt idx="4">
                  <c:v>1.1186034271888972</c:v>
                </c:pt>
                <c:pt idx="5">
                  <c:v>1.1915989403059006</c:v>
                </c:pt>
                <c:pt idx="6">
                  <c:v>0.17188113906778033</c:v>
                </c:pt>
                <c:pt idx="7">
                  <c:v>2.2621143735931724</c:v>
                </c:pt>
                <c:pt idx="8">
                  <c:v>0.81344951794099174</c:v>
                </c:pt>
                <c:pt idx="9">
                  <c:v>1.7840802393709714</c:v>
                </c:pt>
                <c:pt idx="10">
                  <c:v>-0.17719129633675704</c:v>
                </c:pt>
                <c:pt idx="11">
                  <c:v>-0.45550726831253879</c:v>
                </c:pt>
                <c:pt idx="12">
                  <c:v>1.5914130616267619</c:v>
                </c:pt>
                <c:pt idx="13">
                  <c:v>5.1770774511187223E-2</c:v>
                </c:pt>
                <c:pt idx="14">
                  <c:v>0.33669632194429505</c:v>
                </c:pt>
                <c:pt idx="15">
                  <c:v>-0.28494375558817564</c:v>
                </c:pt>
                <c:pt idx="16">
                  <c:v>-0.10115896905817051</c:v>
                </c:pt>
                <c:pt idx="17">
                  <c:v>-0.49277381715340551</c:v>
                </c:pt>
                <c:pt idx="18">
                  <c:v>-0.24998131180505803</c:v>
                </c:pt>
                <c:pt idx="19">
                  <c:v>-0.85102230447741434</c:v>
                </c:pt>
                <c:pt idx="20">
                  <c:v>-1.9973690396572097</c:v>
                </c:pt>
                <c:pt idx="21">
                  <c:v>-1.0872046021466784</c:v>
                </c:pt>
                <c:pt idx="22">
                  <c:v>-1.7184602674159115</c:v>
                </c:pt>
                <c:pt idx="23">
                  <c:v>-1.0800158970376319</c:v>
                </c:pt>
                <c:pt idx="24">
                  <c:v>-1.5321349582671662</c:v>
                </c:pt>
                <c:pt idx="25">
                  <c:v>-0.3373588654302988</c:v>
                </c:pt>
                <c:pt idx="26">
                  <c:v>-1.6416340759988313</c:v>
                </c:pt>
                <c:pt idx="27">
                  <c:v>-0.36428304878284717</c:v>
                </c:pt>
                <c:pt idx="28">
                  <c:v>-0.73370527330528645</c:v>
                </c:pt>
                <c:pt idx="29">
                  <c:v>-1.6614103803725997</c:v>
                </c:pt>
                <c:pt idx="30">
                  <c:v>-2.0324480366863504</c:v>
                </c:pt>
                <c:pt idx="31">
                  <c:v>-2.0207149429926941</c:v>
                </c:pt>
                <c:pt idx="32">
                  <c:v>-0.9206602045077702</c:v>
                </c:pt>
                <c:pt idx="33">
                  <c:v>-0.84648093106313771</c:v>
                </c:pt>
                <c:pt idx="34">
                  <c:v>-1.4816566648935727</c:v>
                </c:pt>
                <c:pt idx="35">
                  <c:v>-1.528345755487853</c:v>
                </c:pt>
                <c:pt idx="36">
                  <c:v>-1.0825175256521369</c:v>
                </c:pt>
                <c:pt idx="37">
                  <c:v>-2.2932617679972354</c:v>
                </c:pt>
                <c:pt idx="38">
                  <c:v>-1.2742252194703954</c:v>
                </c:pt>
                <c:pt idx="39">
                  <c:v>-1.6259077903978691</c:v>
                </c:pt>
                <c:pt idx="40">
                  <c:v>-2.6187325128242782</c:v>
                </c:pt>
                <c:pt idx="41">
                  <c:v>-2.1954585902716843</c:v>
                </c:pt>
                <c:pt idx="42">
                  <c:v>-3.0124478009665316</c:v>
                </c:pt>
                <c:pt idx="43">
                  <c:v>-2.1967264811479295</c:v>
                </c:pt>
                <c:pt idx="44">
                  <c:v>-3.735679766189314</c:v>
                </c:pt>
                <c:pt idx="45">
                  <c:v>-3.4957086140287355</c:v>
                </c:pt>
                <c:pt idx="46">
                  <c:v>-3.7627229797397375</c:v>
                </c:pt>
                <c:pt idx="47">
                  <c:v>-2.1857687149820131</c:v>
                </c:pt>
                <c:pt idx="48">
                  <c:v>-2.3964567729609283</c:v>
                </c:pt>
                <c:pt idx="49">
                  <c:v>-3.6985366931095101</c:v>
                </c:pt>
                <c:pt idx="50">
                  <c:v>-2.8672010091757389</c:v>
                </c:pt>
                <c:pt idx="51">
                  <c:v>-3.8645194244867169</c:v>
                </c:pt>
                <c:pt idx="52">
                  <c:v>-3.740270704125793</c:v>
                </c:pt>
                <c:pt idx="53">
                  <c:v>-2.9995695311225266</c:v>
                </c:pt>
                <c:pt idx="54">
                  <c:v>-4.2077509619933631</c:v>
                </c:pt>
                <c:pt idx="55">
                  <c:v>-2.9030522942697186</c:v>
                </c:pt>
                <c:pt idx="56">
                  <c:v>-3.1478416301679983</c:v>
                </c:pt>
                <c:pt idx="57">
                  <c:v>-3.9645145650861031</c:v>
                </c:pt>
                <c:pt idx="58">
                  <c:v>-4.2623635379156388</c:v>
                </c:pt>
                <c:pt idx="59">
                  <c:v>-3.1206981071439981</c:v>
                </c:pt>
                <c:pt idx="60">
                  <c:v>-4.5632328752359204</c:v>
                </c:pt>
                <c:pt idx="61">
                  <c:v>-4.8547788132339971</c:v>
                </c:pt>
                <c:pt idx="62">
                  <c:v>-3.294260033254147</c:v>
                </c:pt>
                <c:pt idx="63">
                  <c:v>-3.3323606036526963</c:v>
                </c:pt>
                <c:pt idx="64">
                  <c:v>-4.2684571886137004</c:v>
                </c:pt>
                <c:pt idx="65">
                  <c:v>-3.3026564628111275</c:v>
                </c:pt>
                <c:pt idx="66">
                  <c:v>-4.481275418819787</c:v>
                </c:pt>
                <c:pt idx="67">
                  <c:v>-4.7607402790462814</c:v>
                </c:pt>
                <c:pt idx="68">
                  <c:v>-5.2085064820047471</c:v>
                </c:pt>
                <c:pt idx="69">
                  <c:v>-5.9565470245819601</c:v>
                </c:pt>
                <c:pt idx="70">
                  <c:v>-6.4772773247262396</c:v>
                </c:pt>
                <c:pt idx="71">
                  <c:v>-4.9286108991127451</c:v>
                </c:pt>
                <c:pt idx="72">
                  <c:v>-5.0495429520023629</c:v>
                </c:pt>
                <c:pt idx="73">
                  <c:v>-6.0583837247576513</c:v>
                </c:pt>
                <c:pt idx="74">
                  <c:v>-3.5966728476293537</c:v>
                </c:pt>
                <c:pt idx="75">
                  <c:v>-4.4422080927431482</c:v>
                </c:pt>
                <c:pt idx="76">
                  <c:v>-2.5622875771500917</c:v>
                </c:pt>
                <c:pt idx="77">
                  <c:v>-2.5995851207996794</c:v>
                </c:pt>
                <c:pt idx="78">
                  <c:v>-4.0589404474074628</c:v>
                </c:pt>
                <c:pt idx="79">
                  <c:v>-2.7680499532769529</c:v>
                </c:pt>
                <c:pt idx="80">
                  <c:v>-2.6752714551296592</c:v>
                </c:pt>
                <c:pt idx="81">
                  <c:v>-3.0672074691850062</c:v>
                </c:pt>
                <c:pt idx="82">
                  <c:v>-3.0000350518284034</c:v>
                </c:pt>
                <c:pt idx="83">
                  <c:v>-3.6879606631146999</c:v>
                </c:pt>
                <c:pt idx="84">
                  <c:v>-3.4432180653699742</c:v>
                </c:pt>
                <c:pt idx="85">
                  <c:v>-1.8268505086891214</c:v>
                </c:pt>
                <c:pt idx="86">
                  <c:v>-3.063120113215152</c:v>
                </c:pt>
                <c:pt idx="87">
                  <c:v>-2.2413215426595277</c:v>
                </c:pt>
                <c:pt idx="88">
                  <c:v>-3.3358113291452023</c:v>
                </c:pt>
                <c:pt idx="89">
                  <c:v>-2.7456063295547786</c:v>
                </c:pt>
                <c:pt idx="90">
                  <c:v>-4.3149515487021235</c:v>
                </c:pt>
                <c:pt idx="91">
                  <c:v>-2.4735598902119524</c:v>
                </c:pt>
                <c:pt idx="92">
                  <c:v>-2.78909640458691</c:v>
                </c:pt>
                <c:pt idx="93">
                  <c:v>-3.0603174513756106</c:v>
                </c:pt>
                <c:pt idx="94">
                  <c:v>-2.9219212389122688</c:v>
                </c:pt>
                <c:pt idx="95">
                  <c:v>-3.2210340013959828</c:v>
                </c:pt>
                <c:pt idx="96">
                  <c:v>-3.1597627666557853</c:v>
                </c:pt>
                <c:pt idx="97">
                  <c:v>-3.0721149464416579</c:v>
                </c:pt>
                <c:pt idx="98">
                  <c:v>-3.2305930474727678</c:v>
                </c:pt>
                <c:pt idx="99">
                  <c:v>-2.9233545405926558</c:v>
                </c:pt>
                <c:pt idx="100">
                  <c:v>-2.0983649702201164</c:v>
                </c:pt>
                <c:pt idx="101">
                  <c:v>-1.8932777846956863</c:v>
                </c:pt>
                <c:pt idx="102">
                  <c:v>-3.2297838244690644</c:v>
                </c:pt>
                <c:pt idx="103">
                  <c:v>-0.34496768168471659</c:v>
                </c:pt>
                <c:pt idx="104">
                  <c:v>-1.6229451252948626</c:v>
                </c:pt>
                <c:pt idx="105">
                  <c:v>-1.7357472524457433</c:v>
                </c:pt>
                <c:pt idx="106">
                  <c:v>-1.8515262434763997</c:v>
                </c:pt>
                <c:pt idx="107">
                  <c:v>-1.0015892670276476</c:v>
                </c:pt>
                <c:pt idx="108">
                  <c:v>-0.58829905150094708</c:v>
                </c:pt>
                <c:pt idx="109">
                  <c:v>-1.4394001944773127</c:v>
                </c:pt>
                <c:pt idx="110">
                  <c:v>0.18649922578995137</c:v>
                </c:pt>
                <c:pt idx="111">
                  <c:v>-7.4415398218331097E-2</c:v>
                </c:pt>
                <c:pt idx="112">
                  <c:v>0.19110903748633515</c:v>
                </c:pt>
                <c:pt idx="113">
                  <c:v>0.36585161673230221</c:v>
                </c:pt>
                <c:pt idx="114">
                  <c:v>0.62020563904141746</c:v>
                </c:pt>
                <c:pt idx="115">
                  <c:v>0.92701810256102435</c:v>
                </c:pt>
                <c:pt idx="116">
                  <c:v>1.2869540560213504</c:v>
                </c:pt>
                <c:pt idx="117">
                  <c:v>2.0727608810183131</c:v>
                </c:pt>
                <c:pt idx="118">
                  <c:v>0.77411894618930743</c:v>
                </c:pt>
                <c:pt idx="119">
                  <c:v>0.24312676868793104</c:v>
                </c:pt>
                <c:pt idx="120">
                  <c:v>0.8436983294328354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39-4DAA-8257-73A853F6E469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summary!$L$26:$L$146</c:f>
              <c:numCache>
                <c:formatCode>General</c:formatCode>
                <c:ptCount val="121"/>
                <c:pt idx="0">
                  <c:v>0.6336376631027042</c:v>
                </c:pt>
                <c:pt idx="1">
                  <c:v>1.1032087915814985</c:v>
                </c:pt>
                <c:pt idx="2">
                  <c:v>2.5541282435929542</c:v>
                </c:pt>
                <c:pt idx="3">
                  <c:v>2.3155660162222769</c:v>
                </c:pt>
                <c:pt idx="4">
                  <c:v>2.8274503083029736</c:v>
                </c:pt>
                <c:pt idx="5">
                  <c:v>3.5395347772927397</c:v>
                </c:pt>
                <c:pt idx="6">
                  <c:v>2.9462863185495061</c:v>
                </c:pt>
                <c:pt idx="7">
                  <c:v>2.4081530319413589</c:v>
                </c:pt>
                <c:pt idx="8">
                  <c:v>2.2936131225258465</c:v>
                </c:pt>
                <c:pt idx="9">
                  <c:v>3.9346869590768621</c:v>
                </c:pt>
                <c:pt idx="10">
                  <c:v>3.9090136968345699</c:v>
                </c:pt>
                <c:pt idx="11">
                  <c:v>3.1140639543278144</c:v>
                </c:pt>
                <c:pt idx="12">
                  <c:v>2.749593328818646</c:v>
                </c:pt>
                <c:pt idx="13">
                  <c:v>0.44635061106458013</c:v>
                </c:pt>
                <c:pt idx="14">
                  <c:v>0.49013050401010572</c:v>
                </c:pt>
                <c:pt idx="15">
                  <c:v>-0.41912461882818736</c:v>
                </c:pt>
                <c:pt idx="16">
                  <c:v>8.2598776273809238E-2</c:v>
                </c:pt>
                <c:pt idx="17">
                  <c:v>-1.9090765040904056</c:v>
                </c:pt>
                <c:pt idx="18">
                  <c:v>-1.6088620794263468</c:v>
                </c:pt>
                <c:pt idx="19">
                  <c:v>0.16838998217777293</c:v>
                </c:pt>
                <c:pt idx="20">
                  <c:v>-0.75545433800027473</c:v>
                </c:pt>
                <c:pt idx="21">
                  <c:v>6.6764972058620503E-2</c:v>
                </c:pt>
                <c:pt idx="22">
                  <c:v>-0.99582085679929611</c:v>
                </c:pt>
                <c:pt idx="23">
                  <c:v>-1.2783221351399794</c:v>
                </c:pt>
                <c:pt idx="24">
                  <c:v>-0.51440756251042663</c:v>
                </c:pt>
                <c:pt idx="25">
                  <c:v>-0.80883777247616839</c:v>
                </c:pt>
                <c:pt idx="26">
                  <c:v>-2.0762821004772043</c:v>
                </c:pt>
                <c:pt idx="27">
                  <c:v>-2.4641922559848579</c:v>
                </c:pt>
                <c:pt idx="28">
                  <c:v>-1.1858675191028325</c:v>
                </c:pt>
                <c:pt idx="29">
                  <c:v>2.2878838695071533</c:v>
                </c:pt>
                <c:pt idx="30">
                  <c:v>1.382884089316627</c:v>
                </c:pt>
                <c:pt idx="31">
                  <c:v>1.8272766513571954</c:v>
                </c:pt>
                <c:pt idx="32">
                  <c:v>3.2975622415086829</c:v>
                </c:pt>
                <c:pt idx="33">
                  <c:v>4.3311228578759913</c:v>
                </c:pt>
                <c:pt idx="34">
                  <c:v>4.1243014401562714</c:v>
                </c:pt>
                <c:pt idx="35">
                  <c:v>5.9461423568328264</c:v>
                </c:pt>
                <c:pt idx="36">
                  <c:v>4.2046226589337659</c:v>
                </c:pt>
                <c:pt idx="37">
                  <c:v>4.1664476097681282</c:v>
                </c:pt>
                <c:pt idx="38">
                  <c:v>4.8329826163527825</c:v>
                </c:pt>
                <c:pt idx="39">
                  <c:v>5.7340203975085862</c:v>
                </c:pt>
                <c:pt idx="40">
                  <c:v>5.4511893314774991</c:v>
                </c:pt>
                <c:pt idx="41">
                  <c:v>4.8131211367069398</c:v>
                </c:pt>
                <c:pt idx="42">
                  <c:v>5.5434069327568825</c:v>
                </c:pt>
                <c:pt idx="43">
                  <c:v>6.7407533515768119</c:v>
                </c:pt>
                <c:pt idx="44">
                  <c:v>7.6286363370678014</c:v>
                </c:pt>
                <c:pt idx="45">
                  <c:v>7.081600806528586</c:v>
                </c:pt>
                <c:pt idx="46">
                  <c:v>7.5331064063576578</c:v>
                </c:pt>
                <c:pt idx="47">
                  <c:v>8.7460878787312168</c:v>
                </c:pt>
                <c:pt idx="48">
                  <c:v>9.5358796353723303</c:v>
                </c:pt>
                <c:pt idx="49">
                  <c:v>11.419871018275462</c:v>
                </c:pt>
                <c:pt idx="50">
                  <c:v>8.8173826950800649</c:v>
                </c:pt>
                <c:pt idx="51">
                  <c:v>9.7063415265725563</c:v>
                </c:pt>
                <c:pt idx="52">
                  <c:v>11.277850960682526</c:v>
                </c:pt>
                <c:pt idx="53">
                  <c:v>11.870928176729631</c:v>
                </c:pt>
                <c:pt idx="54">
                  <c:v>9.3164551477896396</c:v>
                </c:pt>
                <c:pt idx="55">
                  <c:v>10.497354227284173</c:v>
                </c:pt>
                <c:pt idx="56">
                  <c:v>12.646449979703384</c:v>
                </c:pt>
                <c:pt idx="57">
                  <c:v>12.738943209465273</c:v>
                </c:pt>
                <c:pt idx="58">
                  <c:v>13.152677802165943</c:v>
                </c:pt>
                <c:pt idx="59">
                  <c:v>12.701762272293745</c:v>
                </c:pt>
                <c:pt idx="60">
                  <c:v>12.405529622670326</c:v>
                </c:pt>
                <c:pt idx="61">
                  <c:v>12.206331963098171</c:v>
                </c:pt>
                <c:pt idx="62">
                  <c:v>12.56153957608932</c:v>
                </c:pt>
                <c:pt idx="63">
                  <c:v>12.000050588081999</c:v>
                </c:pt>
                <c:pt idx="64">
                  <c:v>10.123431046053383</c:v>
                </c:pt>
                <c:pt idx="65">
                  <c:v>11.382509428405687</c:v>
                </c:pt>
                <c:pt idx="66">
                  <c:v>12.289117984342786</c:v>
                </c:pt>
                <c:pt idx="67">
                  <c:v>12.105970788166855</c:v>
                </c:pt>
                <c:pt idx="68">
                  <c:v>10.660844978685089</c:v>
                </c:pt>
                <c:pt idx="69">
                  <c:v>9.954226970265232</c:v>
                </c:pt>
                <c:pt idx="70">
                  <c:v>10.609253332145773</c:v>
                </c:pt>
                <c:pt idx="71">
                  <c:v>12.416864465404256</c:v>
                </c:pt>
                <c:pt idx="72">
                  <c:v>11.205278238343569</c:v>
                </c:pt>
                <c:pt idx="73">
                  <c:v>10.803944740224164</c:v>
                </c:pt>
                <c:pt idx="74">
                  <c:v>11.69965094032956</c:v>
                </c:pt>
                <c:pt idx="75">
                  <c:v>10.395712786788412</c:v>
                </c:pt>
                <c:pt idx="76">
                  <c:v>8.1722265274253019</c:v>
                </c:pt>
                <c:pt idx="77">
                  <c:v>8.1854244580273168</c:v>
                </c:pt>
                <c:pt idx="78">
                  <c:v>6.5624746987780718</c:v>
                </c:pt>
                <c:pt idx="79">
                  <c:v>6.4230007640723663</c:v>
                </c:pt>
                <c:pt idx="80">
                  <c:v>7.2049834560762926</c:v>
                </c:pt>
                <c:pt idx="81">
                  <c:v>6.357384553065117</c:v>
                </c:pt>
                <c:pt idx="82">
                  <c:v>6.0713388638335024</c:v>
                </c:pt>
                <c:pt idx="83">
                  <c:v>5.1316099711703878</c:v>
                </c:pt>
                <c:pt idx="84">
                  <c:v>5.0998906674583893</c:v>
                </c:pt>
                <c:pt idx="85">
                  <c:v>5.0512708944718296</c:v>
                </c:pt>
                <c:pt idx="86">
                  <c:v>4.8506527049958521</c:v>
                </c:pt>
                <c:pt idx="87">
                  <c:v>4.6675054061193491</c:v>
                </c:pt>
                <c:pt idx="88">
                  <c:v>4.7513693222990945</c:v>
                </c:pt>
                <c:pt idx="89">
                  <c:v>4.8059126605395255</c:v>
                </c:pt>
                <c:pt idx="90">
                  <c:v>4.3765887105944001</c:v>
                </c:pt>
                <c:pt idx="91">
                  <c:v>4.1794048242030613</c:v>
                </c:pt>
                <c:pt idx="92">
                  <c:v>5.8617763891460246</c:v>
                </c:pt>
                <c:pt idx="93">
                  <c:v>5.092219769572516</c:v>
                </c:pt>
                <c:pt idx="94">
                  <c:v>3.5740475585922984</c:v>
                </c:pt>
                <c:pt idx="95">
                  <c:v>3.5624722884527378</c:v>
                </c:pt>
                <c:pt idx="96">
                  <c:v>3.7029556533697465</c:v>
                </c:pt>
                <c:pt idx="97">
                  <c:v>3.4947436504887124</c:v>
                </c:pt>
                <c:pt idx="98">
                  <c:v>2.7134174469837116</c:v>
                </c:pt>
                <c:pt idx="99">
                  <c:v>3.4386093597130127</c:v>
                </c:pt>
                <c:pt idx="100">
                  <c:v>3.2324608515389368</c:v>
                </c:pt>
                <c:pt idx="101">
                  <c:v>2.9293128554933894</c:v>
                </c:pt>
                <c:pt idx="102">
                  <c:v>3.4930685165874413</c:v>
                </c:pt>
                <c:pt idx="103">
                  <c:v>3.3729424664052821</c:v>
                </c:pt>
                <c:pt idx="104">
                  <c:v>2.3738422496653708</c:v>
                </c:pt>
                <c:pt idx="105">
                  <c:v>4.0632628233168555</c:v>
                </c:pt>
                <c:pt idx="106">
                  <c:v>3.1208602734819491</c:v>
                </c:pt>
                <c:pt idx="107">
                  <c:v>1.7307496791639281</c:v>
                </c:pt>
                <c:pt idx="108">
                  <c:v>1.8134176835446048</c:v>
                </c:pt>
                <c:pt idx="109">
                  <c:v>2.5330772230052498</c:v>
                </c:pt>
                <c:pt idx="110">
                  <c:v>2.8785019303995845</c:v>
                </c:pt>
                <c:pt idx="111">
                  <c:v>2.269709372363895</c:v>
                </c:pt>
                <c:pt idx="112">
                  <c:v>2.0350186397230998</c:v>
                </c:pt>
                <c:pt idx="113">
                  <c:v>0.9944758288233454</c:v>
                </c:pt>
                <c:pt idx="114">
                  <c:v>1.8323891532844594</c:v>
                </c:pt>
                <c:pt idx="115">
                  <c:v>0.22591722280261509</c:v>
                </c:pt>
                <c:pt idx="116">
                  <c:v>-0.32808113960312568</c:v>
                </c:pt>
                <c:pt idx="117">
                  <c:v>0.96042773266484183</c:v>
                </c:pt>
                <c:pt idx="118">
                  <c:v>1.2275917684984725</c:v>
                </c:pt>
                <c:pt idx="119">
                  <c:v>0.64601385861308591</c:v>
                </c:pt>
                <c:pt idx="120">
                  <c:v>1.6484808710154786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139-4DAA-8257-73A853F6E469}"/>
            </c:ext>
          </c:extLst>
        </c:ser>
        <c:ser>
          <c:idx val="9"/>
          <c:order val="8"/>
          <c:tx>
            <c:v>trace 9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summary!$M$26:$M$146</c:f>
              <c:numCache>
                <c:formatCode>General</c:formatCode>
                <c:ptCount val="121"/>
                <c:pt idx="0">
                  <c:v>-1.8279751427583018</c:v>
                </c:pt>
                <c:pt idx="1">
                  <c:v>-3.1987446657032681</c:v>
                </c:pt>
                <c:pt idx="2">
                  <c:v>-1.2073437784804992</c:v>
                </c:pt>
                <c:pt idx="3">
                  <c:v>-0.91964245244912546</c:v>
                </c:pt>
                <c:pt idx="4">
                  <c:v>-2.1579722604350429</c:v>
                </c:pt>
                <c:pt idx="5">
                  <c:v>0.38130522955850216</c:v>
                </c:pt>
                <c:pt idx="6">
                  <c:v>-0.22653008340439065</c:v>
                </c:pt>
                <c:pt idx="7">
                  <c:v>-2.1541263191175304</c:v>
                </c:pt>
                <c:pt idx="8">
                  <c:v>0.91912234229495371</c:v>
                </c:pt>
                <c:pt idx="9">
                  <c:v>1.596808585231315</c:v>
                </c:pt>
                <c:pt idx="10">
                  <c:v>-1.8643667668735104</c:v>
                </c:pt>
                <c:pt idx="11">
                  <c:v>1.7878990450302847</c:v>
                </c:pt>
                <c:pt idx="12">
                  <c:v>1.1506092179337584</c:v>
                </c:pt>
                <c:pt idx="13">
                  <c:v>0.27158795225065202</c:v>
                </c:pt>
                <c:pt idx="14">
                  <c:v>1.537255731594545</c:v>
                </c:pt>
                <c:pt idx="15">
                  <c:v>-0.95893174609216858</c:v>
                </c:pt>
                <c:pt idx="16">
                  <c:v>0.16848510728546517</c:v>
                </c:pt>
                <c:pt idx="17">
                  <c:v>1.3432873612272815</c:v>
                </c:pt>
                <c:pt idx="18">
                  <c:v>-2.0898520589652945</c:v>
                </c:pt>
                <c:pt idx="19">
                  <c:v>-1.4224415652342388</c:v>
                </c:pt>
                <c:pt idx="20">
                  <c:v>0.46103067106079992</c:v>
                </c:pt>
                <c:pt idx="21">
                  <c:v>0.62526462218851797</c:v>
                </c:pt>
                <c:pt idx="22">
                  <c:v>0.73986364187233322</c:v>
                </c:pt>
                <c:pt idx="23">
                  <c:v>2.3130868096335266</c:v>
                </c:pt>
                <c:pt idx="24">
                  <c:v>0.57544242902299958</c:v>
                </c:pt>
                <c:pt idx="25">
                  <c:v>1.018398108000103</c:v>
                </c:pt>
                <c:pt idx="26">
                  <c:v>2.347112084520016</c:v>
                </c:pt>
                <c:pt idx="27">
                  <c:v>1.1502384960103929</c:v>
                </c:pt>
                <c:pt idx="28">
                  <c:v>0.36592455648930433</c:v>
                </c:pt>
                <c:pt idx="29">
                  <c:v>3.4348106334248549</c:v>
                </c:pt>
                <c:pt idx="30">
                  <c:v>-1.2266006472520397</c:v>
                </c:pt>
                <c:pt idx="31">
                  <c:v>0.60793878673019908</c:v>
                </c:pt>
                <c:pt idx="32">
                  <c:v>1.655944459562176</c:v>
                </c:pt>
                <c:pt idx="33">
                  <c:v>-0.26585415719363614</c:v>
                </c:pt>
                <c:pt idx="34">
                  <c:v>-0.24171640530993097</c:v>
                </c:pt>
                <c:pt idx="35">
                  <c:v>-0.47532474717054313</c:v>
                </c:pt>
                <c:pt idx="36">
                  <c:v>0.61703217875413396</c:v>
                </c:pt>
                <c:pt idx="37">
                  <c:v>-1.1627612236654143</c:v>
                </c:pt>
                <c:pt idx="38">
                  <c:v>-2.8992511724656582</c:v>
                </c:pt>
                <c:pt idx="39">
                  <c:v>-3.951522531486551</c:v>
                </c:pt>
                <c:pt idx="40">
                  <c:v>-0.32283864643461091</c:v>
                </c:pt>
                <c:pt idx="41">
                  <c:v>-2.175480414268991</c:v>
                </c:pt>
                <c:pt idx="42">
                  <c:v>-1.7098336419107492</c:v>
                </c:pt>
                <c:pt idx="43">
                  <c:v>-2.9304999061993948</c:v>
                </c:pt>
                <c:pt idx="44">
                  <c:v>-1.7651109919811978</c:v>
                </c:pt>
                <c:pt idx="45">
                  <c:v>-1.7817056665221784</c:v>
                </c:pt>
                <c:pt idx="46">
                  <c:v>-3.2972654029239363</c:v>
                </c:pt>
                <c:pt idx="47">
                  <c:v>-2.8613319265956441</c:v>
                </c:pt>
                <c:pt idx="48">
                  <c:v>-3.483928597179712</c:v>
                </c:pt>
                <c:pt idx="49">
                  <c:v>-2.3389209086704774</c:v>
                </c:pt>
                <c:pt idx="50">
                  <c:v>-3.8924334899504442</c:v>
                </c:pt>
                <c:pt idx="51">
                  <c:v>-3.4201353754214567</c:v>
                </c:pt>
                <c:pt idx="52">
                  <c:v>-7.0229940409266227</c:v>
                </c:pt>
                <c:pt idx="53">
                  <c:v>-4.7509187083370019</c:v>
                </c:pt>
                <c:pt idx="54">
                  <c:v>-5.7388582681968723</c:v>
                </c:pt>
                <c:pt idx="55">
                  <c:v>-4.2708652521626211</c:v>
                </c:pt>
                <c:pt idx="56">
                  <c:v>-3.7294818857214409</c:v>
                </c:pt>
                <c:pt idx="57">
                  <c:v>-3.1115935989731565</c:v>
                </c:pt>
                <c:pt idx="58">
                  <c:v>-2.1730404922145246</c:v>
                </c:pt>
                <c:pt idx="59">
                  <c:v>-5.1767611914589242</c:v>
                </c:pt>
                <c:pt idx="60">
                  <c:v>-4.0930680138470903</c:v>
                </c:pt>
                <c:pt idx="61">
                  <c:v>-3.6386239886782175</c:v>
                </c:pt>
                <c:pt idx="62">
                  <c:v>-4.8592170623518145</c:v>
                </c:pt>
                <c:pt idx="63">
                  <c:v>-3.8899335837228168</c:v>
                </c:pt>
                <c:pt idx="64">
                  <c:v>-4.9760594318068483</c:v>
                </c:pt>
                <c:pt idx="65">
                  <c:v>-3.5703652530720236</c:v>
                </c:pt>
                <c:pt idx="66">
                  <c:v>-2.4594373122007416</c:v>
                </c:pt>
                <c:pt idx="67">
                  <c:v>-4.4395833543178016</c:v>
                </c:pt>
                <c:pt idx="68">
                  <c:v>-3.7901293849193283</c:v>
                </c:pt>
                <c:pt idx="69">
                  <c:v>-3.9106536903910518</c:v>
                </c:pt>
                <c:pt idx="70">
                  <c:v>-4.4376467654519001</c:v>
                </c:pt>
                <c:pt idx="71">
                  <c:v>-3.4151304590369467</c:v>
                </c:pt>
                <c:pt idx="72">
                  <c:v>-4.5670718115170041</c:v>
                </c:pt>
                <c:pt idx="73">
                  <c:v>-3.8869872113350947</c:v>
                </c:pt>
                <c:pt idx="74">
                  <c:v>-3.4082902069162881</c:v>
                </c:pt>
                <c:pt idx="75">
                  <c:v>-4.2217062181846225</c:v>
                </c:pt>
                <c:pt idx="76">
                  <c:v>-3.2225985260733245</c:v>
                </c:pt>
                <c:pt idx="77">
                  <c:v>-2.490705829043645</c:v>
                </c:pt>
                <c:pt idx="78">
                  <c:v>-4.1871554584310626</c:v>
                </c:pt>
                <c:pt idx="79">
                  <c:v>-4.0141657781328135</c:v>
                </c:pt>
                <c:pt idx="80">
                  <c:v>-1.0176122633443379</c:v>
                </c:pt>
                <c:pt idx="81">
                  <c:v>-1.6712092781208985</c:v>
                </c:pt>
                <c:pt idx="82">
                  <c:v>-2.4606650914011956</c:v>
                </c:pt>
                <c:pt idx="83">
                  <c:v>-2.3044365170804446</c:v>
                </c:pt>
                <c:pt idx="84">
                  <c:v>-3.1645502576738247</c:v>
                </c:pt>
                <c:pt idx="85">
                  <c:v>-1.3341915382683736</c:v>
                </c:pt>
                <c:pt idx="86">
                  <c:v>-0.88169014032358151</c:v>
                </c:pt>
                <c:pt idx="87">
                  <c:v>-2.4418504643267092</c:v>
                </c:pt>
                <c:pt idx="88">
                  <c:v>-0.3239526176046108</c:v>
                </c:pt>
                <c:pt idx="89">
                  <c:v>-1.4811720773093842</c:v>
                </c:pt>
                <c:pt idx="90">
                  <c:v>-1.3306377665510829</c:v>
                </c:pt>
                <c:pt idx="91">
                  <c:v>-1.2370798441627817</c:v>
                </c:pt>
                <c:pt idx="92">
                  <c:v>-0.21452136836459862</c:v>
                </c:pt>
                <c:pt idx="93">
                  <c:v>0.27561877553206554</c:v>
                </c:pt>
                <c:pt idx="94">
                  <c:v>-0.5433581875440594</c:v>
                </c:pt>
                <c:pt idx="95">
                  <c:v>-0.18101560219128868</c:v>
                </c:pt>
                <c:pt idx="96">
                  <c:v>-1.3748889165833325</c:v>
                </c:pt>
                <c:pt idx="97">
                  <c:v>-0.12478764747977365</c:v>
                </c:pt>
                <c:pt idx="98">
                  <c:v>-1.3646154878205923</c:v>
                </c:pt>
                <c:pt idx="99">
                  <c:v>-2.4346139063723249</c:v>
                </c:pt>
                <c:pt idx="100">
                  <c:v>-1.8631853896649737</c:v>
                </c:pt>
                <c:pt idx="101">
                  <c:v>-1.2521730472723285</c:v>
                </c:pt>
                <c:pt idx="102">
                  <c:v>-2.9067534765715846</c:v>
                </c:pt>
                <c:pt idx="103">
                  <c:v>-1.5711315751921244</c:v>
                </c:pt>
                <c:pt idx="104">
                  <c:v>-1.6278532440531706</c:v>
                </c:pt>
                <c:pt idx="105">
                  <c:v>-1.0646624835402458</c:v>
                </c:pt>
                <c:pt idx="106">
                  <c:v>-2.2434970028362131</c:v>
                </c:pt>
                <c:pt idx="107">
                  <c:v>-1.3023282891310717</c:v>
                </c:pt>
                <c:pt idx="108">
                  <c:v>1.6667789751406037</c:v>
                </c:pt>
                <c:pt idx="109">
                  <c:v>-4.0988430052715255E-2</c:v>
                </c:pt>
                <c:pt idx="110">
                  <c:v>-3.0099082887237798</c:v>
                </c:pt>
                <c:pt idx="111">
                  <c:v>-0.24638651853546056</c:v>
                </c:pt>
                <c:pt idx="112">
                  <c:v>4.8811917812143647E-2</c:v>
                </c:pt>
                <c:pt idx="113">
                  <c:v>-1.0882331497363054</c:v>
                </c:pt>
                <c:pt idx="114">
                  <c:v>0.35167060364339747</c:v>
                </c:pt>
                <c:pt idx="115">
                  <c:v>-7.5656429360453414E-2</c:v>
                </c:pt>
                <c:pt idx="116">
                  <c:v>-0.35377891845673648</c:v>
                </c:pt>
                <c:pt idx="117">
                  <c:v>-0.24836050035248647</c:v>
                </c:pt>
                <c:pt idx="118">
                  <c:v>1.868081710928143E-2</c:v>
                </c:pt>
                <c:pt idx="119">
                  <c:v>-1.6460191088036509</c:v>
                </c:pt>
                <c:pt idx="120">
                  <c:v>-0.23146757064581536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139-4DAA-8257-73A853F6E469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summary!$N$26:$N$146</c:f>
              <c:numCache>
                <c:formatCode>General</c:formatCode>
                <c:ptCount val="121"/>
                <c:pt idx="0">
                  <c:v>1.7704075030562216</c:v>
                </c:pt>
                <c:pt idx="1">
                  <c:v>-1.2571364330351675</c:v>
                </c:pt>
                <c:pt idx="2">
                  <c:v>-0.87111566472859814</c:v>
                </c:pt>
                <c:pt idx="3">
                  <c:v>4.1838646693093384</c:v>
                </c:pt>
                <c:pt idx="4">
                  <c:v>0.21625729327846943</c:v>
                </c:pt>
                <c:pt idx="5">
                  <c:v>9.4799449705001052E-2</c:v>
                </c:pt>
                <c:pt idx="6">
                  <c:v>-1.0694116605870345</c:v>
                </c:pt>
                <c:pt idx="7">
                  <c:v>8.3242885685073056E-2</c:v>
                </c:pt>
                <c:pt idx="8">
                  <c:v>1.7224164472156898</c:v>
                </c:pt>
                <c:pt idx="9">
                  <c:v>2.5098063798365127</c:v>
                </c:pt>
                <c:pt idx="10">
                  <c:v>-0.68631379641850454</c:v>
                </c:pt>
                <c:pt idx="11">
                  <c:v>-1.3569645621241166</c:v>
                </c:pt>
                <c:pt idx="12">
                  <c:v>-2.476461335454252</c:v>
                </c:pt>
                <c:pt idx="13">
                  <c:v>-2.3282170260314552</c:v>
                </c:pt>
                <c:pt idx="14">
                  <c:v>-8.4964987153756055E-2</c:v>
                </c:pt>
                <c:pt idx="15">
                  <c:v>0.60296058824338217</c:v>
                </c:pt>
                <c:pt idx="16">
                  <c:v>0.54763974487141687</c:v>
                </c:pt>
                <c:pt idx="17">
                  <c:v>0.42381892502061247</c:v>
                </c:pt>
                <c:pt idx="18">
                  <c:v>1.261855416489283</c:v>
                </c:pt>
                <c:pt idx="19">
                  <c:v>2.0533686740147203</c:v>
                </c:pt>
                <c:pt idx="20">
                  <c:v>0.57446326547943838</c:v>
                </c:pt>
                <c:pt idx="21">
                  <c:v>0.40424981973922419</c:v>
                </c:pt>
                <c:pt idx="22">
                  <c:v>-0.47541210114718141</c:v>
                </c:pt>
                <c:pt idx="23">
                  <c:v>-2.1893468763438633</c:v>
                </c:pt>
                <c:pt idx="24">
                  <c:v>-0.82792770819580774</c:v>
                </c:pt>
                <c:pt idx="25">
                  <c:v>-1.8423898503233245</c:v>
                </c:pt>
                <c:pt idx="26">
                  <c:v>0.21472519836500092</c:v>
                </c:pt>
                <c:pt idx="27">
                  <c:v>1.5502931412650911</c:v>
                </c:pt>
                <c:pt idx="28">
                  <c:v>3.7434866910617299</c:v>
                </c:pt>
                <c:pt idx="29">
                  <c:v>3.6286360340021493</c:v>
                </c:pt>
                <c:pt idx="30">
                  <c:v>4.2442013068274029</c:v>
                </c:pt>
                <c:pt idx="31">
                  <c:v>3.6856582244463074</c:v>
                </c:pt>
                <c:pt idx="32">
                  <c:v>4.8642407690826603</c:v>
                </c:pt>
                <c:pt idx="33">
                  <c:v>5.12556761841432</c:v>
                </c:pt>
                <c:pt idx="34">
                  <c:v>6.5547966426530619</c:v>
                </c:pt>
                <c:pt idx="35">
                  <c:v>5.6395295793122298</c:v>
                </c:pt>
                <c:pt idx="36">
                  <c:v>5.6589652766514735</c:v>
                </c:pt>
                <c:pt idx="37">
                  <c:v>7.0600987294896322</c:v>
                </c:pt>
                <c:pt idx="38">
                  <c:v>9.3276071232101376</c:v>
                </c:pt>
                <c:pt idx="39">
                  <c:v>10.941927235708475</c:v>
                </c:pt>
                <c:pt idx="40">
                  <c:v>11.319060746598714</c:v>
                </c:pt>
                <c:pt idx="41">
                  <c:v>10.303349252697581</c:v>
                </c:pt>
                <c:pt idx="42">
                  <c:v>9.2363318166777706</c:v>
                </c:pt>
                <c:pt idx="43">
                  <c:v>8.6304887032674653</c:v>
                </c:pt>
                <c:pt idx="44">
                  <c:v>7.0371815070785937</c:v>
                </c:pt>
                <c:pt idx="45">
                  <c:v>9.1599589466350935</c:v>
                </c:pt>
                <c:pt idx="46">
                  <c:v>11.02404789131565</c:v>
                </c:pt>
                <c:pt idx="47">
                  <c:v>12.381370775636798</c:v>
                </c:pt>
                <c:pt idx="48">
                  <c:v>9.6535912156321935</c:v>
                </c:pt>
                <c:pt idx="49">
                  <c:v>7.3183599238152919</c:v>
                </c:pt>
                <c:pt idx="50">
                  <c:v>7.7828769511865774</c:v>
                </c:pt>
                <c:pt idx="51">
                  <c:v>8.72058505023025</c:v>
                </c:pt>
                <c:pt idx="52">
                  <c:v>13.044284406598555</c:v>
                </c:pt>
                <c:pt idx="53">
                  <c:v>8.9965372780058264</c:v>
                </c:pt>
                <c:pt idx="54">
                  <c:v>7.2726114433069631</c:v>
                </c:pt>
                <c:pt idx="55">
                  <c:v>5.6402135323118259</c:v>
                </c:pt>
                <c:pt idx="56">
                  <c:v>6.8120644625374984</c:v>
                </c:pt>
                <c:pt idx="57">
                  <c:v>8.3503692724021317</c:v>
                </c:pt>
                <c:pt idx="58">
                  <c:v>7.5296028618431485</c:v>
                </c:pt>
                <c:pt idx="59">
                  <c:v>8.9488919310831641</c:v>
                </c:pt>
                <c:pt idx="60">
                  <c:v>8.5218925964280761</c:v>
                </c:pt>
                <c:pt idx="61">
                  <c:v>6.2228108926935128</c:v>
                </c:pt>
                <c:pt idx="62">
                  <c:v>5.2570470791646127</c:v>
                </c:pt>
                <c:pt idx="63">
                  <c:v>3.6242800458572826</c:v>
                </c:pt>
                <c:pt idx="64">
                  <c:v>7.2185008838743752</c:v>
                </c:pt>
                <c:pt idx="65">
                  <c:v>10.045160844660334</c:v>
                </c:pt>
                <c:pt idx="66">
                  <c:v>10.554899660927539</c:v>
                </c:pt>
                <c:pt idx="67">
                  <c:v>7.9810024385111644</c:v>
                </c:pt>
                <c:pt idx="68">
                  <c:v>8.6955697562120005</c:v>
                </c:pt>
                <c:pt idx="69">
                  <c:v>10.402830874365351</c:v>
                </c:pt>
                <c:pt idx="70">
                  <c:v>12.956869615717817</c:v>
                </c:pt>
                <c:pt idx="71">
                  <c:v>11.923942459852583</c:v>
                </c:pt>
                <c:pt idx="72">
                  <c:v>6.2658712312396352</c:v>
                </c:pt>
                <c:pt idx="73">
                  <c:v>4.9496325249154101</c:v>
                </c:pt>
                <c:pt idx="74">
                  <c:v>5.8494357529007459</c:v>
                </c:pt>
                <c:pt idx="75">
                  <c:v>7.5827456110043103</c:v>
                </c:pt>
                <c:pt idx="76">
                  <c:v>5.9686479770235863</c:v>
                </c:pt>
                <c:pt idx="77">
                  <c:v>2.0393645447365305</c:v>
                </c:pt>
                <c:pt idx="78">
                  <c:v>1.1248047151002531</c:v>
                </c:pt>
                <c:pt idx="79">
                  <c:v>2.152721607575494</c:v>
                </c:pt>
                <c:pt idx="80">
                  <c:v>3.4108261054885474</c:v>
                </c:pt>
                <c:pt idx="81">
                  <c:v>4.026415202224749</c:v>
                </c:pt>
                <c:pt idx="82">
                  <c:v>1.3838453936904869</c:v>
                </c:pt>
                <c:pt idx="83">
                  <c:v>3.2412787051752714</c:v>
                </c:pt>
                <c:pt idx="84">
                  <c:v>5.0181325926979392</c:v>
                </c:pt>
                <c:pt idx="85">
                  <c:v>3.7569142146191559</c:v>
                </c:pt>
                <c:pt idx="86">
                  <c:v>1.4694443609236501</c:v>
                </c:pt>
                <c:pt idx="87">
                  <c:v>-0.22446785325063098</c:v>
                </c:pt>
                <c:pt idx="88">
                  <c:v>1.8380533383987419</c:v>
                </c:pt>
                <c:pt idx="89">
                  <c:v>3.1036695722141121</c:v>
                </c:pt>
                <c:pt idx="90">
                  <c:v>1.4945845292569764</c:v>
                </c:pt>
                <c:pt idx="91">
                  <c:v>-0.91291405712003204</c:v>
                </c:pt>
                <c:pt idx="92">
                  <c:v>1.430735533782896</c:v>
                </c:pt>
                <c:pt idx="93">
                  <c:v>2.5821339236989997</c:v>
                </c:pt>
                <c:pt idx="94">
                  <c:v>4.2671282371433303</c:v>
                </c:pt>
                <c:pt idx="95">
                  <c:v>3.4889535876576936</c:v>
                </c:pt>
                <c:pt idx="96">
                  <c:v>-0.83033094113605133</c:v>
                </c:pt>
                <c:pt idx="97">
                  <c:v>1.1555481228252971</c:v>
                </c:pt>
                <c:pt idx="98">
                  <c:v>3.0779371432575582</c:v>
                </c:pt>
                <c:pt idx="99">
                  <c:v>1.9759980997377566</c:v>
                </c:pt>
                <c:pt idx="100">
                  <c:v>0.21505367695414504</c:v>
                </c:pt>
                <c:pt idx="101">
                  <c:v>3.17283609144524</c:v>
                </c:pt>
                <c:pt idx="102">
                  <c:v>3.0504769424599112</c:v>
                </c:pt>
                <c:pt idx="103">
                  <c:v>-0.19485404567665862</c:v>
                </c:pt>
                <c:pt idx="104">
                  <c:v>-1.5940891595710212</c:v>
                </c:pt>
                <c:pt idx="105">
                  <c:v>1.5893607316025764</c:v>
                </c:pt>
                <c:pt idx="106">
                  <c:v>1.1915757871951518</c:v>
                </c:pt>
                <c:pt idx="107">
                  <c:v>-0.29597221286248626</c:v>
                </c:pt>
                <c:pt idx="108">
                  <c:v>-1.3034106757694568</c:v>
                </c:pt>
                <c:pt idx="109">
                  <c:v>0.43414757061931758</c:v>
                </c:pt>
                <c:pt idx="110">
                  <c:v>3.1091215857641155</c:v>
                </c:pt>
                <c:pt idx="111">
                  <c:v>0.63963727079054367</c:v>
                </c:pt>
                <c:pt idx="112">
                  <c:v>-1.2108156401375756</c:v>
                </c:pt>
                <c:pt idx="113">
                  <c:v>-0.24890036366060289</c:v>
                </c:pt>
                <c:pt idx="114">
                  <c:v>0.83412729694751997</c:v>
                </c:pt>
                <c:pt idx="115">
                  <c:v>-0.34316597750511185</c:v>
                </c:pt>
                <c:pt idx="116">
                  <c:v>-0.5644963579123724</c:v>
                </c:pt>
                <c:pt idx="117">
                  <c:v>-0.73111276842209583</c:v>
                </c:pt>
                <c:pt idx="118">
                  <c:v>1.726534977216156</c:v>
                </c:pt>
                <c:pt idx="119">
                  <c:v>0.90671235376054826</c:v>
                </c:pt>
                <c:pt idx="120">
                  <c:v>-1.5638185534091722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139-4DAA-8257-73A853F6E469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summary!$O$26:$O$146</c:f>
              <c:numCache>
                <c:formatCode>General</c:formatCode>
                <c:ptCount val="121"/>
                <c:pt idx="0">
                  <c:v>-4.9557847231156718</c:v>
                </c:pt>
                <c:pt idx="1">
                  <c:v>-5.0013813187474652</c:v>
                </c:pt>
                <c:pt idx="2">
                  <c:v>-5.8514441173172882</c:v>
                </c:pt>
                <c:pt idx="3">
                  <c:v>-3.7793336803326998</c:v>
                </c:pt>
                <c:pt idx="4">
                  <c:v>-2.4749165447954793</c:v>
                </c:pt>
                <c:pt idx="5">
                  <c:v>-1.4978656975755789</c:v>
                </c:pt>
                <c:pt idx="6">
                  <c:v>-2.8699577995607011</c:v>
                </c:pt>
                <c:pt idx="7">
                  <c:v>-0.9111293946954454</c:v>
                </c:pt>
                <c:pt idx="8">
                  <c:v>-2.0093704161792005</c:v>
                </c:pt>
                <c:pt idx="9">
                  <c:v>-1.7124175289950159</c:v>
                </c:pt>
                <c:pt idx="10">
                  <c:v>-1.7078558478379087</c:v>
                </c:pt>
                <c:pt idx="11">
                  <c:v>-1.2690152966124391</c:v>
                </c:pt>
                <c:pt idx="12">
                  <c:v>-0.31418044796267153</c:v>
                </c:pt>
                <c:pt idx="13">
                  <c:v>-1.7124564508029128</c:v>
                </c:pt>
                <c:pt idx="14">
                  <c:v>-1.2196389046780578</c:v>
                </c:pt>
                <c:pt idx="15">
                  <c:v>-1.3763042272781008</c:v>
                </c:pt>
                <c:pt idx="16">
                  <c:v>-0.50514147191432746</c:v>
                </c:pt>
                <c:pt idx="17">
                  <c:v>1.293650663869977</c:v>
                </c:pt>
                <c:pt idx="18">
                  <c:v>1.8812447300397266</c:v>
                </c:pt>
                <c:pt idx="19">
                  <c:v>1.9528261087264651</c:v>
                </c:pt>
                <c:pt idx="20">
                  <c:v>0.58876966778334483</c:v>
                </c:pt>
                <c:pt idx="21">
                  <c:v>1.3727540991361995</c:v>
                </c:pt>
                <c:pt idx="22">
                  <c:v>2.1269622317291375</c:v>
                </c:pt>
                <c:pt idx="23">
                  <c:v>2.1966813235367368</c:v>
                </c:pt>
                <c:pt idx="24">
                  <c:v>2.621611774195959</c:v>
                </c:pt>
                <c:pt idx="25">
                  <c:v>3.148452895324616</c:v>
                </c:pt>
                <c:pt idx="26">
                  <c:v>3.7051356376673081</c:v>
                </c:pt>
                <c:pt idx="27">
                  <c:v>4.0019850569997208</c:v>
                </c:pt>
                <c:pt idx="28">
                  <c:v>5.1845096521829035</c:v>
                </c:pt>
                <c:pt idx="29">
                  <c:v>6.4373232144368462</c:v>
                </c:pt>
                <c:pt idx="30">
                  <c:v>8.1032986187033096</c:v>
                </c:pt>
                <c:pt idx="31">
                  <c:v>6.405298891159104</c:v>
                </c:pt>
                <c:pt idx="32">
                  <c:v>6.4194185905344634</c:v>
                </c:pt>
                <c:pt idx="33">
                  <c:v>6.9738080096402308</c:v>
                </c:pt>
                <c:pt idx="34">
                  <c:v>7.4088287154480641</c:v>
                </c:pt>
                <c:pt idx="35">
                  <c:v>7.9924169926210844</c:v>
                </c:pt>
                <c:pt idx="36">
                  <c:v>6.6095984211554413</c:v>
                </c:pt>
                <c:pt idx="37">
                  <c:v>6.8894179698476057</c:v>
                </c:pt>
                <c:pt idx="38">
                  <c:v>6.7424014812926449</c:v>
                </c:pt>
                <c:pt idx="39">
                  <c:v>6.9632285896661443</c:v>
                </c:pt>
                <c:pt idx="40">
                  <c:v>5.2219662626311587</c:v>
                </c:pt>
                <c:pt idx="41">
                  <c:v>5.8281214493368463</c:v>
                </c:pt>
                <c:pt idx="42">
                  <c:v>5.5662562568392033</c:v>
                </c:pt>
                <c:pt idx="43">
                  <c:v>5.6100137811374617</c:v>
                </c:pt>
                <c:pt idx="44">
                  <c:v>7.8013306177809367</c:v>
                </c:pt>
                <c:pt idx="45">
                  <c:v>6.3372697020767133</c:v>
                </c:pt>
                <c:pt idx="46">
                  <c:v>3.5271023784087379</c:v>
                </c:pt>
                <c:pt idx="47">
                  <c:v>3.4949370603890446</c:v>
                </c:pt>
                <c:pt idx="48">
                  <c:v>3.3002895589304178</c:v>
                </c:pt>
                <c:pt idx="49">
                  <c:v>1.1634274613966666</c:v>
                </c:pt>
                <c:pt idx="50">
                  <c:v>0.2610703799566535</c:v>
                </c:pt>
                <c:pt idx="51">
                  <c:v>-0.37383599015770741</c:v>
                </c:pt>
                <c:pt idx="52">
                  <c:v>0.77765669832212869</c:v>
                </c:pt>
                <c:pt idx="53">
                  <c:v>-1.3082265859375073</c:v>
                </c:pt>
                <c:pt idx="54">
                  <c:v>-2.6454104339351341E-2</c:v>
                </c:pt>
                <c:pt idx="55">
                  <c:v>-0.86028075539130811</c:v>
                </c:pt>
                <c:pt idx="56">
                  <c:v>-2.8277433883734697</c:v>
                </c:pt>
                <c:pt idx="57">
                  <c:v>-0.77501505713708729</c:v>
                </c:pt>
                <c:pt idx="58">
                  <c:v>-2.2025041702993393</c:v>
                </c:pt>
                <c:pt idx="59">
                  <c:v>-2.9155764150901229</c:v>
                </c:pt>
                <c:pt idx="60">
                  <c:v>-3.9666129181520451</c:v>
                </c:pt>
                <c:pt idx="61">
                  <c:v>-3.485865467301017</c:v>
                </c:pt>
                <c:pt idx="62">
                  <c:v>-2.8662821010443609</c:v>
                </c:pt>
                <c:pt idx="63">
                  <c:v>-3.8378922379061611</c:v>
                </c:pt>
                <c:pt idx="64">
                  <c:v>-3.7591425554424527</c:v>
                </c:pt>
                <c:pt idx="65">
                  <c:v>-2.8354979601744952</c:v>
                </c:pt>
                <c:pt idx="66">
                  <c:v>-4.5782741647369436</c:v>
                </c:pt>
                <c:pt idx="67">
                  <c:v>-4.3187034862713674</c:v>
                </c:pt>
                <c:pt idx="68">
                  <c:v>-5.0366488310564099</c:v>
                </c:pt>
                <c:pt idx="69">
                  <c:v>-5.7800554642344251</c:v>
                </c:pt>
                <c:pt idx="70">
                  <c:v>-5.7536300420000241</c:v>
                </c:pt>
                <c:pt idx="71">
                  <c:v>-7.3720964276725978</c:v>
                </c:pt>
                <c:pt idx="72">
                  <c:v>-5.6076245678853471</c:v>
                </c:pt>
                <c:pt idx="73">
                  <c:v>-4.7644199228778108</c:v>
                </c:pt>
                <c:pt idx="74">
                  <c:v>-6.5653944515911684</c:v>
                </c:pt>
                <c:pt idx="75">
                  <c:v>-6.27772512898441</c:v>
                </c:pt>
                <c:pt idx="76">
                  <c:v>-5.5089867204328584</c:v>
                </c:pt>
                <c:pt idx="77">
                  <c:v>-6.9250363553031784</c:v>
                </c:pt>
                <c:pt idx="78">
                  <c:v>-6.873541419945167</c:v>
                </c:pt>
                <c:pt idx="79">
                  <c:v>-6.5410723913273312</c:v>
                </c:pt>
                <c:pt idx="80">
                  <c:v>-6.9808011339056968</c:v>
                </c:pt>
                <c:pt idx="81">
                  <c:v>-6.6030686982670757</c:v>
                </c:pt>
                <c:pt idx="82">
                  <c:v>-5.3657096082712403</c:v>
                </c:pt>
                <c:pt idx="83">
                  <c:v>-6.6098449718777719</c:v>
                </c:pt>
                <c:pt idx="84">
                  <c:v>-6.5804195385854118</c:v>
                </c:pt>
                <c:pt idx="85">
                  <c:v>-6.86018970610324</c:v>
                </c:pt>
                <c:pt idx="86">
                  <c:v>-6.7789171412115881</c:v>
                </c:pt>
                <c:pt idx="87">
                  <c:v>-7.6050354144948127</c:v>
                </c:pt>
                <c:pt idx="88">
                  <c:v>-6.9355081506952336</c:v>
                </c:pt>
                <c:pt idx="89">
                  <c:v>-5.4475982872121831</c:v>
                </c:pt>
                <c:pt idx="90">
                  <c:v>-5.7158124535873593</c:v>
                </c:pt>
                <c:pt idx="91">
                  <c:v>-5.6848700831441192</c:v>
                </c:pt>
                <c:pt idx="92">
                  <c:v>-4.9799930421086058</c:v>
                </c:pt>
                <c:pt idx="93">
                  <c:v>-4.8739428961957669</c:v>
                </c:pt>
                <c:pt idx="94">
                  <c:v>-5.1659769194720111</c:v>
                </c:pt>
                <c:pt idx="95">
                  <c:v>-6.728566574347103</c:v>
                </c:pt>
                <c:pt idx="96">
                  <c:v>-4.3790913859868379</c:v>
                </c:pt>
                <c:pt idx="97">
                  <c:v>-4.9345071983160311</c:v>
                </c:pt>
                <c:pt idx="98">
                  <c:v>-5.7380360543183055</c:v>
                </c:pt>
                <c:pt idx="99">
                  <c:v>-6.3242761340992217</c:v>
                </c:pt>
                <c:pt idx="100">
                  <c:v>-4.1452586393825452</c:v>
                </c:pt>
                <c:pt idx="101">
                  <c:v>-3.5728516794028145</c:v>
                </c:pt>
                <c:pt idx="102">
                  <c:v>-3.1299426676473563</c:v>
                </c:pt>
                <c:pt idx="103">
                  <c:v>-3.9402005494987029</c:v>
                </c:pt>
                <c:pt idx="104">
                  <c:v>-3.2388552074317012</c:v>
                </c:pt>
                <c:pt idx="105">
                  <c:v>-3.4794533923704254</c:v>
                </c:pt>
                <c:pt idx="106">
                  <c:v>-2.7851234288981095</c:v>
                </c:pt>
                <c:pt idx="107">
                  <c:v>-3.0157866144806844</c:v>
                </c:pt>
                <c:pt idx="108">
                  <c:v>-2.5714753169422258</c:v>
                </c:pt>
                <c:pt idx="109">
                  <c:v>-1.1424020243935664</c:v>
                </c:pt>
                <c:pt idx="110">
                  <c:v>-2.1465506537644665</c:v>
                </c:pt>
                <c:pt idx="111">
                  <c:v>-1.8404764485835021</c:v>
                </c:pt>
                <c:pt idx="112">
                  <c:v>-0.56003086085596776</c:v>
                </c:pt>
                <c:pt idx="113">
                  <c:v>-1.2372244366170668</c:v>
                </c:pt>
                <c:pt idx="114">
                  <c:v>-1.7171039069578669</c:v>
                </c:pt>
                <c:pt idx="115">
                  <c:v>-2.8172472657687768</c:v>
                </c:pt>
                <c:pt idx="116">
                  <c:v>-2.403922784342778</c:v>
                </c:pt>
                <c:pt idx="117">
                  <c:v>-1.6601838519037257</c:v>
                </c:pt>
                <c:pt idx="118">
                  <c:v>-0.80389387261489642</c:v>
                </c:pt>
                <c:pt idx="119">
                  <c:v>-3.1537881256106162</c:v>
                </c:pt>
                <c:pt idx="120">
                  <c:v>-2.2724241875564535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139-4DAA-8257-73A853F6E469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summary!$P$26:$P$146</c:f>
              <c:numCache>
                <c:formatCode>General</c:formatCode>
                <c:ptCount val="121"/>
                <c:pt idx="0">
                  <c:v>-3.3292658555415029</c:v>
                </c:pt>
                <c:pt idx="1">
                  <c:v>-3.0635472626647666</c:v>
                </c:pt>
                <c:pt idx="2">
                  <c:v>-2.6960651173696166</c:v>
                </c:pt>
                <c:pt idx="3">
                  <c:v>-1.1105199128636076</c:v>
                </c:pt>
                <c:pt idx="4">
                  <c:v>-1.8037227626634893</c:v>
                </c:pt>
                <c:pt idx="5">
                  <c:v>-1.2908983502191118</c:v>
                </c:pt>
                <c:pt idx="6">
                  <c:v>-1.7588917523843701</c:v>
                </c:pt>
                <c:pt idx="7">
                  <c:v>0.23761321475917249</c:v>
                </c:pt>
                <c:pt idx="8">
                  <c:v>1.0403976442599057</c:v>
                </c:pt>
                <c:pt idx="9">
                  <c:v>8.2592485281285377E-2</c:v>
                </c:pt>
                <c:pt idx="10">
                  <c:v>2.2077649515573547</c:v>
                </c:pt>
                <c:pt idx="11">
                  <c:v>0.78830688143265193</c:v>
                </c:pt>
                <c:pt idx="12">
                  <c:v>0.57249641476556656</c:v>
                </c:pt>
                <c:pt idx="13">
                  <c:v>-0.44139156766643428</c:v>
                </c:pt>
                <c:pt idx="14">
                  <c:v>-0.69992632467209293</c:v>
                </c:pt>
                <c:pt idx="15">
                  <c:v>-0.64821317305579751</c:v>
                </c:pt>
                <c:pt idx="16">
                  <c:v>-0.52447601197966465</c:v>
                </c:pt>
                <c:pt idx="17">
                  <c:v>1.2747641266365396E-2</c:v>
                </c:pt>
                <c:pt idx="18">
                  <c:v>8.1903789913636491E-2</c:v>
                </c:pt>
                <c:pt idx="19">
                  <c:v>1.6468592314284369</c:v>
                </c:pt>
                <c:pt idx="20">
                  <c:v>0.45299694487574993</c:v>
                </c:pt>
                <c:pt idx="21">
                  <c:v>0.90493523956292155</c:v>
                </c:pt>
                <c:pt idx="22">
                  <c:v>-0.18664892703918201</c:v>
                </c:pt>
                <c:pt idx="23">
                  <c:v>-0.77239695976148415</c:v>
                </c:pt>
                <c:pt idx="24">
                  <c:v>0.6425530496496884</c:v>
                </c:pt>
                <c:pt idx="25">
                  <c:v>-0.14983740311388299</c:v>
                </c:pt>
                <c:pt idx="26">
                  <c:v>0.32604595780368539</c:v>
                </c:pt>
                <c:pt idx="27">
                  <c:v>1.6706280290974651</c:v>
                </c:pt>
                <c:pt idx="28">
                  <c:v>1.7971127890624847</c:v>
                </c:pt>
                <c:pt idx="29">
                  <c:v>2.6167545203085099</c:v>
                </c:pt>
                <c:pt idx="30">
                  <c:v>3.194805226589664</c:v>
                </c:pt>
                <c:pt idx="31">
                  <c:v>3.7950854338667175</c:v>
                </c:pt>
                <c:pt idx="32">
                  <c:v>4.4035130939185123</c:v>
                </c:pt>
                <c:pt idx="33">
                  <c:v>3.3746392296537358</c:v>
                </c:pt>
                <c:pt idx="34">
                  <c:v>3.7094024334036595</c:v>
                </c:pt>
                <c:pt idx="35">
                  <c:v>3.4991495713676364</c:v>
                </c:pt>
                <c:pt idx="36">
                  <c:v>4.3351544856395874</c:v>
                </c:pt>
                <c:pt idx="37">
                  <c:v>3.6444817780361607</c:v>
                </c:pt>
                <c:pt idx="38">
                  <c:v>3.7881128109702211</c:v>
                </c:pt>
                <c:pt idx="39">
                  <c:v>5.3733110078396846</c:v>
                </c:pt>
                <c:pt idx="40">
                  <c:v>4.9539715406633773</c:v>
                </c:pt>
                <c:pt idx="41">
                  <c:v>5.4897509122860386</c:v>
                </c:pt>
                <c:pt idx="42">
                  <c:v>3.8037969934611198</c:v>
                </c:pt>
                <c:pt idx="43">
                  <c:v>4.9299951446338257</c:v>
                </c:pt>
                <c:pt idx="44">
                  <c:v>5.7141167569893359</c:v>
                </c:pt>
                <c:pt idx="45">
                  <c:v>5.5338218263781078</c:v>
                </c:pt>
                <c:pt idx="46">
                  <c:v>5.3322805993931128</c:v>
                </c:pt>
                <c:pt idx="47">
                  <c:v>5.3043517855166877</c:v>
                </c:pt>
                <c:pt idx="48">
                  <c:v>5.1289158389901921</c:v>
                </c:pt>
                <c:pt idx="49">
                  <c:v>5.8861058459944662</c:v>
                </c:pt>
                <c:pt idx="50">
                  <c:v>6.1312693670202307</c:v>
                </c:pt>
                <c:pt idx="51">
                  <c:v>6.2252915491768386</c:v>
                </c:pt>
                <c:pt idx="52">
                  <c:v>7.4094202047645847</c:v>
                </c:pt>
                <c:pt idx="53">
                  <c:v>4.76855036722083</c:v>
                </c:pt>
                <c:pt idx="54">
                  <c:v>6.2214703737826866</c:v>
                </c:pt>
                <c:pt idx="55">
                  <c:v>7.2585395211450328</c:v>
                </c:pt>
                <c:pt idx="56">
                  <c:v>5.8031902298041453</c:v>
                </c:pt>
                <c:pt idx="57">
                  <c:v>5.6794589233831481</c:v>
                </c:pt>
                <c:pt idx="58">
                  <c:v>5.008864700817842</c:v>
                </c:pt>
                <c:pt idx="59">
                  <c:v>5.3192216489781874</c:v>
                </c:pt>
                <c:pt idx="60">
                  <c:v>4.9965933089580288</c:v>
                </c:pt>
                <c:pt idx="61">
                  <c:v>5.4460184823456794</c:v>
                </c:pt>
                <c:pt idx="62">
                  <c:v>3.4932863720601635</c:v>
                </c:pt>
                <c:pt idx="63">
                  <c:v>5.0380211892857938</c:v>
                </c:pt>
                <c:pt idx="64">
                  <c:v>4.0784243198365226</c:v>
                </c:pt>
                <c:pt idx="65">
                  <c:v>4.8798275152798443</c:v>
                </c:pt>
                <c:pt idx="66">
                  <c:v>3.9696740190806921</c:v>
                </c:pt>
                <c:pt idx="67">
                  <c:v>3.3730782457704929</c:v>
                </c:pt>
                <c:pt idx="68">
                  <c:v>3.6821687201931819</c:v>
                </c:pt>
                <c:pt idx="69">
                  <c:v>4.2508994414530061</c:v>
                </c:pt>
                <c:pt idx="70">
                  <c:v>3.8427109128658716</c:v>
                </c:pt>
                <c:pt idx="71">
                  <c:v>4.7978510781896038</c:v>
                </c:pt>
                <c:pt idx="72">
                  <c:v>4.7801476084988996</c:v>
                </c:pt>
                <c:pt idx="73">
                  <c:v>4.9076025008198556</c:v>
                </c:pt>
                <c:pt idx="74">
                  <c:v>3.8072274867475722</c:v>
                </c:pt>
                <c:pt idx="75">
                  <c:v>3.4965137778523481</c:v>
                </c:pt>
                <c:pt idx="76">
                  <c:v>2.5500790867035974</c:v>
                </c:pt>
                <c:pt idx="77">
                  <c:v>2.229265234397765</c:v>
                </c:pt>
                <c:pt idx="78">
                  <c:v>1.1825986664759183</c:v>
                </c:pt>
                <c:pt idx="79">
                  <c:v>-2.2587112540668901E-2</c:v>
                </c:pt>
                <c:pt idx="80">
                  <c:v>-0.69676754875960434</c:v>
                </c:pt>
                <c:pt idx="81">
                  <c:v>2.9995530728633844E-2</c:v>
                </c:pt>
                <c:pt idx="82">
                  <c:v>-1.5140357221469483</c:v>
                </c:pt>
                <c:pt idx="83">
                  <c:v>-4.1802227102251077</c:v>
                </c:pt>
                <c:pt idx="84">
                  <c:v>-4.3009391894395899</c:v>
                </c:pt>
                <c:pt idx="85">
                  <c:v>-4.2834902265670225</c:v>
                </c:pt>
                <c:pt idx="86">
                  <c:v>-4.6315977668591231</c:v>
                </c:pt>
                <c:pt idx="87">
                  <c:v>-5.9627499446538019</c:v>
                </c:pt>
                <c:pt idx="88">
                  <c:v>-5.5543374720454421</c:v>
                </c:pt>
                <c:pt idx="89">
                  <c:v>-7.9498443313220797</c:v>
                </c:pt>
                <c:pt idx="90">
                  <c:v>-7.8398006760716354</c:v>
                </c:pt>
                <c:pt idx="91">
                  <c:v>-8.3303813661352653</c:v>
                </c:pt>
                <c:pt idx="92">
                  <c:v>-8.6046632188451362</c:v>
                </c:pt>
                <c:pt idx="93">
                  <c:v>-8.875770489627282</c:v>
                </c:pt>
                <c:pt idx="94">
                  <c:v>-6.7510466214464007</c:v>
                </c:pt>
                <c:pt idx="95">
                  <c:v>-6.656329407499384</c:v>
                </c:pt>
                <c:pt idx="96">
                  <c:v>-7.8044458672675825</c:v>
                </c:pt>
                <c:pt idx="97">
                  <c:v>-7.6189851857596285</c:v>
                </c:pt>
                <c:pt idx="98">
                  <c:v>-5.9242944621308267</c:v>
                </c:pt>
                <c:pt idx="99">
                  <c:v>-5.8218174819587354</c:v>
                </c:pt>
                <c:pt idx="100">
                  <c:v>-5.4523625914296776</c:v>
                </c:pt>
                <c:pt idx="101">
                  <c:v>-3.7988585148329834</c:v>
                </c:pt>
                <c:pt idx="102">
                  <c:v>-3.9230429450600242</c:v>
                </c:pt>
                <c:pt idx="103">
                  <c:v>-3.2468781463032754</c:v>
                </c:pt>
                <c:pt idx="104">
                  <c:v>-2.3555950021492427</c:v>
                </c:pt>
                <c:pt idx="105">
                  <c:v>-2.3955917799003834</c:v>
                </c:pt>
                <c:pt idx="106">
                  <c:v>-3.260197041999318</c:v>
                </c:pt>
                <c:pt idx="107">
                  <c:v>-2.2469770405264176</c:v>
                </c:pt>
                <c:pt idx="108">
                  <c:v>-2.9991615755191137</c:v>
                </c:pt>
                <c:pt idx="109">
                  <c:v>-2.2918194699861925</c:v>
                </c:pt>
                <c:pt idx="110">
                  <c:v>-1.3893620759458678</c:v>
                </c:pt>
                <c:pt idx="111">
                  <c:v>-0.9870489452048461</c:v>
                </c:pt>
                <c:pt idx="112">
                  <c:v>-1.4962549670284049</c:v>
                </c:pt>
                <c:pt idx="113">
                  <c:v>-1.4514862636576917</c:v>
                </c:pt>
                <c:pt idx="114">
                  <c:v>-0.65908470368889494</c:v>
                </c:pt>
                <c:pt idx="115">
                  <c:v>8.0239438721824541E-2</c:v>
                </c:pt>
                <c:pt idx="116">
                  <c:v>-0.68133388405635709</c:v>
                </c:pt>
                <c:pt idx="117">
                  <c:v>0.95649787365211658</c:v>
                </c:pt>
                <c:pt idx="118">
                  <c:v>0.41445637494441312</c:v>
                </c:pt>
                <c:pt idx="119">
                  <c:v>-0.26490261321680292</c:v>
                </c:pt>
                <c:pt idx="120">
                  <c:v>-0.39223891662838373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139-4DAA-8257-73A853F6E469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summary!$Q$26:$Q$146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139-4DAA-8257-73A853F6E469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summary!$R$26:$R$146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139-4DAA-8257-73A853F6E469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summary!$Y$26:$Y$146</c:f>
              <c:numCache>
                <c:formatCode>General</c:formatCode>
                <c:ptCount val="121"/>
                <c:pt idx="0">
                  <c:v>1.487673297496813</c:v>
                </c:pt>
                <c:pt idx="1">
                  <c:v>0.13559623476420524</c:v>
                </c:pt>
                <c:pt idx="2">
                  <c:v>0.74238484622450296</c:v>
                </c:pt>
                <c:pt idx="3">
                  <c:v>0.58835548334254018</c:v>
                </c:pt>
                <c:pt idx="4">
                  <c:v>0.13014914926947518</c:v>
                </c:pt>
                <c:pt idx="5">
                  <c:v>0.7182353587686725</c:v>
                </c:pt>
                <c:pt idx="6">
                  <c:v>5.997996474525924E-2</c:v>
                </c:pt>
                <c:pt idx="7">
                  <c:v>0.48133004272165303</c:v>
                </c:pt>
                <c:pt idx="8">
                  <c:v>1.3814070457377978</c:v>
                </c:pt>
                <c:pt idx="9">
                  <c:v>1.6904444123011433</c:v>
                </c:pt>
                <c:pt idx="10">
                  <c:v>8.4942286525979377E-2</c:v>
                </c:pt>
                <c:pt idx="11">
                  <c:v>0.50293273996785781</c:v>
                </c:pt>
                <c:pt idx="12">
                  <c:v>0.76931112786289879</c:v>
                </c:pt>
                <c:pt idx="13">
                  <c:v>0.34826294153263959</c:v>
                </c:pt>
                <c:pt idx="14">
                  <c:v>0.34646962840962514</c:v>
                </c:pt>
                <c:pt idx="15">
                  <c:v>-0.26563943397294731</c:v>
                </c:pt>
                <c:pt idx="16">
                  <c:v>2.6890458386022983E-2</c:v>
                </c:pt>
                <c:pt idx="17">
                  <c:v>-0.39361160128931783</c:v>
                </c:pt>
                <c:pt idx="18">
                  <c:v>-0.2519241869923407</c:v>
                </c:pt>
                <c:pt idx="19">
                  <c:v>-0.34131616114982066</c:v>
                </c:pt>
                <c:pt idx="20">
                  <c:v>-3.3402860074766838E-2</c:v>
                </c:pt>
                <c:pt idx="21">
                  <c:v>0.51475722096387111</c:v>
                </c:pt>
                <c:pt idx="22">
                  <c:v>-0.33103051409318174</c:v>
                </c:pt>
                <c:pt idx="23">
                  <c:v>-0.25085893482853538</c:v>
                </c:pt>
                <c:pt idx="24">
                  <c:v>0.15488340379368543</c:v>
                </c:pt>
                <c:pt idx="25">
                  <c:v>-0.10076888107410251</c:v>
                </c:pt>
                <c:pt idx="26">
                  <c:v>0.27381362928906283</c:v>
                </c:pt>
                <c:pt idx="27">
                  <c:v>1.1094309935312028</c:v>
                </c:pt>
                <c:pt idx="28">
                  <c:v>1.8495193379858206</c:v>
                </c:pt>
                <c:pt idx="29">
                  <c:v>3.0817120780227611</c:v>
                </c:pt>
                <c:pt idx="30">
                  <c:v>3.5349161869939616</c:v>
                </c:pt>
                <c:pt idx="31">
                  <c:v>3.9509836234766995</c:v>
                </c:pt>
                <c:pt idx="32">
                  <c:v>4.429657397389132</c:v>
                </c:pt>
                <c:pt idx="33">
                  <c:v>4.8845611518922913</c:v>
                </c:pt>
                <c:pt idx="34">
                  <c:v>5.5725794384123351</c:v>
                </c:pt>
                <c:pt idx="35">
                  <c:v>5.7928359680725281</c:v>
                </c:pt>
                <c:pt idx="36">
                  <c:v>5.0875378614366387</c:v>
                </c:pt>
                <c:pt idx="37">
                  <c:v>5.1930212940761695</c:v>
                </c:pt>
                <c:pt idx="38">
                  <c:v>4.9500387661724723</c:v>
                </c:pt>
                <c:pt idx="39">
                  <c:v>5.805140385048003</c:v>
                </c:pt>
                <c:pt idx="40">
                  <c:v>5.3365777970543284</c:v>
                </c:pt>
                <c:pt idx="41">
                  <c:v>5.6589361808114429</c:v>
                </c:pt>
                <c:pt idx="42">
                  <c:v>5.4163364978872774</c:v>
                </c:pt>
                <c:pt idx="43">
                  <c:v>5.2700044628856437</c:v>
                </c:pt>
                <c:pt idx="44">
                  <c:v>6.4666872986941959</c:v>
                </c:pt>
                <c:pt idx="45">
                  <c:v>6.7094352543026492</c:v>
                </c:pt>
                <c:pt idx="46">
                  <c:v>6.7030770397499104</c:v>
                </c:pt>
                <c:pt idx="47">
                  <c:v>6.701169812748998</c:v>
                </c:pt>
                <c:pt idx="48">
                  <c:v>5.2213704615616852</c:v>
                </c:pt>
                <c:pt idx="49">
                  <c:v>5.9960713595243522</c:v>
                </c:pt>
                <c:pt idx="50">
                  <c:v>5.8938505306913083</c:v>
                </c:pt>
                <c:pt idx="51">
                  <c:v>5.8405737256172214</c:v>
                </c:pt>
                <c:pt idx="52">
                  <c:v>6.2738244857120611</c:v>
                </c:pt>
                <c:pt idx="53">
                  <c:v>4.987049929842482</c:v>
                </c:pt>
                <c:pt idx="54">
                  <c:v>5.9770579362691603</c:v>
                </c:pt>
                <c:pt idx="55">
                  <c:v>5.2682512876840661</c:v>
                </c:pt>
                <c:pt idx="56">
                  <c:v>5.4597576330937123</c:v>
                </c:pt>
                <c:pt idx="57">
                  <c:v>5.5069616193137936</c:v>
                </c:pt>
                <c:pt idx="58">
                  <c:v>5.0499202450457972</c:v>
                </c:pt>
                <c:pt idx="59">
                  <c:v>5.2149089832820579</c:v>
                </c:pt>
                <c:pt idx="60">
                  <c:v>4.9582714348457424</c:v>
                </c:pt>
                <c:pt idx="61">
                  <c:v>5.0916456723034127</c:v>
                </c:pt>
                <c:pt idx="62">
                  <c:v>4.9354530020402034</c:v>
                </c:pt>
                <c:pt idx="63">
                  <c:v>4.4691098472955444</c:v>
                </c:pt>
                <c:pt idx="64">
                  <c:v>4.5525324557295486</c:v>
                </c:pt>
                <c:pt idx="65">
                  <c:v>5.3724117056953853</c:v>
                </c:pt>
                <c:pt idx="66">
                  <c:v>5.0803453033680093</c:v>
                </c:pt>
                <c:pt idx="67">
                  <c:v>5.1751867172231165</c:v>
                </c:pt>
                <c:pt idx="68">
                  <c:v>5.455212806700402</c:v>
                </c:pt>
                <c:pt idx="69">
                  <c:v>5.2327380160524299</c:v>
                </c:pt>
                <c:pt idx="70">
                  <c:v>3.9121189225141326</c:v>
                </c:pt>
                <c:pt idx="71">
                  <c:v>5.005339426490286</c:v>
                </c:pt>
                <c:pt idx="72">
                  <c:v>4.1159157645757496</c:v>
                </c:pt>
                <c:pt idx="73">
                  <c:v>3.9149501561051832</c:v>
                </c:pt>
                <c:pt idx="74">
                  <c:v>3.0090437119993392</c:v>
                </c:pt>
                <c:pt idx="75">
                  <c:v>2.36332595868521</c:v>
                </c:pt>
                <c:pt idx="76">
                  <c:v>2.1604128329592505</c:v>
                </c:pt>
                <c:pt idx="77">
                  <c:v>0.69700724597118024</c:v>
                </c:pt>
                <c:pt idx="78">
                  <c:v>-0.3945328272082233</c:v>
                </c:pt>
                <c:pt idx="79">
                  <c:v>-0.67072889862736229</c:v>
                </c:pt>
                <c:pt idx="80">
                  <c:v>-0.8571899060519711</c:v>
                </c:pt>
                <c:pt idx="81">
                  <c:v>-0.97512820050055304</c:v>
                </c:pt>
                <c:pt idx="82">
                  <c:v>-0.90942349324286342</c:v>
                </c:pt>
                <c:pt idx="83">
                  <c:v>-1.8449834342117855</c:v>
                </c:pt>
                <c:pt idx="84">
                  <c:v>-2.7801226033474533</c:v>
                </c:pt>
                <c:pt idx="85">
                  <c:v>-1.5805210234787475</c:v>
                </c:pt>
                <c:pt idx="86">
                  <c:v>-1.9724051267693667</c:v>
                </c:pt>
                <c:pt idx="87">
                  <c:v>-2.3415860034931182</c:v>
                </c:pt>
                <c:pt idx="88">
                  <c:v>-2.2717782852058157</c:v>
                </c:pt>
                <c:pt idx="89">
                  <c:v>-2.1133892034320816</c:v>
                </c:pt>
                <c:pt idx="90">
                  <c:v>-2.6644036256138293</c:v>
                </c:pt>
                <c:pt idx="91">
                  <c:v>-1.855319867187367</c:v>
                </c:pt>
                <c:pt idx="92">
                  <c:v>-1.7122040840321873</c:v>
                </c:pt>
                <c:pt idx="93">
                  <c:v>-2.0947904384400853</c:v>
                </c:pt>
                <c:pt idx="94">
                  <c:v>-2.7077546933135679</c:v>
                </c:pt>
                <c:pt idx="95">
                  <c:v>-2.2638664523102578</c:v>
                </c:pt>
                <c:pt idx="96">
                  <c:v>-2.2173912391782258</c:v>
                </c:pt>
                <c:pt idx="97">
                  <c:v>-1.9686089760941705</c:v>
                </c:pt>
                <c:pt idx="98">
                  <c:v>-2.6139129888113417</c:v>
                </c:pt>
                <c:pt idx="99">
                  <c:v>-2.251124476061352</c:v>
                </c:pt>
                <c:pt idx="100">
                  <c:v>-1.8592436485218682</c:v>
                </c:pt>
                <c:pt idx="101">
                  <c:v>-1.8933953487373332</c:v>
                </c:pt>
                <c:pt idx="102">
                  <c:v>-2.309325759955426</c:v>
                </c:pt>
                <c:pt idx="103">
                  <c:v>-1.6819906027633893</c:v>
                </c:pt>
                <c:pt idx="104">
                  <c:v>-1.6085171424329419</c:v>
                </c:pt>
                <c:pt idx="105">
                  <c:v>-1.0917938854714531</c:v>
                </c:pt>
                <c:pt idx="106">
                  <c:v>-1.8768279649249937</c:v>
                </c:pt>
                <c:pt idx="107">
                  <c:v>-0.64878073994506691</c:v>
                </c:pt>
                <c:pt idx="108">
                  <c:v>-0.19746084608522596</c:v>
                </c:pt>
                <c:pt idx="109">
                  <c:v>0.19657957028330114</c:v>
                </c:pt>
                <c:pt idx="110">
                  <c:v>0.44641296254902013</c:v>
                </c:pt>
                <c:pt idx="111">
                  <c:v>-0.47415422490781789</c:v>
                </c:pt>
                <c:pt idx="112">
                  <c:v>-0.32756759270690661</c:v>
                </c:pt>
                <c:pt idx="113">
                  <c:v>-0.14640239673058958</c:v>
                </c:pt>
                <c:pt idx="114">
                  <c:v>0.4486044112533939</c:v>
                </c:pt>
                <c:pt idx="115">
                  <c:v>0.15307833076221983</c:v>
                </c:pt>
                <c:pt idx="116">
                  <c:v>-0.18367580328493152</c:v>
                </c:pt>
                <c:pt idx="117">
                  <c:v>0.9584628031584792</c:v>
                </c:pt>
                <c:pt idx="118">
                  <c:v>0.96966932841409315</c:v>
                </c:pt>
                <c:pt idx="119">
                  <c:v>0.61049386510588688</c:v>
                </c:pt>
                <c:pt idx="120">
                  <c:v>0.63455982065135363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139-4DAA-8257-73A853F6E469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summary!$B$46:$B$86</c:f>
              <c:numCache>
                <c:formatCode>General</c:formatCode>
                <c:ptCount val="4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  <c:pt idx="31">
                  <c:v>35.5</c:v>
                </c:pt>
                <c:pt idx="32">
                  <c:v>36</c:v>
                </c:pt>
                <c:pt idx="33">
                  <c:v>36.5</c:v>
                </c:pt>
                <c:pt idx="34">
                  <c:v>37</c:v>
                </c:pt>
                <c:pt idx="35">
                  <c:v>37.5</c:v>
                </c:pt>
                <c:pt idx="36">
                  <c:v>38</c:v>
                </c:pt>
                <c:pt idx="37">
                  <c:v>38.5</c:v>
                </c:pt>
                <c:pt idx="38">
                  <c:v>39</c:v>
                </c:pt>
                <c:pt idx="39">
                  <c:v>39.5</c:v>
                </c:pt>
                <c:pt idx="40">
                  <c:v>40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139-4DAA-8257-73A853F6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6823568"/>
        <c:axId val="-327080272"/>
      </c:scatterChart>
      <c:valAx>
        <c:axId val="-326823568"/>
        <c:scaling>
          <c:orientation val="minMax"/>
          <c:max val="7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50538425238974904"/>
              <c:y val="0.92623038457334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327080272"/>
        <c:crossesAt val="-20"/>
        <c:crossBetween val="midCat"/>
        <c:majorUnit val="5"/>
      </c:valAx>
      <c:valAx>
        <c:axId val="-327080272"/>
        <c:scaling>
          <c:orientation val="minMax"/>
          <c:max val="40"/>
          <c:min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32682356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RIG(daf-2) dauers</a:t>
            </a:r>
          </a:p>
        </c:rich>
      </c:tx>
      <c:layout>
        <c:manualLayout>
          <c:xMode val="edge"/>
          <c:yMode val="edge"/>
          <c:x val="0.34972628769147801"/>
          <c:y val="3.24911076543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graph!$C$6:$C$116</c:f>
              <c:numCache>
                <c:formatCode>General</c:formatCode>
                <c:ptCount val="111"/>
                <c:pt idx="0">
                  <c:v>1.3700220099263101</c:v>
                </c:pt>
                <c:pt idx="1">
                  <c:v>3.0656148072090041</c:v>
                </c:pt>
                <c:pt idx="2">
                  <c:v>0.69364901927244371</c:v>
                </c:pt>
                <c:pt idx="3">
                  <c:v>2.6758619587432642</c:v>
                </c:pt>
                <c:pt idx="4">
                  <c:v>0.99591660691848127</c:v>
                </c:pt>
                <c:pt idx="5">
                  <c:v>1.7736672867357577</c:v>
                </c:pt>
                <c:pt idx="6">
                  <c:v>0.55975181230619508</c:v>
                </c:pt>
                <c:pt idx="7">
                  <c:v>-0.84075483145019614</c:v>
                </c:pt>
                <c:pt idx="8">
                  <c:v>-2.9019881133763015</c:v>
                </c:pt>
                <c:pt idx="9">
                  <c:v>-2.9561037391496887</c:v>
                </c:pt>
                <c:pt idx="10">
                  <c:v>-1.8972850023094578</c:v>
                </c:pt>
                <c:pt idx="11">
                  <c:v>-2.4745826103548922</c:v>
                </c:pt>
                <c:pt idx="12">
                  <c:v>-3.192018555222762</c:v>
                </c:pt>
                <c:pt idx="13">
                  <c:v>-2.2096139336558402</c:v>
                </c:pt>
                <c:pt idx="14">
                  <c:v>-1.7842193915436604</c:v>
                </c:pt>
                <c:pt idx="15">
                  <c:v>-1.4387915038307395</c:v>
                </c:pt>
                <c:pt idx="16">
                  <c:v>0.22158130077444027</c:v>
                </c:pt>
                <c:pt idx="17">
                  <c:v>2.0031405950770238</c:v>
                </c:pt>
                <c:pt idx="18">
                  <c:v>1.2497603425912402</c:v>
                </c:pt>
                <c:pt idx="19">
                  <c:v>2.427005377945429</c:v>
                </c:pt>
                <c:pt idx="20">
                  <c:v>2.3002259245454741</c:v>
                </c:pt>
                <c:pt idx="21">
                  <c:v>2.5416729576534234</c:v>
                </c:pt>
                <c:pt idx="22">
                  <c:v>3.9476858942611792</c:v>
                </c:pt>
                <c:pt idx="23">
                  <c:v>4.6435546853702627</c:v>
                </c:pt>
                <c:pt idx="24">
                  <c:v>6.1863724606821675</c:v>
                </c:pt>
                <c:pt idx="25">
                  <c:v>6.77796651935651</c:v>
                </c:pt>
                <c:pt idx="26">
                  <c:v>5.0203830722234866</c:v>
                </c:pt>
                <c:pt idx="27">
                  <c:v>3.2667783300184174</c:v>
                </c:pt>
                <c:pt idx="28">
                  <c:v>4.3514767507412584</c:v>
                </c:pt>
                <c:pt idx="29">
                  <c:v>4.9044053165905437</c:v>
                </c:pt>
                <c:pt idx="30">
                  <c:v>3.7932896466371457</c:v>
                </c:pt>
                <c:pt idx="31">
                  <c:v>3.4346115707922862</c:v>
                </c:pt>
                <c:pt idx="32">
                  <c:v>4.3494996501646348</c:v>
                </c:pt>
                <c:pt idx="33">
                  <c:v>4.9072082971361555</c:v>
                </c:pt>
                <c:pt idx="34">
                  <c:v>4.5199301578972042</c:v>
                </c:pt>
                <c:pt idx="35">
                  <c:v>5.0245552927613293</c:v>
                </c:pt>
                <c:pt idx="36">
                  <c:v>6.6232350374752311</c:v>
                </c:pt>
                <c:pt idx="37">
                  <c:v>6.6746461078362893</c:v>
                </c:pt>
                <c:pt idx="38">
                  <c:v>5.3138250841331773</c:v>
                </c:pt>
                <c:pt idx="39">
                  <c:v>3.72931792210716</c:v>
                </c:pt>
                <c:pt idx="40">
                  <c:v>5.3312786833589456</c:v>
                </c:pt>
                <c:pt idx="41">
                  <c:v>4.8710758073008034</c:v>
                </c:pt>
                <c:pt idx="42">
                  <c:v>4.7034737115871366</c:v>
                </c:pt>
                <c:pt idx="43">
                  <c:v>3.859183072958484</c:v>
                </c:pt>
                <c:pt idx="44">
                  <c:v>2.5709500765515996</c:v>
                </c:pt>
                <c:pt idx="45">
                  <c:v>3.2276687316993651</c:v>
                </c:pt>
                <c:pt idx="46">
                  <c:v>3.8020890366881823</c:v>
                </c:pt>
                <c:pt idx="47">
                  <c:v>3.8884797899320187</c:v>
                </c:pt>
                <c:pt idx="48">
                  <c:v>1.7602892662991727</c:v>
                </c:pt>
                <c:pt idx="49">
                  <c:v>2.8790536008243528</c:v>
                </c:pt>
                <c:pt idx="50">
                  <c:v>2.339020319991334</c:v>
                </c:pt>
                <c:pt idx="51">
                  <c:v>2.423692742596637</c:v>
                </c:pt>
                <c:pt idx="52">
                  <c:v>4.6398250614046628</c:v>
                </c:pt>
                <c:pt idx="53">
                  <c:v>3.9001985053052945</c:v>
                </c:pt>
                <c:pt idx="54">
                  <c:v>3.5190361375052639</c:v>
                </c:pt>
                <c:pt idx="55">
                  <c:v>4.7431973033015886</c:v>
                </c:pt>
                <c:pt idx="56">
                  <c:v>3.6528272495896768</c:v>
                </c:pt>
                <c:pt idx="57">
                  <c:v>4.0550587542480274</c:v>
                </c:pt>
                <c:pt idx="58">
                  <c:v>4.8354469336776553</c:v>
                </c:pt>
                <c:pt idx="59">
                  <c:v>5.8861693067647209</c:v>
                </c:pt>
                <c:pt idx="60">
                  <c:v>3.9099903628293089</c:v>
                </c:pt>
                <c:pt idx="61">
                  <c:v>5.4544716379958658</c:v>
                </c:pt>
                <c:pt idx="62">
                  <c:v>4.2633280261454747</c:v>
                </c:pt>
                <c:pt idx="63">
                  <c:v>1.7560136504660033</c:v>
                </c:pt>
                <c:pt idx="64">
                  <c:v>0.86952794358783925</c:v>
                </c:pt>
                <c:pt idx="65">
                  <c:v>1.0854151688800375</c:v>
                </c:pt>
                <c:pt idx="66">
                  <c:v>0.90289960139088821</c:v>
                </c:pt>
                <c:pt idx="67">
                  <c:v>-0.44233507902023311</c:v>
                </c:pt>
                <c:pt idx="68">
                  <c:v>-0.52488438646121016</c:v>
                </c:pt>
                <c:pt idx="69">
                  <c:v>-0.60131203695204616</c:v>
                </c:pt>
                <c:pt idx="70">
                  <c:v>-1.1642416810347234</c:v>
                </c:pt>
                <c:pt idx="71">
                  <c:v>-1.1915248148570912</c:v>
                </c:pt>
                <c:pt idx="72">
                  <c:v>-0.30481126433877864</c:v>
                </c:pt>
                <c:pt idx="73">
                  <c:v>-0.81817061884918507</c:v>
                </c:pt>
                <c:pt idx="74">
                  <c:v>-3.4672733163929582E-2</c:v>
                </c:pt>
                <c:pt idx="75">
                  <c:v>0.70682530379064468</c:v>
                </c:pt>
                <c:pt idx="76">
                  <c:v>-0.69214787043672066</c:v>
                </c:pt>
                <c:pt idx="77">
                  <c:v>-0.34332016913828328</c:v>
                </c:pt>
                <c:pt idx="78">
                  <c:v>-0.55277563925187567</c:v>
                </c:pt>
                <c:pt idx="79">
                  <c:v>0.46515017273840303</c:v>
                </c:pt>
                <c:pt idx="80">
                  <c:v>-0.13546318951569949</c:v>
                </c:pt>
                <c:pt idx="81">
                  <c:v>-0.87370652738588628</c:v>
                </c:pt>
                <c:pt idx="82">
                  <c:v>-0.63531176347746432</c:v>
                </c:pt>
                <c:pt idx="83">
                  <c:v>-1.3024056061111591</c:v>
                </c:pt>
                <c:pt idx="84">
                  <c:v>-2.4935881477148665</c:v>
                </c:pt>
                <c:pt idx="85">
                  <c:v>-1.9018509079863903</c:v>
                </c:pt>
                <c:pt idx="86">
                  <c:v>-1.7228635531147225</c:v>
                </c:pt>
                <c:pt idx="87">
                  <c:v>-1.6166104092398499</c:v>
                </c:pt>
                <c:pt idx="88">
                  <c:v>-2.6175292257877381</c:v>
                </c:pt>
                <c:pt idx="89">
                  <c:v>-2.2048330512788459</c:v>
                </c:pt>
                <c:pt idx="90">
                  <c:v>-3.1464433028696464</c:v>
                </c:pt>
                <c:pt idx="91">
                  <c:v>-1.9417304195763145</c:v>
                </c:pt>
                <c:pt idx="92">
                  <c:v>-2.5069797081911593</c:v>
                </c:pt>
                <c:pt idx="93">
                  <c:v>-1.8294953417118363</c:v>
                </c:pt>
                <c:pt idx="94">
                  <c:v>-0.5293389619496931</c:v>
                </c:pt>
                <c:pt idx="95">
                  <c:v>0.81499405553478355</c:v>
                </c:pt>
                <c:pt idx="96">
                  <c:v>-0.76143878829713929</c:v>
                </c:pt>
                <c:pt idx="97">
                  <c:v>1.4475078984896699</c:v>
                </c:pt>
                <c:pt idx="98">
                  <c:v>0.19337735933049521</c:v>
                </c:pt>
                <c:pt idx="99">
                  <c:v>1.7347066636790796</c:v>
                </c:pt>
                <c:pt idx="100">
                  <c:v>1.3531781952838418</c:v>
                </c:pt>
                <c:pt idx="101">
                  <c:v>1.0310520431657231</c:v>
                </c:pt>
                <c:pt idx="102">
                  <c:v>-9.5104324557845427E-2</c:v>
                </c:pt>
                <c:pt idx="103">
                  <c:v>0.32446735588688852</c:v>
                </c:pt>
                <c:pt idx="104">
                  <c:v>-0.72644122575552117</c:v>
                </c:pt>
                <c:pt idx="105">
                  <c:v>-0.35902317031882502</c:v>
                </c:pt>
                <c:pt idx="106">
                  <c:v>0.88021193117552798</c:v>
                </c:pt>
                <c:pt idx="107">
                  <c:v>0.97969031282259533</c:v>
                </c:pt>
                <c:pt idx="108">
                  <c:v>1.1652197106388789</c:v>
                </c:pt>
                <c:pt idx="109">
                  <c:v>1.4425633032977587</c:v>
                </c:pt>
                <c:pt idx="110">
                  <c:v>1.0362599964144594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94-48BB-95CE-DCA85E430286}"/>
            </c:ext>
          </c:extLst>
        </c:ser>
        <c:ser>
          <c:idx val="2"/>
          <c:order val="1"/>
          <c:tx>
            <c:v>trace 2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graph!$D$6:$D$116</c:f>
              <c:numCache>
                <c:formatCode>General</c:formatCode>
                <c:ptCount val="111"/>
                <c:pt idx="0">
                  <c:v>2.371924849607228</c:v>
                </c:pt>
                <c:pt idx="1">
                  <c:v>5.0856695643366612</c:v>
                </c:pt>
                <c:pt idx="2">
                  <c:v>3.296406861175242</c:v>
                </c:pt>
                <c:pt idx="3">
                  <c:v>2.7473484954335485</c:v>
                </c:pt>
                <c:pt idx="4">
                  <c:v>1.5274907305123306</c:v>
                </c:pt>
                <c:pt idx="5">
                  <c:v>-0.24633511235771902</c:v>
                </c:pt>
                <c:pt idx="6">
                  <c:v>-0.81862482439190432</c:v>
                </c:pt>
                <c:pt idx="7">
                  <c:v>-2.5156262594946646</c:v>
                </c:pt>
                <c:pt idx="8">
                  <c:v>-2.2438681019134106</c:v>
                </c:pt>
                <c:pt idx="9">
                  <c:v>-1.7467917889635292</c:v>
                </c:pt>
                <c:pt idx="10">
                  <c:v>-1.2952468390591978</c:v>
                </c:pt>
                <c:pt idx="11">
                  <c:v>0.92121392963046855</c:v>
                </c:pt>
                <c:pt idx="12">
                  <c:v>-0.15610188237525133</c:v>
                </c:pt>
                <c:pt idx="13">
                  <c:v>-9.9531352703433898E-2</c:v>
                </c:pt>
                <c:pt idx="14">
                  <c:v>-0.14689710835673167</c:v>
                </c:pt>
                <c:pt idx="15">
                  <c:v>2.1073946693048318</c:v>
                </c:pt>
                <c:pt idx="16">
                  <c:v>3.1329072809631153</c:v>
                </c:pt>
                <c:pt idx="17">
                  <c:v>0.1393990166657581</c:v>
                </c:pt>
                <c:pt idx="18">
                  <c:v>2.4831479524281432</c:v>
                </c:pt>
                <c:pt idx="19">
                  <c:v>4.0675073829875563</c:v>
                </c:pt>
                <c:pt idx="20">
                  <c:v>3.8750271473982587</c:v>
                </c:pt>
                <c:pt idx="21">
                  <c:v>4.106881813086682</c:v>
                </c:pt>
                <c:pt idx="22">
                  <c:v>5.0424970944798586</c:v>
                </c:pt>
                <c:pt idx="23">
                  <c:v>5.3213842727914971</c:v>
                </c:pt>
                <c:pt idx="24">
                  <c:v>4.9587864161425017</c:v>
                </c:pt>
                <c:pt idx="25">
                  <c:v>5.5137600138404057</c:v>
                </c:pt>
                <c:pt idx="26">
                  <c:v>3.5043504271195389</c:v>
                </c:pt>
                <c:pt idx="27">
                  <c:v>4.8672217903807891</c:v>
                </c:pt>
                <c:pt idx="28">
                  <c:v>4.8484496288211565</c:v>
                </c:pt>
                <c:pt idx="29">
                  <c:v>5.8762603725874198</c:v>
                </c:pt>
                <c:pt idx="30">
                  <c:v>3.2811896351234049</c:v>
                </c:pt>
                <c:pt idx="31">
                  <c:v>6.0750565974647852</c:v>
                </c:pt>
                <c:pt idx="32">
                  <c:v>4.9336178093623708</c:v>
                </c:pt>
                <c:pt idx="33">
                  <c:v>3.5711139815282298</c:v>
                </c:pt>
                <c:pt idx="34">
                  <c:v>6.1339654738431832</c:v>
                </c:pt>
                <c:pt idx="35">
                  <c:v>7.8495199404083573</c:v>
                </c:pt>
                <c:pt idx="36">
                  <c:v>7.7327229062722189</c:v>
                </c:pt>
                <c:pt idx="37">
                  <c:v>10.481160314001778</c:v>
                </c:pt>
                <c:pt idx="38">
                  <c:v>8.2192982648891153</c:v>
                </c:pt>
                <c:pt idx="39">
                  <c:v>8.3203538065339639</c:v>
                </c:pt>
                <c:pt idx="40">
                  <c:v>8.2592205166048487</c:v>
                </c:pt>
                <c:pt idx="41">
                  <c:v>6.7256167098351112</c:v>
                </c:pt>
                <c:pt idx="42">
                  <c:v>7.7368040682108674</c:v>
                </c:pt>
                <c:pt idx="43">
                  <c:v>8.7950629859944307</c:v>
                </c:pt>
                <c:pt idx="44">
                  <c:v>7.0859554810701493</c:v>
                </c:pt>
                <c:pt idx="45">
                  <c:v>8.5673622412630372</c:v>
                </c:pt>
                <c:pt idx="46">
                  <c:v>7.6571948770178047</c:v>
                </c:pt>
                <c:pt idx="47">
                  <c:v>8.1563875908157328</c:v>
                </c:pt>
                <c:pt idx="48">
                  <c:v>7.3806560465914108</c:v>
                </c:pt>
                <c:pt idx="49">
                  <c:v>7.2236116435500097</c:v>
                </c:pt>
                <c:pt idx="50">
                  <c:v>7.3671572632518387</c:v>
                </c:pt>
                <c:pt idx="51">
                  <c:v>5.8116773462636395</c:v>
                </c:pt>
                <c:pt idx="52">
                  <c:v>6.0791815948620211</c:v>
                </c:pt>
                <c:pt idx="53">
                  <c:v>7.4664088321151443</c:v>
                </c:pt>
                <c:pt idx="54">
                  <c:v>7.6431349801932145</c:v>
                </c:pt>
                <c:pt idx="55">
                  <c:v>8.872381506846736</c:v>
                </c:pt>
                <c:pt idx="56">
                  <c:v>6.1910165876553274</c:v>
                </c:pt>
                <c:pt idx="57">
                  <c:v>6.2953146801982065</c:v>
                </c:pt>
                <c:pt idx="58">
                  <c:v>6.0749786797231495</c:v>
                </c:pt>
                <c:pt idx="59">
                  <c:v>5.2934133683665108</c:v>
                </c:pt>
                <c:pt idx="60">
                  <c:v>6.2269643307101967</c:v>
                </c:pt>
                <c:pt idx="61">
                  <c:v>5.2128277747909681</c:v>
                </c:pt>
                <c:pt idx="62">
                  <c:v>3.9685035030060245</c:v>
                </c:pt>
                <c:pt idx="63">
                  <c:v>4.6544511340630903</c:v>
                </c:pt>
                <c:pt idx="64">
                  <c:v>4.5962282771284944</c:v>
                </c:pt>
                <c:pt idx="65">
                  <c:v>6.5888065144082475</c:v>
                </c:pt>
                <c:pt idx="66">
                  <c:v>5.3798733930530762</c:v>
                </c:pt>
                <c:pt idx="67">
                  <c:v>5.9572951126289286</c:v>
                </c:pt>
                <c:pt idx="68">
                  <c:v>5.979020154201284</c:v>
                </c:pt>
                <c:pt idx="69">
                  <c:v>3.1552205080491746</c:v>
                </c:pt>
                <c:pt idx="70">
                  <c:v>5.2702051194593063</c:v>
                </c:pt>
                <c:pt idx="71">
                  <c:v>4.6261955220067357</c:v>
                </c:pt>
                <c:pt idx="72">
                  <c:v>6.4946318245999306</c:v>
                </c:pt>
                <c:pt idx="73">
                  <c:v>3.791608712471616</c:v>
                </c:pt>
                <c:pt idx="74">
                  <c:v>3.1134928723854083</c:v>
                </c:pt>
                <c:pt idx="75">
                  <c:v>0.68274599785730661</c:v>
                </c:pt>
                <c:pt idx="76">
                  <c:v>0.3049177158290749</c:v>
                </c:pt>
                <c:pt idx="77">
                  <c:v>0.15157222386427058</c:v>
                </c:pt>
                <c:pt idx="78">
                  <c:v>-1.2077452412664293</c:v>
                </c:pt>
                <c:pt idx="79">
                  <c:v>1.6307641437009621</c:v>
                </c:pt>
                <c:pt idx="80">
                  <c:v>1.6174372291857797</c:v>
                </c:pt>
                <c:pt idx="81">
                  <c:v>3.2779483542756025</c:v>
                </c:pt>
                <c:pt idx="82">
                  <c:v>4.591080513085295</c:v>
                </c:pt>
                <c:pt idx="83">
                  <c:v>1.3618244425392312</c:v>
                </c:pt>
                <c:pt idx="84">
                  <c:v>0.21456072774416868</c:v>
                </c:pt>
                <c:pt idx="85">
                  <c:v>0.34866291476946693</c:v>
                </c:pt>
                <c:pt idx="86">
                  <c:v>0.78194183057269562</c:v>
                </c:pt>
                <c:pt idx="87">
                  <c:v>0.65845850847354181</c:v>
                </c:pt>
                <c:pt idx="88">
                  <c:v>1.4833322365353492</c:v>
                </c:pt>
                <c:pt idx="89">
                  <c:v>1.2021494809081714</c:v>
                </c:pt>
                <c:pt idx="90">
                  <c:v>0.14890723577442538</c:v>
                </c:pt>
                <c:pt idx="91">
                  <c:v>1.0529974201628112</c:v>
                </c:pt>
                <c:pt idx="92">
                  <c:v>-0.24445118263568044</c:v>
                </c:pt>
                <c:pt idx="93">
                  <c:v>-1.7928496303346544</c:v>
                </c:pt>
                <c:pt idx="94">
                  <c:v>-0.64968528851268514</c:v>
                </c:pt>
                <c:pt idx="95">
                  <c:v>1.1162943540271482</c:v>
                </c:pt>
                <c:pt idx="96">
                  <c:v>2.2282052977588633</c:v>
                </c:pt>
                <c:pt idx="97">
                  <c:v>2.1478193898704077</c:v>
                </c:pt>
                <c:pt idx="98">
                  <c:v>1.9875845305504081</c:v>
                </c:pt>
                <c:pt idx="99">
                  <c:v>1.720824983274406</c:v>
                </c:pt>
                <c:pt idx="100">
                  <c:v>0.82511398785477952</c:v>
                </c:pt>
                <c:pt idx="101">
                  <c:v>-1.4035746576420891</c:v>
                </c:pt>
                <c:pt idx="102">
                  <c:v>-1.7783954842388063</c:v>
                </c:pt>
                <c:pt idx="103">
                  <c:v>0.12407924159684702</c:v>
                </c:pt>
                <c:pt idx="104">
                  <c:v>0.54553821886339038</c:v>
                </c:pt>
                <c:pt idx="105">
                  <c:v>0.74500120119406599</c:v>
                </c:pt>
                <c:pt idx="106">
                  <c:v>2.335047375268728</c:v>
                </c:pt>
                <c:pt idx="107">
                  <c:v>2.9271146592828718</c:v>
                </c:pt>
                <c:pt idx="108">
                  <c:v>2.7442245695734702</c:v>
                </c:pt>
                <c:pt idx="109">
                  <c:v>3.9399950399677213</c:v>
                </c:pt>
                <c:pt idx="110">
                  <c:v>3.6392437538978957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94-48BB-95CE-DCA85E430286}"/>
            </c:ext>
          </c:extLst>
        </c:ser>
        <c:ser>
          <c:idx val="3"/>
          <c:order val="2"/>
          <c:tx>
            <c:v>trace 3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graph!$E$6:$E$116</c:f>
              <c:numCache>
                <c:formatCode>General</c:formatCode>
                <c:ptCount val="111"/>
                <c:pt idx="0">
                  <c:v>-1.0360406966429612</c:v>
                </c:pt>
                <c:pt idx="1">
                  <c:v>-9.8651120919705945E-2</c:v>
                </c:pt>
                <c:pt idx="2">
                  <c:v>-0.10553082242271423</c:v>
                </c:pt>
                <c:pt idx="3">
                  <c:v>0.93056235175440383</c:v>
                </c:pt>
                <c:pt idx="4">
                  <c:v>-6.9334054249652055E-2</c:v>
                </c:pt>
                <c:pt idx="5">
                  <c:v>9.2902220492392107E-2</c:v>
                </c:pt>
                <c:pt idx="6">
                  <c:v>-1.0023829316180379</c:v>
                </c:pt>
                <c:pt idx="7">
                  <c:v>4.3190666236371904E-2</c:v>
                </c:pt>
                <c:pt idx="8">
                  <c:v>-0.25386706217962335</c:v>
                </c:pt>
                <c:pt idx="9">
                  <c:v>0.36445963198683096</c:v>
                </c:pt>
                <c:pt idx="10">
                  <c:v>2.015334807623693</c:v>
                </c:pt>
                <c:pt idx="11">
                  <c:v>2.4605075371849443</c:v>
                </c:pt>
                <c:pt idx="12">
                  <c:v>1.835192150648743</c:v>
                </c:pt>
                <c:pt idx="13">
                  <c:v>2.8822121888188934</c:v>
                </c:pt>
                <c:pt idx="14">
                  <c:v>3.5205383206490541</c:v>
                </c:pt>
                <c:pt idx="15">
                  <c:v>2.1081898621366926</c:v>
                </c:pt>
                <c:pt idx="16">
                  <c:v>0.63031857211302134</c:v>
                </c:pt>
                <c:pt idx="17">
                  <c:v>0.69398707693308825</c:v>
                </c:pt>
                <c:pt idx="18">
                  <c:v>1.2515271354788164</c:v>
                </c:pt>
                <c:pt idx="19">
                  <c:v>2.7286135226206678</c:v>
                </c:pt>
                <c:pt idx="20">
                  <c:v>3.9417494477134434</c:v>
                </c:pt>
                <c:pt idx="21">
                  <c:v>4.5066697268684148</c:v>
                </c:pt>
                <c:pt idx="22">
                  <c:v>3.7026107861772259</c:v>
                </c:pt>
                <c:pt idx="23">
                  <c:v>4.0607668126234167</c:v>
                </c:pt>
                <c:pt idx="24">
                  <c:v>4.1064651621783357</c:v>
                </c:pt>
                <c:pt idx="25">
                  <c:v>5.058827123844198</c:v>
                </c:pt>
                <c:pt idx="26">
                  <c:v>5.1546926506497899</c:v>
                </c:pt>
                <c:pt idx="27">
                  <c:v>5.5188207977715491</c:v>
                </c:pt>
                <c:pt idx="28">
                  <c:v>5.051627903523789</c:v>
                </c:pt>
                <c:pt idx="29">
                  <c:v>5.6340148801252958</c:v>
                </c:pt>
                <c:pt idx="30">
                  <c:v>5.7045454752370208</c:v>
                </c:pt>
                <c:pt idx="31">
                  <c:v>6.8553638085345332</c:v>
                </c:pt>
                <c:pt idx="32">
                  <c:v>7.9448307511496621</c:v>
                </c:pt>
                <c:pt idx="33">
                  <c:v>5.844955660662249</c:v>
                </c:pt>
                <c:pt idx="34">
                  <c:v>6.7994091235452085</c:v>
                </c:pt>
                <c:pt idx="35">
                  <c:v>7.3417201069839271</c:v>
                </c:pt>
                <c:pt idx="36">
                  <c:v>6.7829190420245888</c:v>
                </c:pt>
                <c:pt idx="37">
                  <c:v>6.7276935176617068</c:v>
                </c:pt>
                <c:pt idx="38">
                  <c:v>4.9952154560553286</c:v>
                </c:pt>
                <c:pt idx="39">
                  <c:v>6.1060368730542374</c:v>
                </c:pt>
                <c:pt idx="40">
                  <c:v>5.6564316943623867</c:v>
                </c:pt>
                <c:pt idx="41">
                  <c:v>5.4558559020576043</c:v>
                </c:pt>
                <c:pt idx="42">
                  <c:v>5.1382287666595374</c:v>
                </c:pt>
                <c:pt idx="43">
                  <c:v>5.2055494924641339</c:v>
                </c:pt>
                <c:pt idx="44">
                  <c:v>5.7326454987556348</c:v>
                </c:pt>
                <c:pt idx="45">
                  <c:v>4.8962890430563055</c:v>
                </c:pt>
                <c:pt idx="46">
                  <c:v>5.1163250363832784</c:v>
                </c:pt>
                <c:pt idx="47">
                  <c:v>5.3344643152444382</c:v>
                </c:pt>
                <c:pt idx="48">
                  <c:v>5.0909757892737533</c:v>
                </c:pt>
                <c:pt idx="49">
                  <c:v>5.1105963175859292</c:v>
                </c:pt>
                <c:pt idx="50">
                  <c:v>4.919949560733456</c:v>
                </c:pt>
                <c:pt idx="51">
                  <c:v>4.7372728622611451</c:v>
                </c:pt>
                <c:pt idx="52">
                  <c:v>5.231080942675745</c:v>
                </c:pt>
                <c:pt idx="53">
                  <c:v>5.6340092792868539</c:v>
                </c:pt>
                <c:pt idx="54">
                  <c:v>5.0266405916225745</c:v>
                </c:pt>
                <c:pt idx="55">
                  <c:v>5.8649958961109263</c:v>
                </c:pt>
                <c:pt idx="56">
                  <c:v>6.6637124121655757</c:v>
                </c:pt>
                <c:pt idx="57">
                  <c:v>6.8915498042786778</c:v>
                </c:pt>
                <c:pt idx="58">
                  <c:v>6.2085681900596743</c:v>
                </c:pt>
                <c:pt idx="59">
                  <c:v>5.1720626637383482</c:v>
                </c:pt>
                <c:pt idx="60">
                  <c:v>3.9142474821989564</c:v>
                </c:pt>
                <c:pt idx="61">
                  <c:v>4.1439322863298873</c:v>
                </c:pt>
                <c:pt idx="62">
                  <c:v>3.5666779033844112</c:v>
                </c:pt>
                <c:pt idx="63">
                  <c:v>3.1754491781472756</c:v>
                </c:pt>
                <c:pt idx="64">
                  <c:v>2.2108599372511062</c:v>
                </c:pt>
                <c:pt idx="65">
                  <c:v>1.2301381395180722</c:v>
                </c:pt>
                <c:pt idx="66">
                  <c:v>1.7707465792149035</c:v>
                </c:pt>
                <c:pt idx="67">
                  <c:v>-0.61148290730677446</c:v>
                </c:pt>
                <c:pt idx="68">
                  <c:v>-0.26418126795523644</c:v>
                </c:pt>
                <c:pt idx="69">
                  <c:v>-0.74014576030267831</c:v>
                </c:pt>
                <c:pt idx="70">
                  <c:v>-0.38801906606534453</c:v>
                </c:pt>
                <c:pt idx="71">
                  <c:v>-0.75873158614401504</c:v>
                </c:pt>
                <c:pt idx="72">
                  <c:v>3.841521024373401E-2</c:v>
                </c:pt>
                <c:pt idx="73">
                  <c:v>-1.3855303513431263</c:v>
                </c:pt>
                <c:pt idx="74">
                  <c:v>-2.3956949490210815</c:v>
                </c:pt>
                <c:pt idx="75">
                  <c:v>-3.0115696389706805</c:v>
                </c:pt>
                <c:pt idx="76">
                  <c:v>-4.1353563933053374</c:v>
                </c:pt>
                <c:pt idx="77">
                  <c:v>-3.9771567129388661</c:v>
                </c:pt>
                <c:pt idx="78">
                  <c:v>-3.660199178327681</c:v>
                </c:pt>
                <c:pt idx="79">
                  <c:v>-4.2620876332072957</c:v>
                </c:pt>
                <c:pt idx="80">
                  <c:v>-4.0876063379717751</c:v>
                </c:pt>
                <c:pt idx="81">
                  <c:v>-4.1491066488571446</c:v>
                </c:pt>
                <c:pt idx="82">
                  <c:v>-3.5982544420716369</c:v>
                </c:pt>
                <c:pt idx="83">
                  <c:v>-2.8871752707690117</c:v>
                </c:pt>
                <c:pt idx="84">
                  <c:v>-3.1339701868824137</c:v>
                </c:pt>
                <c:pt idx="85">
                  <c:v>-2.6258819966341256</c:v>
                </c:pt>
                <c:pt idx="86">
                  <c:v>-2.7119189252417293</c:v>
                </c:pt>
                <c:pt idx="87">
                  <c:v>-3.4523634616063288</c:v>
                </c:pt>
                <c:pt idx="88">
                  <c:v>-2.6102967518349454</c:v>
                </c:pt>
                <c:pt idx="89">
                  <c:v>-2.1429909623548116</c:v>
                </c:pt>
                <c:pt idx="90">
                  <c:v>-1.7658451243866473</c:v>
                </c:pt>
                <c:pt idx="91">
                  <c:v>-2.3198562355905055</c:v>
                </c:pt>
                <c:pt idx="92">
                  <c:v>-2.1116718117196922</c:v>
                </c:pt>
                <c:pt idx="93">
                  <c:v>-2.6436013085104713</c:v>
                </c:pt>
                <c:pt idx="94">
                  <c:v>-2.5568360424111818</c:v>
                </c:pt>
                <c:pt idx="95">
                  <c:v>-2.4556399630288794</c:v>
                </c:pt>
                <c:pt idx="96">
                  <c:v>-1.9021296863735877</c:v>
                </c:pt>
                <c:pt idx="97">
                  <c:v>-2.8290028983284485</c:v>
                </c:pt>
                <c:pt idx="98">
                  <c:v>-1.2439204153105439</c:v>
                </c:pt>
                <c:pt idx="99">
                  <c:v>-1.2478465814103346</c:v>
                </c:pt>
                <c:pt idx="100">
                  <c:v>-1.3512966131389328</c:v>
                </c:pt>
                <c:pt idx="101">
                  <c:v>-1.583247853658339</c:v>
                </c:pt>
                <c:pt idx="102">
                  <c:v>-1.3331881723323749</c:v>
                </c:pt>
                <c:pt idx="103">
                  <c:v>-0.93642135085320477</c:v>
                </c:pt>
                <c:pt idx="104">
                  <c:v>-0.14549506744805452</c:v>
                </c:pt>
                <c:pt idx="105">
                  <c:v>1.8119687340897437</c:v>
                </c:pt>
                <c:pt idx="106">
                  <c:v>-3.9270466966737368E-2</c:v>
                </c:pt>
                <c:pt idx="107">
                  <c:v>-0.93066179431181428</c:v>
                </c:pt>
                <c:pt idx="108">
                  <c:v>-0.61862305735772305</c:v>
                </c:pt>
                <c:pt idx="109">
                  <c:v>-0.95908904598561995</c:v>
                </c:pt>
                <c:pt idx="110">
                  <c:v>-1.3238788049011063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94-48BB-95CE-DCA85E430286}"/>
            </c:ext>
          </c:extLst>
        </c:ser>
        <c:ser>
          <c:idx val="4"/>
          <c:order val="3"/>
          <c:tx>
            <c:v>trace 4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graph!$F$6:$F$116</c:f>
              <c:numCache>
                <c:formatCode>General</c:formatCode>
                <c:ptCount val="111"/>
                <c:pt idx="0">
                  <c:v>0.34707586938871576</c:v>
                </c:pt>
                <c:pt idx="1">
                  <c:v>0.21755859850306386</c:v>
                </c:pt>
                <c:pt idx="2">
                  <c:v>2.3669562213227513</c:v>
                </c:pt>
                <c:pt idx="3">
                  <c:v>-2.3428429678656403E-2</c:v>
                </c:pt>
                <c:pt idx="4">
                  <c:v>-1.0328509298270947</c:v>
                </c:pt>
                <c:pt idx="5">
                  <c:v>-9.017169181938911E-2</c:v>
                </c:pt>
                <c:pt idx="6">
                  <c:v>-2.8817859501763271E-2</c:v>
                </c:pt>
                <c:pt idx="7">
                  <c:v>-0.29444938542523014</c:v>
                </c:pt>
                <c:pt idx="8">
                  <c:v>0.12452581494216702</c:v>
                </c:pt>
                <c:pt idx="9">
                  <c:v>-1.0217637400128272</c:v>
                </c:pt>
                <c:pt idx="10">
                  <c:v>-0.51980266502528361</c:v>
                </c:pt>
                <c:pt idx="11">
                  <c:v>-2.0938720410969567</c:v>
                </c:pt>
                <c:pt idx="12">
                  <c:v>0.25274357367505079</c:v>
                </c:pt>
                <c:pt idx="13">
                  <c:v>0.53888381420706055</c:v>
                </c:pt>
                <c:pt idx="14">
                  <c:v>3.1008559769594463E-2</c:v>
                </c:pt>
                <c:pt idx="15">
                  <c:v>-5.1700359034322033E-2</c:v>
                </c:pt>
                <c:pt idx="16">
                  <c:v>2.3900611064919182</c:v>
                </c:pt>
                <c:pt idx="17">
                  <c:v>1.0686234910520127</c:v>
                </c:pt>
                <c:pt idx="18">
                  <c:v>1.915088038825657</c:v>
                </c:pt>
                <c:pt idx="19">
                  <c:v>0.38820591471549287</c:v>
                </c:pt>
                <c:pt idx="20">
                  <c:v>2.7671858262339715</c:v>
                </c:pt>
                <c:pt idx="21">
                  <c:v>6.3649297701903178</c:v>
                </c:pt>
                <c:pt idx="22">
                  <c:v>4.4558017008597526</c:v>
                </c:pt>
                <c:pt idx="23">
                  <c:v>7.0017303845780834</c:v>
                </c:pt>
                <c:pt idx="24">
                  <c:v>6.2170698862933715</c:v>
                </c:pt>
                <c:pt idx="25">
                  <c:v>6.8677793778651282</c:v>
                </c:pt>
                <c:pt idx="26">
                  <c:v>7.9357560872316339</c:v>
                </c:pt>
                <c:pt idx="27">
                  <c:v>12.906716177766366</c:v>
                </c:pt>
                <c:pt idx="28">
                  <c:v>13.643489716262721</c:v>
                </c:pt>
                <c:pt idx="29">
                  <c:v>15.858466898104703</c:v>
                </c:pt>
                <c:pt idx="30">
                  <c:v>12.450910755550634</c:v>
                </c:pt>
                <c:pt idx="31">
                  <c:v>10.79530346541293</c:v>
                </c:pt>
                <c:pt idx="32">
                  <c:v>14.102712679505602</c:v>
                </c:pt>
                <c:pt idx="33">
                  <c:v>17.144111866878035</c:v>
                </c:pt>
                <c:pt idx="34">
                  <c:v>18.763194190112163</c:v>
                </c:pt>
                <c:pt idx="35">
                  <c:v>18.39087479145438</c:v>
                </c:pt>
                <c:pt idx="36">
                  <c:v>20.903364146327529</c:v>
                </c:pt>
                <c:pt idx="37">
                  <c:v>21.169929343376598</c:v>
                </c:pt>
                <c:pt idx="38">
                  <c:v>22.197991142614327</c:v>
                </c:pt>
                <c:pt idx="39">
                  <c:v>23.264649462724098</c:v>
                </c:pt>
                <c:pt idx="40">
                  <c:v>22.298540734452409</c:v>
                </c:pt>
                <c:pt idx="41">
                  <c:v>20.303763878793056</c:v>
                </c:pt>
                <c:pt idx="42">
                  <c:v>19.038783821734643</c:v>
                </c:pt>
                <c:pt idx="43">
                  <c:v>24.264403654676833</c:v>
                </c:pt>
                <c:pt idx="44">
                  <c:v>25.595703121638465</c:v>
                </c:pt>
                <c:pt idx="45">
                  <c:v>25.30368012449533</c:v>
                </c:pt>
                <c:pt idx="46">
                  <c:v>26.603918176240853</c:v>
                </c:pt>
                <c:pt idx="47">
                  <c:v>25.330754839363639</c:v>
                </c:pt>
                <c:pt idx="48">
                  <c:v>26.579843712843765</c:v>
                </c:pt>
                <c:pt idx="49">
                  <c:v>24.187012583531288</c:v>
                </c:pt>
                <c:pt idx="50">
                  <c:v>25.598990285818633</c:v>
                </c:pt>
                <c:pt idx="51">
                  <c:v>32.814494013425119</c:v>
                </c:pt>
                <c:pt idx="52">
                  <c:v>29.34927543652752</c:v>
                </c:pt>
                <c:pt idx="53">
                  <c:v>27.740083997959115</c:v>
                </c:pt>
                <c:pt idx="54">
                  <c:v>25.75385975506445</c:v>
                </c:pt>
                <c:pt idx="55">
                  <c:v>26.529035446548843</c:v>
                </c:pt>
                <c:pt idx="56">
                  <c:v>25.47966837813761</c:v>
                </c:pt>
                <c:pt idx="57">
                  <c:v>23.030668353555857</c:v>
                </c:pt>
                <c:pt idx="58">
                  <c:v>25.192756314849312</c:v>
                </c:pt>
                <c:pt idx="59">
                  <c:v>19.37612763847655</c:v>
                </c:pt>
                <c:pt idx="60">
                  <c:v>22.270284652630785</c:v>
                </c:pt>
                <c:pt idx="61">
                  <c:v>19.805747522332513</c:v>
                </c:pt>
                <c:pt idx="62">
                  <c:v>15.104187656768838</c:v>
                </c:pt>
                <c:pt idx="63">
                  <c:v>13.267558268044811</c:v>
                </c:pt>
                <c:pt idx="64">
                  <c:v>17.420939534578185</c:v>
                </c:pt>
                <c:pt idx="65">
                  <c:v>13.106557562190751</c:v>
                </c:pt>
                <c:pt idx="66">
                  <c:v>13.022369093251736</c:v>
                </c:pt>
                <c:pt idx="67">
                  <c:v>12.757307535215674</c:v>
                </c:pt>
                <c:pt idx="68">
                  <c:v>10.840079454157088</c:v>
                </c:pt>
                <c:pt idx="69">
                  <c:v>9.5012809722007816</c:v>
                </c:pt>
                <c:pt idx="70">
                  <c:v>8.2385791511454975</c:v>
                </c:pt>
                <c:pt idx="71">
                  <c:v>6.6688759976951273</c:v>
                </c:pt>
                <c:pt idx="72">
                  <c:v>6.2554798437660653</c:v>
                </c:pt>
                <c:pt idx="73">
                  <c:v>5.651912268087953</c:v>
                </c:pt>
                <c:pt idx="74">
                  <c:v>6.5689619248528217</c:v>
                </c:pt>
                <c:pt idx="75">
                  <c:v>5.6502527478067295</c:v>
                </c:pt>
                <c:pt idx="76">
                  <c:v>3.7265283456683256</c:v>
                </c:pt>
                <c:pt idx="77">
                  <c:v>4.3725851714564623</c:v>
                </c:pt>
                <c:pt idx="78">
                  <c:v>2.5405190561164814</c:v>
                </c:pt>
                <c:pt idx="79">
                  <c:v>1.5986279525971239</c:v>
                </c:pt>
                <c:pt idx="80">
                  <c:v>2.4252823481124732</c:v>
                </c:pt>
                <c:pt idx="81">
                  <c:v>1.8423034109103114</c:v>
                </c:pt>
                <c:pt idx="82">
                  <c:v>1.0977948232210744</c:v>
                </c:pt>
                <c:pt idx="83">
                  <c:v>0.19479018865523123</c:v>
                </c:pt>
                <c:pt idx="84">
                  <c:v>2.1099854030184209</c:v>
                </c:pt>
                <c:pt idx="85">
                  <c:v>0.2865382099018991</c:v>
                </c:pt>
                <c:pt idx="86">
                  <c:v>1.7088880477926636</c:v>
                </c:pt>
                <c:pt idx="87">
                  <c:v>-0.11197561147338293</c:v>
                </c:pt>
                <c:pt idx="88">
                  <c:v>-0.11711320697535899</c:v>
                </c:pt>
                <c:pt idx="89">
                  <c:v>-1.0113611339138497</c:v>
                </c:pt>
                <c:pt idx="90">
                  <c:v>0.4390177654636484</c:v>
                </c:pt>
                <c:pt idx="91">
                  <c:v>0.94570167115844894</c:v>
                </c:pt>
                <c:pt idx="92">
                  <c:v>0.55705864609965605</c:v>
                </c:pt>
                <c:pt idx="93">
                  <c:v>-0.5539027560601214</c:v>
                </c:pt>
                <c:pt idx="94">
                  <c:v>-1.1080902865342213</c:v>
                </c:pt>
                <c:pt idx="95">
                  <c:v>-1.1189252874026601</c:v>
                </c:pt>
                <c:pt idx="96">
                  <c:v>-2.3939614710345567</c:v>
                </c:pt>
                <c:pt idx="97">
                  <c:v>1.2155221708880148</c:v>
                </c:pt>
                <c:pt idx="98">
                  <c:v>1.4427358823149556</c:v>
                </c:pt>
                <c:pt idx="99">
                  <c:v>1.7477128142549057</c:v>
                </c:pt>
                <c:pt idx="100">
                  <c:v>0.70632669930808889</c:v>
                </c:pt>
                <c:pt idx="101">
                  <c:v>-0.70192193128017522</c:v>
                </c:pt>
                <c:pt idx="102">
                  <c:v>0.8393119318935095</c:v>
                </c:pt>
                <c:pt idx="103">
                  <c:v>-4.3904429800576295E-2</c:v>
                </c:pt>
                <c:pt idx="104">
                  <c:v>1.458678109409457</c:v>
                </c:pt>
                <c:pt idx="105">
                  <c:v>1.9236756942071256</c:v>
                </c:pt>
                <c:pt idx="106">
                  <c:v>2.1341480550160403</c:v>
                </c:pt>
                <c:pt idx="107">
                  <c:v>1.2270166534200659</c:v>
                </c:pt>
                <c:pt idx="108">
                  <c:v>2.009781859339034</c:v>
                </c:pt>
                <c:pt idx="109">
                  <c:v>3.299554540346223</c:v>
                </c:pt>
                <c:pt idx="110">
                  <c:v>3.4293714910209938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94-48BB-95CE-DCA85E430286}"/>
            </c:ext>
          </c:extLst>
        </c:ser>
        <c:ser>
          <c:idx val="5"/>
          <c:order val="4"/>
          <c:tx>
            <c:v>trace 5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graph!$G$6:$G$116</c:f>
              <c:numCache>
                <c:formatCode>General</c:formatCode>
                <c:ptCount val="111"/>
                <c:pt idx="0">
                  <c:v>1.0088810715285521</c:v>
                </c:pt>
                <c:pt idx="1">
                  <c:v>1.6787256345088222</c:v>
                </c:pt>
                <c:pt idx="2">
                  <c:v>0.84497323645335398</c:v>
                </c:pt>
                <c:pt idx="3">
                  <c:v>0.84263078106366718</c:v>
                </c:pt>
                <c:pt idx="4">
                  <c:v>0.60823240978089455</c:v>
                </c:pt>
                <c:pt idx="5">
                  <c:v>0.6002517129677456</c:v>
                </c:pt>
                <c:pt idx="6">
                  <c:v>0.12964734935053435</c:v>
                </c:pt>
                <c:pt idx="7">
                  <c:v>-0.92481965498838559</c:v>
                </c:pt>
                <c:pt idx="8">
                  <c:v>-0.7324027072808863</c:v>
                </c:pt>
                <c:pt idx="9">
                  <c:v>-1.3685131273469104</c:v>
                </c:pt>
                <c:pt idx="10">
                  <c:v>-1.2276259122829634</c:v>
                </c:pt>
                <c:pt idx="11">
                  <c:v>-0.14571411499865453</c:v>
                </c:pt>
                <c:pt idx="12">
                  <c:v>-1.0745123888274997</c:v>
                </c:pt>
                <c:pt idx="13">
                  <c:v>-0.40218651695363694</c:v>
                </c:pt>
                <c:pt idx="14">
                  <c:v>0.27875824781777636</c:v>
                </c:pt>
                <c:pt idx="15">
                  <c:v>-0.47440046021492582</c:v>
                </c:pt>
                <c:pt idx="16">
                  <c:v>-0.6113478787397052</c:v>
                </c:pt>
                <c:pt idx="17">
                  <c:v>-0.78634182939044328</c:v>
                </c:pt>
                <c:pt idx="18">
                  <c:v>1.9019258869091564</c:v>
                </c:pt>
                <c:pt idx="19">
                  <c:v>3.7816586466903961</c:v>
                </c:pt>
                <c:pt idx="20">
                  <c:v>7.559502492843591</c:v>
                </c:pt>
                <c:pt idx="21">
                  <c:v>9.1566101613416322</c:v>
                </c:pt>
                <c:pt idx="22">
                  <c:v>10.984889254558192</c:v>
                </c:pt>
                <c:pt idx="23">
                  <c:v>11.362019390883606</c:v>
                </c:pt>
                <c:pt idx="24">
                  <c:v>10.313222052546411</c:v>
                </c:pt>
                <c:pt idx="25">
                  <c:v>8.8400521600432285</c:v>
                </c:pt>
                <c:pt idx="26">
                  <c:v>8.4863652716495501</c:v>
                </c:pt>
                <c:pt idx="27">
                  <c:v>7.248825577785893</c:v>
                </c:pt>
                <c:pt idx="28">
                  <c:v>8.1246834416784424</c:v>
                </c:pt>
                <c:pt idx="29">
                  <c:v>8.1316636114264398</c:v>
                </c:pt>
                <c:pt idx="30">
                  <c:v>6.6915549651077901</c:v>
                </c:pt>
                <c:pt idx="31">
                  <c:v>5.1886778068114152</c:v>
                </c:pt>
                <c:pt idx="32">
                  <c:v>5.2892660630176724</c:v>
                </c:pt>
                <c:pt idx="33">
                  <c:v>3.1331705502729705</c:v>
                </c:pt>
                <c:pt idx="34">
                  <c:v>2.6414095336070291</c:v>
                </c:pt>
                <c:pt idx="35">
                  <c:v>1.9570029222756387</c:v>
                </c:pt>
                <c:pt idx="36">
                  <c:v>1.7611844564027028</c:v>
                </c:pt>
                <c:pt idx="37">
                  <c:v>1.7706732366547069</c:v>
                </c:pt>
                <c:pt idx="38">
                  <c:v>2.5711381245986606</c:v>
                </c:pt>
                <c:pt idx="39">
                  <c:v>0.83407958727607923</c:v>
                </c:pt>
                <c:pt idx="40">
                  <c:v>0.61251055171716362</c:v>
                </c:pt>
                <c:pt idx="41">
                  <c:v>0.60704197086566558</c:v>
                </c:pt>
                <c:pt idx="42">
                  <c:v>1.3887339122107916</c:v>
                </c:pt>
                <c:pt idx="43">
                  <c:v>-0.40489746196621823</c:v>
                </c:pt>
                <c:pt idx="44">
                  <c:v>-0.51282204498330675</c:v>
                </c:pt>
                <c:pt idx="45">
                  <c:v>0.54271402191715801</c:v>
                </c:pt>
                <c:pt idx="46">
                  <c:v>1.416380277130453</c:v>
                </c:pt>
                <c:pt idx="47">
                  <c:v>-1.6002278825182836</c:v>
                </c:pt>
                <c:pt idx="48">
                  <c:v>-0.60197169108780935</c:v>
                </c:pt>
                <c:pt idx="49">
                  <c:v>-0.8087901708627897</c:v>
                </c:pt>
                <c:pt idx="50">
                  <c:v>-0.22771506497564062</c:v>
                </c:pt>
                <c:pt idx="51">
                  <c:v>-0.49727541431613642</c:v>
                </c:pt>
                <c:pt idx="52">
                  <c:v>-1.4941619862015323</c:v>
                </c:pt>
                <c:pt idx="53">
                  <c:v>0.5569555192089819</c:v>
                </c:pt>
                <c:pt idx="54">
                  <c:v>-1.6724687749548446</c:v>
                </c:pt>
                <c:pt idx="55">
                  <c:v>-0.90862134815391737</c:v>
                </c:pt>
                <c:pt idx="56">
                  <c:v>-0.61687697897497229</c:v>
                </c:pt>
                <c:pt idx="57">
                  <c:v>-1.2319778573728644</c:v>
                </c:pt>
                <c:pt idx="58">
                  <c:v>-1.1429584683520917</c:v>
                </c:pt>
                <c:pt idx="59">
                  <c:v>-1.7247554589427454</c:v>
                </c:pt>
                <c:pt idx="60">
                  <c:v>-1.6130008521317643</c:v>
                </c:pt>
                <c:pt idx="61">
                  <c:v>-1.3423869354842943</c:v>
                </c:pt>
                <c:pt idx="62">
                  <c:v>-1.6041411235856107</c:v>
                </c:pt>
                <c:pt idx="63">
                  <c:v>-1.5892886748173536</c:v>
                </c:pt>
                <c:pt idx="64">
                  <c:v>-2.7565666736783618</c:v>
                </c:pt>
                <c:pt idx="65">
                  <c:v>-2.9200272671160912</c:v>
                </c:pt>
                <c:pt idx="66">
                  <c:v>-3.6397242813271036</c:v>
                </c:pt>
                <c:pt idx="67">
                  <c:v>-3.9902767647479589</c:v>
                </c:pt>
                <c:pt idx="68">
                  <c:v>-4.3623732181173969</c:v>
                </c:pt>
                <c:pt idx="69">
                  <c:v>-4.0788298101573659</c:v>
                </c:pt>
                <c:pt idx="70">
                  <c:v>-4.2676428081631572</c:v>
                </c:pt>
                <c:pt idx="71">
                  <c:v>-5.0261163906045194</c:v>
                </c:pt>
                <c:pt idx="72">
                  <c:v>-4.9540832854621346</c:v>
                </c:pt>
                <c:pt idx="73">
                  <c:v>-4.604951980567586</c:v>
                </c:pt>
                <c:pt idx="74">
                  <c:v>-5.2071833971520292</c:v>
                </c:pt>
                <c:pt idx="75">
                  <c:v>-5.097607952682556</c:v>
                </c:pt>
                <c:pt idx="76">
                  <c:v>-5.3683575320834676</c:v>
                </c:pt>
                <c:pt idx="77">
                  <c:v>-5.4675223507849626</c:v>
                </c:pt>
                <c:pt idx="78">
                  <c:v>-3.9563172216580553</c:v>
                </c:pt>
                <c:pt idx="79">
                  <c:v>-4.8435797554986788</c:v>
                </c:pt>
                <c:pt idx="80">
                  <c:v>-3.9981694846765752</c:v>
                </c:pt>
                <c:pt idx="81">
                  <c:v>-4.6330675801143109</c:v>
                </c:pt>
                <c:pt idx="82">
                  <c:v>-4.4453105315788255</c:v>
                </c:pt>
                <c:pt idx="83">
                  <c:v>-5.0436622795162025</c:v>
                </c:pt>
                <c:pt idx="84">
                  <c:v>-3.4294696302342063</c:v>
                </c:pt>
                <c:pt idx="85">
                  <c:v>-4.0314708846272351</c:v>
                </c:pt>
                <c:pt idx="86">
                  <c:v>-2.8371665401539148</c:v>
                </c:pt>
                <c:pt idx="87">
                  <c:v>-2.3206075429484909</c:v>
                </c:pt>
                <c:pt idx="88">
                  <c:v>-2.6904218122397969</c:v>
                </c:pt>
                <c:pt idx="89">
                  <c:v>-2.2974159008438586</c:v>
                </c:pt>
                <c:pt idx="90">
                  <c:v>-1.8553019073787627</c:v>
                </c:pt>
                <c:pt idx="91">
                  <c:v>-1.8935129127789798</c:v>
                </c:pt>
                <c:pt idx="92">
                  <c:v>-1.4152468451785591</c:v>
                </c:pt>
                <c:pt idx="93">
                  <c:v>-1.1565981456259373</c:v>
                </c:pt>
                <c:pt idx="94">
                  <c:v>-1.5905112280528755</c:v>
                </c:pt>
                <c:pt idx="95">
                  <c:v>-0.19483458860379926</c:v>
                </c:pt>
                <c:pt idx="96">
                  <c:v>-0.31358654038523337</c:v>
                </c:pt>
                <c:pt idx="97">
                  <c:v>-0.26698374559953642</c:v>
                </c:pt>
                <c:pt idx="98">
                  <c:v>0.74824247552415046</c:v>
                </c:pt>
                <c:pt idx="99">
                  <c:v>1.4192404872365612</c:v>
                </c:pt>
                <c:pt idx="100">
                  <c:v>1.8090269445073897</c:v>
                </c:pt>
                <c:pt idx="101">
                  <c:v>1.5504000428300713</c:v>
                </c:pt>
                <c:pt idx="102">
                  <c:v>1.4218325999611159</c:v>
                </c:pt>
                <c:pt idx="103">
                  <c:v>1.5608751342792904</c:v>
                </c:pt>
                <c:pt idx="104">
                  <c:v>2.4794621688288867</c:v>
                </c:pt>
                <c:pt idx="105">
                  <c:v>1.9648672444504245</c:v>
                </c:pt>
                <c:pt idx="106">
                  <c:v>2.1723644364130799</c:v>
                </c:pt>
                <c:pt idx="107">
                  <c:v>2.629993711749032</c:v>
                </c:pt>
                <c:pt idx="108">
                  <c:v>2.5275407029737407</c:v>
                </c:pt>
                <c:pt idx="109">
                  <c:v>3.5027047333742325</c:v>
                </c:pt>
                <c:pt idx="110">
                  <c:v>3.9407956405917934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94-48BB-95CE-DCA85E430286}"/>
            </c:ext>
          </c:extLst>
        </c:ser>
        <c:ser>
          <c:idx val="6"/>
          <c:order val="5"/>
          <c:tx>
            <c:v>trace 6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graph!$H$6:$H$116</c:f>
              <c:numCache>
                <c:formatCode>General</c:formatCode>
                <c:ptCount val="111"/>
                <c:pt idx="0">
                  <c:v>-0.8656885493696812</c:v>
                </c:pt>
                <c:pt idx="1">
                  <c:v>-4.1987981624415367</c:v>
                </c:pt>
                <c:pt idx="2">
                  <c:v>-2.9033313141937351</c:v>
                </c:pt>
                <c:pt idx="3">
                  <c:v>0.42493793081462711</c:v>
                </c:pt>
                <c:pt idx="4">
                  <c:v>0.35624293487495529</c:v>
                </c:pt>
                <c:pt idx="5">
                  <c:v>-0.85000460564333236</c:v>
                </c:pt>
                <c:pt idx="6">
                  <c:v>1.6608231742318438</c:v>
                </c:pt>
                <c:pt idx="7">
                  <c:v>-2.2624646194038784</c:v>
                </c:pt>
                <c:pt idx="8">
                  <c:v>1.7316328805216461</c:v>
                </c:pt>
                <c:pt idx="9">
                  <c:v>1.8421636187978967</c:v>
                </c:pt>
                <c:pt idx="10">
                  <c:v>2.7296539661037786</c:v>
                </c:pt>
                <c:pt idx="11">
                  <c:v>2.6166914300262776</c:v>
                </c:pt>
                <c:pt idx="12">
                  <c:v>-1.7060878767826497</c:v>
                </c:pt>
                <c:pt idx="13">
                  <c:v>2.1375064087067894</c:v>
                </c:pt>
                <c:pt idx="14">
                  <c:v>0.29465816313037102</c:v>
                </c:pt>
                <c:pt idx="15">
                  <c:v>4.4254229393329861E-2</c:v>
                </c:pt>
                <c:pt idx="16">
                  <c:v>-1.6081160554046305</c:v>
                </c:pt>
                <c:pt idx="17">
                  <c:v>3.2872092360046783</c:v>
                </c:pt>
                <c:pt idx="18">
                  <c:v>5.2432274822481792</c:v>
                </c:pt>
                <c:pt idx="19">
                  <c:v>11.23589187567015</c:v>
                </c:pt>
                <c:pt idx="20">
                  <c:v>9.8007910132160223</c:v>
                </c:pt>
                <c:pt idx="21">
                  <c:v>11.77690726983406</c:v>
                </c:pt>
                <c:pt idx="22">
                  <c:v>15.146301793623959</c:v>
                </c:pt>
                <c:pt idx="23">
                  <c:v>11.947117751535238</c:v>
                </c:pt>
                <c:pt idx="24">
                  <c:v>11.641968174206561</c:v>
                </c:pt>
                <c:pt idx="25">
                  <c:v>13.162102172659695</c:v>
                </c:pt>
                <c:pt idx="26">
                  <c:v>11.082436811418882</c:v>
                </c:pt>
                <c:pt idx="27">
                  <c:v>11.439677705805277</c:v>
                </c:pt>
                <c:pt idx="28">
                  <c:v>16.382710846492614</c:v>
                </c:pt>
                <c:pt idx="29">
                  <c:v>15.283077068851503</c:v>
                </c:pt>
                <c:pt idx="30">
                  <c:v>13.105849405121528</c:v>
                </c:pt>
                <c:pt idx="31">
                  <c:v>20.192237971169742</c:v>
                </c:pt>
                <c:pt idx="32">
                  <c:v>19.589508385822711</c:v>
                </c:pt>
                <c:pt idx="33">
                  <c:v>17.997615385157395</c:v>
                </c:pt>
                <c:pt idx="34">
                  <c:v>22.088429751628198</c:v>
                </c:pt>
                <c:pt idx="35">
                  <c:v>25.290187662126019</c:v>
                </c:pt>
                <c:pt idx="36">
                  <c:v>25.184920587120441</c:v>
                </c:pt>
                <c:pt idx="37">
                  <c:v>24.633043723372467</c:v>
                </c:pt>
                <c:pt idx="38">
                  <c:v>26.961195334259042</c:v>
                </c:pt>
                <c:pt idx="39">
                  <c:v>27.678694942843418</c:v>
                </c:pt>
                <c:pt idx="40">
                  <c:v>22.13360142823262</c:v>
                </c:pt>
                <c:pt idx="41">
                  <c:v>22.253111545406394</c:v>
                </c:pt>
                <c:pt idx="42">
                  <c:v>25.666591676525591</c:v>
                </c:pt>
                <c:pt idx="43">
                  <c:v>25.444895504000563</c:v>
                </c:pt>
                <c:pt idx="44">
                  <c:v>22.300885158181575</c:v>
                </c:pt>
                <c:pt idx="45">
                  <c:v>21.036334462371357</c:v>
                </c:pt>
                <c:pt idx="46">
                  <c:v>24.574603121858061</c:v>
                </c:pt>
                <c:pt idx="47">
                  <c:v>28.48574310029997</c:v>
                </c:pt>
                <c:pt idx="48">
                  <c:v>26.784479566664409</c:v>
                </c:pt>
                <c:pt idx="49">
                  <c:v>24.171704258980743</c:v>
                </c:pt>
                <c:pt idx="50">
                  <c:v>23.476364872008883</c:v>
                </c:pt>
                <c:pt idx="51">
                  <c:v>23.50880506896608</c:v>
                </c:pt>
                <c:pt idx="52">
                  <c:v>22.380427601940486</c:v>
                </c:pt>
                <c:pt idx="53">
                  <c:v>21.152206174352941</c:v>
                </c:pt>
                <c:pt idx="54">
                  <c:v>26.461294647531531</c:v>
                </c:pt>
                <c:pt idx="55">
                  <c:v>23.915227684535324</c:v>
                </c:pt>
                <c:pt idx="56">
                  <c:v>20.419818738286331</c:v>
                </c:pt>
                <c:pt idx="57">
                  <c:v>25.570211579446887</c:v>
                </c:pt>
                <c:pt idx="58">
                  <c:v>19.915927181026362</c:v>
                </c:pt>
                <c:pt idx="59">
                  <c:v>20.965677051342649</c:v>
                </c:pt>
                <c:pt idx="60">
                  <c:v>15.699408328601827</c:v>
                </c:pt>
                <c:pt idx="61">
                  <c:v>18.648050257801842</c:v>
                </c:pt>
                <c:pt idx="62">
                  <c:v>11.121710312877264</c:v>
                </c:pt>
                <c:pt idx="63">
                  <c:v>13.740925801958442</c:v>
                </c:pt>
                <c:pt idx="64">
                  <c:v>8.7887212245367241</c:v>
                </c:pt>
                <c:pt idx="65">
                  <c:v>7.8487154325121651</c:v>
                </c:pt>
                <c:pt idx="66">
                  <c:v>4.4450685412161546</c:v>
                </c:pt>
                <c:pt idx="67">
                  <c:v>1.8363495709625939</c:v>
                </c:pt>
                <c:pt idx="68">
                  <c:v>-1.204288198604841</c:v>
                </c:pt>
                <c:pt idx="69">
                  <c:v>-4.1779599484066914</c:v>
                </c:pt>
                <c:pt idx="70">
                  <c:v>-5.1057803047234955</c:v>
                </c:pt>
                <c:pt idx="71">
                  <c:v>-7.8335987808074599</c:v>
                </c:pt>
                <c:pt idx="72">
                  <c:v>-11.686819146339166</c:v>
                </c:pt>
                <c:pt idx="73">
                  <c:v>-9.8290404766671458</c:v>
                </c:pt>
                <c:pt idx="74">
                  <c:v>-13.606141475970091</c:v>
                </c:pt>
                <c:pt idx="75">
                  <c:v>-11.450554222017921</c:v>
                </c:pt>
                <c:pt idx="76">
                  <c:v>-11.401998322395405</c:v>
                </c:pt>
                <c:pt idx="77">
                  <c:v>-13.163976698957585</c:v>
                </c:pt>
                <c:pt idx="78">
                  <c:v>-13.979981876328162</c:v>
                </c:pt>
                <c:pt idx="79">
                  <c:v>-12.635810302386444</c:v>
                </c:pt>
                <c:pt idx="80">
                  <c:v>-11.186497086847229</c:v>
                </c:pt>
                <c:pt idx="81">
                  <c:v>-12.963941339618337</c:v>
                </c:pt>
                <c:pt idx="82">
                  <c:v>-10.13541984612208</c:v>
                </c:pt>
                <c:pt idx="83">
                  <c:v>-10.504239654860097</c:v>
                </c:pt>
                <c:pt idx="84">
                  <c:v>-10.844019463993925</c:v>
                </c:pt>
                <c:pt idx="85">
                  <c:v>-7.2268944810833196</c:v>
                </c:pt>
                <c:pt idx="86">
                  <c:v>-8.2850525426317478</c:v>
                </c:pt>
                <c:pt idx="87">
                  <c:v>-7.3392007056024653</c:v>
                </c:pt>
                <c:pt idx="88">
                  <c:v>-4.867027997037038</c:v>
                </c:pt>
                <c:pt idx="89">
                  <c:v>-5.0655700051281292</c:v>
                </c:pt>
                <c:pt idx="90">
                  <c:v>-6.9160873212737508</c:v>
                </c:pt>
                <c:pt idx="91">
                  <c:v>-4.4693029749423543</c:v>
                </c:pt>
                <c:pt idx="92">
                  <c:v>-5.2562966513788432</c:v>
                </c:pt>
                <c:pt idx="93">
                  <c:v>-3.7090373945415021</c:v>
                </c:pt>
                <c:pt idx="94">
                  <c:v>-4.1737694600286614</c:v>
                </c:pt>
                <c:pt idx="95">
                  <c:v>-3.2415839964255269</c:v>
                </c:pt>
                <c:pt idx="96">
                  <c:v>-4.1487041719140283</c:v>
                </c:pt>
                <c:pt idx="97">
                  <c:v>-2.2878950350805494</c:v>
                </c:pt>
                <c:pt idx="98">
                  <c:v>-4.1364185392269919</c:v>
                </c:pt>
                <c:pt idx="99">
                  <c:v>-2.2977683991638362</c:v>
                </c:pt>
                <c:pt idx="100">
                  <c:v>-4.4051526610012051</c:v>
                </c:pt>
                <c:pt idx="101">
                  <c:v>-2.0563536515569218</c:v>
                </c:pt>
                <c:pt idx="102">
                  <c:v>-2.7874926587818067</c:v>
                </c:pt>
                <c:pt idx="103">
                  <c:v>-4.2555667820100247</c:v>
                </c:pt>
                <c:pt idx="104">
                  <c:v>-0.83119516609471955</c:v>
                </c:pt>
                <c:pt idx="105">
                  <c:v>-2.2533640048511292</c:v>
                </c:pt>
                <c:pt idx="106">
                  <c:v>-1.3315636513570563</c:v>
                </c:pt>
                <c:pt idx="107">
                  <c:v>-0.17602902837745851</c:v>
                </c:pt>
                <c:pt idx="108">
                  <c:v>-0.44688496229310787</c:v>
                </c:pt>
                <c:pt idx="109">
                  <c:v>0.57497387159868785</c:v>
                </c:pt>
                <c:pt idx="110">
                  <c:v>0.42542131186987175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94-48BB-95CE-DCA85E430286}"/>
            </c:ext>
          </c:extLst>
        </c:ser>
        <c:ser>
          <c:idx val="7"/>
          <c:order val="6"/>
          <c:tx>
            <c:v>trace 7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graph!$I$6:$I$116</c:f>
              <c:numCache>
                <c:formatCode>General</c:formatCode>
                <c:ptCount val="111"/>
                <c:pt idx="0">
                  <c:v>-0.17719129633675704</c:v>
                </c:pt>
                <c:pt idx="1">
                  <c:v>-0.45550726831253879</c:v>
                </c:pt>
                <c:pt idx="2">
                  <c:v>1.5914130616267619</c:v>
                </c:pt>
                <c:pt idx="3">
                  <c:v>5.1770774511187223E-2</c:v>
                </c:pt>
                <c:pt idx="4">
                  <c:v>0.33669632194429505</c:v>
                </c:pt>
                <c:pt idx="5">
                  <c:v>-0.28494375558817564</c:v>
                </c:pt>
                <c:pt idx="6">
                  <c:v>-0.10115896905817051</c:v>
                </c:pt>
                <c:pt idx="7">
                  <c:v>-0.49277381715340551</c:v>
                </c:pt>
                <c:pt idx="8">
                  <c:v>-0.24998131180505803</c:v>
                </c:pt>
                <c:pt idx="9">
                  <c:v>-0.85102230447741434</c:v>
                </c:pt>
                <c:pt idx="10">
                  <c:v>-1.9973690396572097</c:v>
                </c:pt>
                <c:pt idx="11">
                  <c:v>-1.0872046021466784</c:v>
                </c:pt>
                <c:pt idx="12">
                  <c:v>-1.7184602674159115</c:v>
                </c:pt>
                <c:pt idx="13">
                  <c:v>-1.0800158970376319</c:v>
                </c:pt>
                <c:pt idx="14">
                  <c:v>-1.5321349582671662</c:v>
                </c:pt>
                <c:pt idx="15">
                  <c:v>-0.3373588654302988</c:v>
                </c:pt>
                <c:pt idx="16">
                  <c:v>-1.6416340759988313</c:v>
                </c:pt>
                <c:pt idx="17">
                  <c:v>-0.36428304878284717</c:v>
                </c:pt>
                <c:pt idx="18">
                  <c:v>-0.73370527330528645</c:v>
                </c:pt>
                <c:pt idx="19">
                  <c:v>-1.6614103803725997</c:v>
                </c:pt>
                <c:pt idx="20">
                  <c:v>-2.0324480366863504</c:v>
                </c:pt>
                <c:pt idx="21">
                  <c:v>-2.0207149429926941</c:v>
                </c:pt>
                <c:pt idx="22">
                  <c:v>-0.9206602045077702</c:v>
                </c:pt>
                <c:pt idx="23">
                  <c:v>-0.84648093106313771</c:v>
                </c:pt>
                <c:pt idx="24">
                  <c:v>-1.4816566648935727</c:v>
                </c:pt>
                <c:pt idx="25">
                  <c:v>-1.528345755487853</c:v>
                </c:pt>
                <c:pt idx="26">
                  <c:v>-1.0825175256521369</c:v>
                </c:pt>
                <c:pt idx="27">
                  <c:v>-2.2932617679972354</c:v>
                </c:pt>
                <c:pt idx="28">
                  <c:v>-1.2742252194703954</c:v>
                </c:pt>
                <c:pt idx="29">
                  <c:v>-1.6259077903978691</c:v>
                </c:pt>
                <c:pt idx="30">
                  <c:v>-2.6187325128242782</c:v>
                </c:pt>
                <c:pt idx="31">
                  <c:v>-2.1954585902716843</c:v>
                </c:pt>
                <c:pt idx="32">
                  <c:v>-3.0124478009665316</c:v>
                </c:pt>
                <c:pt idx="33">
                  <c:v>-2.1967264811479295</c:v>
                </c:pt>
                <c:pt idx="34">
                  <c:v>-3.735679766189314</c:v>
                </c:pt>
                <c:pt idx="35">
                  <c:v>-3.4957086140287355</c:v>
                </c:pt>
                <c:pt idx="36">
                  <c:v>-3.7627229797397375</c:v>
                </c:pt>
                <c:pt idx="37">
                  <c:v>-2.1857687149820131</c:v>
                </c:pt>
                <c:pt idx="38">
                  <c:v>-2.3964567729609283</c:v>
                </c:pt>
                <c:pt idx="39">
                  <c:v>-3.6985366931095101</c:v>
                </c:pt>
                <c:pt idx="40">
                  <c:v>-2.8672010091757389</c:v>
                </c:pt>
                <c:pt idx="41">
                  <c:v>-3.8645194244867169</c:v>
                </c:pt>
                <c:pt idx="42">
                  <c:v>-3.740270704125793</c:v>
                </c:pt>
                <c:pt idx="43">
                  <c:v>-2.9995695311225266</c:v>
                </c:pt>
                <c:pt idx="44">
                  <c:v>-4.2077509619933631</c:v>
                </c:pt>
                <c:pt idx="45">
                  <c:v>-2.9030522942697186</c:v>
                </c:pt>
                <c:pt idx="46">
                  <c:v>-3.1478416301679983</c:v>
                </c:pt>
                <c:pt idx="47">
                  <c:v>-3.9645145650861031</c:v>
                </c:pt>
                <c:pt idx="48">
                  <c:v>-4.2623635379156388</c:v>
                </c:pt>
                <c:pt idx="49">
                  <c:v>-3.1206981071439981</c:v>
                </c:pt>
                <c:pt idx="50">
                  <c:v>-4.5632328752359204</c:v>
                </c:pt>
                <c:pt idx="51">
                  <c:v>-4.8547788132339971</c:v>
                </c:pt>
                <c:pt idx="52">
                  <c:v>-3.294260033254147</c:v>
                </c:pt>
                <c:pt idx="53">
                  <c:v>-3.3323606036526963</c:v>
                </c:pt>
                <c:pt idx="54">
                  <c:v>-4.2684571886137004</c:v>
                </c:pt>
                <c:pt idx="55">
                  <c:v>-3.3026564628111275</c:v>
                </c:pt>
                <c:pt idx="56">
                  <c:v>-4.481275418819787</c:v>
                </c:pt>
                <c:pt idx="57">
                  <c:v>-4.7607402790462814</c:v>
                </c:pt>
                <c:pt idx="58">
                  <c:v>-5.2085064820047471</c:v>
                </c:pt>
                <c:pt idx="59">
                  <c:v>-5.9565470245819601</c:v>
                </c:pt>
                <c:pt idx="60">
                  <c:v>-6.4772773247262396</c:v>
                </c:pt>
                <c:pt idx="61">
                  <c:v>-4.9286108991127451</c:v>
                </c:pt>
                <c:pt idx="62">
                  <c:v>-5.0495429520023629</c:v>
                </c:pt>
                <c:pt idx="63">
                  <c:v>-6.0583837247576513</c:v>
                </c:pt>
                <c:pt idx="64">
                  <c:v>-3.5966728476293537</c:v>
                </c:pt>
                <c:pt idx="65">
                  <c:v>-4.4422080927431482</c:v>
                </c:pt>
                <c:pt idx="66">
                  <c:v>-2.5622875771500917</c:v>
                </c:pt>
                <c:pt idx="67">
                  <c:v>-2.5995851207996794</c:v>
                </c:pt>
                <c:pt idx="68">
                  <c:v>-4.0589404474074628</c:v>
                </c:pt>
                <c:pt idx="69">
                  <c:v>-2.7680499532769529</c:v>
                </c:pt>
                <c:pt idx="70">
                  <c:v>-2.6752714551296592</c:v>
                </c:pt>
                <c:pt idx="71">
                  <c:v>-3.0672074691850062</c:v>
                </c:pt>
                <c:pt idx="72">
                  <c:v>-3.0000350518284034</c:v>
                </c:pt>
                <c:pt idx="73">
                  <c:v>-3.6879606631146999</c:v>
                </c:pt>
                <c:pt idx="74">
                  <c:v>-3.4432180653699742</c:v>
                </c:pt>
                <c:pt idx="75">
                  <c:v>-1.8268505086891214</c:v>
                </c:pt>
                <c:pt idx="76">
                  <c:v>-3.063120113215152</c:v>
                </c:pt>
                <c:pt idx="77">
                  <c:v>-2.2413215426595277</c:v>
                </c:pt>
                <c:pt idx="78">
                  <c:v>-3.3358113291452023</c:v>
                </c:pt>
                <c:pt idx="79">
                  <c:v>-2.7456063295547786</c:v>
                </c:pt>
                <c:pt idx="80">
                  <c:v>-4.3149515487021235</c:v>
                </c:pt>
                <c:pt idx="81">
                  <c:v>-2.4735598902119524</c:v>
                </c:pt>
                <c:pt idx="82">
                  <c:v>-2.78909640458691</c:v>
                </c:pt>
                <c:pt idx="83">
                  <c:v>-3.0603174513756106</c:v>
                </c:pt>
                <c:pt idx="84">
                  <c:v>-2.9219212389122688</c:v>
                </c:pt>
                <c:pt idx="85">
                  <c:v>-3.2210340013959828</c:v>
                </c:pt>
                <c:pt idx="86">
                  <c:v>-3.1597627666557853</c:v>
                </c:pt>
                <c:pt idx="87">
                  <c:v>-3.0721149464416579</c:v>
                </c:pt>
                <c:pt idx="88">
                  <c:v>-3.2305930474727678</c:v>
                </c:pt>
                <c:pt idx="89">
                  <c:v>-2.9233545405926558</c:v>
                </c:pt>
                <c:pt idx="90">
                  <c:v>-2.0983649702201164</c:v>
                </c:pt>
                <c:pt idx="91">
                  <c:v>-1.8932777846956863</c:v>
                </c:pt>
                <c:pt idx="92">
                  <c:v>-3.2297838244690644</c:v>
                </c:pt>
                <c:pt idx="93">
                  <c:v>-0.34496768168471659</c:v>
                </c:pt>
                <c:pt idx="94">
                  <c:v>-1.6229451252948626</c:v>
                </c:pt>
                <c:pt idx="95">
                  <c:v>-1.7357472524457433</c:v>
                </c:pt>
                <c:pt idx="96">
                  <c:v>-1.8515262434763997</c:v>
                </c:pt>
                <c:pt idx="97">
                  <c:v>-1.0015892670276476</c:v>
                </c:pt>
                <c:pt idx="98">
                  <c:v>-0.58829905150094708</c:v>
                </c:pt>
                <c:pt idx="99">
                  <c:v>-1.4394001944773127</c:v>
                </c:pt>
                <c:pt idx="100">
                  <c:v>0.18649922578995137</c:v>
                </c:pt>
                <c:pt idx="101">
                  <c:v>-7.4415398218331097E-2</c:v>
                </c:pt>
                <c:pt idx="102">
                  <c:v>0.19110903748633515</c:v>
                </c:pt>
                <c:pt idx="103">
                  <c:v>0.36585161673230221</c:v>
                </c:pt>
                <c:pt idx="104">
                  <c:v>0.62020563904141746</c:v>
                </c:pt>
                <c:pt idx="105">
                  <c:v>0.92701810256102435</c:v>
                </c:pt>
                <c:pt idx="106">
                  <c:v>1.2869540560213504</c:v>
                </c:pt>
                <c:pt idx="107">
                  <c:v>2.0727608810183131</c:v>
                </c:pt>
                <c:pt idx="108">
                  <c:v>0.77411894618930743</c:v>
                </c:pt>
                <c:pt idx="109">
                  <c:v>0.24312676868793104</c:v>
                </c:pt>
                <c:pt idx="110">
                  <c:v>0.8436983294328354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94-48BB-95CE-DCA85E430286}"/>
            </c:ext>
          </c:extLst>
        </c:ser>
        <c:ser>
          <c:idx val="8"/>
          <c:order val="7"/>
          <c:tx>
            <c:v>trace 8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graph!$J$6:$J$116</c:f>
              <c:numCache>
                <c:formatCode>General</c:formatCode>
                <c:ptCount val="111"/>
                <c:pt idx="0">
                  <c:v>3.9090136968345699</c:v>
                </c:pt>
                <c:pt idx="1">
                  <c:v>3.1140639543278144</c:v>
                </c:pt>
                <c:pt idx="2">
                  <c:v>2.749593328818646</c:v>
                </c:pt>
                <c:pt idx="3">
                  <c:v>0.44635061106458013</c:v>
                </c:pt>
                <c:pt idx="4">
                  <c:v>0.49013050401010572</c:v>
                </c:pt>
                <c:pt idx="5">
                  <c:v>-0.41912461882818736</c:v>
                </c:pt>
                <c:pt idx="6">
                  <c:v>8.2598776273809238E-2</c:v>
                </c:pt>
                <c:pt idx="7">
                  <c:v>-1.9090765040904056</c:v>
                </c:pt>
                <c:pt idx="8">
                  <c:v>-1.6088620794263468</c:v>
                </c:pt>
                <c:pt idx="9">
                  <c:v>0.16838998217777293</c:v>
                </c:pt>
                <c:pt idx="10">
                  <c:v>-0.75545433800027473</c:v>
                </c:pt>
                <c:pt idx="11">
                  <c:v>6.6764972058620503E-2</c:v>
                </c:pt>
                <c:pt idx="12">
                  <c:v>-0.99582085679929611</c:v>
                </c:pt>
                <c:pt idx="13">
                  <c:v>-1.2783221351399794</c:v>
                </c:pt>
                <c:pt idx="14">
                  <c:v>-0.51440756251042663</c:v>
                </c:pt>
                <c:pt idx="15">
                  <c:v>-0.80883777247616839</c:v>
                </c:pt>
                <c:pt idx="16">
                  <c:v>-2.0762821004772043</c:v>
                </c:pt>
                <c:pt idx="17">
                  <c:v>-2.4641922559848579</c:v>
                </c:pt>
                <c:pt idx="18">
                  <c:v>-1.1858675191028325</c:v>
                </c:pt>
                <c:pt idx="19">
                  <c:v>2.2878838695071533</c:v>
                </c:pt>
                <c:pt idx="20">
                  <c:v>1.382884089316627</c:v>
                </c:pt>
                <c:pt idx="21">
                  <c:v>1.8272766513571954</c:v>
                </c:pt>
                <c:pt idx="22">
                  <c:v>3.2975622415086829</c:v>
                </c:pt>
                <c:pt idx="23">
                  <c:v>4.3311228578759913</c:v>
                </c:pt>
                <c:pt idx="24">
                  <c:v>4.1243014401562714</c:v>
                </c:pt>
                <c:pt idx="25">
                  <c:v>5.9461423568328264</c:v>
                </c:pt>
                <c:pt idx="26">
                  <c:v>4.2046226589337659</c:v>
                </c:pt>
                <c:pt idx="27">
                  <c:v>4.1664476097681282</c:v>
                </c:pt>
                <c:pt idx="28">
                  <c:v>4.8329826163527825</c:v>
                </c:pt>
                <c:pt idx="29">
                  <c:v>5.7340203975085862</c:v>
                </c:pt>
                <c:pt idx="30">
                  <c:v>5.4511893314774991</c:v>
                </c:pt>
                <c:pt idx="31">
                  <c:v>4.8131211367069398</c:v>
                </c:pt>
                <c:pt idx="32">
                  <c:v>5.5434069327568825</c:v>
                </c:pt>
                <c:pt idx="33">
                  <c:v>6.7407533515768119</c:v>
                </c:pt>
                <c:pt idx="34">
                  <c:v>7.6286363370678014</c:v>
                </c:pt>
                <c:pt idx="35">
                  <c:v>7.081600806528586</c:v>
                </c:pt>
                <c:pt idx="36">
                  <c:v>7.5331064063576578</c:v>
                </c:pt>
                <c:pt idx="37">
                  <c:v>8.7460878787312168</c:v>
                </c:pt>
                <c:pt idx="38">
                  <c:v>9.5358796353723303</c:v>
                </c:pt>
                <c:pt idx="39">
                  <c:v>11.419871018275462</c:v>
                </c:pt>
                <c:pt idx="40">
                  <c:v>8.8173826950800649</c:v>
                </c:pt>
                <c:pt idx="41">
                  <c:v>9.7063415265725563</c:v>
                </c:pt>
                <c:pt idx="42">
                  <c:v>11.277850960682526</c:v>
                </c:pt>
                <c:pt idx="43">
                  <c:v>11.870928176729631</c:v>
                </c:pt>
                <c:pt idx="44">
                  <c:v>9.3164551477896396</c:v>
                </c:pt>
                <c:pt idx="45">
                  <c:v>10.497354227284173</c:v>
                </c:pt>
                <c:pt idx="46">
                  <c:v>12.646449979703384</c:v>
                </c:pt>
                <c:pt idx="47">
                  <c:v>12.738943209465273</c:v>
                </c:pt>
                <c:pt idx="48">
                  <c:v>13.152677802165943</c:v>
                </c:pt>
                <c:pt idx="49">
                  <c:v>12.701762272293745</c:v>
                </c:pt>
                <c:pt idx="50">
                  <c:v>12.405529622670326</c:v>
                </c:pt>
                <c:pt idx="51">
                  <c:v>12.206331963098171</c:v>
                </c:pt>
                <c:pt idx="52">
                  <c:v>12.56153957608932</c:v>
                </c:pt>
                <c:pt idx="53">
                  <c:v>12.000050588081999</c:v>
                </c:pt>
                <c:pt idx="54">
                  <c:v>10.123431046053383</c:v>
                </c:pt>
                <c:pt idx="55">
                  <c:v>11.382509428405687</c:v>
                </c:pt>
                <c:pt idx="56">
                  <c:v>12.289117984342786</c:v>
                </c:pt>
                <c:pt idx="57">
                  <c:v>12.105970788166855</c:v>
                </c:pt>
                <c:pt idx="58">
                  <c:v>10.660844978685089</c:v>
                </c:pt>
                <c:pt idx="59">
                  <c:v>9.954226970265232</c:v>
                </c:pt>
                <c:pt idx="60">
                  <c:v>10.609253332145773</c:v>
                </c:pt>
                <c:pt idx="61">
                  <c:v>12.416864465404256</c:v>
                </c:pt>
                <c:pt idx="62">
                  <c:v>11.205278238343569</c:v>
                </c:pt>
                <c:pt idx="63">
                  <c:v>10.803944740224164</c:v>
                </c:pt>
                <c:pt idx="64">
                  <c:v>11.69965094032956</c:v>
                </c:pt>
                <c:pt idx="65">
                  <c:v>10.395712786788412</c:v>
                </c:pt>
                <c:pt idx="66">
                  <c:v>8.1722265274253019</c:v>
                </c:pt>
                <c:pt idx="67">
                  <c:v>8.1854244580273168</c:v>
                </c:pt>
                <c:pt idx="68">
                  <c:v>6.5624746987780718</c:v>
                </c:pt>
                <c:pt idx="69">
                  <c:v>6.4230007640723663</c:v>
                </c:pt>
                <c:pt idx="70">
                  <c:v>7.2049834560762926</c:v>
                </c:pt>
                <c:pt idx="71">
                  <c:v>6.357384553065117</c:v>
                </c:pt>
                <c:pt idx="72">
                  <c:v>6.0713388638335024</c:v>
                </c:pt>
                <c:pt idx="73">
                  <c:v>5.1316099711703878</c:v>
                </c:pt>
                <c:pt idx="74">
                  <c:v>5.0998906674583893</c:v>
                </c:pt>
                <c:pt idx="75">
                  <c:v>5.0512708944718296</c:v>
                </c:pt>
                <c:pt idx="76">
                  <c:v>4.8506527049958521</c:v>
                </c:pt>
                <c:pt idx="77">
                  <c:v>4.6675054061193491</c:v>
                </c:pt>
                <c:pt idx="78">
                  <c:v>4.7513693222990945</c:v>
                </c:pt>
                <c:pt idx="79">
                  <c:v>4.8059126605395255</c:v>
                </c:pt>
                <c:pt idx="80">
                  <c:v>4.3765887105944001</c:v>
                </c:pt>
                <c:pt idx="81">
                  <c:v>4.1794048242030613</c:v>
                </c:pt>
                <c:pt idx="82">
                  <c:v>5.8617763891460246</c:v>
                </c:pt>
                <c:pt idx="83">
                  <c:v>5.092219769572516</c:v>
                </c:pt>
                <c:pt idx="84">
                  <c:v>3.5740475585922984</c:v>
                </c:pt>
                <c:pt idx="85">
                  <c:v>3.5624722884527378</c:v>
                </c:pt>
                <c:pt idx="86">
                  <c:v>3.7029556533697465</c:v>
                </c:pt>
                <c:pt idx="87">
                  <c:v>3.4947436504887124</c:v>
                </c:pt>
                <c:pt idx="88">
                  <c:v>2.7134174469837116</c:v>
                </c:pt>
                <c:pt idx="89">
                  <c:v>3.4386093597130127</c:v>
                </c:pt>
                <c:pt idx="90">
                  <c:v>3.2324608515389368</c:v>
                </c:pt>
                <c:pt idx="91">
                  <c:v>2.9293128554933894</c:v>
                </c:pt>
                <c:pt idx="92">
                  <c:v>3.4930685165874413</c:v>
                </c:pt>
                <c:pt idx="93">
                  <c:v>3.3729424664052821</c:v>
                </c:pt>
                <c:pt idx="94">
                  <c:v>2.3738422496653708</c:v>
                </c:pt>
                <c:pt idx="95">
                  <c:v>4.0632628233168555</c:v>
                </c:pt>
                <c:pt idx="96">
                  <c:v>3.1208602734819491</c:v>
                </c:pt>
                <c:pt idx="97">
                  <c:v>1.7307496791639281</c:v>
                </c:pt>
                <c:pt idx="98">
                  <c:v>1.8134176835446048</c:v>
                </c:pt>
                <c:pt idx="99">
                  <c:v>2.5330772230052498</c:v>
                </c:pt>
                <c:pt idx="100">
                  <c:v>2.8785019303995845</c:v>
                </c:pt>
                <c:pt idx="101">
                  <c:v>2.269709372363895</c:v>
                </c:pt>
                <c:pt idx="102">
                  <c:v>2.0350186397230998</c:v>
                </c:pt>
                <c:pt idx="103">
                  <c:v>0.9944758288233454</c:v>
                </c:pt>
                <c:pt idx="104">
                  <c:v>1.8323891532844594</c:v>
                </c:pt>
                <c:pt idx="105">
                  <c:v>0.22591722280261509</c:v>
                </c:pt>
                <c:pt idx="106">
                  <c:v>-0.32808113960312568</c:v>
                </c:pt>
                <c:pt idx="107">
                  <c:v>0.96042773266484183</c:v>
                </c:pt>
                <c:pt idx="108">
                  <c:v>1.2275917684984725</c:v>
                </c:pt>
                <c:pt idx="109">
                  <c:v>0.64601385861308591</c:v>
                </c:pt>
                <c:pt idx="110">
                  <c:v>1.6484808710154786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94-48BB-95CE-DCA85E430286}"/>
            </c:ext>
          </c:extLst>
        </c:ser>
        <c:ser>
          <c:idx val="9"/>
          <c:order val="8"/>
          <c:tx>
            <c:v>trace 9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graph!$K$6:$K$116</c:f>
              <c:numCache>
                <c:formatCode>General</c:formatCode>
                <c:ptCount val="111"/>
                <c:pt idx="0">
                  <c:v>-1.8643667668735104</c:v>
                </c:pt>
                <c:pt idx="1">
                  <c:v>1.7878990450302847</c:v>
                </c:pt>
                <c:pt idx="2">
                  <c:v>1.1506092179337584</c:v>
                </c:pt>
                <c:pt idx="3">
                  <c:v>0.27158795225065202</c:v>
                </c:pt>
                <c:pt idx="4">
                  <c:v>1.537255731594545</c:v>
                </c:pt>
                <c:pt idx="5">
                  <c:v>-0.95893174609216858</c:v>
                </c:pt>
                <c:pt idx="6">
                  <c:v>0.16848510728546517</c:v>
                </c:pt>
                <c:pt idx="7">
                  <c:v>1.3432873612272815</c:v>
                </c:pt>
                <c:pt idx="8">
                  <c:v>-2.0898520589652945</c:v>
                </c:pt>
                <c:pt idx="9">
                  <c:v>-1.4224415652342388</c:v>
                </c:pt>
                <c:pt idx="10">
                  <c:v>0.46103067106079992</c:v>
                </c:pt>
                <c:pt idx="11">
                  <c:v>0.62526462218851797</c:v>
                </c:pt>
                <c:pt idx="12">
                  <c:v>0.73986364187233322</c:v>
                </c:pt>
                <c:pt idx="13">
                  <c:v>2.3130868096335266</c:v>
                </c:pt>
                <c:pt idx="14">
                  <c:v>0.57544242902299958</c:v>
                </c:pt>
                <c:pt idx="15">
                  <c:v>1.018398108000103</c:v>
                </c:pt>
                <c:pt idx="16">
                  <c:v>2.347112084520016</c:v>
                </c:pt>
                <c:pt idx="17">
                  <c:v>1.1502384960103929</c:v>
                </c:pt>
                <c:pt idx="18">
                  <c:v>0.36592455648930433</c:v>
                </c:pt>
                <c:pt idx="19">
                  <c:v>3.4348106334248549</c:v>
                </c:pt>
                <c:pt idx="20">
                  <c:v>-1.2266006472520397</c:v>
                </c:pt>
                <c:pt idx="21">
                  <c:v>0.60793878673019908</c:v>
                </c:pt>
                <c:pt idx="22">
                  <c:v>1.655944459562176</c:v>
                </c:pt>
                <c:pt idx="23">
                  <c:v>-0.26585415719363614</c:v>
                </c:pt>
                <c:pt idx="24">
                  <c:v>-0.24171640530993097</c:v>
                </c:pt>
                <c:pt idx="25">
                  <c:v>-0.47532474717054313</c:v>
                </c:pt>
                <c:pt idx="26">
                  <c:v>0.61703217875413396</c:v>
                </c:pt>
                <c:pt idx="27">
                  <c:v>-1.1627612236654143</c:v>
                </c:pt>
                <c:pt idx="28">
                  <c:v>-2.8992511724656582</c:v>
                </c:pt>
                <c:pt idx="29">
                  <c:v>-3.951522531486551</c:v>
                </c:pt>
                <c:pt idx="30">
                  <c:v>-0.32283864643461091</c:v>
                </c:pt>
                <c:pt idx="31">
                  <c:v>-2.175480414268991</c:v>
                </c:pt>
                <c:pt idx="32">
                  <c:v>-1.7098336419107492</c:v>
                </c:pt>
                <c:pt idx="33">
                  <c:v>-2.9304999061993948</c:v>
                </c:pt>
                <c:pt idx="34">
                  <c:v>-1.7651109919811978</c:v>
                </c:pt>
                <c:pt idx="35">
                  <c:v>-1.7817056665221784</c:v>
                </c:pt>
                <c:pt idx="36">
                  <c:v>-3.2972654029239363</c:v>
                </c:pt>
                <c:pt idx="37">
                  <c:v>-2.8613319265956441</c:v>
                </c:pt>
                <c:pt idx="38">
                  <c:v>-3.483928597179712</c:v>
                </c:pt>
                <c:pt idx="39">
                  <c:v>-2.3389209086704774</c:v>
                </c:pt>
                <c:pt idx="40">
                  <c:v>-3.8924334899504442</c:v>
                </c:pt>
                <c:pt idx="41">
                  <c:v>-3.4201353754214567</c:v>
                </c:pt>
                <c:pt idx="42">
                  <c:v>-7.0229940409266227</c:v>
                </c:pt>
                <c:pt idx="43">
                  <c:v>-4.7509187083370019</c:v>
                </c:pt>
                <c:pt idx="44">
                  <c:v>-5.7388582681968723</c:v>
                </c:pt>
                <c:pt idx="45">
                  <c:v>-4.2708652521626211</c:v>
                </c:pt>
                <c:pt idx="46">
                  <c:v>-3.7294818857214409</c:v>
                </c:pt>
                <c:pt idx="47">
                  <c:v>-3.1115935989731565</c:v>
                </c:pt>
                <c:pt idx="48">
                  <c:v>-2.1730404922145246</c:v>
                </c:pt>
                <c:pt idx="49">
                  <c:v>-5.1767611914589242</c:v>
                </c:pt>
                <c:pt idx="50">
                  <c:v>-4.0930680138470903</c:v>
                </c:pt>
                <c:pt idx="51">
                  <c:v>-3.6386239886782175</c:v>
                </c:pt>
                <c:pt idx="52">
                  <c:v>-4.8592170623518145</c:v>
                </c:pt>
                <c:pt idx="53">
                  <c:v>-3.8899335837228168</c:v>
                </c:pt>
                <c:pt idx="54">
                  <c:v>-4.9760594318068483</c:v>
                </c:pt>
                <c:pt idx="55">
                  <c:v>-3.5703652530720236</c:v>
                </c:pt>
                <c:pt idx="56">
                  <c:v>-2.4594373122007416</c:v>
                </c:pt>
                <c:pt idx="57">
                  <c:v>-4.4395833543178016</c:v>
                </c:pt>
                <c:pt idx="58">
                  <c:v>-3.7901293849193283</c:v>
                </c:pt>
                <c:pt idx="59">
                  <c:v>-3.9106536903910518</c:v>
                </c:pt>
                <c:pt idx="60">
                  <c:v>-4.4376467654519001</c:v>
                </c:pt>
                <c:pt idx="61">
                  <c:v>-3.4151304590369467</c:v>
                </c:pt>
                <c:pt idx="62">
                  <c:v>-4.5670718115170041</c:v>
                </c:pt>
                <c:pt idx="63">
                  <c:v>-3.8869872113350947</c:v>
                </c:pt>
                <c:pt idx="64">
                  <c:v>-3.4082902069162881</c:v>
                </c:pt>
                <c:pt idx="65">
                  <c:v>-4.2217062181846225</c:v>
                </c:pt>
                <c:pt idx="66">
                  <c:v>-3.2225985260733245</c:v>
                </c:pt>
                <c:pt idx="67">
                  <c:v>-2.490705829043645</c:v>
                </c:pt>
                <c:pt idx="68">
                  <c:v>-4.1871554584310626</c:v>
                </c:pt>
                <c:pt idx="69">
                  <c:v>-4.0141657781328135</c:v>
                </c:pt>
                <c:pt idx="70">
                  <c:v>-1.0176122633443379</c:v>
                </c:pt>
                <c:pt idx="71">
                  <c:v>-1.6712092781208985</c:v>
                </c:pt>
                <c:pt idx="72">
                  <c:v>-2.4606650914011956</c:v>
                </c:pt>
                <c:pt idx="73">
                  <c:v>-2.3044365170804446</c:v>
                </c:pt>
                <c:pt idx="74">
                  <c:v>-3.1645502576738247</c:v>
                </c:pt>
                <c:pt idx="75">
                  <c:v>-1.3341915382683736</c:v>
                </c:pt>
                <c:pt idx="76">
                  <c:v>-0.88169014032358151</c:v>
                </c:pt>
                <c:pt idx="77">
                  <c:v>-2.4418504643267092</c:v>
                </c:pt>
                <c:pt idx="78">
                  <c:v>-0.3239526176046108</c:v>
                </c:pt>
                <c:pt idx="79">
                  <c:v>-1.4811720773093842</c:v>
                </c:pt>
                <c:pt idx="80">
                  <c:v>-1.3306377665510829</c:v>
                </c:pt>
                <c:pt idx="81">
                  <c:v>-1.2370798441627817</c:v>
                </c:pt>
                <c:pt idx="82">
                  <c:v>-0.21452136836459862</c:v>
                </c:pt>
                <c:pt idx="83">
                  <c:v>0.27561877553206554</c:v>
                </c:pt>
                <c:pt idx="84">
                  <c:v>-0.5433581875440594</c:v>
                </c:pt>
                <c:pt idx="85">
                  <c:v>-0.18101560219128868</c:v>
                </c:pt>
                <c:pt idx="86">
                  <c:v>-1.3748889165833325</c:v>
                </c:pt>
                <c:pt idx="87">
                  <c:v>-0.12478764747977365</c:v>
                </c:pt>
                <c:pt idx="88">
                  <c:v>-1.3646154878205923</c:v>
                </c:pt>
                <c:pt idx="89">
                  <c:v>-2.4346139063723249</c:v>
                </c:pt>
                <c:pt idx="90">
                  <c:v>-1.8631853896649737</c:v>
                </c:pt>
                <c:pt idx="91">
                  <c:v>-1.2521730472723285</c:v>
                </c:pt>
                <c:pt idx="92">
                  <c:v>-2.9067534765715846</c:v>
                </c:pt>
                <c:pt idx="93">
                  <c:v>-1.5711315751921244</c:v>
                </c:pt>
                <c:pt idx="94">
                  <c:v>-1.6278532440531706</c:v>
                </c:pt>
                <c:pt idx="95">
                  <c:v>-1.0646624835402458</c:v>
                </c:pt>
                <c:pt idx="96">
                  <c:v>-2.2434970028362131</c:v>
                </c:pt>
                <c:pt idx="97">
                  <c:v>-1.3023282891310717</c:v>
                </c:pt>
                <c:pt idx="98">
                  <c:v>1.6667789751406037</c:v>
                </c:pt>
                <c:pt idx="99">
                  <c:v>-4.0988430052715255E-2</c:v>
                </c:pt>
                <c:pt idx="100">
                  <c:v>-3.0099082887237798</c:v>
                </c:pt>
                <c:pt idx="101">
                  <c:v>-0.24638651853546056</c:v>
                </c:pt>
                <c:pt idx="102">
                  <c:v>4.8811917812143647E-2</c:v>
                </c:pt>
                <c:pt idx="103">
                  <c:v>-1.0882331497363054</c:v>
                </c:pt>
                <c:pt idx="104">
                  <c:v>0.35167060364339747</c:v>
                </c:pt>
                <c:pt idx="105">
                  <c:v>-7.5656429360453414E-2</c:v>
                </c:pt>
                <c:pt idx="106">
                  <c:v>-0.35377891845673648</c:v>
                </c:pt>
                <c:pt idx="107">
                  <c:v>-0.24836050035248647</c:v>
                </c:pt>
                <c:pt idx="108">
                  <c:v>1.868081710928143E-2</c:v>
                </c:pt>
                <c:pt idx="109">
                  <c:v>-1.6460191088036509</c:v>
                </c:pt>
                <c:pt idx="110">
                  <c:v>-0.23146757064581536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94-48BB-95CE-DCA85E430286}"/>
            </c:ext>
          </c:extLst>
        </c:ser>
        <c:ser>
          <c:idx val="10"/>
          <c:order val="9"/>
          <c:tx>
            <c:v>trace 10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graph!$L$6:$L$116</c:f>
              <c:numCache>
                <c:formatCode>General</c:formatCode>
                <c:ptCount val="111"/>
                <c:pt idx="0">
                  <c:v>-0.68631379641850454</c:v>
                </c:pt>
                <c:pt idx="1">
                  <c:v>-1.3569645621241166</c:v>
                </c:pt>
                <c:pt idx="2">
                  <c:v>-2.476461335454252</c:v>
                </c:pt>
                <c:pt idx="3">
                  <c:v>-2.3282170260314552</c:v>
                </c:pt>
                <c:pt idx="4">
                  <c:v>-8.4964987153756055E-2</c:v>
                </c:pt>
                <c:pt idx="5">
                  <c:v>0.60296058824338217</c:v>
                </c:pt>
                <c:pt idx="6">
                  <c:v>0.54763974487141687</c:v>
                </c:pt>
                <c:pt idx="7">
                  <c:v>0.42381892502061247</c:v>
                </c:pt>
                <c:pt idx="8">
                  <c:v>1.261855416489283</c:v>
                </c:pt>
                <c:pt idx="9">
                  <c:v>2.0533686740147203</c:v>
                </c:pt>
                <c:pt idx="10">
                  <c:v>0.57446326547943838</c:v>
                </c:pt>
                <c:pt idx="11">
                  <c:v>0.40424981973922419</c:v>
                </c:pt>
                <c:pt idx="12">
                  <c:v>-0.47541210114718141</c:v>
                </c:pt>
                <c:pt idx="13">
                  <c:v>-2.1893468763438633</c:v>
                </c:pt>
                <c:pt idx="14">
                  <c:v>-0.82792770819580774</c:v>
                </c:pt>
                <c:pt idx="15">
                  <c:v>-1.8423898503233245</c:v>
                </c:pt>
                <c:pt idx="16">
                  <c:v>0.21472519836500092</c:v>
                </c:pt>
                <c:pt idx="17">
                  <c:v>1.5502931412650911</c:v>
                </c:pt>
                <c:pt idx="18">
                  <c:v>3.7434866910617299</c:v>
                </c:pt>
                <c:pt idx="19">
                  <c:v>3.6286360340021493</c:v>
                </c:pt>
                <c:pt idx="20">
                  <c:v>4.2442013068274029</c:v>
                </c:pt>
                <c:pt idx="21">
                  <c:v>3.6856582244463074</c:v>
                </c:pt>
                <c:pt idx="22">
                  <c:v>4.8642407690826603</c:v>
                </c:pt>
                <c:pt idx="23">
                  <c:v>5.12556761841432</c:v>
                </c:pt>
                <c:pt idx="24">
                  <c:v>6.5547966426530619</c:v>
                </c:pt>
                <c:pt idx="25">
                  <c:v>5.6395295793122298</c:v>
                </c:pt>
                <c:pt idx="26">
                  <c:v>5.6589652766514735</c:v>
                </c:pt>
                <c:pt idx="27">
                  <c:v>7.0600987294896322</c:v>
                </c:pt>
                <c:pt idx="28">
                  <c:v>9.3276071232101376</c:v>
                </c:pt>
                <c:pt idx="29">
                  <c:v>10.941927235708475</c:v>
                </c:pt>
                <c:pt idx="30">
                  <c:v>11.319060746598714</c:v>
                </c:pt>
                <c:pt idx="31">
                  <c:v>10.303349252697581</c:v>
                </c:pt>
                <c:pt idx="32">
                  <c:v>9.2363318166777706</c:v>
                </c:pt>
                <c:pt idx="33">
                  <c:v>8.6304887032674653</c:v>
                </c:pt>
                <c:pt idx="34">
                  <c:v>7.0371815070785937</c:v>
                </c:pt>
                <c:pt idx="35">
                  <c:v>9.1599589466350935</c:v>
                </c:pt>
                <c:pt idx="36">
                  <c:v>11.02404789131565</c:v>
                </c:pt>
                <c:pt idx="37">
                  <c:v>12.381370775636798</c:v>
                </c:pt>
                <c:pt idx="38">
                  <c:v>9.6535912156321935</c:v>
                </c:pt>
                <c:pt idx="39">
                  <c:v>7.3183599238152919</c:v>
                </c:pt>
                <c:pt idx="40">
                  <c:v>7.7828769511865774</c:v>
                </c:pt>
                <c:pt idx="41">
                  <c:v>8.72058505023025</c:v>
                </c:pt>
                <c:pt idx="42">
                  <c:v>13.044284406598555</c:v>
                </c:pt>
                <c:pt idx="43">
                  <c:v>8.9965372780058264</c:v>
                </c:pt>
                <c:pt idx="44">
                  <c:v>7.2726114433069631</c:v>
                </c:pt>
                <c:pt idx="45">
                  <c:v>5.6402135323118259</c:v>
                </c:pt>
                <c:pt idx="46">
                  <c:v>6.8120644625374984</c:v>
                </c:pt>
                <c:pt idx="47">
                  <c:v>8.3503692724021317</c:v>
                </c:pt>
                <c:pt idx="48">
                  <c:v>7.5296028618431485</c:v>
                </c:pt>
                <c:pt idx="49">
                  <c:v>8.9488919310831641</c:v>
                </c:pt>
                <c:pt idx="50">
                  <c:v>8.5218925964280761</c:v>
                </c:pt>
                <c:pt idx="51">
                  <c:v>6.2228108926935128</c:v>
                </c:pt>
                <c:pt idx="52">
                  <c:v>5.2570470791646127</c:v>
                </c:pt>
                <c:pt idx="53">
                  <c:v>3.6242800458572826</c:v>
                </c:pt>
                <c:pt idx="54">
                  <c:v>7.2185008838743752</c:v>
                </c:pt>
                <c:pt idx="55">
                  <c:v>10.045160844660334</c:v>
                </c:pt>
                <c:pt idx="56">
                  <c:v>10.554899660927539</c:v>
                </c:pt>
                <c:pt idx="57">
                  <c:v>7.9810024385111644</c:v>
                </c:pt>
                <c:pt idx="58">
                  <c:v>8.6955697562120005</c:v>
                </c:pt>
                <c:pt idx="59">
                  <c:v>10.402830874365351</c:v>
                </c:pt>
                <c:pt idx="60">
                  <c:v>12.956869615717817</c:v>
                </c:pt>
                <c:pt idx="61">
                  <c:v>11.923942459852583</c:v>
                </c:pt>
                <c:pt idx="62">
                  <c:v>6.2658712312396352</c:v>
                </c:pt>
                <c:pt idx="63">
                  <c:v>4.9496325249154101</c:v>
                </c:pt>
                <c:pt idx="64">
                  <c:v>5.8494357529007459</c:v>
                </c:pt>
                <c:pt idx="65">
                  <c:v>7.5827456110043103</c:v>
                </c:pt>
                <c:pt idx="66">
                  <c:v>5.9686479770235863</c:v>
                </c:pt>
                <c:pt idx="67">
                  <c:v>2.0393645447365305</c:v>
                </c:pt>
                <c:pt idx="68">
                  <c:v>1.1248047151002531</c:v>
                </c:pt>
                <c:pt idx="69">
                  <c:v>2.152721607575494</c:v>
                </c:pt>
                <c:pt idx="70">
                  <c:v>3.4108261054885474</c:v>
                </c:pt>
                <c:pt idx="71">
                  <c:v>4.026415202224749</c:v>
                </c:pt>
                <c:pt idx="72">
                  <c:v>1.3838453936904869</c:v>
                </c:pt>
                <c:pt idx="73">
                  <c:v>3.2412787051752714</c:v>
                </c:pt>
                <c:pt idx="74">
                  <c:v>5.0181325926979392</c:v>
                </c:pt>
                <c:pt idx="75">
                  <c:v>3.7569142146191559</c:v>
                </c:pt>
                <c:pt idx="76">
                  <c:v>1.4694443609236501</c:v>
                </c:pt>
                <c:pt idx="77">
                  <c:v>-0.22446785325063098</c:v>
                </c:pt>
                <c:pt idx="78">
                  <c:v>1.8380533383987419</c:v>
                </c:pt>
                <c:pt idx="79">
                  <c:v>3.1036695722141121</c:v>
                </c:pt>
                <c:pt idx="80">
                  <c:v>1.4945845292569764</c:v>
                </c:pt>
                <c:pt idx="81">
                  <c:v>-0.91291405712003204</c:v>
                </c:pt>
                <c:pt idx="82">
                  <c:v>1.430735533782896</c:v>
                </c:pt>
                <c:pt idx="83">
                  <c:v>2.5821339236989997</c:v>
                </c:pt>
                <c:pt idx="84">
                  <c:v>4.2671282371433303</c:v>
                </c:pt>
                <c:pt idx="85">
                  <c:v>3.4889535876576936</c:v>
                </c:pt>
                <c:pt idx="86">
                  <c:v>-0.83033094113605133</c:v>
                </c:pt>
                <c:pt idx="87">
                  <c:v>1.1555481228252971</c:v>
                </c:pt>
                <c:pt idx="88">
                  <c:v>3.0779371432575582</c:v>
                </c:pt>
                <c:pt idx="89">
                  <c:v>1.9759980997377566</c:v>
                </c:pt>
                <c:pt idx="90">
                  <c:v>0.21505367695414504</c:v>
                </c:pt>
                <c:pt idx="91">
                  <c:v>3.17283609144524</c:v>
                </c:pt>
                <c:pt idx="92">
                  <c:v>3.0504769424599112</c:v>
                </c:pt>
                <c:pt idx="93">
                  <c:v>-0.19485404567665862</c:v>
                </c:pt>
                <c:pt idx="94">
                  <c:v>-1.5940891595710212</c:v>
                </c:pt>
                <c:pt idx="95">
                  <c:v>1.5893607316025764</c:v>
                </c:pt>
                <c:pt idx="96">
                  <c:v>1.1915757871951518</c:v>
                </c:pt>
                <c:pt idx="97">
                  <c:v>-0.29597221286248626</c:v>
                </c:pt>
                <c:pt idx="98">
                  <c:v>-1.3034106757694568</c:v>
                </c:pt>
                <c:pt idx="99">
                  <c:v>0.43414757061931758</c:v>
                </c:pt>
                <c:pt idx="100">
                  <c:v>3.1091215857641155</c:v>
                </c:pt>
                <c:pt idx="101">
                  <c:v>0.63963727079054367</c:v>
                </c:pt>
                <c:pt idx="102">
                  <c:v>-1.2108156401375756</c:v>
                </c:pt>
                <c:pt idx="103">
                  <c:v>-0.24890036366060289</c:v>
                </c:pt>
                <c:pt idx="104">
                  <c:v>0.83412729694751997</c:v>
                </c:pt>
                <c:pt idx="105">
                  <c:v>-0.34316597750511185</c:v>
                </c:pt>
                <c:pt idx="106">
                  <c:v>-0.5644963579123724</c:v>
                </c:pt>
                <c:pt idx="107">
                  <c:v>-0.73111276842209583</c:v>
                </c:pt>
                <c:pt idx="108">
                  <c:v>1.726534977216156</c:v>
                </c:pt>
                <c:pt idx="109">
                  <c:v>0.90671235376054826</c:v>
                </c:pt>
                <c:pt idx="110">
                  <c:v>-1.5638185534091722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194-48BB-95CE-DCA85E430286}"/>
            </c:ext>
          </c:extLst>
        </c:ser>
        <c:ser>
          <c:idx val="11"/>
          <c:order val="10"/>
          <c:tx>
            <c:v>trace 11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graph!$M$6:$M$116</c:f>
              <c:numCache>
                <c:formatCode>General</c:formatCode>
                <c:ptCount val="111"/>
                <c:pt idx="0">
                  <c:v>-1.7078558478379087</c:v>
                </c:pt>
                <c:pt idx="1">
                  <c:v>-1.2690152966124391</c:v>
                </c:pt>
                <c:pt idx="2">
                  <c:v>-0.31418044796267153</c:v>
                </c:pt>
                <c:pt idx="3">
                  <c:v>-1.7124564508029128</c:v>
                </c:pt>
                <c:pt idx="4">
                  <c:v>-1.2196389046780578</c:v>
                </c:pt>
                <c:pt idx="5">
                  <c:v>-1.3763042272781008</c:v>
                </c:pt>
                <c:pt idx="6">
                  <c:v>-0.50514147191432746</c:v>
                </c:pt>
                <c:pt idx="7">
                  <c:v>1.293650663869977</c:v>
                </c:pt>
                <c:pt idx="8">
                  <c:v>1.8812447300397266</c:v>
                </c:pt>
                <c:pt idx="9">
                  <c:v>1.9528261087264651</c:v>
                </c:pt>
                <c:pt idx="10">
                  <c:v>0.58876966778334483</c:v>
                </c:pt>
                <c:pt idx="11">
                  <c:v>1.3727540991361995</c:v>
                </c:pt>
                <c:pt idx="12">
                  <c:v>2.1269622317291375</c:v>
                </c:pt>
                <c:pt idx="13">
                  <c:v>2.1966813235367368</c:v>
                </c:pt>
                <c:pt idx="14">
                  <c:v>2.621611774195959</c:v>
                </c:pt>
                <c:pt idx="15">
                  <c:v>3.148452895324616</c:v>
                </c:pt>
                <c:pt idx="16">
                  <c:v>3.7051356376673081</c:v>
                </c:pt>
                <c:pt idx="17">
                  <c:v>4.0019850569997208</c:v>
                </c:pt>
                <c:pt idx="18">
                  <c:v>5.1845096521829035</c:v>
                </c:pt>
                <c:pt idx="19">
                  <c:v>6.4373232144368462</c:v>
                </c:pt>
                <c:pt idx="20">
                  <c:v>8.1032986187033096</c:v>
                </c:pt>
                <c:pt idx="21">
                  <c:v>6.405298891159104</c:v>
                </c:pt>
                <c:pt idx="22">
                  <c:v>6.4194185905344634</c:v>
                </c:pt>
                <c:pt idx="23">
                  <c:v>6.9738080096402308</c:v>
                </c:pt>
                <c:pt idx="24">
                  <c:v>7.4088287154480641</c:v>
                </c:pt>
                <c:pt idx="25">
                  <c:v>7.9924169926210844</c:v>
                </c:pt>
                <c:pt idx="26">
                  <c:v>6.6095984211554413</c:v>
                </c:pt>
                <c:pt idx="27">
                  <c:v>6.8894179698476057</c:v>
                </c:pt>
                <c:pt idx="28">
                  <c:v>6.7424014812926449</c:v>
                </c:pt>
                <c:pt idx="29">
                  <c:v>6.9632285896661443</c:v>
                </c:pt>
                <c:pt idx="30">
                  <c:v>5.2219662626311587</c:v>
                </c:pt>
                <c:pt idx="31">
                  <c:v>5.8281214493368463</c:v>
                </c:pt>
                <c:pt idx="32">
                  <c:v>5.5662562568392033</c:v>
                </c:pt>
                <c:pt idx="33">
                  <c:v>5.6100137811374617</c:v>
                </c:pt>
                <c:pt idx="34">
                  <c:v>7.8013306177809367</c:v>
                </c:pt>
                <c:pt idx="35">
                  <c:v>6.3372697020767133</c:v>
                </c:pt>
                <c:pt idx="36">
                  <c:v>3.5271023784087379</c:v>
                </c:pt>
                <c:pt idx="37">
                  <c:v>3.4949370603890446</c:v>
                </c:pt>
                <c:pt idx="38">
                  <c:v>3.3002895589304178</c:v>
                </c:pt>
                <c:pt idx="39">
                  <c:v>1.1634274613966666</c:v>
                </c:pt>
                <c:pt idx="40">
                  <c:v>0.2610703799566535</c:v>
                </c:pt>
                <c:pt idx="41">
                  <c:v>-0.37383599015770741</c:v>
                </c:pt>
                <c:pt idx="42">
                  <c:v>0.77765669832212869</c:v>
                </c:pt>
                <c:pt idx="43">
                  <c:v>-1.3082265859375073</c:v>
                </c:pt>
                <c:pt idx="44">
                  <c:v>-2.6454104339351341E-2</c:v>
                </c:pt>
                <c:pt idx="45">
                  <c:v>-0.86028075539130811</c:v>
                </c:pt>
                <c:pt idx="46">
                  <c:v>-2.8277433883734697</c:v>
                </c:pt>
                <c:pt idx="47">
                  <c:v>-0.77501505713708729</c:v>
                </c:pt>
                <c:pt idx="48">
                  <c:v>-2.2025041702993393</c:v>
                </c:pt>
                <c:pt idx="49">
                  <c:v>-2.9155764150901229</c:v>
                </c:pt>
                <c:pt idx="50">
                  <c:v>-3.9666129181520451</c:v>
                </c:pt>
                <c:pt idx="51">
                  <c:v>-3.485865467301017</c:v>
                </c:pt>
                <c:pt idx="52">
                  <c:v>-2.8662821010443609</c:v>
                </c:pt>
                <c:pt idx="53">
                  <c:v>-3.8378922379061611</c:v>
                </c:pt>
                <c:pt idx="54">
                  <c:v>-3.7591425554424527</c:v>
                </c:pt>
                <c:pt idx="55">
                  <c:v>-2.8354979601744952</c:v>
                </c:pt>
                <c:pt idx="56">
                  <c:v>-4.5782741647369436</c:v>
                </c:pt>
                <c:pt idx="57">
                  <c:v>-4.3187034862713674</c:v>
                </c:pt>
                <c:pt idx="58">
                  <c:v>-5.0366488310564099</c:v>
                </c:pt>
                <c:pt idx="59">
                  <c:v>-5.7800554642344251</c:v>
                </c:pt>
                <c:pt idx="60">
                  <c:v>-5.7536300420000241</c:v>
                </c:pt>
                <c:pt idx="61">
                  <c:v>-7.3720964276725978</c:v>
                </c:pt>
                <c:pt idx="62">
                  <c:v>-5.6076245678853471</c:v>
                </c:pt>
                <c:pt idx="63">
                  <c:v>-4.7644199228778108</c:v>
                </c:pt>
                <c:pt idx="64">
                  <c:v>-6.5653944515911684</c:v>
                </c:pt>
                <c:pt idx="65">
                  <c:v>-6.27772512898441</c:v>
                </c:pt>
                <c:pt idx="66">
                  <c:v>-5.5089867204328584</c:v>
                </c:pt>
                <c:pt idx="67">
                  <c:v>-6.9250363553031784</c:v>
                </c:pt>
                <c:pt idx="68">
                  <c:v>-6.873541419945167</c:v>
                </c:pt>
                <c:pt idx="69">
                  <c:v>-6.5410723913273312</c:v>
                </c:pt>
                <c:pt idx="70">
                  <c:v>-6.9808011339056968</c:v>
                </c:pt>
                <c:pt idx="71">
                  <c:v>-6.6030686982670757</c:v>
                </c:pt>
                <c:pt idx="72">
                  <c:v>-5.3657096082712403</c:v>
                </c:pt>
                <c:pt idx="73">
                  <c:v>-6.6098449718777719</c:v>
                </c:pt>
                <c:pt idx="74">
                  <c:v>-6.5804195385854118</c:v>
                </c:pt>
                <c:pt idx="75">
                  <c:v>-6.86018970610324</c:v>
                </c:pt>
                <c:pt idx="76">
                  <c:v>-6.7789171412115881</c:v>
                </c:pt>
                <c:pt idx="77">
                  <c:v>-7.6050354144948127</c:v>
                </c:pt>
                <c:pt idx="78">
                  <c:v>-6.9355081506952336</c:v>
                </c:pt>
                <c:pt idx="79">
                  <c:v>-5.4475982872121831</c:v>
                </c:pt>
                <c:pt idx="80">
                  <c:v>-5.7158124535873593</c:v>
                </c:pt>
                <c:pt idx="81">
                  <c:v>-5.6848700831441192</c:v>
                </c:pt>
                <c:pt idx="82">
                  <c:v>-4.9799930421086058</c:v>
                </c:pt>
                <c:pt idx="83">
                  <c:v>-4.8739428961957669</c:v>
                </c:pt>
                <c:pt idx="84">
                  <c:v>-5.1659769194720111</c:v>
                </c:pt>
                <c:pt idx="85">
                  <c:v>-6.728566574347103</c:v>
                </c:pt>
                <c:pt idx="86">
                  <c:v>-4.3790913859868379</c:v>
                </c:pt>
                <c:pt idx="87">
                  <c:v>-4.9345071983160311</c:v>
                </c:pt>
                <c:pt idx="88">
                  <c:v>-5.7380360543183055</c:v>
                </c:pt>
                <c:pt idx="89">
                  <c:v>-6.3242761340992217</c:v>
                </c:pt>
                <c:pt idx="90">
                  <c:v>-4.1452586393825452</c:v>
                </c:pt>
                <c:pt idx="91">
                  <c:v>-3.5728516794028145</c:v>
                </c:pt>
                <c:pt idx="92">
                  <c:v>-3.1299426676473563</c:v>
                </c:pt>
                <c:pt idx="93">
                  <c:v>-3.9402005494987029</c:v>
                </c:pt>
                <c:pt idx="94">
                  <c:v>-3.2388552074317012</c:v>
                </c:pt>
                <c:pt idx="95">
                  <c:v>-3.4794533923704254</c:v>
                </c:pt>
                <c:pt idx="96">
                  <c:v>-2.7851234288981095</c:v>
                </c:pt>
                <c:pt idx="97">
                  <c:v>-3.0157866144806844</c:v>
                </c:pt>
                <c:pt idx="98">
                  <c:v>-2.5714753169422258</c:v>
                </c:pt>
                <c:pt idx="99">
                  <c:v>-1.1424020243935664</c:v>
                </c:pt>
                <c:pt idx="100">
                  <c:v>-2.1465506537644665</c:v>
                </c:pt>
                <c:pt idx="101">
                  <c:v>-1.8404764485835021</c:v>
                </c:pt>
                <c:pt idx="102">
                  <c:v>-0.56003086085596776</c:v>
                </c:pt>
                <c:pt idx="103">
                  <c:v>-1.2372244366170668</c:v>
                </c:pt>
                <c:pt idx="104">
                  <c:v>-1.7171039069578669</c:v>
                </c:pt>
                <c:pt idx="105">
                  <c:v>-2.8172472657687768</c:v>
                </c:pt>
                <c:pt idx="106">
                  <c:v>-2.403922784342778</c:v>
                </c:pt>
                <c:pt idx="107">
                  <c:v>-1.6601838519037257</c:v>
                </c:pt>
                <c:pt idx="108">
                  <c:v>-0.80389387261489642</c:v>
                </c:pt>
                <c:pt idx="109">
                  <c:v>-3.1537881256106162</c:v>
                </c:pt>
                <c:pt idx="110">
                  <c:v>-2.2724241875564535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194-48BB-95CE-DCA85E430286}"/>
            </c:ext>
          </c:extLst>
        </c:ser>
        <c:ser>
          <c:idx val="12"/>
          <c:order val="11"/>
          <c:tx>
            <c:v>trace 12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graph!$N$6:$N$116</c:f>
              <c:numCache>
                <c:formatCode>General</c:formatCode>
                <c:ptCount val="111"/>
                <c:pt idx="0">
                  <c:v>2.2077649515573547</c:v>
                </c:pt>
                <c:pt idx="1">
                  <c:v>0.78830688143265193</c:v>
                </c:pt>
                <c:pt idx="2">
                  <c:v>0.57249641476556656</c:v>
                </c:pt>
                <c:pt idx="3">
                  <c:v>-0.44139156766643428</c:v>
                </c:pt>
                <c:pt idx="4">
                  <c:v>-0.69992632467209293</c:v>
                </c:pt>
                <c:pt idx="5">
                  <c:v>-0.64821317305579751</c:v>
                </c:pt>
                <c:pt idx="6">
                  <c:v>-0.52447601197966465</c:v>
                </c:pt>
                <c:pt idx="7">
                  <c:v>1.2747641266365396E-2</c:v>
                </c:pt>
                <c:pt idx="8">
                  <c:v>8.1903789913636491E-2</c:v>
                </c:pt>
                <c:pt idx="9">
                  <c:v>1.6468592314284369</c:v>
                </c:pt>
                <c:pt idx="10">
                  <c:v>0.45299694487574993</c:v>
                </c:pt>
                <c:pt idx="11">
                  <c:v>0.90493523956292155</c:v>
                </c:pt>
                <c:pt idx="12">
                  <c:v>-0.18664892703918201</c:v>
                </c:pt>
                <c:pt idx="13">
                  <c:v>-0.77239695976148415</c:v>
                </c:pt>
                <c:pt idx="14">
                  <c:v>0.6425530496496884</c:v>
                </c:pt>
                <c:pt idx="15">
                  <c:v>-0.14983740311388299</c:v>
                </c:pt>
                <c:pt idx="16">
                  <c:v>0.32604595780368539</c:v>
                </c:pt>
                <c:pt idx="17">
                  <c:v>1.6706280290974651</c:v>
                </c:pt>
                <c:pt idx="18">
                  <c:v>1.7971127890624847</c:v>
                </c:pt>
                <c:pt idx="19">
                  <c:v>2.6167545203085099</c:v>
                </c:pt>
                <c:pt idx="20">
                  <c:v>3.194805226589664</c:v>
                </c:pt>
                <c:pt idx="21">
                  <c:v>3.7950854338667175</c:v>
                </c:pt>
                <c:pt idx="22">
                  <c:v>4.4035130939185123</c:v>
                </c:pt>
                <c:pt idx="23">
                  <c:v>3.3746392296537358</c:v>
                </c:pt>
                <c:pt idx="24">
                  <c:v>3.7094024334036595</c:v>
                </c:pt>
                <c:pt idx="25">
                  <c:v>3.4991495713676364</c:v>
                </c:pt>
                <c:pt idx="26">
                  <c:v>4.3351544856395874</c:v>
                </c:pt>
                <c:pt idx="27">
                  <c:v>3.6444817780361607</c:v>
                </c:pt>
                <c:pt idx="28">
                  <c:v>3.7881128109702211</c:v>
                </c:pt>
                <c:pt idx="29">
                  <c:v>5.3733110078396846</c:v>
                </c:pt>
                <c:pt idx="30">
                  <c:v>4.9539715406633773</c:v>
                </c:pt>
                <c:pt idx="31">
                  <c:v>5.4897509122860386</c:v>
                </c:pt>
                <c:pt idx="32">
                  <c:v>3.8037969934611198</c:v>
                </c:pt>
                <c:pt idx="33">
                  <c:v>4.9299951446338257</c:v>
                </c:pt>
                <c:pt idx="34">
                  <c:v>5.7141167569893359</c:v>
                </c:pt>
                <c:pt idx="35">
                  <c:v>5.5338218263781078</c:v>
                </c:pt>
                <c:pt idx="36">
                  <c:v>5.3322805993931128</c:v>
                </c:pt>
                <c:pt idx="37">
                  <c:v>5.3043517855166877</c:v>
                </c:pt>
                <c:pt idx="38">
                  <c:v>5.1289158389901921</c:v>
                </c:pt>
                <c:pt idx="39">
                  <c:v>5.8861058459944662</c:v>
                </c:pt>
                <c:pt idx="40">
                  <c:v>6.1312693670202307</c:v>
                </c:pt>
                <c:pt idx="41">
                  <c:v>6.2252915491768386</c:v>
                </c:pt>
                <c:pt idx="42">
                  <c:v>7.4094202047645847</c:v>
                </c:pt>
                <c:pt idx="43">
                  <c:v>4.76855036722083</c:v>
                </c:pt>
                <c:pt idx="44">
                  <c:v>6.2214703737826866</c:v>
                </c:pt>
                <c:pt idx="45">
                  <c:v>7.2585395211450328</c:v>
                </c:pt>
                <c:pt idx="46">
                  <c:v>5.8031902298041453</c:v>
                </c:pt>
                <c:pt idx="47">
                  <c:v>5.6794589233831481</c:v>
                </c:pt>
                <c:pt idx="48">
                  <c:v>5.008864700817842</c:v>
                </c:pt>
                <c:pt idx="49">
                  <c:v>5.3192216489781874</c:v>
                </c:pt>
                <c:pt idx="50">
                  <c:v>4.9965933089580288</c:v>
                </c:pt>
                <c:pt idx="51">
                  <c:v>5.4460184823456794</c:v>
                </c:pt>
                <c:pt idx="52">
                  <c:v>3.4932863720601635</c:v>
                </c:pt>
                <c:pt idx="53">
                  <c:v>5.0380211892857938</c:v>
                </c:pt>
                <c:pt idx="54">
                  <c:v>4.0784243198365226</c:v>
                </c:pt>
                <c:pt idx="55">
                  <c:v>4.8798275152798443</c:v>
                </c:pt>
                <c:pt idx="56">
                  <c:v>3.9696740190806921</c:v>
                </c:pt>
                <c:pt idx="57">
                  <c:v>3.3730782457704929</c:v>
                </c:pt>
                <c:pt idx="58">
                  <c:v>3.6821687201931819</c:v>
                </c:pt>
                <c:pt idx="59">
                  <c:v>4.2508994414530061</c:v>
                </c:pt>
                <c:pt idx="60">
                  <c:v>3.8427109128658716</c:v>
                </c:pt>
                <c:pt idx="61">
                  <c:v>4.7978510781896038</c:v>
                </c:pt>
                <c:pt idx="62">
                  <c:v>4.7801476084988996</c:v>
                </c:pt>
                <c:pt idx="63">
                  <c:v>4.9076025008198556</c:v>
                </c:pt>
                <c:pt idx="64">
                  <c:v>3.8072274867475722</c:v>
                </c:pt>
                <c:pt idx="65">
                  <c:v>3.4965137778523481</c:v>
                </c:pt>
                <c:pt idx="66">
                  <c:v>2.5500790867035974</c:v>
                </c:pt>
                <c:pt idx="67">
                  <c:v>2.229265234397765</c:v>
                </c:pt>
                <c:pt idx="68">
                  <c:v>1.1825986664759183</c:v>
                </c:pt>
                <c:pt idx="69">
                  <c:v>-2.2587112540668901E-2</c:v>
                </c:pt>
                <c:pt idx="70">
                  <c:v>-0.69676754875960434</c:v>
                </c:pt>
                <c:pt idx="71">
                  <c:v>2.9995530728633844E-2</c:v>
                </c:pt>
                <c:pt idx="72">
                  <c:v>-1.5140357221469483</c:v>
                </c:pt>
                <c:pt idx="73">
                  <c:v>-4.1802227102251077</c:v>
                </c:pt>
                <c:pt idx="74">
                  <c:v>-4.3009391894395899</c:v>
                </c:pt>
                <c:pt idx="75">
                  <c:v>-4.2834902265670225</c:v>
                </c:pt>
                <c:pt idx="76">
                  <c:v>-4.6315977668591231</c:v>
                </c:pt>
                <c:pt idx="77">
                  <c:v>-5.9627499446538019</c:v>
                </c:pt>
                <c:pt idx="78">
                  <c:v>-5.5543374720454421</c:v>
                </c:pt>
                <c:pt idx="79">
                  <c:v>-7.9498443313220797</c:v>
                </c:pt>
                <c:pt idx="80">
                  <c:v>-7.8398006760716354</c:v>
                </c:pt>
                <c:pt idx="81">
                  <c:v>-8.3303813661352653</c:v>
                </c:pt>
                <c:pt idx="82">
                  <c:v>-8.6046632188451362</c:v>
                </c:pt>
                <c:pt idx="83">
                  <c:v>-8.875770489627282</c:v>
                </c:pt>
                <c:pt idx="84">
                  <c:v>-6.7510466214464007</c:v>
                </c:pt>
                <c:pt idx="85">
                  <c:v>-6.656329407499384</c:v>
                </c:pt>
                <c:pt idx="86">
                  <c:v>-7.8044458672675825</c:v>
                </c:pt>
                <c:pt idx="87">
                  <c:v>-7.6189851857596285</c:v>
                </c:pt>
                <c:pt idx="88">
                  <c:v>-5.9242944621308267</c:v>
                </c:pt>
                <c:pt idx="89">
                  <c:v>-5.8218174819587354</c:v>
                </c:pt>
                <c:pt idx="90">
                  <c:v>-5.4523625914296776</c:v>
                </c:pt>
                <c:pt idx="91">
                  <c:v>-3.7988585148329834</c:v>
                </c:pt>
                <c:pt idx="92">
                  <c:v>-3.9230429450600242</c:v>
                </c:pt>
                <c:pt idx="93">
                  <c:v>-3.2468781463032754</c:v>
                </c:pt>
                <c:pt idx="94">
                  <c:v>-2.3555950021492427</c:v>
                </c:pt>
                <c:pt idx="95">
                  <c:v>-2.3955917799003834</c:v>
                </c:pt>
                <c:pt idx="96">
                  <c:v>-3.260197041999318</c:v>
                </c:pt>
                <c:pt idx="97">
                  <c:v>-2.2469770405264176</c:v>
                </c:pt>
                <c:pt idx="98">
                  <c:v>-2.9991615755191137</c:v>
                </c:pt>
                <c:pt idx="99">
                  <c:v>-2.2918194699861925</c:v>
                </c:pt>
                <c:pt idx="100">
                  <c:v>-1.3893620759458678</c:v>
                </c:pt>
                <c:pt idx="101">
                  <c:v>-0.9870489452048461</c:v>
                </c:pt>
                <c:pt idx="102">
                  <c:v>-1.4962549670284049</c:v>
                </c:pt>
                <c:pt idx="103">
                  <c:v>-1.4514862636576917</c:v>
                </c:pt>
                <c:pt idx="104">
                  <c:v>-0.65908470368889494</c:v>
                </c:pt>
                <c:pt idx="105">
                  <c:v>8.0239438721824541E-2</c:v>
                </c:pt>
                <c:pt idx="106">
                  <c:v>-0.68133388405635709</c:v>
                </c:pt>
                <c:pt idx="107">
                  <c:v>0.95649787365211658</c:v>
                </c:pt>
                <c:pt idx="108">
                  <c:v>0.41445637494441312</c:v>
                </c:pt>
                <c:pt idx="109">
                  <c:v>-0.26490261321680292</c:v>
                </c:pt>
                <c:pt idx="110">
                  <c:v>-0.39223891662838373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194-48BB-95CE-DCA85E430286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graph!$O$6:$O$116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194-48BB-95CE-DCA85E430286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graph!$P$6:$P$116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194-48BB-95CE-DCA85E430286}"/>
            </c:ext>
          </c:extLst>
        </c:ser>
        <c:ser>
          <c:idx val="0"/>
          <c:order val="14"/>
          <c:tx>
            <c:v>median</c:v>
          </c:tx>
          <c:spPr>
            <a:ln w="571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graph!$W$6:$W$116</c:f>
              <c:numCache>
                <c:formatCode>General</c:formatCode>
                <c:ptCount val="111"/>
                <c:pt idx="0">
                  <c:v>8.4942286525979377E-2</c:v>
                </c:pt>
                <c:pt idx="1">
                  <c:v>0.50293273996785781</c:v>
                </c:pt>
                <c:pt idx="2">
                  <c:v>0.76931112786289879</c:v>
                </c:pt>
                <c:pt idx="3">
                  <c:v>0.34826294153263959</c:v>
                </c:pt>
                <c:pt idx="4">
                  <c:v>0.34646962840962514</c:v>
                </c:pt>
                <c:pt idx="5">
                  <c:v>-0.26563943397294731</c:v>
                </c:pt>
                <c:pt idx="6">
                  <c:v>2.6890458386022983E-2</c:v>
                </c:pt>
                <c:pt idx="7">
                  <c:v>-0.39361160128931783</c:v>
                </c:pt>
                <c:pt idx="8">
                  <c:v>-0.2519241869923407</c:v>
                </c:pt>
                <c:pt idx="9">
                  <c:v>-0.34131616114982066</c:v>
                </c:pt>
                <c:pt idx="10">
                  <c:v>-3.3402860074766838E-2</c:v>
                </c:pt>
                <c:pt idx="11">
                  <c:v>0.51475722096387111</c:v>
                </c:pt>
                <c:pt idx="12">
                  <c:v>-0.33103051409318174</c:v>
                </c:pt>
                <c:pt idx="13">
                  <c:v>-0.25085893482853538</c:v>
                </c:pt>
                <c:pt idx="14">
                  <c:v>0.15488340379368543</c:v>
                </c:pt>
                <c:pt idx="15">
                  <c:v>-0.10076888107410251</c:v>
                </c:pt>
                <c:pt idx="16">
                  <c:v>0.27381362928906283</c:v>
                </c:pt>
                <c:pt idx="17">
                  <c:v>1.1094309935312028</c:v>
                </c:pt>
                <c:pt idx="18">
                  <c:v>1.8495193379858206</c:v>
                </c:pt>
                <c:pt idx="19">
                  <c:v>3.0817120780227611</c:v>
                </c:pt>
                <c:pt idx="20">
                  <c:v>3.5349161869939616</c:v>
                </c:pt>
                <c:pt idx="21">
                  <c:v>3.9509836234766995</c:v>
                </c:pt>
                <c:pt idx="22">
                  <c:v>4.429657397389132</c:v>
                </c:pt>
                <c:pt idx="23">
                  <c:v>4.8845611518922913</c:v>
                </c:pt>
                <c:pt idx="24">
                  <c:v>5.5725794384123351</c:v>
                </c:pt>
                <c:pt idx="25">
                  <c:v>5.7928359680725281</c:v>
                </c:pt>
                <c:pt idx="26">
                  <c:v>5.0875378614366387</c:v>
                </c:pt>
                <c:pt idx="27">
                  <c:v>5.1930212940761695</c:v>
                </c:pt>
                <c:pt idx="28">
                  <c:v>4.9500387661724723</c:v>
                </c:pt>
                <c:pt idx="29">
                  <c:v>5.805140385048003</c:v>
                </c:pt>
                <c:pt idx="30">
                  <c:v>5.3365777970543284</c:v>
                </c:pt>
                <c:pt idx="31">
                  <c:v>5.6589361808114429</c:v>
                </c:pt>
                <c:pt idx="32">
                  <c:v>5.4163364978872774</c:v>
                </c:pt>
                <c:pt idx="33">
                  <c:v>5.2700044628856437</c:v>
                </c:pt>
                <c:pt idx="34">
                  <c:v>6.4666872986941959</c:v>
                </c:pt>
                <c:pt idx="35">
                  <c:v>6.7094352543026492</c:v>
                </c:pt>
                <c:pt idx="36">
                  <c:v>6.7030770397499104</c:v>
                </c:pt>
                <c:pt idx="37">
                  <c:v>6.701169812748998</c:v>
                </c:pt>
                <c:pt idx="38">
                  <c:v>5.2213704615616852</c:v>
                </c:pt>
                <c:pt idx="39">
                  <c:v>5.9960713595243522</c:v>
                </c:pt>
                <c:pt idx="40">
                  <c:v>5.8938505306913083</c:v>
                </c:pt>
                <c:pt idx="41">
                  <c:v>5.8405737256172214</c:v>
                </c:pt>
                <c:pt idx="42">
                  <c:v>6.2738244857120611</c:v>
                </c:pt>
                <c:pt idx="43">
                  <c:v>4.987049929842482</c:v>
                </c:pt>
                <c:pt idx="44">
                  <c:v>5.9770579362691603</c:v>
                </c:pt>
                <c:pt idx="45">
                  <c:v>5.2682512876840661</c:v>
                </c:pt>
                <c:pt idx="46">
                  <c:v>5.4597576330937123</c:v>
                </c:pt>
                <c:pt idx="47">
                  <c:v>5.5069616193137936</c:v>
                </c:pt>
                <c:pt idx="48">
                  <c:v>5.0499202450457972</c:v>
                </c:pt>
                <c:pt idx="49">
                  <c:v>5.2149089832820579</c:v>
                </c:pt>
                <c:pt idx="50">
                  <c:v>4.9582714348457424</c:v>
                </c:pt>
                <c:pt idx="51">
                  <c:v>5.0916456723034127</c:v>
                </c:pt>
                <c:pt idx="52">
                  <c:v>4.9354530020402034</c:v>
                </c:pt>
                <c:pt idx="53">
                  <c:v>4.4691098472955444</c:v>
                </c:pt>
                <c:pt idx="54">
                  <c:v>4.5525324557295486</c:v>
                </c:pt>
                <c:pt idx="55">
                  <c:v>5.3724117056953853</c:v>
                </c:pt>
                <c:pt idx="56">
                  <c:v>5.0803453033680093</c:v>
                </c:pt>
                <c:pt idx="57">
                  <c:v>5.1751867172231165</c:v>
                </c:pt>
                <c:pt idx="58">
                  <c:v>5.455212806700402</c:v>
                </c:pt>
                <c:pt idx="59">
                  <c:v>5.2327380160524299</c:v>
                </c:pt>
                <c:pt idx="60">
                  <c:v>3.9121189225141326</c:v>
                </c:pt>
                <c:pt idx="61">
                  <c:v>5.005339426490286</c:v>
                </c:pt>
                <c:pt idx="62">
                  <c:v>4.1159157645757496</c:v>
                </c:pt>
                <c:pt idx="63">
                  <c:v>3.9149501561051832</c:v>
                </c:pt>
                <c:pt idx="64">
                  <c:v>3.0090437119993392</c:v>
                </c:pt>
                <c:pt idx="65">
                  <c:v>2.36332595868521</c:v>
                </c:pt>
                <c:pt idx="66">
                  <c:v>2.1604128329592505</c:v>
                </c:pt>
                <c:pt idx="67">
                  <c:v>0.69700724597118024</c:v>
                </c:pt>
                <c:pt idx="68">
                  <c:v>-0.3945328272082233</c:v>
                </c:pt>
                <c:pt idx="69">
                  <c:v>-0.67072889862736229</c:v>
                </c:pt>
                <c:pt idx="70">
                  <c:v>-0.8571899060519711</c:v>
                </c:pt>
                <c:pt idx="71">
                  <c:v>-0.97512820050055304</c:v>
                </c:pt>
                <c:pt idx="72">
                  <c:v>-0.90942349324286342</c:v>
                </c:pt>
                <c:pt idx="73">
                  <c:v>-1.8449834342117855</c:v>
                </c:pt>
                <c:pt idx="74">
                  <c:v>-2.7801226033474533</c:v>
                </c:pt>
                <c:pt idx="75">
                  <c:v>-1.5805210234787475</c:v>
                </c:pt>
                <c:pt idx="76">
                  <c:v>-1.9724051267693667</c:v>
                </c:pt>
                <c:pt idx="77">
                  <c:v>-2.3415860034931182</c:v>
                </c:pt>
                <c:pt idx="78">
                  <c:v>-2.2717782852058157</c:v>
                </c:pt>
                <c:pt idx="79">
                  <c:v>-2.1133892034320816</c:v>
                </c:pt>
                <c:pt idx="80">
                  <c:v>-2.6644036256138293</c:v>
                </c:pt>
                <c:pt idx="81">
                  <c:v>-1.855319867187367</c:v>
                </c:pt>
                <c:pt idx="82">
                  <c:v>-1.7122040840321873</c:v>
                </c:pt>
                <c:pt idx="83">
                  <c:v>-2.0947904384400853</c:v>
                </c:pt>
                <c:pt idx="84">
                  <c:v>-2.7077546933135679</c:v>
                </c:pt>
                <c:pt idx="85">
                  <c:v>-2.2638664523102578</c:v>
                </c:pt>
                <c:pt idx="86">
                  <c:v>-2.2173912391782258</c:v>
                </c:pt>
                <c:pt idx="87">
                  <c:v>-1.9686089760941705</c:v>
                </c:pt>
                <c:pt idx="88">
                  <c:v>-2.6139129888113417</c:v>
                </c:pt>
                <c:pt idx="89">
                  <c:v>-2.251124476061352</c:v>
                </c:pt>
                <c:pt idx="90">
                  <c:v>-1.8592436485218682</c:v>
                </c:pt>
                <c:pt idx="91">
                  <c:v>-1.8933953487373332</c:v>
                </c:pt>
                <c:pt idx="92">
                  <c:v>-2.309325759955426</c:v>
                </c:pt>
                <c:pt idx="93">
                  <c:v>-1.6819906027633893</c:v>
                </c:pt>
                <c:pt idx="94">
                  <c:v>-1.6085171424329419</c:v>
                </c:pt>
                <c:pt idx="95">
                  <c:v>-1.0917938854714531</c:v>
                </c:pt>
                <c:pt idx="96">
                  <c:v>-1.8768279649249937</c:v>
                </c:pt>
                <c:pt idx="97">
                  <c:v>-0.64878073994506691</c:v>
                </c:pt>
                <c:pt idx="98">
                  <c:v>-0.19746084608522596</c:v>
                </c:pt>
                <c:pt idx="99">
                  <c:v>0.19657957028330114</c:v>
                </c:pt>
                <c:pt idx="100">
                  <c:v>0.44641296254902013</c:v>
                </c:pt>
                <c:pt idx="101">
                  <c:v>-0.47415422490781789</c:v>
                </c:pt>
                <c:pt idx="102">
                  <c:v>-0.32756759270690661</c:v>
                </c:pt>
                <c:pt idx="103">
                  <c:v>-0.14640239673058958</c:v>
                </c:pt>
                <c:pt idx="104">
                  <c:v>0.4486044112533939</c:v>
                </c:pt>
                <c:pt idx="105">
                  <c:v>0.15307833076221983</c:v>
                </c:pt>
                <c:pt idx="106">
                  <c:v>-0.18367580328493152</c:v>
                </c:pt>
                <c:pt idx="107">
                  <c:v>0.9584628031584792</c:v>
                </c:pt>
                <c:pt idx="108">
                  <c:v>0.96966932841409315</c:v>
                </c:pt>
                <c:pt idx="109">
                  <c:v>0.61049386510588688</c:v>
                </c:pt>
                <c:pt idx="110">
                  <c:v>0.63455982065135363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194-48BB-95CE-DCA85E430286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graph!$A$16:$A$56</c:f>
              <c:numCache>
                <c:formatCode>General</c:formatCode>
                <c:ptCount val="4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</c:numCache>
            </c:numRef>
          </c:xVal>
          <c:yVal>
            <c:numRef>
              <c:f>graph!$U$16:$U$56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194-48BB-95CE-DCA85E43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7297744"/>
        <c:axId val="-647295552"/>
      </c:scatterChart>
      <c:valAx>
        <c:axId val="-647297744"/>
        <c:scaling>
          <c:orientation val="minMax"/>
          <c:max val="5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9354614947981501"/>
              <c:y val="0.92816316319345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647295552"/>
        <c:crossesAt val="-20"/>
        <c:crossBetween val="midCat"/>
        <c:majorUnit val="5"/>
      </c:valAx>
      <c:valAx>
        <c:axId val="-647295552"/>
        <c:scaling>
          <c:orientation val="minMax"/>
          <c:max val="40"/>
          <c:min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64729774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'6627'!$A$2:$A$179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'6627'!$P$2:$P$177</c:f>
              <c:numCache>
                <c:formatCode>General</c:formatCode>
                <c:ptCount val="176"/>
                <c:pt idx="4">
                  <c:v>2.6495608294107096</c:v>
                </c:pt>
                <c:pt idx="5">
                  <c:v>4.1832186093589998</c:v>
                </c:pt>
                <c:pt idx="6">
                  <c:v>2.4914012664084266</c:v>
                </c:pt>
                <c:pt idx="7">
                  <c:v>2.5440660999641262</c:v>
                </c:pt>
                <c:pt idx="8">
                  <c:v>3.7609915158453946</c:v>
                </c:pt>
                <c:pt idx="9">
                  <c:v>2.6946097481570135</c:v>
                </c:pt>
                <c:pt idx="10">
                  <c:v>2.8059541349479149</c:v>
                </c:pt>
                <c:pt idx="11">
                  <c:v>5.614389993140958</c:v>
                </c:pt>
                <c:pt idx="12">
                  <c:v>4.8040433953632293</c:v>
                </c:pt>
                <c:pt idx="13">
                  <c:v>5.3437102244638472</c:v>
                </c:pt>
                <c:pt idx="14">
                  <c:v>6.2299529729668981</c:v>
                </c:pt>
                <c:pt idx="15">
                  <c:v>5.5072195499405794</c:v>
                </c:pt>
                <c:pt idx="16">
                  <c:v>8.4534455968101465</c:v>
                </c:pt>
                <c:pt idx="17">
                  <c:v>6.0645176538732706</c:v>
                </c:pt>
                <c:pt idx="18">
                  <c:v>6.1391221983146389</c:v>
                </c:pt>
                <c:pt idx="19">
                  <c:v>4.8647741272140026</c:v>
                </c:pt>
                <c:pt idx="20">
                  <c:v>5.4840994228280326</c:v>
                </c:pt>
                <c:pt idx="21">
                  <c:v>4.5903309221323836</c:v>
                </c:pt>
                <c:pt idx="22">
                  <c:v>3.2220279068782816</c:v>
                </c:pt>
                <c:pt idx="23">
                  <c:v>3.1910516834149529</c:v>
                </c:pt>
                <c:pt idx="24">
                  <c:v>2.4122790100651175</c:v>
                </c:pt>
                <c:pt idx="25">
                  <c:v>3.5167306940988627</c:v>
                </c:pt>
                <c:pt idx="26">
                  <c:v>2.3558853571776042</c:v>
                </c:pt>
                <c:pt idx="27">
                  <c:v>1.1797552000629858</c:v>
                </c:pt>
                <c:pt idx="28">
                  <c:v>2.1682563167700497</c:v>
                </c:pt>
                <c:pt idx="29">
                  <c:v>2.5128409254601869</c:v>
                </c:pt>
                <c:pt idx="30">
                  <c:v>2.9081379983370037</c:v>
                </c:pt>
                <c:pt idx="31">
                  <c:v>0.79830904578653294</c:v>
                </c:pt>
                <c:pt idx="32">
                  <c:v>2.6970054328790094</c:v>
                </c:pt>
                <c:pt idx="33">
                  <c:v>2.244541311173252</c:v>
                </c:pt>
                <c:pt idx="34">
                  <c:v>2.371924849607228</c:v>
                </c:pt>
                <c:pt idx="35">
                  <c:v>5.0856695643366612</c:v>
                </c:pt>
                <c:pt idx="36">
                  <c:v>3.296406861175242</c:v>
                </c:pt>
                <c:pt idx="37">
                  <c:v>2.7473484954335485</c:v>
                </c:pt>
                <c:pt idx="38">
                  <c:v>1.5274907305123306</c:v>
                </c:pt>
                <c:pt idx="39">
                  <c:v>-0.24633511235771902</c:v>
                </c:pt>
                <c:pt idx="40">
                  <c:v>-0.81862482439190432</c:v>
                </c:pt>
                <c:pt idx="41">
                  <c:v>-2.5156262594946646</c:v>
                </c:pt>
                <c:pt idx="42">
                  <c:v>-2.2438681019134106</c:v>
                </c:pt>
                <c:pt idx="43">
                  <c:v>-1.7467917889635292</c:v>
                </c:pt>
                <c:pt idx="44">
                  <c:v>-1.2952468390591978</c:v>
                </c:pt>
                <c:pt idx="45">
                  <c:v>0.92121392963046855</c:v>
                </c:pt>
                <c:pt idx="46">
                  <c:v>-0.15610188237525133</c:v>
                </c:pt>
                <c:pt idx="47">
                  <c:v>-9.9531352703433898E-2</c:v>
                </c:pt>
                <c:pt idx="48">
                  <c:v>-0.14689710835673167</c:v>
                </c:pt>
                <c:pt idx="49">
                  <c:v>2.1073946693048318</c:v>
                </c:pt>
                <c:pt idx="50">
                  <c:v>3.1329072809631153</c:v>
                </c:pt>
                <c:pt idx="51">
                  <c:v>0.1393990166657581</c:v>
                </c:pt>
                <c:pt idx="52">
                  <c:v>2.4831479524281432</c:v>
                </c:pt>
                <c:pt idx="53">
                  <c:v>4.0675073829875563</c:v>
                </c:pt>
                <c:pt idx="54">
                  <c:v>3.8750271473982587</c:v>
                </c:pt>
                <c:pt idx="55">
                  <c:v>4.106881813086682</c:v>
                </c:pt>
                <c:pt idx="56">
                  <c:v>5.0424970944798586</c:v>
                </c:pt>
                <c:pt idx="57">
                  <c:v>5.3213842727914971</c:v>
                </c:pt>
                <c:pt idx="58">
                  <c:v>4.9587864161425017</c:v>
                </c:pt>
                <c:pt idx="59">
                  <c:v>5.5137600138404057</c:v>
                </c:pt>
                <c:pt idx="60">
                  <c:v>3.5043504271195389</c:v>
                </c:pt>
                <c:pt idx="61">
                  <c:v>4.8672217903807891</c:v>
                </c:pt>
                <c:pt idx="62">
                  <c:v>4.8484496288211565</c:v>
                </c:pt>
                <c:pt idx="63">
                  <c:v>5.8762603725874198</c:v>
                </c:pt>
                <c:pt idx="64">
                  <c:v>3.2811896351234049</c:v>
                </c:pt>
                <c:pt idx="65">
                  <c:v>6.0750565974647852</c:v>
                </c:pt>
                <c:pt idx="66">
                  <c:v>4.9336178093623708</c:v>
                </c:pt>
                <c:pt idx="67">
                  <c:v>3.5711139815282298</c:v>
                </c:pt>
                <c:pt idx="68">
                  <c:v>6.1339654738431832</c:v>
                </c:pt>
                <c:pt idx="69">
                  <c:v>7.8495199404083573</c:v>
                </c:pt>
                <c:pt idx="70">
                  <c:v>7.7327229062722189</c:v>
                </c:pt>
                <c:pt idx="71">
                  <c:v>10.481160314001778</c:v>
                </c:pt>
                <c:pt idx="72">
                  <c:v>8.2192982648891153</c:v>
                </c:pt>
                <c:pt idx="73">
                  <c:v>8.3203538065339639</c:v>
                </c:pt>
                <c:pt idx="74">
                  <c:v>8.2592205166048487</c:v>
                </c:pt>
                <c:pt idx="75">
                  <c:v>6.7256167098351112</c:v>
                </c:pt>
                <c:pt idx="76">
                  <c:v>7.7368040682108674</c:v>
                </c:pt>
                <c:pt idx="77">
                  <c:v>8.7950629859944307</c:v>
                </c:pt>
                <c:pt idx="78">
                  <c:v>7.0859554810701493</c:v>
                </c:pt>
                <c:pt idx="79">
                  <c:v>8.5673622412630372</c:v>
                </c:pt>
                <c:pt idx="80">
                  <c:v>7.6571948770178047</c:v>
                </c:pt>
                <c:pt idx="81">
                  <c:v>8.1563875908157328</c:v>
                </c:pt>
                <c:pt idx="82">
                  <c:v>7.3806560465914108</c:v>
                </c:pt>
                <c:pt idx="83">
                  <c:v>7.2236116435500097</c:v>
                </c:pt>
                <c:pt idx="84">
                  <c:v>7.3671572632518387</c:v>
                </c:pt>
                <c:pt idx="85">
                  <c:v>5.8116773462636395</c:v>
                </c:pt>
                <c:pt idx="86">
                  <c:v>6.0791815948620211</c:v>
                </c:pt>
                <c:pt idx="87">
                  <c:v>7.4664088321151443</c:v>
                </c:pt>
                <c:pt idx="88">
                  <c:v>7.6431349801932145</c:v>
                </c:pt>
                <c:pt idx="89">
                  <c:v>8.872381506846736</c:v>
                </c:pt>
                <c:pt idx="90">
                  <c:v>6.1910165876553274</c:v>
                </c:pt>
                <c:pt idx="91">
                  <c:v>6.2953146801982065</c:v>
                </c:pt>
                <c:pt idx="92">
                  <c:v>6.0749786797231495</c:v>
                </c:pt>
                <c:pt idx="93">
                  <c:v>5.2934133683665108</c:v>
                </c:pt>
                <c:pt idx="94">
                  <c:v>6.2269643307101967</c:v>
                </c:pt>
                <c:pt idx="95">
                  <c:v>5.2128277747909681</c:v>
                </c:pt>
                <c:pt idx="96">
                  <c:v>3.9685035030060245</c:v>
                </c:pt>
                <c:pt idx="97">
                  <c:v>4.6544511340630903</c:v>
                </c:pt>
                <c:pt idx="98">
                  <c:v>4.5962282771284944</c:v>
                </c:pt>
                <c:pt idx="99">
                  <c:v>6.5888065144082475</c:v>
                </c:pt>
                <c:pt idx="100">
                  <c:v>5.3798733930530762</c:v>
                </c:pt>
                <c:pt idx="101">
                  <c:v>5.9572951126289286</c:v>
                </c:pt>
                <c:pt idx="102">
                  <c:v>5.979020154201284</c:v>
                </c:pt>
                <c:pt idx="103">
                  <c:v>3.1552205080491746</c:v>
                </c:pt>
                <c:pt idx="104">
                  <c:v>5.2702051194593063</c:v>
                </c:pt>
                <c:pt idx="105">
                  <c:v>4.6261955220067357</c:v>
                </c:pt>
                <c:pt idx="106">
                  <c:v>6.4946318245999306</c:v>
                </c:pt>
                <c:pt idx="107">
                  <c:v>3.791608712471616</c:v>
                </c:pt>
                <c:pt idx="108">
                  <c:v>3.1134928723854083</c:v>
                </c:pt>
                <c:pt idx="109">
                  <c:v>0.68274599785730661</c:v>
                </c:pt>
                <c:pt idx="110">
                  <c:v>0.3049177158290749</c:v>
                </c:pt>
                <c:pt idx="111">
                  <c:v>0.15157222386427058</c:v>
                </c:pt>
                <c:pt idx="112">
                  <c:v>-1.2077452412664293</c:v>
                </c:pt>
                <c:pt idx="113">
                  <c:v>1.6307641437009621</c:v>
                </c:pt>
                <c:pt idx="114">
                  <c:v>1.6174372291857797</c:v>
                </c:pt>
                <c:pt idx="115">
                  <c:v>3.2779483542756025</c:v>
                </c:pt>
                <c:pt idx="116">
                  <c:v>4.591080513085295</c:v>
                </c:pt>
                <c:pt idx="117">
                  <c:v>1.3618244425392312</c:v>
                </c:pt>
                <c:pt idx="118">
                  <c:v>0.21456072774416868</c:v>
                </c:pt>
                <c:pt idx="119">
                  <c:v>0.34866291476946693</c:v>
                </c:pt>
                <c:pt idx="120">
                  <c:v>0.78194183057269562</c:v>
                </c:pt>
                <c:pt idx="121">
                  <c:v>0.65845850847354181</c:v>
                </c:pt>
                <c:pt idx="122">
                  <c:v>1.4833322365353492</c:v>
                </c:pt>
                <c:pt idx="123">
                  <c:v>1.2021494809081714</c:v>
                </c:pt>
                <c:pt idx="124">
                  <c:v>0.14890723577442538</c:v>
                </c:pt>
                <c:pt idx="125">
                  <c:v>1.0529974201628112</c:v>
                </c:pt>
                <c:pt idx="126">
                  <c:v>-0.24445118263568044</c:v>
                </c:pt>
                <c:pt idx="127">
                  <c:v>-1.7928496303346544</c:v>
                </c:pt>
                <c:pt idx="128">
                  <c:v>-0.64968528851268514</c:v>
                </c:pt>
                <c:pt idx="129">
                  <c:v>1.1162943540271482</c:v>
                </c:pt>
                <c:pt idx="130">
                  <c:v>2.2282052977588633</c:v>
                </c:pt>
                <c:pt idx="131">
                  <c:v>2.1478193898704077</c:v>
                </c:pt>
                <c:pt idx="132">
                  <c:v>1.9875845305504081</c:v>
                </c:pt>
                <c:pt idx="133">
                  <c:v>1.720824983274406</c:v>
                </c:pt>
                <c:pt idx="134">
                  <c:v>0.82511398785477952</c:v>
                </c:pt>
                <c:pt idx="135">
                  <c:v>-1.4035746576420891</c:v>
                </c:pt>
                <c:pt idx="136">
                  <c:v>-1.7783954842388063</c:v>
                </c:pt>
                <c:pt idx="137">
                  <c:v>0.12407924159684702</c:v>
                </c:pt>
                <c:pt idx="138">
                  <c:v>0.54553821886339038</c:v>
                </c:pt>
                <c:pt idx="139">
                  <c:v>0.74500120119406599</c:v>
                </c:pt>
                <c:pt idx="140">
                  <c:v>2.335047375268728</c:v>
                </c:pt>
                <c:pt idx="141">
                  <c:v>2.9271146592828718</c:v>
                </c:pt>
                <c:pt idx="142">
                  <c:v>2.7442245695734702</c:v>
                </c:pt>
                <c:pt idx="143">
                  <c:v>3.9399950399677213</c:v>
                </c:pt>
                <c:pt idx="144">
                  <c:v>3.6392437538978957</c:v>
                </c:pt>
                <c:pt idx="145">
                  <c:v>3.1041999770012016</c:v>
                </c:pt>
                <c:pt idx="146">
                  <c:v>1.5414594525596101</c:v>
                </c:pt>
                <c:pt idx="147">
                  <c:v>1.1159418775708454</c:v>
                </c:pt>
                <c:pt idx="148">
                  <c:v>2.0118172546988049</c:v>
                </c:pt>
                <c:pt idx="149">
                  <c:v>1.8498730235978804</c:v>
                </c:pt>
                <c:pt idx="150">
                  <c:v>1.9984189304053708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D-4B1C-87E4-C563F7972E8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D-4B1C-87E4-C563F7972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6255264"/>
        <c:axId val="-326976816"/>
      </c:scatterChart>
      <c:valAx>
        <c:axId val="-32625526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6976816"/>
        <c:crossesAt val="0"/>
        <c:crossBetween val="midCat"/>
        <c:majorUnit val="10"/>
      </c:valAx>
      <c:valAx>
        <c:axId val="-32697681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625526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'6627'!$L$1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'6627'!$A$2:$A$141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'6627'!$M$2:$M$177</c:f>
              <c:numCache>
                <c:formatCode>0.00</c:formatCode>
                <c:ptCount val="176"/>
                <c:pt idx="4">
                  <c:v>1.2791923341939175</c:v>
                </c:pt>
                <c:pt idx="5">
                  <c:v>1.2983043816253432</c:v>
                </c:pt>
                <c:pt idx="6">
                  <c:v>1.2772213905392418</c:v>
                </c:pt>
                <c:pt idx="7">
                  <c:v>1.277877686102727</c:v>
                </c:pt>
                <c:pt idx="8">
                  <c:v>1.2930426965587196</c:v>
                </c:pt>
                <c:pt idx="9">
                  <c:v>1.2797537221926423</c:v>
                </c:pt>
                <c:pt idx="10">
                  <c:v>1.2811412672039175</c:v>
                </c:pt>
                <c:pt idx="11">
                  <c:v>1.3161392700384951</c:v>
                </c:pt>
                <c:pt idx="12">
                  <c:v>1.3060409398796349</c:v>
                </c:pt>
                <c:pt idx="13">
                  <c:v>1.3127661286210801</c:v>
                </c:pt>
                <c:pt idx="14">
                  <c:v>1.3238102570222143</c:v>
                </c:pt>
                <c:pt idx="15">
                  <c:v>1.3148037396349903</c:v>
                </c:pt>
                <c:pt idx="16">
                  <c:v>1.3515188482385352</c:v>
                </c:pt>
                <c:pt idx="17">
                  <c:v>1.3217486447729307</c:v>
                </c:pt>
                <c:pt idx="18">
                  <c:v>1.3226783473510453</c:v>
                </c:pt>
                <c:pt idx="19">
                  <c:v>1.3067977505859427</c:v>
                </c:pt>
                <c:pt idx="20">
                  <c:v>1.3145156225779957</c:v>
                </c:pt>
                <c:pt idx="21">
                  <c:v>1.3033777101953614</c:v>
                </c:pt>
                <c:pt idx="22">
                  <c:v>1.2863262711650838</c:v>
                </c:pt>
                <c:pt idx="23">
                  <c:v>1.2859402534629485</c:v>
                </c:pt>
                <c:pt idx="24">
                  <c:v>1.2762353894013831</c:v>
                </c:pt>
                <c:pt idx="25">
                  <c:v>1.289998781239478</c:v>
                </c:pt>
                <c:pt idx="26">
                  <c:v>1.2755326262537572</c:v>
                </c:pt>
                <c:pt idx="27">
                  <c:v>1.2608759957836515</c:v>
                </c:pt>
                <c:pt idx="28">
                  <c:v>1.273194441577445</c:v>
                </c:pt>
                <c:pt idx="29">
                  <c:v>1.2774885660369755</c:v>
                </c:pt>
                <c:pt idx="30">
                  <c:v>1.2824146561368022</c:v>
                </c:pt>
                <c:pt idx="31">
                  <c:v>1.256122512256634</c:v>
                </c:pt>
                <c:pt idx="32">
                  <c:v>1.2797835765973447</c:v>
                </c:pt>
                <c:pt idx="33">
                  <c:v>1.274145085489276</c:v>
                </c:pt>
                <c:pt idx="34">
                  <c:v>1.2757325062687768</c:v>
                </c:pt>
                <c:pt idx="35">
                  <c:v>1.3095504925123822</c:v>
                </c:pt>
                <c:pt idx="36">
                  <c:v>1.2872531624970414</c:v>
                </c:pt>
                <c:pt idx="37">
                  <c:v>1.2804109388498401</c:v>
                </c:pt>
                <c:pt idx="38">
                  <c:v>1.2652093862169227</c:v>
                </c:pt>
                <c:pt idx="39">
                  <c:v>1.2431044263704281</c:v>
                </c:pt>
                <c:pt idx="40">
                  <c:v>1.2359726996815164</c:v>
                </c:pt>
                <c:pt idx="41">
                  <c:v>1.2148251057769786</c:v>
                </c:pt>
                <c:pt idx="42">
                  <c:v>1.2182116857985952</c:v>
                </c:pt>
                <c:pt idx="43">
                  <c:v>1.2244061225199716</c:v>
                </c:pt>
                <c:pt idx="44">
                  <c:v>1.2300331591462803</c:v>
                </c:pt>
                <c:pt idx="45">
                  <c:v>1.2576541211985313</c:v>
                </c:pt>
                <c:pt idx="46">
                  <c:v>1.2442288895941427</c:v>
                </c:pt>
                <c:pt idx="47">
                  <c:v>1.2449338569346045</c:v>
                </c:pt>
                <c:pt idx="48">
                  <c:v>1.244343597112298</c:v>
                </c:pt>
                <c:pt idx="49">
                  <c:v>1.272435999434538</c:v>
                </c:pt>
                <c:pt idx="50">
                  <c:v>1.2852156729261035</c:v>
                </c:pt>
                <c:pt idx="51">
                  <c:v>1.2479113455320581</c:v>
                </c:pt>
                <c:pt idx="52">
                  <c:v>1.2771185398705203</c:v>
                </c:pt>
                <c:pt idx="53">
                  <c:v>1.2968624181862545</c:v>
                </c:pt>
                <c:pt idx="54">
                  <c:v>1.2944637791676341</c:v>
                </c:pt>
                <c:pt idx="55">
                  <c:v>1.2973530921719889</c:v>
                </c:pt>
                <c:pt idx="56">
                  <c:v>1.3090124883354251</c:v>
                </c:pt>
                <c:pt idx="57">
                  <c:v>1.3124879083734522</c:v>
                </c:pt>
                <c:pt idx="58">
                  <c:v>1.3079693074669041</c:v>
                </c:pt>
                <c:pt idx="59">
                  <c:v>1.3148852452080793</c:v>
                </c:pt>
                <c:pt idx="60">
                  <c:v>1.2898445015476092</c:v>
                </c:pt>
                <c:pt idx="61">
                  <c:v>1.3068282527326089</c:v>
                </c:pt>
                <c:pt idx="62">
                  <c:v>1.3065943189001668</c:v>
                </c:pt>
                <c:pt idx="63">
                  <c:v>1.3194026311209361</c:v>
                </c:pt>
                <c:pt idx="64">
                  <c:v>1.2870635293534027</c:v>
                </c:pt>
                <c:pt idx="65">
                  <c:v>1.3218799783679684</c:v>
                </c:pt>
                <c:pt idx="66">
                  <c:v>1.3076556627849849</c:v>
                </c:pt>
                <c:pt idx="67">
                  <c:v>1.2906764917316205</c:v>
                </c:pt>
                <c:pt idx="68">
                  <c:v>1.3226140855815829</c:v>
                </c:pt>
                <c:pt idx="69">
                  <c:v>1.3439928825758467</c:v>
                </c:pt>
                <c:pt idx="70">
                  <c:v>1.3425373880806308</c:v>
                </c:pt>
                <c:pt idx="71">
                  <c:v>1.3767877057105542</c:v>
                </c:pt>
                <c:pt idx="72">
                  <c:v>1.3486009646193047</c:v>
                </c:pt>
                <c:pt idx="73">
                  <c:v>1.3498602926978216</c:v>
                </c:pt>
                <c:pt idx="74">
                  <c:v>1.3490984654166378</c:v>
                </c:pt>
                <c:pt idx="75">
                  <c:v>1.3299870905850333</c:v>
                </c:pt>
                <c:pt idx="76">
                  <c:v>1.3425882464674017</c:v>
                </c:pt>
                <c:pt idx="77">
                  <c:v>1.3557759959743945</c:v>
                </c:pt>
                <c:pt idx="78">
                  <c:v>1.3344775393522008</c:v>
                </c:pt>
                <c:pt idx="79">
                  <c:v>1.3529384480609192</c:v>
                </c:pt>
                <c:pt idx="80">
                  <c:v>1.3415961772731186</c:v>
                </c:pt>
                <c:pt idx="81">
                  <c:v>1.3478169880356408</c:v>
                </c:pt>
                <c:pt idx="82">
                  <c:v>1.3381500217403515</c:v>
                </c:pt>
                <c:pt idx="83">
                  <c:v>1.3361929749212962</c:v>
                </c:pt>
                <c:pt idx="84">
                  <c:v>1.3379818033862796</c:v>
                </c:pt>
                <c:pt idx="85">
                  <c:v>1.3185978141151458</c:v>
                </c:pt>
                <c:pt idx="86">
                  <c:v>1.3219313830209107</c:v>
                </c:pt>
                <c:pt idx="87">
                  <c:v>1.3392186508215809</c:v>
                </c:pt>
                <c:pt idx="88">
                  <c:v>1.3414209664676144</c:v>
                </c:pt>
                <c:pt idx="89">
                  <c:v>1.3567395194260909</c:v>
                </c:pt>
                <c:pt idx="90">
                  <c:v>1.3233250418375673</c:v>
                </c:pt>
                <c:pt idx="91">
                  <c:v>1.3246247777485043</c:v>
                </c:pt>
                <c:pt idx="92">
                  <c:v>1.321879007377182</c:v>
                </c:pt>
                <c:pt idx="93">
                  <c:v>1.3121393421815288</c:v>
                </c:pt>
                <c:pt idx="94">
                  <c:v>1.3237730133337511</c:v>
                </c:pt>
                <c:pt idx="95">
                  <c:v>1.3111351053127553</c:v>
                </c:pt>
                <c:pt idx="96">
                  <c:v>1.2956286573858717</c:v>
                </c:pt>
                <c:pt idx="97">
                  <c:v>1.3041767597276333</c:v>
                </c:pt>
                <c:pt idx="98">
                  <c:v>1.3034512015112725</c:v>
                </c:pt>
                <c:pt idx="99">
                  <c:v>1.3282821972390164</c:v>
                </c:pt>
                <c:pt idx="100">
                  <c:v>1.3132167846946738</c:v>
                </c:pt>
                <c:pt idx="101">
                  <c:v>1.3204124651370481</c:v>
                </c:pt>
                <c:pt idx="102">
                  <c:v>1.320683196998099</c:v>
                </c:pt>
                <c:pt idx="103">
                  <c:v>1.2854937346032211</c:v>
                </c:pt>
                <c:pt idx="104">
                  <c:v>1.3118501269734726</c:v>
                </c:pt>
                <c:pt idx="105">
                  <c:v>1.3038246455826881</c:v>
                </c:pt>
                <c:pt idx="106">
                  <c:v>1.3271086165602048</c:v>
                </c:pt>
                <c:pt idx="107">
                  <c:v>1.2934242401610723</c:v>
                </c:pt>
                <c:pt idx="108">
                  <c:v>1.2849737355770798</c:v>
                </c:pt>
                <c:pt idx="109">
                  <c:v>1.2546823953790487</c:v>
                </c:pt>
                <c:pt idx="110">
                  <c:v>1.2499739968422505</c:v>
                </c:pt>
                <c:pt idx="111">
                  <c:v>1.2480630448983785</c:v>
                </c:pt>
                <c:pt idx="112">
                  <c:v>1.2311235814746548</c:v>
                </c:pt>
                <c:pt idx="113">
                  <c:v>1.2664963528382069</c:v>
                </c:pt>
                <c:pt idx="114">
                  <c:v>1.2663302762690669</c:v>
                </c:pt>
                <c:pt idx="115">
                  <c:v>1.2870231373480208</c:v>
                </c:pt>
                <c:pt idx="116">
                  <c:v>1.3033870514043544</c:v>
                </c:pt>
                <c:pt idx="117">
                  <c:v>1.263144895693074</c:v>
                </c:pt>
                <c:pt idx="118">
                  <c:v>1.2488479913770041</c:v>
                </c:pt>
                <c:pt idx="119">
                  <c:v>1.2505191382212315</c:v>
                </c:pt>
                <c:pt idx="120">
                  <c:v>1.2559185482448596</c:v>
                </c:pt>
                <c:pt idx="121">
                  <c:v>1.2543797309547151</c:v>
                </c:pt>
                <c:pt idx="122">
                  <c:v>1.2646590944618632</c:v>
                </c:pt>
                <c:pt idx="123">
                  <c:v>1.2611550675317962</c:v>
                </c:pt>
                <c:pt idx="124">
                  <c:v>1.2480298345046106</c:v>
                </c:pt>
                <c:pt idx="125">
                  <c:v>1.2592963730454967</c:v>
                </c:pt>
                <c:pt idx="126">
                  <c:v>1.2431279034164</c:v>
                </c:pt>
                <c:pt idx="127">
                  <c:v>1.2238321615878895</c:v>
                </c:pt>
                <c:pt idx="128">
                  <c:v>1.2380779805759774</c:v>
                </c:pt>
                <c:pt idx="129">
                  <c:v>1.2600851630989856</c:v>
                </c:pt>
                <c:pt idx="130">
                  <c:v>1.2739415103062735</c:v>
                </c:pt>
                <c:pt idx="131">
                  <c:v>1.2729397618689955</c:v>
                </c:pt>
                <c:pt idx="132">
                  <c:v>1.2709429564072223</c:v>
                </c:pt>
                <c:pt idx="133">
                  <c:v>1.2676186677771366</c:v>
                </c:pt>
                <c:pt idx="134">
                  <c:v>1.2564565485265913</c:v>
                </c:pt>
                <c:pt idx="135">
                  <c:v>1.2286832058294661</c:v>
                </c:pt>
                <c:pt idx="136">
                  <c:v>1.2240122854260602</c:v>
                </c:pt>
                <c:pt idx="137">
                  <c:v>1.2477204344490356</c:v>
                </c:pt>
                <c:pt idx="138">
                  <c:v>1.2529725474492317</c:v>
                </c:pt>
                <c:pt idx="139">
                  <c:v>1.2554582036555635</c:v>
                </c:pt>
                <c:pt idx="140">
                  <c:v>1.275272948701291</c:v>
                </c:pt>
                <c:pt idx="141">
                  <c:v>1.2826511383878163</c:v>
                </c:pt>
                <c:pt idx="142">
                  <c:v>1.280372009292027</c:v>
                </c:pt>
                <c:pt idx="143">
                  <c:v>1.2952733922772479</c:v>
                </c:pt>
                <c:pt idx="144">
                  <c:v>1.2915255073712537</c:v>
                </c:pt>
                <c:pt idx="145">
                  <c:v>1.2848579299132086</c:v>
                </c:pt>
                <c:pt idx="146">
                  <c:v>1.2653834608258834</c:v>
                </c:pt>
                <c:pt idx="147">
                  <c:v>1.2600807706283579</c:v>
                </c:pt>
                <c:pt idx="148">
                  <c:v>1.2712449383613271</c:v>
                </c:pt>
                <c:pt idx="149">
                  <c:v>1.2692268311495924</c:v>
                </c:pt>
                <c:pt idx="150">
                  <c:v>1.2710779719019607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6-42B9-B5DD-5D4DCFF9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6326160"/>
        <c:axId val="-326186512"/>
      </c:scatterChart>
      <c:valAx>
        <c:axId val="-32632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6186512"/>
        <c:crossesAt val="0"/>
        <c:crossBetween val="midCat"/>
        <c:majorUnit val="10"/>
      </c:valAx>
      <c:valAx>
        <c:axId val="-32618651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6326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'6628'!$L$1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'6628'!$A$2:$A$141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'6628'!$L$2:$L$141</c:f>
              <c:numCache>
                <c:formatCode>0.00</c:formatCode>
                <c:ptCount val="140"/>
                <c:pt idx="0">
                  <c:v>1.414684024056881</c:v>
                </c:pt>
                <c:pt idx="1">
                  <c:v>1.4227540588892644</c:v>
                </c:pt>
                <c:pt idx="2">
                  <c:v>1.4689267855124482</c:v>
                </c:pt>
                <c:pt idx="3">
                  <c:v>1.4730040563269577</c:v>
                </c:pt>
                <c:pt idx="4">
                  <c:v>1.4709793742498982</c:v>
                </c:pt>
                <c:pt idx="5">
                  <c:v>1.46658058952574</c:v>
                </c:pt>
                <c:pt idx="6">
                  <c:v>1.4756523720253876</c:v>
                </c:pt>
                <c:pt idx="7">
                  <c:v>1.4581785873546507</c:v>
                </c:pt>
                <c:pt idx="8">
                  <c:v>1.4441978672882259</c:v>
                </c:pt>
                <c:pt idx="9">
                  <c:v>1.4526688041955711</c:v>
                </c:pt>
                <c:pt idx="10">
                  <c:v>1.4666832703562396</c:v>
                </c:pt>
                <c:pt idx="11">
                  <c:v>1.4815082729580071</c:v>
                </c:pt>
                <c:pt idx="12">
                  <c:v>1.4764439937537359</c:v>
                </c:pt>
                <c:pt idx="13">
                  <c:v>1.4785338354462556</c:v>
                </c:pt>
                <c:pt idx="14">
                  <c:v>1.4777901646566733</c:v>
                </c:pt>
                <c:pt idx="15">
                  <c:v>1.4893920081752776</c:v>
                </c:pt>
                <c:pt idx="16">
                  <c:v>1.4736477232231115</c:v>
                </c:pt>
                <c:pt idx="17">
                  <c:v>1.4509783680238861</c:v>
                </c:pt>
                <c:pt idx="18">
                  <c:v>1.4293084394561959</c:v>
                </c:pt>
                <c:pt idx="19">
                  <c:v>1.436137230107364</c:v>
                </c:pt>
                <c:pt idx="20">
                  <c:v>1.4316055080255135</c:v>
                </c:pt>
                <c:pt idx="21">
                  <c:v>1.4312409238664299</c:v>
                </c:pt>
                <c:pt idx="22">
                  <c:v>1.4290984479298463</c:v>
                </c:pt>
                <c:pt idx="23">
                  <c:v>1.4145930441967915</c:v>
                </c:pt>
                <c:pt idx="24">
                  <c:v>1.4250787445851676</c:v>
                </c:pt>
                <c:pt idx="25">
                  <c:v>1.4486279816963044</c:v>
                </c:pt>
                <c:pt idx="26">
                  <c:v>1.4380845151885366</c:v>
                </c:pt>
                <c:pt idx="27">
                  <c:v>1.4277077919385968</c:v>
                </c:pt>
                <c:pt idx="28">
                  <c:v>1.4209095517576169</c:v>
                </c:pt>
                <c:pt idx="29">
                  <c:v>1.4324461398147974</c:v>
                </c:pt>
                <c:pt idx="30">
                  <c:v>1.423561352908532</c:v>
                </c:pt>
                <c:pt idx="31">
                  <c:v>1.4154354712095467</c:v>
                </c:pt>
                <c:pt idx="32">
                  <c:v>1.416037854090064</c:v>
                </c:pt>
                <c:pt idx="33">
                  <c:v>1.4224884291229944</c:v>
                </c:pt>
                <c:pt idx="34">
                  <c:v>1.4168318719182873</c:v>
                </c:pt>
                <c:pt idx="35">
                  <c:v>1.4281244882620456</c:v>
                </c:pt>
                <c:pt idx="36">
                  <c:v>1.4248354160350731</c:v>
                </c:pt>
                <c:pt idx="37">
                  <c:v>1.437652242864311</c:v>
                </c:pt>
                <c:pt idx="38">
                  <c:v>1.4190287097162955</c:v>
                </c:pt>
                <c:pt idx="39">
                  <c:v>1.4183511769700778</c:v>
                </c:pt>
                <c:pt idx="40">
                  <c:v>1.3982546222778673</c:v>
                </c:pt>
                <c:pt idx="41">
                  <c:v>1.411217848644732</c:v>
                </c:pt>
                <c:pt idx="42">
                  <c:v>1.4034477605459483</c:v>
                </c:pt>
                <c:pt idx="43">
                  <c:v>1.4098133124542231</c:v>
                </c:pt>
                <c:pt idx="44">
                  <c:v>1.4321237868058176</c:v>
                </c:pt>
                <c:pt idx="45">
                  <c:v>1.435815443409485</c:v>
                </c:pt>
                <c:pt idx="46">
                  <c:v>1.4229763023857493</c:v>
                </c:pt>
                <c:pt idx="47">
                  <c:v>1.4359618651165398</c:v>
                </c:pt>
                <c:pt idx="48">
                  <c:v>1.4426362543222204</c:v>
                </c:pt>
                <c:pt idx="49">
                  <c:v>1.4176435132320577</c:v>
                </c:pt>
                <c:pt idx="50">
                  <c:v>1.3916389489825345</c:v>
                </c:pt>
                <c:pt idx="51">
                  <c:v>1.3894393032556474</c:v>
                </c:pt>
                <c:pt idx="52">
                  <c:v>1.3948661697579035</c:v>
                </c:pt>
                <c:pt idx="53">
                  <c:v>1.4144929456645348</c:v>
                </c:pt>
                <c:pt idx="54">
                  <c:v>1.430043719599561</c:v>
                </c:pt>
                <c:pt idx="55">
                  <c:v>1.4355845536755834</c:v>
                </c:pt>
                <c:pt idx="56">
                  <c:v>1.4199852012337979</c:v>
                </c:pt>
                <c:pt idx="57">
                  <c:v>1.422333119884873</c:v>
                </c:pt>
                <c:pt idx="58">
                  <c:v>1.4198559736462528</c:v>
                </c:pt>
                <c:pt idx="59">
                  <c:v>1.431379798051357</c:v>
                </c:pt>
                <c:pt idx="60">
                  <c:v>1.4296773483667649</c:v>
                </c:pt>
                <c:pt idx="61">
                  <c:v>1.4321174902913261</c:v>
                </c:pt>
                <c:pt idx="62">
                  <c:v>1.4217201240813919</c:v>
                </c:pt>
                <c:pt idx="63">
                  <c:v>1.4275306841229489</c:v>
                </c:pt>
                <c:pt idx="64">
                  <c:v>1.4254370048465124</c:v>
                </c:pt>
                <c:pt idx="65">
                  <c:v>1.4400254518924274</c:v>
                </c:pt>
                <c:pt idx="66">
                  <c:v>1.4536664924157672</c:v>
                </c:pt>
                <c:pt idx="67">
                  <c:v>1.4180567594639268</c:v>
                </c:pt>
                <c:pt idx="68">
                  <c:v>1.4296128814563065</c:v>
                </c:pt>
                <c:pt idx="69">
                  <c:v>1.4348045760263752</c:v>
                </c:pt>
                <c:pt idx="70">
                  <c:v>1.422992569048106</c:v>
                </c:pt>
                <c:pt idx="71">
                  <c:v>1.4189569261662995</c:v>
                </c:pt>
                <c:pt idx="72">
                  <c:v>1.3890206480076637</c:v>
                </c:pt>
                <c:pt idx="73">
                  <c:v>1.4029914507106758</c:v>
                </c:pt>
                <c:pt idx="74">
                  <c:v>1.392865679264113</c:v>
                </c:pt>
                <c:pt idx="75">
                  <c:v>1.3865854940765068</c:v>
                </c:pt>
                <c:pt idx="76">
                  <c:v>1.3784977670436491</c:v>
                </c:pt>
                <c:pt idx="77">
                  <c:v>1.3763545200054328</c:v>
                </c:pt>
                <c:pt idx="78">
                  <c:v>1.3813112603482252</c:v>
                </c:pt>
                <c:pt idx="79">
                  <c:v>1.3652131600208359</c:v>
                </c:pt>
                <c:pt idx="80">
                  <c:v>1.3654281878145069</c:v>
                </c:pt>
                <c:pt idx="81">
                  <c:v>1.3656139259761684</c:v>
                </c:pt>
                <c:pt idx="82">
                  <c:v>1.3586710695218733</c:v>
                </c:pt>
                <c:pt idx="83">
                  <c:v>1.3557912217688273</c:v>
                </c:pt>
                <c:pt idx="84">
                  <c:v>1.3496643637160388</c:v>
                </c:pt>
                <c:pt idx="85">
                  <c:v>1.343660581688271</c:v>
                </c:pt>
                <c:pt idx="86">
                  <c:v>1.3481032799246331</c:v>
                </c:pt>
                <c:pt idx="87">
                  <c:v>1.3511425859788171</c:v>
                </c:pt>
                <c:pt idx="88">
                  <c:v>1.3385805832461755</c:v>
                </c:pt>
                <c:pt idx="89">
                  <c:v>1.3483438827564787</c:v>
                </c:pt>
                <c:pt idx="90">
                  <c:v>1.3574950682414697</c:v>
                </c:pt>
                <c:pt idx="91">
                  <c:v>1.3578305675682714</c:v>
                </c:pt>
                <c:pt idx="92">
                  <c:v>1.3441009274110793</c:v>
                </c:pt>
                <c:pt idx="93">
                  <c:v>1.3249120652788537</c:v>
                </c:pt>
                <c:pt idx="94">
                  <c:v>1.3023056732662059</c:v>
                </c:pt>
                <c:pt idx="95">
                  <c:v>1.3026697008818713</c:v>
                </c:pt>
                <c:pt idx="96">
                  <c:v>1.2905727322486376</c:v>
                </c:pt>
                <c:pt idx="97">
                  <c:v>1.2813484274543001</c:v>
                </c:pt>
                <c:pt idx="98">
                  <c:v>1.26327011810879</c:v>
                </c:pt>
                <c:pt idx="99">
                  <c:v>1.2449426849960261</c:v>
                </c:pt>
                <c:pt idx="100">
                  <c:v>1.2501080883764724</c:v>
                </c:pt>
                <c:pt idx="101">
                  <c:v>1.2101381544005738</c:v>
                </c:pt>
                <c:pt idx="102">
                  <c:v>1.2123184563600362</c:v>
                </c:pt>
                <c:pt idx="103">
                  <c:v>1.2017856365090256</c:v>
                </c:pt>
                <c:pt idx="104">
                  <c:v>1.2040404484090081</c:v>
                </c:pt>
                <c:pt idx="105">
                  <c:v>1.1951329609902741</c:v>
                </c:pt>
                <c:pt idx="106">
                  <c:v>1.204259906394731</c:v>
                </c:pt>
                <c:pt idx="107">
                  <c:v>1.1790880793706793</c:v>
                </c:pt>
                <c:pt idx="108">
                  <c:v>1.1603059817360448</c:v>
                </c:pt>
                <c:pt idx="109">
                  <c:v>1.1476126267723203</c:v>
                </c:pt>
                <c:pt idx="110">
                  <c:v>1.1270759418149154</c:v>
                </c:pt>
                <c:pt idx="111">
                  <c:v>1.1263360747711721</c:v>
                </c:pt>
                <c:pt idx="112">
                  <c:v>1.12804779399057</c:v>
                </c:pt>
                <c:pt idx="113">
                  <c:v>1.1155704186514996</c:v>
                </c:pt>
                <c:pt idx="114">
                  <c:v>1.1150819771737204</c:v>
                </c:pt>
                <c:pt idx="115">
                  <c:v>1.1109494371619051</c:v>
                </c:pt>
                <c:pt idx="116">
                  <c:v>1.1162730278572206</c:v>
                </c:pt>
                <c:pt idx="117">
                  <c:v>1.1240708912558537</c:v>
                </c:pt>
                <c:pt idx="118">
                  <c:v>1.1170769765361706</c:v>
                </c:pt>
                <c:pt idx="119">
                  <c:v>1.1217401924991737</c:v>
                </c:pt>
                <c:pt idx="120">
                  <c:v>1.1172287506986063</c:v>
                </c:pt>
                <c:pt idx="121">
                  <c:v>1.1026117509128635</c:v>
                </c:pt>
                <c:pt idx="122">
                  <c:v>1.1124323630534747</c:v>
                </c:pt>
                <c:pt idx="123">
                  <c:v>1.1164658049874903</c:v>
                </c:pt>
                <c:pt idx="124">
                  <c:v>1.1191069699871532</c:v>
                </c:pt>
                <c:pt idx="125">
                  <c:v>1.107368930907253</c:v>
                </c:pt>
                <c:pt idx="126">
                  <c:v>1.107400943221069</c:v>
                </c:pt>
                <c:pt idx="127">
                  <c:v>1.0960038950346309</c:v>
                </c:pt>
                <c:pt idx="128">
                  <c:v>1.0941609164027015</c:v>
                </c:pt>
                <c:pt idx="129">
                  <c:v>1.0925407827051463</c:v>
                </c:pt>
                <c:pt idx="130">
                  <c:v>1.0979054201103098</c:v>
                </c:pt>
                <c:pt idx="131">
                  <c:v>1.0804095329630126</c:v>
                </c:pt>
                <c:pt idx="132">
                  <c:v>1.1017040168793177</c:v>
                </c:pt>
                <c:pt idx="133">
                  <c:v>1.0984605540293217</c:v>
                </c:pt>
                <c:pt idx="134">
                  <c:v>1.0936802138828223</c:v>
                </c:pt>
                <c:pt idx="135">
                  <c:v>1.08691551964079</c:v>
                </c:pt>
                <c:pt idx="136">
                  <c:v>1.0875941822033823</c:v>
                </c:pt>
                <c:pt idx="137">
                  <c:v>1.0905383402982451</c:v>
                </c:pt>
                <c:pt idx="138">
                  <c:v>1.0995692266809272</c:v>
                </c:pt>
                <c:pt idx="139">
                  <c:v>1.1266141342816345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E-45BB-9D98-5490B9FFF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2954080"/>
        <c:axId val="-492951536"/>
      </c:scatterChart>
      <c:valAx>
        <c:axId val="-49295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92951536"/>
        <c:crossesAt val="0"/>
        <c:crossBetween val="midCat"/>
        <c:majorUnit val="10"/>
      </c:valAx>
      <c:valAx>
        <c:axId val="-49295153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9295408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'6628'!$A$2:$A$179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'6628'!$P$2:$P$177</c:f>
              <c:numCache>
                <c:formatCode>General</c:formatCode>
                <c:ptCount val="176"/>
                <c:pt idx="4">
                  <c:v>-3.7129421139473227</c:v>
                </c:pt>
                <c:pt idx="5">
                  <c:v>-3.7916836860809968</c:v>
                </c:pt>
                <c:pt idx="6">
                  <c:v>-2.9981090847789638</c:v>
                </c:pt>
                <c:pt idx="7">
                  <c:v>-3.9235510023082663</c:v>
                </c:pt>
                <c:pt idx="8">
                  <c:v>-4.6227918476353169</c:v>
                </c:pt>
                <c:pt idx="9">
                  <c:v>-3.868126322632373</c:v>
                </c:pt>
                <c:pt idx="10">
                  <c:v>-2.7544773825107347</c:v>
                </c:pt>
                <c:pt idx="11">
                  <c:v>-1.5883403745161708</c:v>
                </c:pt>
                <c:pt idx="12">
                  <c:v>-1.7101775037032116</c:v>
                </c:pt>
                <c:pt idx="13">
                  <c:v>-1.3687338176654718</c:v>
                </c:pt>
                <c:pt idx="14">
                  <c:v>-1.2107804572170742</c:v>
                </c:pt>
                <c:pt idx="15">
                  <c:v>-0.25336619645997444</c:v>
                </c:pt>
                <c:pt idx="16">
                  <c:v>-1.066810560256289</c:v>
                </c:pt>
                <c:pt idx="17">
                  <c:v>-2.328703061263389</c:v>
                </c:pt>
                <c:pt idx="18">
                  <c:v>-3.5258754951518769</c:v>
                </c:pt>
                <c:pt idx="19">
                  <c:v>-2.8775507585218549</c:v>
                </c:pt>
                <c:pt idx="20">
                  <c:v>-2.9649009812967524</c:v>
                </c:pt>
                <c:pt idx="21">
                  <c:v>-2.7823990332927515</c:v>
                </c:pt>
                <c:pt idx="22">
                  <c:v>-2.7150283731079425</c:v>
                </c:pt>
                <c:pt idx="23">
                  <c:v>-3.4482462619205996</c:v>
                </c:pt>
                <c:pt idx="24">
                  <c:v>-2.5631103015639756</c:v>
                </c:pt>
                <c:pt idx="25">
                  <c:v>-0.83201632205308806</c:v>
                </c:pt>
                <c:pt idx="26">
                  <c:v>-1.3086702620479629</c:v>
                </c:pt>
                <c:pt idx="27">
                  <c:v>-1.7745263760717576</c:v>
                </c:pt>
                <c:pt idx="28">
                  <c:v>-2.0086499575632146</c:v>
                </c:pt>
                <c:pt idx="29">
                  <c:v>-1.0554614575672634</c:v>
                </c:pt>
                <c:pt idx="30">
                  <c:v>-1.4247039560913473</c:v>
                </c:pt>
                <c:pt idx="31">
                  <c:v>-1.7448018807146952</c:v>
                </c:pt>
                <c:pt idx="32">
                  <c:v>-1.4996818577767599</c:v>
                </c:pt>
                <c:pt idx="33">
                  <c:v>-0.87584930438990982</c:v>
                </c:pt>
                <c:pt idx="34">
                  <c:v>-1.0360406966429612</c:v>
                </c:pt>
                <c:pt idx="35">
                  <c:v>-9.8651120919705945E-2</c:v>
                </c:pt>
                <c:pt idx="36">
                  <c:v>-0.10553082242271423</c:v>
                </c:pt>
                <c:pt idx="37">
                  <c:v>0.93056235175440383</c:v>
                </c:pt>
                <c:pt idx="38">
                  <c:v>-6.9334054249652055E-2</c:v>
                </c:pt>
                <c:pt idx="39">
                  <c:v>9.2902220492392107E-2</c:v>
                </c:pt>
                <c:pt idx="40">
                  <c:v>-1.0023829316180379</c:v>
                </c:pt>
                <c:pt idx="41">
                  <c:v>4.3190666236371904E-2</c:v>
                </c:pt>
                <c:pt idx="42">
                  <c:v>-0.25386706217962335</c:v>
                </c:pt>
                <c:pt idx="43">
                  <c:v>0.36445963198683096</c:v>
                </c:pt>
                <c:pt idx="44">
                  <c:v>2.015334807623693</c:v>
                </c:pt>
                <c:pt idx="45">
                  <c:v>2.4605075371849443</c:v>
                </c:pt>
                <c:pt idx="46">
                  <c:v>1.835192150648743</c:v>
                </c:pt>
                <c:pt idx="47">
                  <c:v>2.8822121888188934</c:v>
                </c:pt>
                <c:pt idx="48">
                  <c:v>3.5205383206490541</c:v>
                </c:pt>
                <c:pt idx="49">
                  <c:v>2.1081898621366926</c:v>
                </c:pt>
                <c:pt idx="50">
                  <c:v>0.63031857211302134</c:v>
                </c:pt>
                <c:pt idx="51">
                  <c:v>0.69398707693308825</c:v>
                </c:pt>
                <c:pt idx="52">
                  <c:v>1.2515271354788164</c:v>
                </c:pt>
                <c:pt idx="53">
                  <c:v>2.7286135226206678</c:v>
                </c:pt>
                <c:pt idx="54">
                  <c:v>3.9417494477134434</c:v>
                </c:pt>
                <c:pt idx="55">
                  <c:v>4.5066697268684148</c:v>
                </c:pt>
                <c:pt idx="56">
                  <c:v>3.7026107861772259</c:v>
                </c:pt>
                <c:pt idx="57">
                  <c:v>4.0607668126234167</c:v>
                </c:pt>
                <c:pt idx="58">
                  <c:v>4.1064651621783357</c:v>
                </c:pt>
                <c:pt idx="59">
                  <c:v>5.058827123844198</c:v>
                </c:pt>
                <c:pt idx="60">
                  <c:v>5.1546926506497899</c:v>
                </c:pt>
                <c:pt idx="61">
                  <c:v>5.5188207977715491</c:v>
                </c:pt>
                <c:pt idx="62">
                  <c:v>5.051627903523789</c:v>
                </c:pt>
                <c:pt idx="63">
                  <c:v>5.6340148801252958</c:v>
                </c:pt>
                <c:pt idx="64">
                  <c:v>5.7045454752370208</c:v>
                </c:pt>
                <c:pt idx="65">
                  <c:v>6.8553638085345332</c:v>
                </c:pt>
                <c:pt idx="66">
                  <c:v>7.9448307511496621</c:v>
                </c:pt>
                <c:pt idx="67">
                  <c:v>5.844955660662249</c:v>
                </c:pt>
                <c:pt idx="68">
                  <c:v>6.7994091235452085</c:v>
                </c:pt>
                <c:pt idx="69">
                  <c:v>7.3417201069839271</c:v>
                </c:pt>
                <c:pt idx="70">
                  <c:v>6.7829190420245888</c:v>
                </c:pt>
                <c:pt idx="71">
                  <c:v>6.7276935176617068</c:v>
                </c:pt>
                <c:pt idx="72">
                  <c:v>4.9952154560553286</c:v>
                </c:pt>
                <c:pt idx="73">
                  <c:v>6.1060368730542374</c:v>
                </c:pt>
                <c:pt idx="74">
                  <c:v>5.6564316943623867</c:v>
                </c:pt>
                <c:pt idx="75">
                  <c:v>5.4558559020576043</c:v>
                </c:pt>
                <c:pt idx="76">
                  <c:v>5.1382287666595374</c:v>
                </c:pt>
                <c:pt idx="77">
                  <c:v>5.2055494924641339</c:v>
                </c:pt>
                <c:pt idx="78">
                  <c:v>5.7326454987556348</c:v>
                </c:pt>
                <c:pt idx="79">
                  <c:v>4.8962890430563055</c:v>
                </c:pt>
                <c:pt idx="80">
                  <c:v>5.1163250363832784</c:v>
                </c:pt>
                <c:pt idx="81">
                  <c:v>5.3344643152444382</c:v>
                </c:pt>
                <c:pt idx="82">
                  <c:v>5.0909757892737533</c:v>
                </c:pt>
                <c:pt idx="83">
                  <c:v>5.1105963175859292</c:v>
                </c:pt>
                <c:pt idx="84">
                  <c:v>4.919949560733456</c:v>
                </c:pt>
                <c:pt idx="85">
                  <c:v>4.7372728622611451</c:v>
                </c:pt>
                <c:pt idx="86">
                  <c:v>5.231080942675745</c:v>
                </c:pt>
                <c:pt idx="87">
                  <c:v>5.6340092792868539</c:v>
                </c:pt>
                <c:pt idx="88">
                  <c:v>5.0266405916225745</c:v>
                </c:pt>
                <c:pt idx="89">
                  <c:v>5.8649958961109263</c:v>
                </c:pt>
                <c:pt idx="90">
                  <c:v>6.6637124121655757</c:v>
                </c:pt>
                <c:pt idx="91">
                  <c:v>6.8915498042786778</c:v>
                </c:pt>
                <c:pt idx="92">
                  <c:v>6.2085681900596743</c:v>
                </c:pt>
                <c:pt idx="93">
                  <c:v>5.1720626637383482</c:v>
                </c:pt>
                <c:pt idx="94">
                  <c:v>3.9142474821989564</c:v>
                </c:pt>
                <c:pt idx="95">
                  <c:v>4.1439322863298873</c:v>
                </c:pt>
                <c:pt idx="96">
                  <c:v>3.5666779033844112</c:v>
                </c:pt>
                <c:pt idx="97">
                  <c:v>3.1754491781472756</c:v>
                </c:pt>
                <c:pt idx="98">
                  <c:v>2.2108599372511062</c:v>
                </c:pt>
                <c:pt idx="99">
                  <c:v>1.2301381395180722</c:v>
                </c:pt>
                <c:pt idx="100">
                  <c:v>1.7707465792149035</c:v>
                </c:pt>
                <c:pt idx="101">
                  <c:v>-0.61148290730677446</c:v>
                </c:pt>
                <c:pt idx="102">
                  <c:v>-0.26418126795523644</c:v>
                </c:pt>
                <c:pt idx="103">
                  <c:v>-0.74014576030267831</c:v>
                </c:pt>
                <c:pt idx="104">
                  <c:v>-0.38801906606534453</c:v>
                </c:pt>
                <c:pt idx="105">
                  <c:v>-0.75873158614401504</c:v>
                </c:pt>
                <c:pt idx="106">
                  <c:v>3.841521024373401E-2</c:v>
                </c:pt>
                <c:pt idx="107">
                  <c:v>-1.3855303513431263</c:v>
                </c:pt>
                <c:pt idx="108">
                  <c:v>-2.3956949490210815</c:v>
                </c:pt>
                <c:pt idx="109">
                  <c:v>-3.0115696389706805</c:v>
                </c:pt>
                <c:pt idx="110">
                  <c:v>-4.1353563933053374</c:v>
                </c:pt>
                <c:pt idx="111">
                  <c:v>-3.9771567129388661</c:v>
                </c:pt>
                <c:pt idx="112">
                  <c:v>-3.660199178327681</c:v>
                </c:pt>
                <c:pt idx="113">
                  <c:v>-4.2620876332072957</c:v>
                </c:pt>
                <c:pt idx="114">
                  <c:v>-4.0876063379717751</c:v>
                </c:pt>
                <c:pt idx="115">
                  <c:v>-4.1491066488571446</c:v>
                </c:pt>
                <c:pt idx="116">
                  <c:v>-3.5982544420716369</c:v>
                </c:pt>
                <c:pt idx="117">
                  <c:v>-2.8871752707690117</c:v>
                </c:pt>
                <c:pt idx="118">
                  <c:v>-3.1339701868824137</c:v>
                </c:pt>
                <c:pt idx="119">
                  <c:v>-2.6258819966341256</c:v>
                </c:pt>
                <c:pt idx="120">
                  <c:v>-2.7119189252417293</c:v>
                </c:pt>
                <c:pt idx="121">
                  <c:v>-3.4523634616063288</c:v>
                </c:pt>
                <c:pt idx="122">
                  <c:v>-2.6102967518349454</c:v>
                </c:pt>
                <c:pt idx="123">
                  <c:v>-2.1429909623548116</c:v>
                </c:pt>
                <c:pt idx="124">
                  <c:v>-1.7658451243866473</c:v>
                </c:pt>
                <c:pt idx="125">
                  <c:v>-2.3198562355905055</c:v>
                </c:pt>
                <c:pt idx="126">
                  <c:v>-2.1116718117196922</c:v>
                </c:pt>
                <c:pt idx="127">
                  <c:v>-2.6436013085104713</c:v>
                </c:pt>
                <c:pt idx="128">
                  <c:v>-2.5568360424111818</c:v>
                </c:pt>
                <c:pt idx="129">
                  <c:v>-2.4556399630288794</c:v>
                </c:pt>
                <c:pt idx="130">
                  <c:v>-1.9021296863735877</c:v>
                </c:pt>
                <c:pt idx="131">
                  <c:v>-2.8290028983284485</c:v>
                </c:pt>
                <c:pt idx="132">
                  <c:v>-1.2439204153105439</c:v>
                </c:pt>
                <c:pt idx="133">
                  <c:v>-1.2478465814103346</c:v>
                </c:pt>
                <c:pt idx="134">
                  <c:v>-1.3512966131389328</c:v>
                </c:pt>
                <c:pt idx="135">
                  <c:v>-1.583247853658339</c:v>
                </c:pt>
                <c:pt idx="136">
                  <c:v>-1.3331881723323749</c:v>
                </c:pt>
                <c:pt idx="137">
                  <c:v>-0.93642135085320477</c:v>
                </c:pt>
                <c:pt idx="138">
                  <c:v>-0.14549506744805452</c:v>
                </c:pt>
                <c:pt idx="139">
                  <c:v>1.8119687340897437</c:v>
                </c:pt>
                <c:pt idx="140">
                  <c:v>-3.9270466966737368E-2</c:v>
                </c:pt>
                <c:pt idx="141">
                  <c:v>-0.93066179431181428</c:v>
                </c:pt>
                <c:pt idx="142">
                  <c:v>-0.61862305735772305</c:v>
                </c:pt>
                <c:pt idx="143">
                  <c:v>-0.95908904598561995</c:v>
                </c:pt>
                <c:pt idx="144">
                  <c:v>-1.3238788049011063</c:v>
                </c:pt>
                <c:pt idx="145">
                  <c:v>-0.81092361818422798</c:v>
                </c:pt>
                <c:pt idx="146">
                  <c:v>-0.10452648945484312</c:v>
                </c:pt>
                <c:pt idx="147">
                  <c:v>-0.55311713599622858</c:v>
                </c:pt>
                <c:pt idx="148">
                  <c:v>-0.49020292046756686</c:v>
                </c:pt>
                <c:pt idx="149">
                  <c:v>-0.74187619660051052</c:v>
                </c:pt>
                <c:pt idx="150">
                  <c:v>-0.69538057911112627</c:v>
                </c:pt>
                <c:pt idx="151">
                  <c:v>0.45324103373067126</c:v>
                </c:pt>
                <c:pt idx="152">
                  <c:v>1.0473594940718265</c:v>
                </c:pt>
                <c:pt idx="153">
                  <c:v>1.1534948769630551</c:v>
                </c:pt>
                <c:pt idx="154">
                  <c:v>0.90936097764047552</c:v>
                </c:pt>
                <c:pt idx="155">
                  <c:v>0.4941449938933023</c:v>
                </c:pt>
                <c:pt idx="156">
                  <c:v>0.52744153290746842</c:v>
                </c:pt>
                <c:pt idx="157">
                  <c:v>1.0708569908266978</c:v>
                </c:pt>
                <c:pt idx="158">
                  <c:v>1.3558058521149823</c:v>
                </c:pt>
                <c:pt idx="159">
                  <c:v>0.52893415269788768</c:v>
                </c:pt>
                <c:pt idx="160">
                  <c:v>0.69850969741202951</c:v>
                </c:pt>
                <c:pt idx="161">
                  <c:v>0.77765233124533462</c:v>
                </c:pt>
                <c:pt idx="162">
                  <c:v>0.94187947496329438</c:v>
                </c:pt>
                <c:pt idx="163">
                  <c:v>1.0431746750395816</c:v>
                </c:pt>
                <c:pt idx="164">
                  <c:v>2.1137510038917622</c:v>
                </c:pt>
                <c:pt idx="165">
                  <c:v>2.3754677046974271</c:v>
                </c:pt>
                <c:pt idx="166">
                  <c:v>2.188816486219777</c:v>
                </c:pt>
                <c:pt idx="167">
                  <c:v>2.9021782717073776</c:v>
                </c:pt>
                <c:pt idx="168">
                  <c:v>2.7197399409013867</c:v>
                </c:pt>
                <c:pt idx="169">
                  <c:v>2.6475688575859788</c:v>
                </c:pt>
                <c:pt idx="170">
                  <c:v>2.8696537272340188</c:v>
                </c:pt>
                <c:pt idx="171">
                  <c:v>2.2015305588023235</c:v>
                </c:pt>
                <c:pt idx="172">
                  <c:v>2.0578512554558124</c:v>
                </c:pt>
                <c:pt idx="173">
                  <c:v>1.6435041068547502</c:v>
                </c:pt>
                <c:pt idx="174">
                  <c:v>1.1898875328379028</c:v>
                </c:pt>
                <c:pt idx="175">
                  <c:v>1.482529488226918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A-4494-8389-98189DA2F82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A-4494-8389-98189DA2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4738352"/>
        <c:axId val="-425140272"/>
      </c:scatterChart>
      <c:valAx>
        <c:axId val="-42473835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25140272"/>
        <c:crossesAt val="0"/>
        <c:crossBetween val="midCat"/>
        <c:majorUnit val="10"/>
      </c:valAx>
      <c:valAx>
        <c:axId val="-425140272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2473835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'6628'!$L$1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'6628'!$A$2:$A$141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'6628'!$M$2:$M$177</c:f>
              <c:numCache>
                <c:formatCode>0.00</c:formatCode>
                <c:ptCount val="176"/>
                <c:pt idx="4">
                  <c:v>1.486893543344546</c:v>
                </c:pt>
                <c:pt idx="5">
                  <c:v>1.4856775924393173</c:v>
                </c:pt>
                <c:pt idx="6">
                  <c:v>1.4979322087578946</c:v>
                </c:pt>
                <c:pt idx="7">
                  <c:v>1.4836412579060871</c:v>
                </c:pt>
                <c:pt idx="8">
                  <c:v>1.472843371658592</c:v>
                </c:pt>
                <c:pt idx="9">
                  <c:v>1.4844971423848667</c:v>
                </c:pt>
                <c:pt idx="10">
                  <c:v>1.5016944423644647</c:v>
                </c:pt>
                <c:pt idx="11">
                  <c:v>1.519702278785162</c:v>
                </c:pt>
                <c:pt idx="12">
                  <c:v>1.5178208333998202</c:v>
                </c:pt>
                <c:pt idx="13">
                  <c:v>1.5230935089112694</c:v>
                </c:pt>
                <c:pt idx="14">
                  <c:v>1.5255326719406168</c:v>
                </c:pt>
                <c:pt idx="15">
                  <c:v>1.5403173492781506</c:v>
                </c:pt>
                <c:pt idx="16">
                  <c:v>1.5277558981449142</c:v>
                </c:pt>
                <c:pt idx="17">
                  <c:v>1.5082693767646183</c:v>
                </c:pt>
                <c:pt idx="18">
                  <c:v>1.4897822820158575</c:v>
                </c:pt>
                <c:pt idx="19">
                  <c:v>1.4997939064859553</c:v>
                </c:pt>
                <c:pt idx="20">
                  <c:v>1.4984450182230342</c:v>
                </c:pt>
                <c:pt idx="21">
                  <c:v>1.5012632678828803</c:v>
                </c:pt>
                <c:pt idx="22">
                  <c:v>1.5023036257652262</c:v>
                </c:pt>
                <c:pt idx="23">
                  <c:v>1.490981055851101</c:v>
                </c:pt>
                <c:pt idx="24">
                  <c:v>1.5046495900584067</c:v>
                </c:pt>
                <c:pt idx="25">
                  <c:v>1.5313816609884729</c:v>
                </c:pt>
                <c:pt idx="26">
                  <c:v>1.5240210282996349</c:v>
                </c:pt>
                <c:pt idx="27">
                  <c:v>1.5168271388686245</c:v>
                </c:pt>
                <c:pt idx="28">
                  <c:v>1.5132117325065741</c:v>
                </c:pt>
                <c:pt idx="29">
                  <c:v>1.5279311543826843</c:v>
                </c:pt>
                <c:pt idx="30">
                  <c:v>1.5222292012953484</c:v>
                </c:pt>
                <c:pt idx="31">
                  <c:v>1.5172861534152928</c:v>
                </c:pt>
                <c:pt idx="32">
                  <c:v>1.5210713701147396</c:v>
                </c:pt>
                <c:pt idx="33">
                  <c:v>1.5307047789665995</c:v>
                </c:pt>
                <c:pt idx="34">
                  <c:v>1.5282310555808221</c:v>
                </c:pt>
                <c:pt idx="35">
                  <c:v>1.5427065057435099</c:v>
                </c:pt>
                <c:pt idx="36">
                  <c:v>1.5426002673354668</c:v>
                </c:pt>
                <c:pt idx="37">
                  <c:v>1.5585999279836344</c:v>
                </c:pt>
                <c:pt idx="38">
                  <c:v>1.5431592286545484</c:v>
                </c:pt>
                <c:pt idx="39">
                  <c:v>1.5456645297272604</c:v>
                </c:pt>
                <c:pt idx="40">
                  <c:v>1.5287508088539794</c:v>
                </c:pt>
                <c:pt idx="41">
                  <c:v>1.5448968690397735</c:v>
                </c:pt>
                <c:pt idx="42">
                  <c:v>1.5403096147599196</c:v>
                </c:pt>
                <c:pt idx="43">
                  <c:v>1.5498580004871239</c:v>
                </c:pt>
                <c:pt idx="44">
                  <c:v>1.5753513086576481</c:v>
                </c:pt>
                <c:pt idx="45">
                  <c:v>1.5822257990802449</c:v>
                </c:pt>
                <c:pt idx="46">
                  <c:v>1.5725694918754387</c:v>
                </c:pt>
                <c:pt idx="47">
                  <c:v>1.5887378884251588</c:v>
                </c:pt>
                <c:pt idx="48">
                  <c:v>1.598595111449769</c:v>
                </c:pt>
                <c:pt idx="49">
                  <c:v>1.576785204178536</c:v>
                </c:pt>
                <c:pt idx="50">
                  <c:v>1.5539634737479422</c:v>
                </c:pt>
                <c:pt idx="51">
                  <c:v>1.5549466618399845</c:v>
                </c:pt>
                <c:pt idx="52">
                  <c:v>1.5635563621611703</c:v>
                </c:pt>
                <c:pt idx="53">
                  <c:v>1.5863659718867311</c:v>
                </c:pt>
                <c:pt idx="54">
                  <c:v>1.6050995796406871</c:v>
                </c:pt>
                <c:pt idx="55">
                  <c:v>1.6138232475356389</c:v>
                </c:pt>
                <c:pt idx="56">
                  <c:v>1.6014067289127829</c:v>
                </c:pt>
                <c:pt idx="57">
                  <c:v>1.6069374813827877</c:v>
                </c:pt>
                <c:pt idx="58">
                  <c:v>1.607643168963097</c:v>
                </c:pt>
                <c:pt idx="59">
                  <c:v>1.6223498271871306</c:v>
                </c:pt>
                <c:pt idx="60">
                  <c:v>1.6238302113214682</c:v>
                </c:pt>
                <c:pt idx="61">
                  <c:v>1.6294531870649589</c:v>
                </c:pt>
                <c:pt idx="62">
                  <c:v>1.6222386546739544</c:v>
                </c:pt>
                <c:pt idx="63">
                  <c:v>1.6312320485344409</c:v>
                </c:pt>
                <c:pt idx="64">
                  <c:v>1.6323212030769338</c:v>
                </c:pt>
                <c:pt idx="65">
                  <c:v>1.6500924839417785</c:v>
                </c:pt>
                <c:pt idx="66">
                  <c:v>1.6669163582840478</c:v>
                </c:pt>
                <c:pt idx="67">
                  <c:v>1.634489459151137</c:v>
                </c:pt>
                <c:pt idx="68">
                  <c:v>1.6492284149624463</c:v>
                </c:pt>
                <c:pt idx="69">
                  <c:v>1.6576029433514445</c:v>
                </c:pt>
                <c:pt idx="70">
                  <c:v>1.648973770192105</c:v>
                </c:pt>
                <c:pt idx="71">
                  <c:v>1.648120961129228</c:v>
                </c:pt>
                <c:pt idx="72">
                  <c:v>1.6213675167895216</c:v>
                </c:pt>
                <c:pt idx="73">
                  <c:v>1.6385211533114634</c:v>
                </c:pt>
                <c:pt idx="74">
                  <c:v>1.6315782156838301</c:v>
                </c:pt>
                <c:pt idx="75">
                  <c:v>1.6284808643151536</c:v>
                </c:pt>
                <c:pt idx="76">
                  <c:v>1.6235759711012254</c:v>
                </c:pt>
                <c:pt idx="77">
                  <c:v>1.6246155578819388</c:v>
                </c:pt>
                <c:pt idx="78">
                  <c:v>1.6327551320436606</c:v>
                </c:pt>
                <c:pt idx="79">
                  <c:v>1.6198398655352009</c:v>
                </c:pt>
                <c:pt idx="80">
                  <c:v>1.6232377271478016</c:v>
                </c:pt>
                <c:pt idx="81">
                  <c:v>1.6266062991283925</c:v>
                </c:pt>
                <c:pt idx="82">
                  <c:v>1.6228462764930272</c:v>
                </c:pt>
                <c:pt idx="83">
                  <c:v>1.6231492625589106</c:v>
                </c:pt>
                <c:pt idx="84">
                  <c:v>1.6202052383250516</c:v>
                </c:pt>
                <c:pt idx="85">
                  <c:v>1.6173842901162132</c:v>
                </c:pt>
                <c:pt idx="86">
                  <c:v>1.625009822171505</c:v>
                </c:pt>
                <c:pt idx="87">
                  <c:v>1.6312319620446187</c:v>
                </c:pt>
                <c:pt idx="88">
                  <c:v>1.6218527931309066</c:v>
                </c:pt>
                <c:pt idx="89">
                  <c:v>1.6347989264601392</c:v>
                </c:pt>
                <c:pt idx="90">
                  <c:v>1.64713294576406</c:v>
                </c:pt>
                <c:pt idx="91">
                  <c:v>1.6506512789097911</c:v>
                </c:pt>
                <c:pt idx="92">
                  <c:v>1.6401044725715286</c:v>
                </c:pt>
                <c:pt idx="93">
                  <c:v>1.6240984442582327</c:v>
                </c:pt>
                <c:pt idx="94">
                  <c:v>1.6046748860645144</c:v>
                </c:pt>
                <c:pt idx="95">
                  <c:v>1.6082217474991092</c:v>
                </c:pt>
                <c:pt idx="96">
                  <c:v>1.5993076126848051</c:v>
                </c:pt>
                <c:pt idx="97">
                  <c:v>1.5932661417093972</c:v>
                </c:pt>
                <c:pt idx="98">
                  <c:v>1.5783706661828167</c:v>
                </c:pt>
                <c:pt idx="99">
                  <c:v>1.5632260668889824</c:v>
                </c:pt>
                <c:pt idx="100">
                  <c:v>1.5715743040883581</c:v>
                </c:pt>
                <c:pt idx="101">
                  <c:v>1.5347872039313892</c:v>
                </c:pt>
                <c:pt idx="102">
                  <c:v>1.5401503397097811</c:v>
                </c:pt>
                <c:pt idx="103">
                  <c:v>1.5328003536777</c:v>
                </c:pt>
                <c:pt idx="104">
                  <c:v>1.5382379993966122</c:v>
                </c:pt>
                <c:pt idx="105">
                  <c:v>1.5325133457968079</c:v>
                </c:pt>
                <c:pt idx="106">
                  <c:v>1.5448231250201943</c:v>
                </c:pt>
                <c:pt idx="107">
                  <c:v>1.522834131815072</c:v>
                </c:pt>
                <c:pt idx="108">
                  <c:v>1.507234867999367</c:v>
                </c:pt>
                <c:pt idx="109">
                  <c:v>1.4977243468545722</c:v>
                </c:pt>
                <c:pt idx="110">
                  <c:v>1.4803704957160968</c:v>
                </c:pt>
                <c:pt idx="111">
                  <c:v>1.4828134624912832</c:v>
                </c:pt>
                <c:pt idx="112">
                  <c:v>1.4877080155296105</c:v>
                </c:pt>
                <c:pt idx="113">
                  <c:v>1.4784134740094697</c:v>
                </c:pt>
                <c:pt idx="114">
                  <c:v>1.4811078663506201</c:v>
                </c:pt>
                <c:pt idx="115">
                  <c:v>1.4801581601577343</c:v>
                </c:pt>
                <c:pt idx="116">
                  <c:v>1.4886645846719795</c:v>
                </c:pt>
                <c:pt idx="117">
                  <c:v>1.499645281889542</c:v>
                </c:pt>
                <c:pt idx="118">
                  <c:v>1.4958342009887886</c:v>
                </c:pt>
                <c:pt idx="119">
                  <c:v>1.5036802507707212</c:v>
                </c:pt>
                <c:pt idx="120">
                  <c:v>1.5023516427890833</c:v>
                </c:pt>
                <c:pt idx="121">
                  <c:v>1.4909174768222702</c:v>
                </c:pt>
                <c:pt idx="122">
                  <c:v>1.5039209227818109</c:v>
                </c:pt>
                <c:pt idx="123">
                  <c:v>1.5111371985347559</c:v>
                </c:pt>
                <c:pt idx="124">
                  <c:v>1.5169611973533486</c:v>
                </c:pt>
                <c:pt idx="125">
                  <c:v>1.5084059920923778</c:v>
                </c:pt>
                <c:pt idx="126">
                  <c:v>1.5116208382251233</c:v>
                </c:pt>
                <c:pt idx="127">
                  <c:v>1.5034066238576149</c:v>
                </c:pt>
                <c:pt idx="128">
                  <c:v>1.504746479044615</c:v>
                </c:pt>
                <c:pt idx="129">
                  <c:v>1.5063091791659895</c:v>
                </c:pt>
                <c:pt idx="130">
                  <c:v>1.5148566503900824</c:v>
                </c:pt>
                <c:pt idx="131">
                  <c:v>1.5005435970617147</c:v>
                </c:pt>
                <c:pt idx="132">
                  <c:v>1.5250209147969496</c:v>
                </c:pt>
                <c:pt idx="133">
                  <c:v>1.5249602857658831</c:v>
                </c:pt>
                <c:pt idx="134">
                  <c:v>1.5233627794383133</c:v>
                </c:pt>
                <c:pt idx="135">
                  <c:v>1.5197809190152105</c:v>
                </c:pt>
                <c:pt idx="136">
                  <c:v>1.5236424153967323</c:v>
                </c:pt>
                <c:pt idx="137">
                  <c:v>1.5297694073105248</c:v>
                </c:pt>
                <c:pt idx="138">
                  <c:v>1.5419831275121363</c:v>
                </c:pt>
                <c:pt idx="139">
                  <c:v>1.5722108689317733</c:v>
                </c:pt>
                <c:pt idx="140">
                  <c:v>1.543623479560144</c:v>
                </c:pt>
                <c:pt idx="141">
                  <c:v>1.5298583481050816</c:v>
                </c:pt>
                <c:pt idx="142">
                  <c:v>1.5346769435989795</c:v>
                </c:pt>
                <c:pt idx="143">
                  <c:v>1.529419365983322</c:v>
                </c:pt>
                <c:pt idx="144">
                  <c:v>1.5237861734326519</c:v>
                </c:pt>
                <c:pt idx="145">
                  <c:v>1.5317073808295694</c:v>
                </c:pt>
                <c:pt idx="146">
                  <c:v>1.5426157765455111</c:v>
                </c:pt>
                <c:pt idx="147">
                  <c:v>1.5356885056267497</c:v>
                </c:pt>
                <c:pt idx="148">
                  <c:v>1.5366600457579775</c:v>
                </c:pt>
                <c:pt idx="149">
                  <c:v>1.5327736317628871</c:v>
                </c:pt>
                <c:pt idx="150">
                  <c:v>1.5334916309930702</c:v>
                </c:pt>
                <c:pt idx="151">
                  <c:v>1.5512289894436897</c:v>
                </c:pt>
                <c:pt idx="152">
                  <c:v>1.5604035443844844</c:v>
                </c:pt>
                <c:pt idx="153">
                  <c:v>1.5620425187077847</c:v>
                </c:pt>
                <c:pt idx="154">
                  <c:v>1.5582725300241149</c:v>
                </c:pt>
                <c:pt idx="155">
                  <c:v>1.5518606406292001</c:v>
                </c:pt>
                <c:pt idx="156">
                  <c:v>1.5523748157422717</c:v>
                </c:pt>
                <c:pt idx="157">
                  <c:v>1.5607663997565004</c:v>
                </c:pt>
                <c:pt idx="158">
                  <c:v>1.565166665288908</c:v>
                </c:pt>
                <c:pt idx="159">
                  <c:v>1.552397865223456</c:v>
                </c:pt>
                <c:pt idx="160">
                  <c:v>1.5550165014979487</c:v>
                </c:pt>
                <c:pt idx="161">
                  <c:v>1.5562386457178841</c:v>
                </c:pt>
                <c:pt idx="162">
                  <c:v>1.5587746903847086</c:v>
                </c:pt>
                <c:pt idx="163">
                  <c:v>1.5603389211574825</c:v>
                </c:pt>
                <c:pt idx="164">
                  <c:v>1.5768710809926247</c:v>
                </c:pt>
                <c:pt idx="165">
                  <c:v>1.5809125885550834</c:v>
                </c:pt>
                <c:pt idx="166">
                  <c:v>1.5780302646197084</c:v>
                </c:pt>
                <c:pt idx="167">
                  <c:v>1.5890462106481507</c:v>
                </c:pt>
                <c:pt idx="168">
                  <c:v>1.5862289433841015</c:v>
                </c:pt>
                <c:pt idx="169">
                  <c:v>1.5851144559321653</c:v>
                </c:pt>
                <c:pt idx="170">
                  <c:v>1.5885439569056499</c:v>
                </c:pt>
                <c:pt idx="171">
                  <c:v>1.5782265991307802</c:v>
                </c:pt>
                <c:pt idx="172">
                  <c:v>1.576007860359979</c:v>
                </c:pt>
                <c:pt idx="173">
                  <c:v>1.569609387777223</c:v>
                </c:pt>
                <c:pt idx="174">
                  <c:v>1.562604504983339</c:v>
                </c:pt>
                <c:pt idx="175">
                  <c:v>1.5671235695755357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1-47D2-B87A-1401ED286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648128"/>
        <c:axId val="-176645936"/>
      </c:scatterChart>
      <c:valAx>
        <c:axId val="-17664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76645936"/>
        <c:crossesAt val="0"/>
        <c:crossBetween val="midCat"/>
        <c:majorUnit val="10"/>
      </c:valAx>
      <c:valAx>
        <c:axId val="-17664593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766481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667529</xdr:colOff>
      <xdr:row>27</xdr:row>
      <xdr:rowOff>129694</xdr:rowOff>
    </xdr:from>
    <xdr:to>
      <xdr:col>24</xdr:col>
      <xdr:colOff>667529</xdr:colOff>
      <xdr:row>50</xdr:row>
      <xdr:rowOff>6769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F6C7C0B-DA55-4EA0-BC0E-31C1C2E4F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9DC015-6696-4335-87DC-68E2C599D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F2CD5342-81D7-4BE0-A4B9-BAF782A7C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82A2A7C-D3EA-4C68-A65B-1A1FF8860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716841-9D22-4C89-B364-18201E2B0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B3010467-4C45-417D-814B-D97A3B325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7D1AD87-1FAB-4FC9-B7C3-45920E03D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CDF62D-DDB3-45C0-99EC-127826249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88CCAE31-DCD8-4CAA-A2F6-0C6EBEAA4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550448</xdr:colOff>
      <xdr:row>4</xdr:row>
      <xdr:rowOff>31323</xdr:rowOff>
    </xdr:from>
    <xdr:to>
      <xdr:col>37</xdr:col>
      <xdr:colOff>474968</xdr:colOff>
      <xdr:row>35</xdr:row>
      <xdr:rowOff>151322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BC0E34-E184-4555-A8AA-BE4B7A4A1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550448</xdr:colOff>
      <xdr:row>4</xdr:row>
      <xdr:rowOff>31323</xdr:rowOff>
    </xdr:from>
    <xdr:to>
      <xdr:col>33</xdr:col>
      <xdr:colOff>452437</xdr:colOff>
      <xdr:row>28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905E8-7D7E-44B7-B1BE-5DDD87C89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3E48671-F653-429D-871D-9A79EB534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CB0BCC-CA62-4030-B058-3B2BA3604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F4596984-4118-4CF9-B9B3-1A6956A78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15" sqref="B15"/>
    </sheetView>
  </sheetViews>
  <sheetFormatPr baseColWidth="10" defaultColWidth="8.83203125" defaultRowHeight="13" x14ac:dyDescent="0.15"/>
  <cols>
    <col min="1" max="1" width="20.5" customWidth="1"/>
    <col min="2" max="2" width="48.33203125" customWidth="1"/>
  </cols>
  <sheetData>
    <row r="1" spans="1:2" x14ac:dyDescent="0.15">
      <c r="A1" s="11" t="s">
        <v>24</v>
      </c>
      <c r="B1" s="13" t="s">
        <v>36</v>
      </c>
    </row>
    <row r="2" spans="1:2" x14ac:dyDescent="0.15">
      <c r="A2" s="11" t="s">
        <v>19</v>
      </c>
      <c r="B2" s="45" t="s">
        <v>46</v>
      </c>
    </row>
    <row r="3" spans="1:2" x14ac:dyDescent="0.15">
      <c r="A3" s="11" t="s">
        <v>23</v>
      </c>
      <c r="B3" s="45" t="s">
        <v>38</v>
      </c>
    </row>
    <row r="4" spans="1:2" ht="15" x14ac:dyDescent="0.2">
      <c r="A4" s="11" t="s">
        <v>21</v>
      </c>
      <c r="B4" s="12" t="s">
        <v>22</v>
      </c>
    </row>
    <row r="5" spans="1:2" ht="15" x14ac:dyDescent="0.2">
      <c r="A5" s="11" t="s">
        <v>20</v>
      </c>
      <c r="B5" s="45" t="s">
        <v>37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40</v>
      </c>
      <c r="F1" t="s">
        <v>41</v>
      </c>
      <c r="G1" t="s">
        <v>42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617.86627197265602</v>
      </c>
      <c r="E2">
        <v>530.08355712890602</v>
      </c>
      <c r="F2">
        <v>477.27969360351602</v>
      </c>
      <c r="G2">
        <v>475.04934692382801</v>
      </c>
      <c r="I2" s="7">
        <f t="shared" ref="I2:J65" si="0">D2-F2</f>
        <v>140.58657836914</v>
      </c>
      <c r="J2" s="7">
        <f t="shared" si="0"/>
        <v>55.034210205078011</v>
      </c>
      <c r="K2" s="7">
        <f t="shared" ref="K2:K65" si="1">I2-0.7*J2</f>
        <v>102.06263122558539</v>
      </c>
      <c r="L2" s="8">
        <f t="shared" ref="L2:L65" si="2">K2/J2</f>
        <v>1.8545306791041778</v>
      </c>
      <c r="M2" s="8"/>
      <c r="N2" s="18">
        <f>LINEST(V64:V104,U64:U104)</f>
        <v>-3.3677846181664672E-3</v>
      </c>
      <c r="O2" s="9">
        <f>AVERAGE(M38:M45)</f>
        <v>1.9270772878619769</v>
      </c>
    </row>
    <row r="3" spans="1:16" x14ac:dyDescent="0.15">
      <c r="A3" s="6">
        <v>1</v>
      </c>
      <c r="B3" s="6">
        <v>1</v>
      </c>
      <c r="C3" s="6" t="s">
        <v>7</v>
      </c>
      <c r="D3">
        <v>620.77410888671898</v>
      </c>
      <c r="E3">
        <v>530.62219238281295</v>
      </c>
      <c r="F3">
        <v>478.26364135742199</v>
      </c>
      <c r="G3">
        <v>475.44342041015602</v>
      </c>
      <c r="I3" s="7">
        <f t="shared" si="0"/>
        <v>142.51046752929699</v>
      </c>
      <c r="J3" s="7">
        <f t="shared" si="0"/>
        <v>55.178771972656932</v>
      </c>
      <c r="K3" s="7">
        <f t="shared" si="1"/>
        <v>103.88532714843714</v>
      </c>
      <c r="L3" s="8">
        <f t="shared" si="2"/>
        <v>1.8827045879150057</v>
      </c>
      <c r="M3" s="8"/>
      <c r="N3" s="18"/>
    </row>
    <row r="4" spans="1:16" ht="15" x14ac:dyDescent="0.15">
      <c r="A4" s="6">
        <v>1.5</v>
      </c>
      <c r="B4" s="6">
        <v>2</v>
      </c>
      <c r="D4">
        <v>624.29791259765602</v>
      </c>
      <c r="E4">
        <v>532.63146972656295</v>
      </c>
      <c r="F4">
        <v>478.337890625</v>
      </c>
      <c r="G4">
        <v>475.56579589843801</v>
      </c>
      <c r="I4" s="7">
        <f t="shared" si="0"/>
        <v>145.96002197265602</v>
      </c>
      <c r="J4" s="7">
        <f t="shared" si="0"/>
        <v>57.065673828124943</v>
      </c>
      <c r="K4" s="7">
        <f t="shared" si="1"/>
        <v>106.01405029296856</v>
      </c>
      <c r="L4" s="8">
        <f t="shared" si="2"/>
        <v>1.8577551649047435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623.72888183593795</v>
      </c>
      <c r="E5">
        <v>532.24468994140602</v>
      </c>
      <c r="F5">
        <v>476.692626953125</v>
      </c>
      <c r="G5">
        <v>474.05056762695301</v>
      </c>
      <c r="I5" s="7">
        <f t="shared" si="0"/>
        <v>147.03625488281295</v>
      </c>
      <c r="J5" s="7">
        <f t="shared" si="0"/>
        <v>58.194122314453011</v>
      </c>
      <c r="K5" s="7">
        <f t="shared" si="1"/>
        <v>106.30036926269585</v>
      </c>
      <c r="L5" s="8">
        <f t="shared" si="2"/>
        <v>1.8266513014544639</v>
      </c>
      <c r="M5" s="8"/>
      <c r="N5" s="18">
        <f>RSQ(V64:V104,U64:U104)</f>
        <v>0.92116322532620953</v>
      </c>
    </row>
    <row r="6" spans="1:16" x14ac:dyDescent="0.15">
      <c r="A6" s="6">
        <v>2.5</v>
      </c>
      <c r="B6" s="6">
        <v>4</v>
      </c>
      <c r="C6" s="6" t="s">
        <v>5</v>
      </c>
      <c r="D6">
        <v>625.17437744140602</v>
      </c>
      <c r="E6">
        <v>533.14764404296898</v>
      </c>
      <c r="F6">
        <v>476.99078369140602</v>
      </c>
      <c r="G6">
        <v>474.50921630859398</v>
      </c>
      <c r="I6" s="7">
        <f t="shared" si="0"/>
        <v>148.18359375</v>
      </c>
      <c r="J6" s="7">
        <f t="shared" si="0"/>
        <v>58.638427734375</v>
      </c>
      <c r="K6" s="7">
        <f t="shared" si="1"/>
        <v>107.13669433593751</v>
      </c>
      <c r="L6" s="8">
        <f t="shared" si="2"/>
        <v>1.8270731067560986</v>
      </c>
      <c r="M6" s="8">
        <f t="shared" ref="M6:M22" si="3">L6+ABS($N$2)*A6</f>
        <v>1.8354925683015146</v>
      </c>
      <c r="P6" s="6">
        <f t="shared" ref="P6:P69" si="4">(M6-$O$2)/$O$2*100</f>
        <v>-4.7525192755539232</v>
      </c>
    </row>
    <row r="7" spans="1:16" x14ac:dyDescent="0.15">
      <c r="A7" s="6">
        <v>3</v>
      </c>
      <c r="B7" s="6">
        <v>5</v>
      </c>
      <c r="C7" s="6" t="s">
        <v>8</v>
      </c>
      <c r="D7">
        <v>621.77740478515602</v>
      </c>
      <c r="E7">
        <v>531.28631591796898</v>
      </c>
      <c r="F7">
        <v>477.24197387695301</v>
      </c>
      <c r="G7">
        <v>475.23434448242199</v>
      </c>
      <c r="I7" s="7">
        <f t="shared" si="0"/>
        <v>144.53543090820301</v>
      </c>
      <c r="J7" s="7">
        <f t="shared" si="0"/>
        <v>56.051971435546989</v>
      </c>
      <c r="K7" s="7">
        <f t="shared" si="1"/>
        <v>105.29905090332012</v>
      </c>
      <c r="L7" s="8">
        <f t="shared" si="2"/>
        <v>1.8785967416757381</v>
      </c>
      <c r="M7" s="8">
        <f t="shared" si="3"/>
        <v>1.8887000955302375</v>
      </c>
      <c r="P7" s="6">
        <f t="shared" si="4"/>
        <v>-1.9914713630566123</v>
      </c>
    </row>
    <row r="8" spans="1:16" x14ac:dyDescent="0.15">
      <c r="A8" s="6">
        <v>3.5</v>
      </c>
      <c r="B8" s="6">
        <v>6</v>
      </c>
      <c r="D8">
        <v>619.09973144531295</v>
      </c>
      <c r="E8">
        <v>530.86358642578102</v>
      </c>
      <c r="F8">
        <v>478.34469604492199</v>
      </c>
      <c r="G8">
        <v>476.03692626953102</v>
      </c>
      <c r="I8" s="7">
        <f t="shared" si="0"/>
        <v>140.75503540039097</v>
      </c>
      <c r="J8" s="7">
        <f t="shared" si="0"/>
        <v>54.82666015625</v>
      </c>
      <c r="K8" s="7">
        <f t="shared" si="1"/>
        <v>102.37637329101597</v>
      </c>
      <c r="L8" s="8">
        <f t="shared" si="2"/>
        <v>1.8672735672618845</v>
      </c>
      <c r="M8" s="8">
        <f t="shared" si="3"/>
        <v>1.8790608134254672</v>
      </c>
      <c r="P8" s="6">
        <f t="shared" si="4"/>
        <v>-2.4916735171417148</v>
      </c>
    </row>
    <row r="9" spans="1:16" x14ac:dyDescent="0.15">
      <c r="A9" s="6">
        <v>4</v>
      </c>
      <c r="B9" s="6">
        <v>7</v>
      </c>
      <c r="D9">
        <v>614.78271484375</v>
      </c>
      <c r="E9">
        <v>529.40655517578102</v>
      </c>
      <c r="F9">
        <v>476.99798583984398</v>
      </c>
      <c r="G9">
        <v>474.32623291015602</v>
      </c>
      <c r="I9" s="7">
        <f t="shared" si="0"/>
        <v>137.78472900390602</v>
      </c>
      <c r="J9" s="7">
        <f t="shared" si="0"/>
        <v>55.080322265625</v>
      </c>
      <c r="K9" s="7">
        <f t="shared" si="1"/>
        <v>99.228503417968525</v>
      </c>
      <c r="L9" s="8">
        <f t="shared" si="2"/>
        <v>1.8015236537549437</v>
      </c>
      <c r="M9" s="8">
        <f t="shared" si="3"/>
        <v>1.8149947922276095</v>
      </c>
      <c r="P9" s="6">
        <f t="shared" si="4"/>
        <v>-5.8161909924598225</v>
      </c>
    </row>
    <row r="10" spans="1:16" x14ac:dyDescent="0.15">
      <c r="A10" s="6">
        <v>4.5</v>
      </c>
      <c r="B10" s="6">
        <v>8</v>
      </c>
      <c r="D10">
        <v>609.32562255859398</v>
      </c>
      <c r="E10">
        <v>526.25067138671898</v>
      </c>
      <c r="F10">
        <v>476.26605224609398</v>
      </c>
      <c r="G10">
        <v>473.79013061523398</v>
      </c>
      <c r="I10" s="7">
        <f t="shared" si="0"/>
        <v>133.0595703125</v>
      </c>
      <c r="J10" s="7">
        <f t="shared" si="0"/>
        <v>52.460540771485</v>
      </c>
      <c r="K10" s="7">
        <f t="shared" si="1"/>
        <v>96.3371917724605</v>
      </c>
      <c r="L10" s="8">
        <f t="shared" si="2"/>
        <v>1.8363743559583112</v>
      </c>
      <c r="M10" s="8">
        <f t="shared" si="3"/>
        <v>1.8515293867400604</v>
      </c>
      <c r="P10" s="6">
        <f t="shared" si="4"/>
        <v>-3.9203358162004043</v>
      </c>
    </row>
    <row r="11" spans="1:16" x14ac:dyDescent="0.15">
      <c r="A11" s="6">
        <v>5</v>
      </c>
      <c r="B11" s="6">
        <v>9</v>
      </c>
      <c r="D11">
        <v>607.70709228515602</v>
      </c>
      <c r="E11">
        <v>525.94451904296898</v>
      </c>
      <c r="F11">
        <v>478.03048706054699</v>
      </c>
      <c r="G11">
        <v>475.32904052734398</v>
      </c>
      <c r="I11" s="7">
        <f t="shared" si="0"/>
        <v>129.67660522460903</v>
      </c>
      <c r="J11" s="7">
        <f t="shared" si="0"/>
        <v>50.615478515625</v>
      </c>
      <c r="K11" s="7">
        <f t="shared" si="1"/>
        <v>94.245770263671545</v>
      </c>
      <c r="L11" s="8">
        <f t="shared" si="2"/>
        <v>1.8619950463291159</v>
      </c>
      <c r="M11" s="8">
        <f t="shared" si="3"/>
        <v>1.8788339694199483</v>
      </c>
      <c r="P11" s="6">
        <f t="shared" si="4"/>
        <v>-2.5034449186805992</v>
      </c>
    </row>
    <row r="12" spans="1:16" x14ac:dyDescent="0.15">
      <c r="A12" s="6">
        <v>5.5</v>
      </c>
      <c r="B12" s="6">
        <v>10</v>
      </c>
      <c r="D12">
        <v>608.42901611328102</v>
      </c>
      <c r="E12">
        <v>526.42633056640602</v>
      </c>
      <c r="F12">
        <v>478.05938720703102</v>
      </c>
      <c r="G12">
        <v>475.16012573242199</v>
      </c>
      <c r="I12" s="7">
        <f t="shared" si="0"/>
        <v>130.36962890625</v>
      </c>
      <c r="J12" s="7">
        <f t="shared" si="0"/>
        <v>51.266204833984034</v>
      </c>
      <c r="K12" s="7">
        <f t="shared" si="1"/>
        <v>94.483285522461188</v>
      </c>
      <c r="L12" s="8">
        <f t="shared" si="2"/>
        <v>1.8429935632728724</v>
      </c>
      <c r="M12" s="8">
        <f t="shared" si="3"/>
        <v>1.861516378672788</v>
      </c>
      <c r="P12" s="6">
        <f t="shared" si="4"/>
        <v>-3.4020902847091499</v>
      </c>
    </row>
    <row r="13" spans="1:16" x14ac:dyDescent="0.15">
      <c r="A13" s="6">
        <v>6</v>
      </c>
      <c r="B13" s="6">
        <v>11</v>
      </c>
      <c r="D13">
        <v>613.0693359375</v>
      </c>
      <c r="E13">
        <v>528.865234375</v>
      </c>
      <c r="F13">
        <v>477.61837768554699</v>
      </c>
      <c r="G13">
        <v>474.80096435546898</v>
      </c>
      <c r="I13" s="7">
        <f t="shared" si="0"/>
        <v>135.45095825195301</v>
      </c>
      <c r="J13" s="7">
        <f t="shared" si="0"/>
        <v>54.064270019531023</v>
      </c>
      <c r="K13" s="7">
        <f t="shared" si="1"/>
        <v>97.60596923828129</v>
      </c>
      <c r="L13" s="8">
        <f t="shared" si="2"/>
        <v>1.8053692244992965</v>
      </c>
      <c r="M13" s="8">
        <f t="shared" si="3"/>
        <v>1.8255759322082954</v>
      </c>
      <c r="P13" s="6">
        <f t="shared" si="4"/>
        <v>-5.2671138979741476</v>
      </c>
    </row>
    <row r="14" spans="1:16" x14ac:dyDescent="0.15">
      <c r="A14" s="6">
        <v>6.5</v>
      </c>
      <c r="B14" s="6">
        <v>12</v>
      </c>
      <c r="D14">
        <v>617.76220703125</v>
      </c>
      <c r="E14">
        <v>530.56011962890602</v>
      </c>
      <c r="F14">
        <v>478.01123046875</v>
      </c>
      <c r="G14">
        <v>475.33346557617199</v>
      </c>
      <c r="I14" s="7">
        <f t="shared" si="0"/>
        <v>139.7509765625</v>
      </c>
      <c r="J14" s="7">
        <f t="shared" si="0"/>
        <v>55.226654052734034</v>
      </c>
      <c r="K14" s="7">
        <f t="shared" si="1"/>
        <v>101.09231872558618</v>
      </c>
      <c r="L14" s="8">
        <f t="shared" si="2"/>
        <v>1.8304987050103851</v>
      </c>
      <c r="M14" s="8">
        <f t="shared" si="3"/>
        <v>1.8523893050284672</v>
      </c>
      <c r="P14" s="6">
        <f t="shared" si="4"/>
        <v>-3.8757128893555315</v>
      </c>
    </row>
    <row r="15" spans="1:16" x14ac:dyDescent="0.15">
      <c r="A15" s="6">
        <v>7</v>
      </c>
      <c r="B15" s="6">
        <v>13</v>
      </c>
      <c r="D15">
        <v>617.52044677734398</v>
      </c>
      <c r="E15">
        <v>530.44683837890602</v>
      </c>
      <c r="F15">
        <v>478.74359130859398</v>
      </c>
      <c r="G15">
        <v>475.70785522460898</v>
      </c>
      <c r="I15" s="7">
        <f t="shared" si="0"/>
        <v>138.77685546875</v>
      </c>
      <c r="J15" s="7">
        <f t="shared" si="0"/>
        <v>54.738983154297046</v>
      </c>
      <c r="K15" s="7">
        <f t="shared" si="1"/>
        <v>100.45956726074206</v>
      </c>
      <c r="L15" s="8">
        <f t="shared" si="2"/>
        <v>1.835247230982878</v>
      </c>
      <c r="M15" s="8">
        <f t="shared" si="3"/>
        <v>1.8588217233100433</v>
      </c>
      <c r="P15" s="6">
        <f t="shared" si="4"/>
        <v>-3.5419214881443963</v>
      </c>
    </row>
    <row r="16" spans="1:16" x14ac:dyDescent="0.15">
      <c r="A16" s="6">
        <v>7.5</v>
      </c>
      <c r="B16" s="6">
        <v>14</v>
      </c>
      <c r="D16">
        <v>619.51452636718795</v>
      </c>
      <c r="E16">
        <v>532.13409423828102</v>
      </c>
      <c r="F16">
        <v>477.36877441406301</v>
      </c>
      <c r="G16">
        <v>474.92333984375</v>
      </c>
      <c r="I16" s="7">
        <f t="shared" si="0"/>
        <v>142.14575195312494</v>
      </c>
      <c r="J16" s="7">
        <f t="shared" si="0"/>
        <v>57.210754394531023</v>
      </c>
      <c r="K16" s="7">
        <f t="shared" si="1"/>
        <v>102.09822387695323</v>
      </c>
      <c r="L16" s="8">
        <f t="shared" si="2"/>
        <v>1.7845984545645697</v>
      </c>
      <c r="M16" s="8">
        <f t="shared" si="3"/>
        <v>1.8098568392008181</v>
      </c>
      <c r="P16" s="6">
        <f t="shared" si="4"/>
        <v>-6.0828099318844995</v>
      </c>
    </row>
    <row r="17" spans="1:16" x14ac:dyDescent="0.15">
      <c r="A17" s="6">
        <v>8</v>
      </c>
      <c r="B17" s="6">
        <v>15</v>
      </c>
      <c r="D17">
        <v>617.70837402343795</v>
      </c>
      <c r="E17">
        <v>530.56408691406295</v>
      </c>
      <c r="F17">
        <v>478.56622314453102</v>
      </c>
      <c r="G17">
        <v>475.89407348632801</v>
      </c>
      <c r="I17" s="7">
        <f t="shared" si="0"/>
        <v>139.14215087890693</v>
      </c>
      <c r="J17" s="7">
        <f t="shared" si="0"/>
        <v>54.670013427734943</v>
      </c>
      <c r="K17" s="7">
        <f t="shared" si="1"/>
        <v>100.87314147949247</v>
      </c>
      <c r="L17" s="8">
        <f t="shared" si="2"/>
        <v>1.8451274319299502</v>
      </c>
      <c r="M17" s="8">
        <f t="shared" si="3"/>
        <v>1.872069708875282</v>
      </c>
      <c r="P17" s="6">
        <f t="shared" si="4"/>
        <v>-2.854456296754126</v>
      </c>
    </row>
    <row r="18" spans="1:16" x14ac:dyDescent="0.15">
      <c r="A18" s="6">
        <v>8.5</v>
      </c>
      <c r="B18" s="6">
        <v>16</v>
      </c>
      <c r="D18">
        <v>617.61853027343795</v>
      </c>
      <c r="E18">
        <v>530.64465332031295</v>
      </c>
      <c r="F18">
        <v>477.43658447265602</v>
      </c>
      <c r="G18">
        <v>475.29293823242199</v>
      </c>
      <c r="I18" s="7">
        <f t="shared" si="0"/>
        <v>140.18194580078193</v>
      </c>
      <c r="J18" s="7">
        <f t="shared" si="0"/>
        <v>55.351715087890966</v>
      </c>
      <c r="K18" s="7">
        <f t="shared" si="1"/>
        <v>101.43574523925827</v>
      </c>
      <c r="L18" s="8">
        <f t="shared" si="2"/>
        <v>1.8325673392087698</v>
      </c>
      <c r="M18" s="8">
        <f t="shared" si="3"/>
        <v>1.8611935084631848</v>
      </c>
      <c r="P18" s="6">
        <f t="shared" si="4"/>
        <v>-3.4188446832813737</v>
      </c>
    </row>
    <row r="19" spans="1:16" x14ac:dyDescent="0.15">
      <c r="A19" s="6">
        <v>9</v>
      </c>
      <c r="B19" s="6">
        <v>17</v>
      </c>
      <c r="D19">
        <v>612.813720703125</v>
      </c>
      <c r="E19">
        <v>528.37451171875</v>
      </c>
      <c r="F19">
        <v>477.22952270507801</v>
      </c>
      <c r="G19">
        <v>474.79895019531301</v>
      </c>
      <c r="I19" s="7">
        <f t="shared" si="0"/>
        <v>135.58419799804699</v>
      </c>
      <c r="J19" s="7">
        <f t="shared" si="0"/>
        <v>53.575561523436988</v>
      </c>
      <c r="K19" s="7">
        <f t="shared" si="1"/>
        <v>98.0813049316411</v>
      </c>
      <c r="L19" s="8">
        <f t="shared" si="2"/>
        <v>1.8307097889909147</v>
      </c>
      <c r="M19" s="8">
        <f t="shared" si="3"/>
        <v>1.8610198505544129</v>
      </c>
      <c r="P19" s="6">
        <f t="shared" si="4"/>
        <v>-3.4278561489794903</v>
      </c>
    </row>
    <row r="20" spans="1:16" x14ac:dyDescent="0.15">
      <c r="A20" s="6">
        <v>9.5</v>
      </c>
      <c r="B20" s="6">
        <v>18</v>
      </c>
      <c r="D20">
        <v>613.62152099609398</v>
      </c>
      <c r="E20">
        <v>528.68231201171898</v>
      </c>
      <c r="F20">
        <v>478.29373168945301</v>
      </c>
      <c r="G20">
        <v>475.84991455078102</v>
      </c>
      <c r="I20" s="7">
        <f t="shared" si="0"/>
        <v>135.32778930664097</v>
      </c>
      <c r="J20" s="7">
        <f t="shared" si="0"/>
        <v>52.832397460937955</v>
      </c>
      <c r="K20" s="7">
        <f t="shared" si="1"/>
        <v>98.345111083984392</v>
      </c>
      <c r="L20" s="8">
        <f t="shared" si="2"/>
        <v>1.86145463409448</v>
      </c>
      <c r="M20" s="8">
        <f t="shared" si="3"/>
        <v>1.8934485879670615</v>
      </c>
      <c r="P20" s="6">
        <f t="shared" si="4"/>
        <v>-1.7450623338633804</v>
      </c>
    </row>
    <row r="21" spans="1:16" x14ac:dyDescent="0.15">
      <c r="A21" s="6">
        <v>10</v>
      </c>
      <c r="B21" s="6">
        <v>19</v>
      </c>
      <c r="D21">
        <v>624.56408691406295</v>
      </c>
      <c r="E21">
        <v>533.99505615234398</v>
      </c>
      <c r="F21">
        <v>477.46749877929699</v>
      </c>
      <c r="G21">
        <v>474.54495239257801</v>
      </c>
      <c r="I21" s="7">
        <f t="shared" si="0"/>
        <v>147.09658813476597</v>
      </c>
      <c r="J21" s="7">
        <f t="shared" si="0"/>
        <v>59.450103759765966</v>
      </c>
      <c r="K21" s="7">
        <f t="shared" si="1"/>
        <v>105.4815155029298</v>
      </c>
      <c r="L21" s="8">
        <f t="shared" si="2"/>
        <v>1.7742864828154681</v>
      </c>
      <c r="M21" s="8">
        <f t="shared" si="3"/>
        <v>1.8079643289971328</v>
      </c>
      <c r="P21" s="6">
        <f t="shared" si="4"/>
        <v>-6.1810161748621733</v>
      </c>
    </row>
    <row r="22" spans="1:16" x14ac:dyDescent="0.15">
      <c r="A22" s="6">
        <v>10.5</v>
      </c>
      <c r="B22" s="6">
        <v>20</v>
      </c>
      <c r="D22">
        <v>632.86956787109398</v>
      </c>
      <c r="E22">
        <v>537.27215576171898</v>
      </c>
      <c r="F22">
        <v>477.86196899414102</v>
      </c>
      <c r="G22">
        <v>475.73876953125</v>
      </c>
      <c r="I22" s="7">
        <f t="shared" si="0"/>
        <v>155.00759887695295</v>
      </c>
      <c r="J22" s="7">
        <f t="shared" si="0"/>
        <v>61.533386230468977</v>
      </c>
      <c r="K22" s="7">
        <f t="shared" si="1"/>
        <v>111.93422851562468</v>
      </c>
      <c r="L22" s="8">
        <f t="shared" si="2"/>
        <v>1.8190812398391807</v>
      </c>
      <c r="M22" s="8">
        <f t="shared" si="3"/>
        <v>1.8544429783299285</v>
      </c>
      <c r="P22" s="6">
        <f t="shared" si="4"/>
        <v>-3.7691435620951905</v>
      </c>
    </row>
    <row r="23" spans="1:16" x14ac:dyDescent="0.15">
      <c r="A23" s="6">
        <v>11</v>
      </c>
      <c r="B23" s="6">
        <v>21</v>
      </c>
      <c r="D23">
        <v>632.85601806640602</v>
      </c>
      <c r="E23">
        <v>537.68029785156295</v>
      </c>
      <c r="F23">
        <v>478.73114013671898</v>
      </c>
      <c r="G23">
        <v>475.87478637695301</v>
      </c>
      <c r="I23" s="7">
        <f t="shared" si="0"/>
        <v>154.12487792968705</v>
      </c>
      <c r="J23" s="7">
        <f t="shared" si="0"/>
        <v>61.805511474609943</v>
      </c>
      <c r="K23" s="7">
        <f t="shared" si="1"/>
        <v>110.8610198974601</v>
      </c>
      <c r="L23" s="8">
        <f t="shared" si="2"/>
        <v>1.7937076686599775</v>
      </c>
      <c r="M23" s="8">
        <f>L23+ABS($N$2)*A23</f>
        <v>1.8307532994598086</v>
      </c>
      <c r="P23" s="6">
        <f t="shared" si="4"/>
        <v>-4.9984496734449237</v>
      </c>
    </row>
    <row r="24" spans="1:16" x14ac:dyDescent="0.15">
      <c r="A24" s="6">
        <v>11.5</v>
      </c>
      <c r="B24" s="6">
        <v>22</v>
      </c>
      <c r="D24">
        <v>637.2041015625</v>
      </c>
      <c r="E24">
        <v>538.585205078125</v>
      </c>
      <c r="F24">
        <v>477.43179321289102</v>
      </c>
      <c r="G24">
        <v>475.06942749023398</v>
      </c>
      <c r="I24" s="7">
        <f t="shared" si="0"/>
        <v>159.77230834960898</v>
      </c>
      <c r="J24" s="7">
        <f t="shared" si="0"/>
        <v>63.515777587891023</v>
      </c>
      <c r="K24" s="7">
        <f t="shared" si="1"/>
        <v>115.31126403808526</v>
      </c>
      <c r="L24" s="8">
        <f t="shared" si="2"/>
        <v>1.8154743343655262</v>
      </c>
      <c r="M24" s="8">
        <f t="shared" ref="M24:M87" si="5">L24+ABS($N$2)*A24</f>
        <v>1.8542038574744406</v>
      </c>
      <c r="P24" s="6">
        <f t="shared" si="4"/>
        <v>-3.7815520346040041</v>
      </c>
    </row>
    <row r="25" spans="1:16" x14ac:dyDescent="0.15">
      <c r="A25" s="6">
        <v>12</v>
      </c>
      <c r="B25" s="6">
        <v>23</v>
      </c>
      <c r="D25">
        <v>637.46301269531295</v>
      </c>
      <c r="E25">
        <v>538.42962646484398</v>
      </c>
      <c r="F25">
        <v>477.96789550781301</v>
      </c>
      <c r="G25">
        <v>475.512451171875</v>
      </c>
      <c r="I25" s="7">
        <f t="shared" si="0"/>
        <v>159.49511718749994</v>
      </c>
      <c r="J25" s="7">
        <f t="shared" si="0"/>
        <v>62.917175292968977</v>
      </c>
      <c r="K25" s="7">
        <f t="shared" si="1"/>
        <v>115.45309448242166</v>
      </c>
      <c r="L25" s="8">
        <f t="shared" si="2"/>
        <v>1.8350012368613693</v>
      </c>
      <c r="M25" s="8">
        <f t="shared" si="5"/>
        <v>1.8754146522793669</v>
      </c>
      <c r="P25" s="6">
        <f t="shared" si="4"/>
        <v>-2.6808803107179897</v>
      </c>
    </row>
    <row r="26" spans="1:16" x14ac:dyDescent="0.15">
      <c r="A26" s="6">
        <v>12.5</v>
      </c>
      <c r="B26" s="6">
        <v>24</v>
      </c>
      <c r="D26">
        <v>638.13836669921898</v>
      </c>
      <c r="E26">
        <v>538.21667480468795</v>
      </c>
      <c r="F26">
        <v>478.37158203125</v>
      </c>
      <c r="G26">
        <v>475.55697631835898</v>
      </c>
      <c r="I26" s="7">
        <f t="shared" si="0"/>
        <v>159.76678466796898</v>
      </c>
      <c r="J26" s="7">
        <f t="shared" si="0"/>
        <v>62.659698486328978</v>
      </c>
      <c r="K26" s="7">
        <f t="shared" si="1"/>
        <v>115.9049957275387</v>
      </c>
      <c r="L26" s="8">
        <f t="shared" si="2"/>
        <v>1.8497534863310383</v>
      </c>
      <c r="M26" s="8">
        <f t="shared" si="5"/>
        <v>1.8918507940581191</v>
      </c>
      <c r="P26" s="6">
        <f t="shared" si="4"/>
        <v>-1.8279751427583018</v>
      </c>
    </row>
    <row r="27" spans="1:16" x14ac:dyDescent="0.15">
      <c r="A27" s="6">
        <v>13</v>
      </c>
      <c r="B27" s="6">
        <v>25</v>
      </c>
      <c r="D27">
        <v>639.52673339843795</v>
      </c>
      <c r="E27">
        <v>539.063720703125</v>
      </c>
      <c r="F27">
        <v>476.83065795898398</v>
      </c>
      <c r="G27">
        <v>474.54412841796898</v>
      </c>
      <c r="I27" s="7">
        <f t="shared" si="0"/>
        <v>162.69607543945398</v>
      </c>
      <c r="J27" s="7">
        <f t="shared" si="0"/>
        <v>64.519592285156023</v>
      </c>
      <c r="K27" s="7">
        <f t="shared" si="1"/>
        <v>117.53236083984476</v>
      </c>
      <c r="L27" s="8">
        <f t="shared" si="2"/>
        <v>1.8216538058763485</v>
      </c>
      <c r="M27" s="8">
        <f t="shared" si="5"/>
        <v>1.8654350059125127</v>
      </c>
      <c r="P27" s="6">
        <f t="shared" si="4"/>
        <v>-3.1987446657032681</v>
      </c>
    </row>
    <row r="28" spans="1:16" x14ac:dyDescent="0.15">
      <c r="A28" s="6">
        <v>13.5</v>
      </c>
      <c r="B28" s="6">
        <v>26</v>
      </c>
      <c r="D28">
        <v>636.41510009765602</v>
      </c>
      <c r="E28">
        <v>537.18756103515602</v>
      </c>
      <c r="F28">
        <v>477.51284790039102</v>
      </c>
      <c r="G28">
        <v>475.07623291015602</v>
      </c>
      <c r="I28" s="7">
        <f t="shared" si="0"/>
        <v>158.902252197265</v>
      </c>
      <c r="J28" s="7">
        <f t="shared" si="0"/>
        <v>62.111328125</v>
      </c>
      <c r="K28" s="7">
        <f t="shared" si="1"/>
        <v>115.42432250976501</v>
      </c>
      <c r="L28" s="8">
        <f t="shared" si="2"/>
        <v>1.8583457477752172</v>
      </c>
      <c r="M28" s="8">
        <f t="shared" si="5"/>
        <v>1.9038108401204645</v>
      </c>
      <c r="P28" s="6">
        <f t="shared" si="4"/>
        <v>-1.2073437784804992</v>
      </c>
    </row>
    <row r="29" spans="1:16" x14ac:dyDescent="0.15">
      <c r="A29" s="6">
        <v>14</v>
      </c>
      <c r="B29" s="6">
        <v>27</v>
      </c>
      <c r="D29">
        <v>633.471923828125</v>
      </c>
      <c r="E29">
        <v>536.17010498046898</v>
      </c>
      <c r="F29">
        <v>478.14083862304699</v>
      </c>
      <c r="G29">
        <v>475.546142578125</v>
      </c>
      <c r="I29" s="7">
        <f t="shared" si="0"/>
        <v>155.33108520507801</v>
      </c>
      <c r="J29" s="7">
        <f t="shared" si="0"/>
        <v>60.623962402343977</v>
      </c>
      <c r="K29" s="7">
        <f t="shared" si="1"/>
        <v>112.89431152343724</v>
      </c>
      <c r="L29" s="8">
        <f t="shared" si="2"/>
        <v>1.8622060823769624</v>
      </c>
      <c r="M29" s="8">
        <f t="shared" si="5"/>
        <v>1.9093550670312929</v>
      </c>
      <c r="P29" s="6">
        <f t="shared" si="4"/>
        <v>-0.91964245244912546</v>
      </c>
    </row>
    <row r="30" spans="1:16" x14ac:dyDescent="0.15">
      <c r="A30" s="6">
        <v>14.5</v>
      </c>
      <c r="B30" s="6">
        <v>28</v>
      </c>
      <c r="D30">
        <v>635.56011962890602</v>
      </c>
      <c r="E30">
        <v>537.55780029296898</v>
      </c>
      <c r="F30">
        <v>477.73556518554699</v>
      </c>
      <c r="G30">
        <v>475.34030151367199</v>
      </c>
      <c r="I30" s="7">
        <f t="shared" si="0"/>
        <v>157.82455444335903</v>
      </c>
      <c r="J30" s="7">
        <f t="shared" si="0"/>
        <v>62.217498779296989</v>
      </c>
      <c r="K30" s="7">
        <f t="shared" si="1"/>
        <v>114.27230529785115</v>
      </c>
      <c r="L30" s="8">
        <f t="shared" si="2"/>
        <v>1.8366586175893576</v>
      </c>
      <c r="M30" s="8">
        <f t="shared" si="5"/>
        <v>1.8854914945527714</v>
      </c>
      <c r="P30" s="6">
        <f t="shared" si="4"/>
        <v>-2.1579722604350429</v>
      </c>
    </row>
    <row r="31" spans="1:16" x14ac:dyDescent="0.15">
      <c r="A31" s="6">
        <v>15</v>
      </c>
      <c r="B31" s="6">
        <v>29</v>
      </c>
      <c r="D31">
        <v>634.52972412109398</v>
      </c>
      <c r="E31">
        <v>535.66015625</v>
      </c>
      <c r="F31">
        <v>477.03250122070301</v>
      </c>
      <c r="G31">
        <v>474.70706176757801</v>
      </c>
      <c r="I31" s="7">
        <f t="shared" si="0"/>
        <v>157.49722290039097</v>
      </c>
      <c r="J31" s="7">
        <f t="shared" si="0"/>
        <v>60.953094482421989</v>
      </c>
      <c r="K31" s="7">
        <f t="shared" si="1"/>
        <v>114.83005676269558</v>
      </c>
      <c r="L31" s="8">
        <f t="shared" si="2"/>
        <v>1.8839085650657317</v>
      </c>
      <c r="M31" s="8">
        <f t="shared" si="5"/>
        <v>1.9344253343382287</v>
      </c>
      <c r="P31" s="6">
        <f t="shared" si="4"/>
        <v>0.38130522955850216</v>
      </c>
    </row>
    <row r="32" spans="1:16" x14ac:dyDescent="0.15">
      <c r="A32" s="6">
        <v>15.5</v>
      </c>
      <c r="B32" s="6">
        <v>30</v>
      </c>
      <c r="D32">
        <v>633.05847167968795</v>
      </c>
      <c r="E32">
        <v>535.79290771484398</v>
      </c>
      <c r="F32">
        <v>477.87680053710898</v>
      </c>
      <c r="G32">
        <v>475.42294311523398</v>
      </c>
      <c r="I32" s="7">
        <f t="shared" si="0"/>
        <v>155.18167114257898</v>
      </c>
      <c r="J32" s="7">
        <f t="shared" si="0"/>
        <v>60.36996459961</v>
      </c>
      <c r="K32" s="7">
        <f t="shared" si="1"/>
        <v>112.92269592285197</v>
      </c>
      <c r="L32" s="8">
        <f t="shared" si="2"/>
        <v>1.8705112164929358</v>
      </c>
      <c r="M32" s="8">
        <f t="shared" si="5"/>
        <v>1.922711878074516</v>
      </c>
      <c r="P32" s="6">
        <f t="shared" si="4"/>
        <v>-0.22653008340439065</v>
      </c>
    </row>
    <row r="33" spans="1:16" x14ac:dyDescent="0.15">
      <c r="A33" s="6">
        <v>16</v>
      </c>
      <c r="B33" s="6">
        <v>31</v>
      </c>
      <c r="D33">
        <v>635.1806640625</v>
      </c>
      <c r="E33">
        <v>536.85137939453102</v>
      </c>
      <c r="F33">
        <v>477.15008544921898</v>
      </c>
      <c r="G33">
        <v>474.43017578125</v>
      </c>
      <c r="I33" s="7">
        <f t="shared" si="0"/>
        <v>158.03057861328102</v>
      </c>
      <c r="J33" s="7">
        <f t="shared" si="0"/>
        <v>62.421203613281023</v>
      </c>
      <c r="K33" s="7">
        <f t="shared" si="1"/>
        <v>114.3357360839843</v>
      </c>
      <c r="L33" s="8">
        <f t="shared" si="2"/>
        <v>1.8316810549237423</v>
      </c>
      <c r="M33" s="8">
        <f t="shared" si="5"/>
        <v>1.8855656088144057</v>
      </c>
      <c r="P33" s="6">
        <f t="shared" si="4"/>
        <v>-2.1541263191175304</v>
      </c>
    </row>
    <row r="34" spans="1:16" x14ac:dyDescent="0.15">
      <c r="A34" s="6">
        <v>16.5</v>
      </c>
      <c r="B34" s="6">
        <v>32</v>
      </c>
      <c r="D34">
        <v>635.47521972656295</v>
      </c>
      <c r="E34">
        <v>535.9541015625</v>
      </c>
      <c r="F34">
        <v>477.06140136718801</v>
      </c>
      <c r="G34">
        <v>474.77206420898398</v>
      </c>
      <c r="I34" s="7">
        <f t="shared" si="0"/>
        <v>158.41381835937494</v>
      </c>
      <c r="J34" s="7">
        <f t="shared" si="0"/>
        <v>61.182037353516023</v>
      </c>
      <c r="K34" s="7">
        <f t="shared" si="1"/>
        <v>115.58639221191373</v>
      </c>
      <c r="L34" s="8">
        <f t="shared" si="2"/>
        <v>1.8892210395682612</v>
      </c>
      <c r="M34" s="8">
        <f t="shared" si="5"/>
        <v>1.9447894857680079</v>
      </c>
      <c r="P34" s="6">
        <f t="shared" si="4"/>
        <v>0.91912234229495371</v>
      </c>
    </row>
    <row r="35" spans="1:16" x14ac:dyDescent="0.15">
      <c r="A35" s="6">
        <v>17</v>
      </c>
      <c r="B35" s="6">
        <v>33</v>
      </c>
      <c r="D35">
        <v>637.98907470703102</v>
      </c>
      <c r="E35">
        <v>537.246337890625</v>
      </c>
      <c r="F35">
        <v>477.60794067382801</v>
      </c>
      <c r="G35">
        <v>475.575439453125</v>
      </c>
      <c r="I35" s="7">
        <f t="shared" si="0"/>
        <v>160.38113403320301</v>
      </c>
      <c r="J35" s="7">
        <f t="shared" si="0"/>
        <v>61.6708984375</v>
      </c>
      <c r="K35" s="7">
        <f t="shared" si="1"/>
        <v>117.21150512695301</v>
      </c>
      <c r="L35" s="8">
        <f t="shared" si="2"/>
        <v>1.9005966849297697</v>
      </c>
      <c r="M35" s="8">
        <f t="shared" si="5"/>
        <v>1.9578490234385997</v>
      </c>
      <c r="P35" s="6">
        <f t="shared" si="4"/>
        <v>1.596808585231315</v>
      </c>
    </row>
    <row r="36" spans="1:16" x14ac:dyDescent="0.15">
      <c r="A36" s="6">
        <v>17.5</v>
      </c>
      <c r="B36" s="6">
        <v>34</v>
      </c>
      <c r="D36">
        <v>636.970947265625</v>
      </c>
      <c r="E36">
        <v>537.41314697265602</v>
      </c>
      <c r="F36">
        <v>477.17776489257801</v>
      </c>
      <c r="G36">
        <v>474.30899047851602</v>
      </c>
      <c r="I36" s="7">
        <f t="shared" si="0"/>
        <v>159.79318237304699</v>
      </c>
      <c r="J36" s="7">
        <f t="shared" si="0"/>
        <v>63.10415649414</v>
      </c>
      <c r="K36" s="7">
        <f t="shared" si="1"/>
        <v>115.62027282714899</v>
      </c>
      <c r="L36" s="8">
        <f t="shared" si="2"/>
        <v>1.8322132685171977</v>
      </c>
      <c r="M36" s="8">
        <f t="shared" si="5"/>
        <v>1.8911494993351108</v>
      </c>
      <c r="P36" s="6">
        <f t="shared" si="4"/>
        <v>-1.8643667668735104</v>
      </c>
    </row>
    <row r="37" spans="1:16" x14ac:dyDescent="0.15">
      <c r="A37" s="6">
        <v>18</v>
      </c>
      <c r="B37" s="6">
        <v>35</v>
      </c>
      <c r="D37">
        <v>636.0224609375</v>
      </c>
      <c r="E37">
        <v>536.05218505859398</v>
      </c>
      <c r="F37">
        <v>477.54736328125</v>
      </c>
      <c r="G37">
        <v>475.12158203125</v>
      </c>
      <c r="I37" s="7">
        <f t="shared" si="0"/>
        <v>158.47509765625</v>
      </c>
      <c r="J37" s="7">
        <f t="shared" si="0"/>
        <v>60.930603027343977</v>
      </c>
      <c r="K37" s="7">
        <f t="shared" si="1"/>
        <v>115.82367553710921</v>
      </c>
      <c r="L37" s="8">
        <f t="shared" si="2"/>
        <v>1.9009113611616602</v>
      </c>
      <c r="M37" s="8">
        <f t="shared" si="5"/>
        <v>1.9615314842886566</v>
      </c>
      <c r="P37" s="6">
        <f t="shared" si="4"/>
        <v>1.7878990450302847</v>
      </c>
    </row>
    <row r="38" spans="1:16" x14ac:dyDescent="0.15">
      <c r="A38" s="6">
        <v>18.5</v>
      </c>
      <c r="B38" s="6">
        <v>36</v>
      </c>
      <c r="D38">
        <v>634.12615966796898</v>
      </c>
      <c r="E38">
        <v>535.95709228515602</v>
      </c>
      <c r="F38">
        <v>478.10995483398398</v>
      </c>
      <c r="G38">
        <v>475.64807128906301</v>
      </c>
      <c r="I38" s="7">
        <f t="shared" si="0"/>
        <v>156.016204833985</v>
      </c>
      <c r="J38" s="7">
        <f t="shared" si="0"/>
        <v>60.309020996093011</v>
      </c>
      <c r="K38" s="7">
        <f t="shared" si="1"/>
        <v>113.7998901367199</v>
      </c>
      <c r="L38" s="8">
        <f t="shared" si="2"/>
        <v>1.886946401336745</v>
      </c>
      <c r="M38" s="8">
        <f t="shared" si="5"/>
        <v>1.9492504167728246</v>
      </c>
      <c r="P38" s="6">
        <f t="shared" si="4"/>
        <v>1.1506092179337584</v>
      </c>
    </row>
    <row r="39" spans="1:16" x14ac:dyDescent="0.15">
      <c r="A39" s="6">
        <v>19</v>
      </c>
      <c r="B39" s="6">
        <v>37</v>
      </c>
      <c r="D39">
        <v>632.15985107421898</v>
      </c>
      <c r="E39">
        <v>535.05914306640602</v>
      </c>
      <c r="F39">
        <v>477.35513305664102</v>
      </c>
      <c r="G39">
        <v>474.78451538085898</v>
      </c>
      <c r="I39" s="7">
        <f t="shared" si="0"/>
        <v>154.80471801757795</v>
      </c>
      <c r="J39" s="7">
        <f t="shared" si="0"/>
        <v>60.274627685547046</v>
      </c>
      <c r="K39" s="7">
        <f t="shared" si="1"/>
        <v>112.61247863769503</v>
      </c>
      <c r="L39" s="8">
        <f t="shared" si="2"/>
        <v>1.8683230898612058</v>
      </c>
      <c r="M39" s="8">
        <f t="shared" si="5"/>
        <v>1.9323109976063686</v>
      </c>
      <c r="P39" s="6">
        <f t="shared" si="4"/>
        <v>0.27158795225065202</v>
      </c>
    </row>
    <row r="40" spans="1:16" x14ac:dyDescent="0.15">
      <c r="A40" s="6">
        <v>19.5</v>
      </c>
      <c r="B40" s="6">
        <v>38</v>
      </c>
      <c r="D40">
        <v>635.98809814453102</v>
      </c>
      <c r="E40">
        <v>536.49407958984398</v>
      </c>
      <c r="F40">
        <v>478.26565551757801</v>
      </c>
      <c r="G40">
        <v>475.62158203125</v>
      </c>
      <c r="I40" s="7">
        <f t="shared" si="0"/>
        <v>157.72244262695301</v>
      </c>
      <c r="J40" s="7">
        <f t="shared" si="0"/>
        <v>60.872497558593977</v>
      </c>
      <c r="K40" s="7">
        <f t="shared" si="1"/>
        <v>115.11169433593723</v>
      </c>
      <c r="L40" s="8">
        <f t="shared" si="2"/>
        <v>1.8910295938676458</v>
      </c>
      <c r="M40" s="8">
        <f t="shared" si="5"/>
        <v>1.9567013939218918</v>
      </c>
      <c r="P40" s="6">
        <f t="shared" si="4"/>
        <v>1.537255731594545</v>
      </c>
    </row>
    <row r="41" spans="1:16" x14ac:dyDescent="0.15">
      <c r="A41" s="6">
        <v>20</v>
      </c>
      <c r="B41" s="6">
        <v>39</v>
      </c>
      <c r="D41">
        <v>635.62548828125</v>
      </c>
      <c r="E41">
        <v>537.21136474609398</v>
      </c>
      <c r="F41">
        <v>477.24276733398398</v>
      </c>
      <c r="G41">
        <v>474.88644409179699</v>
      </c>
      <c r="I41" s="7">
        <f t="shared" si="0"/>
        <v>158.38272094726602</v>
      </c>
      <c r="J41" s="7">
        <f t="shared" si="0"/>
        <v>62.324920654296989</v>
      </c>
      <c r="K41" s="7">
        <f t="shared" si="1"/>
        <v>114.75527648925814</v>
      </c>
      <c r="L41" s="8">
        <f t="shared" si="2"/>
        <v>1.841242239613607</v>
      </c>
      <c r="M41" s="8">
        <f t="shared" si="5"/>
        <v>1.9085979319769364</v>
      </c>
      <c r="P41" s="6">
        <f t="shared" si="4"/>
        <v>-0.95893174609216858</v>
      </c>
    </row>
    <row r="42" spans="1:16" x14ac:dyDescent="0.15">
      <c r="A42" s="6">
        <v>20.5</v>
      </c>
      <c r="B42" s="6">
        <v>40</v>
      </c>
      <c r="D42">
        <v>632.18096923828102</v>
      </c>
      <c r="E42">
        <v>535.62451171875</v>
      </c>
      <c r="F42">
        <v>477.26202392578102</v>
      </c>
      <c r="G42">
        <v>475.1396484375</v>
      </c>
      <c r="I42" s="7">
        <f t="shared" si="0"/>
        <v>154.9189453125</v>
      </c>
      <c r="J42" s="7">
        <f t="shared" si="0"/>
        <v>60.48486328125</v>
      </c>
      <c r="K42" s="7">
        <f t="shared" si="1"/>
        <v>112.57954101562501</v>
      </c>
      <c r="L42" s="8">
        <f t="shared" si="2"/>
        <v>1.8612845414254924</v>
      </c>
      <c r="M42" s="8">
        <f t="shared" si="5"/>
        <v>1.9303241260979049</v>
      </c>
      <c r="P42" s="6">
        <f t="shared" si="4"/>
        <v>0.16848510728546517</v>
      </c>
    </row>
    <row r="43" spans="1:16" x14ac:dyDescent="0.15">
      <c r="A43" s="6">
        <v>21</v>
      </c>
      <c r="B43" s="6">
        <v>41</v>
      </c>
      <c r="D43">
        <v>634.24835205078102</v>
      </c>
      <c r="E43">
        <v>536.24603271484398</v>
      </c>
      <c r="F43">
        <v>478.02890014648398</v>
      </c>
      <c r="G43">
        <v>475.74838256835898</v>
      </c>
      <c r="I43" s="7">
        <f t="shared" si="0"/>
        <v>156.21945190429705</v>
      </c>
      <c r="J43" s="7">
        <f t="shared" si="0"/>
        <v>60.497650146485</v>
      </c>
      <c r="K43" s="7">
        <f t="shared" si="1"/>
        <v>113.87109680175755</v>
      </c>
      <c r="L43" s="8">
        <f t="shared" si="2"/>
        <v>1.8822399965294125</v>
      </c>
      <c r="M43" s="8">
        <f t="shared" si="5"/>
        <v>1.9529634735109083</v>
      </c>
      <c r="P43" s="6">
        <f t="shared" si="4"/>
        <v>1.3432873612272815</v>
      </c>
    </row>
    <row r="44" spans="1:16" x14ac:dyDescent="0.15">
      <c r="A44" s="6">
        <v>21.5</v>
      </c>
      <c r="B44" s="6">
        <v>42</v>
      </c>
      <c r="D44">
        <v>632.94879150390602</v>
      </c>
      <c r="E44">
        <v>536.36358642578102</v>
      </c>
      <c r="F44">
        <v>477.17013549804699</v>
      </c>
      <c r="G44">
        <v>474.40890502929699</v>
      </c>
      <c r="I44" s="7">
        <f t="shared" si="0"/>
        <v>155.77865600585903</v>
      </c>
      <c r="J44" s="7">
        <f t="shared" si="0"/>
        <v>61.954681396484034</v>
      </c>
      <c r="K44" s="7">
        <f t="shared" si="1"/>
        <v>112.41037902832022</v>
      </c>
      <c r="L44" s="8">
        <f t="shared" si="2"/>
        <v>1.8143968541931617</v>
      </c>
      <c r="M44" s="8">
        <f t="shared" si="5"/>
        <v>1.8868042234837408</v>
      </c>
      <c r="P44" s="6">
        <f t="shared" si="4"/>
        <v>-2.0898520589652945</v>
      </c>
    </row>
    <row r="45" spans="1:16" x14ac:dyDescent="0.15">
      <c r="A45" s="6">
        <v>22</v>
      </c>
      <c r="B45" s="6">
        <v>43</v>
      </c>
      <c r="D45">
        <v>632.09216308593795</v>
      </c>
      <c r="E45">
        <v>535.65753173828102</v>
      </c>
      <c r="F45">
        <v>476.77688598632801</v>
      </c>
      <c r="G45">
        <v>474.16052246093801</v>
      </c>
      <c r="I45" s="7">
        <f t="shared" si="0"/>
        <v>155.31527709960994</v>
      </c>
      <c r="J45" s="7">
        <f t="shared" si="0"/>
        <v>61.497009277343011</v>
      </c>
      <c r="K45" s="7">
        <f t="shared" si="1"/>
        <v>112.26737060546984</v>
      </c>
      <c r="L45" s="8">
        <f t="shared" si="2"/>
        <v>1.8255744779255771</v>
      </c>
      <c r="M45" s="8">
        <f t="shared" si="5"/>
        <v>1.8996657395252394</v>
      </c>
      <c r="P45" s="6">
        <f t="shared" si="4"/>
        <v>-1.4224415652342388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635.01818847656295</v>
      </c>
      <c r="E46">
        <v>536.44982910156295</v>
      </c>
      <c r="F46">
        <v>477.476318359375</v>
      </c>
      <c r="G46">
        <v>474.91452026367199</v>
      </c>
      <c r="I46" s="7">
        <f t="shared" si="0"/>
        <v>157.54187011718795</v>
      </c>
      <c r="J46" s="7">
        <f t="shared" si="0"/>
        <v>61.535308837890966</v>
      </c>
      <c r="K46" s="7">
        <f t="shared" si="1"/>
        <v>114.46715393066428</v>
      </c>
      <c r="L46" s="8">
        <f t="shared" si="2"/>
        <v>1.8601865513053217</v>
      </c>
      <c r="M46" s="8">
        <f t="shared" si="5"/>
        <v>1.9359617052140672</v>
      </c>
      <c r="P46" s="6">
        <f t="shared" si="4"/>
        <v>0.46103067106079992</v>
      </c>
    </row>
    <row r="47" spans="1:16" x14ac:dyDescent="0.15">
      <c r="A47" s="6">
        <v>23</v>
      </c>
      <c r="B47" s="6">
        <v>45</v>
      </c>
      <c r="D47">
        <v>632.82562255859398</v>
      </c>
      <c r="E47">
        <v>535.62713623046898</v>
      </c>
      <c r="F47">
        <v>477.90969848632801</v>
      </c>
      <c r="G47">
        <v>475.15249633789102</v>
      </c>
      <c r="I47" s="7">
        <f t="shared" si="0"/>
        <v>154.91592407226597</v>
      </c>
      <c r="J47" s="7">
        <f t="shared" si="0"/>
        <v>60.474639892577954</v>
      </c>
      <c r="K47" s="7">
        <f t="shared" si="1"/>
        <v>112.5836761474614</v>
      </c>
      <c r="L47" s="8">
        <f t="shared" si="2"/>
        <v>1.8616675741673789</v>
      </c>
      <c r="M47" s="8">
        <f t="shared" si="5"/>
        <v>1.9391266203852078</v>
      </c>
      <c r="P47" s="6">
        <f t="shared" si="4"/>
        <v>0.62526462218851797</v>
      </c>
    </row>
    <row r="48" spans="1:16" x14ac:dyDescent="0.15">
      <c r="A48" s="6">
        <v>23.5</v>
      </c>
      <c r="B48" s="6">
        <v>46</v>
      </c>
      <c r="D48">
        <v>634.87615966796898</v>
      </c>
      <c r="E48">
        <v>535.92864990234398</v>
      </c>
      <c r="F48">
        <v>476.90530395507801</v>
      </c>
      <c r="G48">
        <v>474.27407836914102</v>
      </c>
      <c r="I48" s="7">
        <f t="shared" si="0"/>
        <v>157.97085571289097</v>
      </c>
      <c r="J48" s="7">
        <f t="shared" si="0"/>
        <v>61.654571533202954</v>
      </c>
      <c r="K48" s="7">
        <f t="shared" si="1"/>
        <v>114.81265563964891</v>
      </c>
      <c r="L48" s="8">
        <f t="shared" si="2"/>
        <v>1.862192093538735</v>
      </c>
      <c r="M48" s="8">
        <f t="shared" si="5"/>
        <v>1.9413350320656471</v>
      </c>
      <c r="P48" s="6">
        <f t="shared" si="4"/>
        <v>0.73986364187233322</v>
      </c>
    </row>
    <row r="49" spans="1:22" x14ac:dyDescent="0.15">
      <c r="A49" s="6">
        <v>24</v>
      </c>
      <c r="B49" s="6">
        <v>47</v>
      </c>
      <c r="D49">
        <v>635.925048828125</v>
      </c>
      <c r="E49">
        <v>535.46203613281295</v>
      </c>
      <c r="F49">
        <v>477.20022583007801</v>
      </c>
      <c r="G49">
        <v>474.19784545898398</v>
      </c>
      <c r="I49" s="7">
        <f t="shared" si="0"/>
        <v>158.72482299804699</v>
      </c>
      <c r="J49" s="7">
        <f t="shared" si="0"/>
        <v>61.264190673828978</v>
      </c>
      <c r="K49" s="7">
        <f t="shared" si="1"/>
        <v>115.8398895263667</v>
      </c>
      <c r="L49" s="8">
        <f t="shared" si="2"/>
        <v>1.8908254275829606</v>
      </c>
      <c r="M49" s="8">
        <f t="shared" si="5"/>
        <v>1.9716522584189557</v>
      </c>
      <c r="P49" s="6">
        <f t="shared" si="4"/>
        <v>2.3130868096335266</v>
      </c>
    </row>
    <row r="50" spans="1:22" x14ac:dyDescent="0.15">
      <c r="A50" s="6">
        <v>24.5</v>
      </c>
      <c r="B50" s="6">
        <v>48</v>
      </c>
      <c r="D50">
        <v>637.19317626953102</v>
      </c>
      <c r="E50">
        <v>537.94549560546898</v>
      </c>
      <c r="F50">
        <v>477.93420410156301</v>
      </c>
      <c r="G50">
        <v>475.62921142578102</v>
      </c>
      <c r="I50" s="7">
        <f t="shared" si="0"/>
        <v>159.25897216796801</v>
      </c>
      <c r="J50" s="7">
        <f t="shared" si="0"/>
        <v>62.316284179687955</v>
      </c>
      <c r="K50" s="7">
        <f t="shared" si="1"/>
        <v>115.63757324218645</v>
      </c>
      <c r="L50" s="8">
        <f t="shared" si="2"/>
        <v>1.855655785071322</v>
      </c>
      <c r="M50" s="8">
        <f t="shared" si="5"/>
        <v>1.9381665082164004</v>
      </c>
      <c r="P50" s="6">
        <f t="shared" si="4"/>
        <v>0.57544242902299958</v>
      </c>
    </row>
    <row r="51" spans="1:22" x14ac:dyDescent="0.15">
      <c r="A51" s="6">
        <v>25</v>
      </c>
      <c r="B51" s="6">
        <v>49</v>
      </c>
      <c r="D51">
        <v>636.86560058593795</v>
      </c>
      <c r="E51">
        <v>537.10797119140602</v>
      </c>
      <c r="F51">
        <v>477.22912597656301</v>
      </c>
      <c r="G51">
        <v>474.81100463867199</v>
      </c>
      <c r="I51" s="7">
        <f t="shared" si="0"/>
        <v>159.63647460937494</v>
      </c>
      <c r="J51" s="7">
        <f t="shared" si="0"/>
        <v>62.296966552734034</v>
      </c>
      <c r="K51" s="7">
        <f t="shared" si="1"/>
        <v>116.02859802246113</v>
      </c>
      <c r="L51" s="8">
        <f t="shared" si="2"/>
        <v>1.8625079910471012</v>
      </c>
      <c r="M51" s="8">
        <f t="shared" si="5"/>
        <v>1.9467026065012629</v>
      </c>
      <c r="P51" s="6">
        <f t="shared" si="4"/>
        <v>1.018398108000103</v>
      </c>
    </row>
    <row r="52" spans="1:22" x14ac:dyDescent="0.15">
      <c r="A52" s="6">
        <v>25.5</v>
      </c>
      <c r="B52" s="6">
        <v>50</v>
      </c>
      <c r="D52">
        <v>637.96203613281295</v>
      </c>
      <c r="E52">
        <v>537.00726318359398</v>
      </c>
      <c r="F52">
        <v>477.07504272460898</v>
      </c>
      <c r="G52">
        <v>474.802978515625</v>
      </c>
      <c r="I52" s="7">
        <f t="shared" si="0"/>
        <v>160.88699340820398</v>
      </c>
      <c r="J52" s="7">
        <f t="shared" si="0"/>
        <v>62.204284667968977</v>
      </c>
      <c r="K52" s="7">
        <f t="shared" si="1"/>
        <v>117.3439941406257</v>
      </c>
      <c r="L52" s="8">
        <f t="shared" si="2"/>
        <v>1.886429444000181</v>
      </c>
      <c r="M52" s="8">
        <f t="shared" si="5"/>
        <v>1.9723079517634259</v>
      </c>
      <c r="P52" s="6">
        <f t="shared" si="4"/>
        <v>2.347112084520016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639.87615966796898</v>
      </c>
      <c r="E53">
        <v>538.60467529296898</v>
      </c>
      <c r="F53">
        <v>478.012451171875</v>
      </c>
      <c r="G53">
        <v>475.41815185546898</v>
      </c>
      <c r="I53" s="7">
        <f t="shared" si="0"/>
        <v>161.86370849609398</v>
      </c>
      <c r="J53" s="7">
        <f t="shared" si="0"/>
        <v>63.1865234375</v>
      </c>
      <c r="K53" s="7">
        <f t="shared" si="1"/>
        <v>117.63314208984397</v>
      </c>
      <c r="L53" s="8">
        <f t="shared" si="2"/>
        <v>1.8616808726025103</v>
      </c>
      <c r="M53" s="8">
        <f t="shared" si="5"/>
        <v>1.9492432726748383</v>
      </c>
      <c r="P53" s="6">
        <f t="shared" si="4"/>
        <v>1.1502384960103929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638.21038818359398</v>
      </c>
      <c r="E54">
        <v>537.50067138671898</v>
      </c>
      <c r="F54">
        <v>476.64645385742199</v>
      </c>
      <c r="G54">
        <v>474.01486206054699</v>
      </c>
      <c r="I54" s="7">
        <f t="shared" si="0"/>
        <v>161.56393432617199</v>
      </c>
      <c r="J54" s="7">
        <f t="shared" si="0"/>
        <v>63.485809326171989</v>
      </c>
      <c r="K54" s="7">
        <f t="shared" si="1"/>
        <v>117.1238677978516</v>
      </c>
      <c r="L54" s="8">
        <f t="shared" si="2"/>
        <v>1.8448826444993804</v>
      </c>
      <c r="M54" s="8">
        <f t="shared" si="5"/>
        <v>1.9341289368807919</v>
      </c>
      <c r="P54" s="6">
        <f t="shared" si="4"/>
        <v>0.36592455648930433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638.39660644531295</v>
      </c>
      <c r="E55">
        <v>537.187255859375</v>
      </c>
      <c r="F55">
        <v>477.25039672851602</v>
      </c>
      <c r="G55">
        <v>475.26364135742199</v>
      </c>
      <c r="I55" s="7">
        <f t="shared" si="0"/>
        <v>161.14620971679693</v>
      </c>
      <c r="J55" s="7">
        <f t="shared" si="0"/>
        <v>61.923614501953011</v>
      </c>
      <c r="K55" s="7">
        <f t="shared" si="1"/>
        <v>117.79967956542983</v>
      </c>
      <c r="L55" s="8">
        <f t="shared" si="2"/>
        <v>1.9023385587692807</v>
      </c>
      <c r="M55" s="8">
        <f t="shared" si="5"/>
        <v>1.9932687434597753</v>
      </c>
      <c r="P55" s="6">
        <f t="shared" si="4"/>
        <v>3.4348106334248549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637.01055908203102</v>
      </c>
      <c r="E56">
        <v>538.14532470703102</v>
      </c>
      <c r="F56">
        <v>477.12158203125</v>
      </c>
      <c r="G56">
        <v>474.46548461914102</v>
      </c>
      <c r="I56" s="7">
        <f t="shared" si="0"/>
        <v>159.88897705078102</v>
      </c>
      <c r="J56" s="7">
        <f t="shared" si="0"/>
        <v>63.67984008789</v>
      </c>
      <c r="K56" s="7">
        <f t="shared" si="1"/>
        <v>115.31308898925803</v>
      </c>
      <c r="L56" s="8">
        <f t="shared" si="2"/>
        <v>1.810825668376437</v>
      </c>
      <c r="M56" s="8">
        <f t="shared" si="5"/>
        <v>1.9034397453760148</v>
      </c>
      <c r="P56" s="6">
        <f t="shared" si="4"/>
        <v>-1.2266006472520397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633.68029785156295</v>
      </c>
      <c r="E57">
        <v>535.80352783203102</v>
      </c>
      <c r="F57">
        <v>477.09750366210898</v>
      </c>
      <c r="G57">
        <v>474.26565551757801</v>
      </c>
      <c r="I57" s="7">
        <f t="shared" si="0"/>
        <v>156.58279418945398</v>
      </c>
      <c r="J57" s="7">
        <f t="shared" si="0"/>
        <v>61.537872314453011</v>
      </c>
      <c r="K57" s="7">
        <f t="shared" si="1"/>
        <v>113.50628356933687</v>
      </c>
      <c r="L57" s="8">
        <f t="shared" si="2"/>
        <v>1.844494768836497</v>
      </c>
      <c r="M57" s="8">
        <f t="shared" si="5"/>
        <v>1.9387927381451582</v>
      </c>
      <c r="P57" s="6">
        <f t="shared" si="4"/>
        <v>0.60793878673019908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633.07958984375</v>
      </c>
      <c r="E58">
        <v>535.76483154296898</v>
      </c>
      <c r="F58">
        <v>477.255615234375</v>
      </c>
      <c r="G58">
        <v>474.96749877929699</v>
      </c>
      <c r="I58" s="7">
        <f t="shared" si="0"/>
        <v>155.823974609375</v>
      </c>
      <c r="J58" s="7">
        <f t="shared" si="0"/>
        <v>60.797332763671989</v>
      </c>
      <c r="K58" s="7">
        <f t="shared" si="1"/>
        <v>113.26584167480462</v>
      </c>
      <c r="L58" s="8">
        <f t="shared" si="2"/>
        <v>1.8630067558240639</v>
      </c>
      <c r="M58" s="8">
        <f t="shared" si="5"/>
        <v>1.9589886174418083</v>
      </c>
      <c r="P58" s="6">
        <f t="shared" si="4"/>
        <v>1.655944459562176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631.51055908203102</v>
      </c>
      <c r="E59">
        <v>535.62548828125</v>
      </c>
      <c r="F59">
        <v>476.65408325195301</v>
      </c>
      <c r="G59">
        <v>474.27890014648398</v>
      </c>
      <c r="I59" s="7">
        <f t="shared" si="0"/>
        <v>154.85647583007801</v>
      </c>
      <c r="J59" s="7">
        <f t="shared" si="0"/>
        <v>61.346588134766023</v>
      </c>
      <c r="K59" s="7">
        <f t="shared" si="1"/>
        <v>111.91386413574179</v>
      </c>
      <c r="L59" s="8">
        <f t="shared" si="2"/>
        <v>1.8242883188530339</v>
      </c>
      <c r="M59" s="8">
        <f t="shared" si="5"/>
        <v>1.9219540727798614</v>
      </c>
      <c r="P59" s="6">
        <f t="shared" si="4"/>
        <v>-0.26585415719363614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629.32464599609398</v>
      </c>
      <c r="E60">
        <v>535.26354980468795</v>
      </c>
      <c r="F60">
        <v>477.69061279296898</v>
      </c>
      <c r="G60">
        <v>475.16452026367199</v>
      </c>
      <c r="I60" s="7">
        <f t="shared" si="0"/>
        <v>151.634033203125</v>
      </c>
      <c r="J60" s="7">
        <f t="shared" si="0"/>
        <v>60.099029541015966</v>
      </c>
      <c r="K60" s="7">
        <f t="shared" si="1"/>
        <v>109.56471252441384</v>
      </c>
      <c r="L60" s="8">
        <f t="shared" si="2"/>
        <v>1.8230695796783021</v>
      </c>
      <c r="M60" s="8">
        <f t="shared" si="5"/>
        <v>1.9224192259142128</v>
      </c>
      <c r="P60" s="6">
        <f t="shared" si="4"/>
        <v>-0.24171640530993097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628.18463134765602</v>
      </c>
      <c r="E61">
        <v>534.67205810546898</v>
      </c>
      <c r="F61">
        <v>476.94662475585898</v>
      </c>
      <c r="G61">
        <v>474.58267211914102</v>
      </c>
      <c r="I61" s="7">
        <f t="shared" si="0"/>
        <v>151.23800659179705</v>
      </c>
      <c r="J61" s="7">
        <f t="shared" si="0"/>
        <v>60.089385986327954</v>
      </c>
      <c r="K61" s="7">
        <f t="shared" si="1"/>
        <v>109.17543640136748</v>
      </c>
      <c r="L61" s="8">
        <f t="shared" si="2"/>
        <v>1.8168838740706719</v>
      </c>
      <c r="M61" s="8">
        <f t="shared" si="5"/>
        <v>1.917917412615666</v>
      </c>
      <c r="P61" s="6">
        <f t="shared" si="4"/>
        <v>-0.47532474717054313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627.93328857421898</v>
      </c>
      <c r="E62">
        <v>534.28271484375</v>
      </c>
      <c r="F62">
        <v>477.64566040039102</v>
      </c>
      <c r="G62">
        <v>475.02688598632801</v>
      </c>
      <c r="I62" s="7">
        <f t="shared" si="0"/>
        <v>150.28762817382795</v>
      </c>
      <c r="J62" s="7">
        <f t="shared" si="0"/>
        <v>59.255828857421989</v>
      </c>
      <c r="K62" s="7">
        <f t="shared" si="1"/>
        <v>108.80854797363256</v>
      </c>
      <c r="L62" s="8">
        <f t="shared" si="2"/>
        <v>1.8362505439834704</v>
      </c>
      <c r="M62" s="8">
        <f t="shared" si="5"/>
        <v>1.9389679748375477</v>
      </c>
      <c r="P62" s="6">
        <f t="shared" si="4"/>
        <v>0.61703217875413396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627.74072265625</v>
      </c>
      <c r="E63">
        <v>535.06243896484398</v>
      </c>
      <c r="F63">
        <v>477.07183837890602</v>
      </c>
      <c r="G63">
        <v>474.80136108398398</v>
      </c>
      <c r="I63" s="7">
        <f t="shared" si="0"/>
        <v>150.66888427734398</v>
      </c>
      <c r="J63" s="7">
        <f t="shared" si="0"/>
        <v>60.26107788086</v>
      </c>
      <c r="K63" s="7">
        <f t="shared" si="1"/>
        <v>108.48612976074199</v>
      </c>
      <c r="L63" s="8">
        <f t="shared" si="2"/>
        <v>1.8002686572454942</v>
      </c>
      <c r="M63" s="8">
        <f t="shared" si="5"/>
        <v>1.9046699804086547</v>
      </c>
      <c r="P63" s="6">
        <f t="shared" si="4"/>
        <v>-1.1627612236654143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626.13439941406295</v>
      </c>
      <c r="E64">
        <v>534.74572753906295</v>
      </c>
      <c r="F64">
        <v>477.60354614257801</v>
      </c>
      <c r="G64">
        <v>474.49276733398398</v>
      </c>
      <c r="I64" s="7">
        <f t="shared" si="0"/>
        <v>148.53085327148494</v>
      </c>
      <c r="J64" s="7">
        <f t="shared" si="0"/>
        <v>60.252960205078978</v>
      </c>
      <c r="K64" s="7">
        <f t="shared" si="1"/>
        <v>106.35378112792966</v>
      </c>
      <c r="L64" s="8">
        <f t="shared" si="2"/>
        <v>1.7651212615270753</v>
      </c>
      <c r="M64" s="8">
        <f t="shared" si="5"/>
        <v>1.8712064769993191</v>
      </c>
      <c r="P64" s="6">
        <f t="shared" si="4"/>
        <v>-2.8992511724656582</v>
      </c>
      <c r="U64" s="18">
        <v>12.5</v>
      </c>
      <c r="V64" s="20">
        <f t="shared" ref="V64:V83" si="6">L26</f>
        <v>1.8497534863310383</v>
      </c>
    </row>
    <row r="65" spans="1:22" x14ac:dyDescent="0.15">
      <c r="A65" s="6">
        <v>32</v>
      </c>
      <c r="B65" s="6">
        <v>63</v>
      </c>
      <c r="D65">
        <v>625.15557861328102</v>
      </c>
      <c r="E65">
        <v>534.494384765625</v>
      </c>
      <c r="F65">
        <v>476.99639892578102</v>
      </c>
      <c r="G65">
        <v>473.85192871093801</v>
      </c>
      <c r="I65" s="7">
        <f t="shared" si="0"/>
        <v>148.1591796875</v>
      </c>
      <c r="J65" s="7">
        <f t="shared" si="0"/>
        <v>60.642456054686988</v>
      </c>
      <c r="K65" s="7">
        <f t="shared" si="1"/>
        <v>105.70946044921911</v>
      </c>
      <c r="L65" s="8">
        <f t="shared" si="2"/>
        <v>1.7431592868516239</v>
      </c>
      <c r="M65" s="8">
        <f t="shared" si="5"/>
        <v>1.8509283946329509</v>
      </c>
      <c r="P65" s="6">
        <f t="shared" si="4"/>
        <v>-3.951522531486551</v>
      </c>
      <c r="U65" s="18">
        <v>13</v>
      </c>
      <c r="V65" s="20">
        <f t="shared" si="6"/>
        <v>1.8216538058763485</v>
      </c>
    </row>
    <row r="66" spans="1:22" x14ac:dyDescent="0.15">
      <c r="A66" s="6">
        <v>32.5</v>
      </c>
      <c r="B66" s="6">
        <v>64</v>
      </c>
      <c r="D66">
        <v>622.98150634765602</v>
      </c>
      <c r="E66">
        <v>533.35565185546898</v>
      </c>
      <c r="F66">
        <v>477.63122558593801</v>
      </c>
      <c r="G66">
        <v>475.47952270507801</v>
      </c>
      <c r="I66" s="7">
        <f t="shared" ref="I66:J129" si="7">D66-F66</f>
        <v>145.35028076171801</v>
      </c>
      <c r="J66" s="7">
        <f t="shared" si="7"/>
        <v>57.876129150390966</v>
      </c>
      <c r="K66" s="7">
        <f t="shared" ref="K66:K129" si="8">I66-0.7*J66</f>
        <v>104.83699035644435</v>
      </c>
      <c r="L66" s="8">
        <f t="shared" ref="L66:L129" si="9">K66/J66</f>
        <v>1.8114029375396843</v>
      </c>
      <c r="M66" s="8">
        <f t="shared" si="5"/>
        <v>1.9208559376300944</v>
      </c>
      <c r="P66" s="6">
        <f t="shared" si="4"/>
        <v>-0.32283864643461091</v>
      </c>
      <c r="U66" s="18">
        <v>13.5</v>
      </c>
      <c r="V66" s="20">
        <f t="shared" si="6"/>
        <v>1.8583457477752172</v>
      </c>
    </row>
    <row r="67" spans="1:22" x14ac:dyDescent="0.15">
      <c r="A67" s="6">
        <v>33</v>
      </c>
      <c r="B67" s="6">
        <v>65</v>
      </c>
      <c r="D67">
        <v>617.5439453125</v>
      </c>
      <c r="E67">
        <v>531.357666015625</v>
      </c>
      <c r="F67">
        <v>476.18218994140602</v>
      </c>
      <c r="G67">
        <v>474.21911621093801</v>
      </c>
      <c r="I67" s="7">
        <f t="shared" si="7"/>
        <v>141.36175537109398</v>
      </c>
      <c r="J67" s="7">
        <f t="shared" si="7"/>
        <v>57.138549804686988</v>
      </c>
      <c r="K67" s="7">
        <f t="shared" si="8"/>
        <v>101.36477050781309</v>
      </c>
      <c r="L67" s="8">
        <f t="shared" si="9"/>
        <v>1.7740172064972202</v>
      </c>
      <c r="M67" s="8">
        <f t="shared" si="5"/>
        <v>1.8851540988967135</v>
      </c>
      <c r="P67" s="6">
        <f t="shared" si="4"/>
        <v>-2.175480414268991</v>
      </c>
      <c r="U67" s="18">
        <v>14</v>
      </c>
      <c r="V67" s="20">
        <f t="shared" si="6"/>
        <v>1.8622060823769624</v>
      </c>
    </row>
    <row r="68" spans="1:22" x14ac:dyDescent="0.15">
      <c r="A68" s="6">
        <v>33.5</v>
      </c>
      <c r="B68" s="6">
        <v>66</v>
      </c>
      <c r="D68">
        <v>617.62152099609398</v>
      </c>
      <c r="E68">
        <v>531.22955322265602</v>
      </c>
      <c r="F68">
        <v>477.62881469726602</v>
      </c>
      <c r="G68">
        <v>474.81060791015602</v>
      </c>
      <c r="I68" s="7">
        <f t="shared" si="7"/>
        <v>139.99270629882795</v>
      </c>
      <c r="J68" s="7">
        <f t="shared" si="7"/>
        <v>56.4189453125</v>
      </c>
      <c r="K68" s="7">
        <f t="shared" si="8"/>
        <v>100.49944458007795</v>
      </c>
      <c r="L68" s="8">
        <f t="shared" si="9"/>
        <v>1.7813066873799148</v>
      </c>
      <c r="M68" s="8">
        <f t="shared" si="5"/>
        <v>1.8941274720884915</v>
      </c>
      <c r="P68" s="6">
        <f t="shared" si="4"/>
        <v>-1.7098336419107492</v>
      </c>
      <c r="U68" s="18">
        <v>14.5</v>
      </c>
      <c r="V68" s="20">
        <f t="shared" si="6"/>
        <v>1.8366586175893576</v>
      </c>
    </row>
    <row r="69" spans="1:22" x14ac:dyDescent="0.15">
      <c r="A69" s="6">
        <v>34</v>
      </c>
      <c r="B69" s="6">
        <v>67</v>
      </c>
      <c r="D69">
        <v>623.03106689453102</v>
      </c>
      <c r="E69">
        <v>533.996337890625</v>
      </c>
      <c r="F69">
        <v>476.90408325195301</v>
      </c>
      <c r="G69">
        <v>474.50079345703102</v>
      </c>
      <c r="I69" s="7">
        <f t="shared" si="7"/>
        <v>146.12698364257801</v>
      </c>
      <c r="J69" s="7">
        <f t="shared" si="7"/>
        <v>59.495544433593977</v>
      </c>
      <c r="K69" s="7">
        <f t="shared" si="8"/>
        <v>104.48010253906223</v>
      </c>
      <c r="L69" s="8">
        <f t="shared" si="9"/>
        <v>1.7560996127311319</v>
      </c>
      <c r="M69" s="8">
        <f t="shared" si="5"/>
        <v>1.8706042897487918</v>
      </c>
      <c r="P69" s="6">
        <f t="shared" si="4"/>
        <v>-2.9304999061993948</v>
      </c>
      <c r="U69" s="18">
        <v>15</v>
      </c>
      <c r="V69" s="20">
        <f t="shared" si="6"/>
        <v>1.8839085650657317</v>
      </c>
    </row>
    <row r="70" spans="1:22" x14ac:dyDescent="0.15">
      <c r="A70" s="6">
        <v>34.5</v>
      </c>
      <c r="B70" s="6">
        <v>68</v>
      </c>
      <c r="D70">
        <v>624.48284912109398</v>
      </c>
      <c r="E70">
        <v>533.96270751953102</v>
      </c>
      <c r="F70">
        <v>476.68338012695301</v>
      </c>
      <c r="G70">
        <v>474.29092407226602</v>
      </c>
      <c r="I70" s="7">
        <f t="shared" si="7"/>
        <v>147.79946899414097</v>
      </c>
      <c r="J70" s="7">
        <f t="shared" si="7"/>
        <v>59.671783447265</v>
      </c>
      <c r="K70" s="7">
        <f t="shared" si="8"/>
        <v>106.02922058105547</v>
      </c>
      <c r="L70" s="8">
        <f t="shared" si="9"/>
        <v>1.7768736655032089</v>
      </c>
      <c r="M70" s="8">
        <f t="shared" si="5"/>
        <v>1.893062234829952</v>
      </c>
      <c r="P70" s="6">
        <f t="shared" ref="P70:P133" si="10">(M70-$O$2)/$O$2*100</f>
        <v>-1.7651109919811978</v>
      </c>
      <c r="U70" s="18">
        <v>15.5</v>
      </c>
      <c r="V70" s="20">
        <f t="shared" si="6"/>
        <v>1.8705112164929358</v>
      </c>
    </row>
    <row r="71" spans="1:22" x14ac:dyDescent="0.15">
      <c r="A71" s="6">
        <v>35</v>
      </c>
      <c r="B71" s="6">
        <v>69</v>
      </c>
      <c r="D71">
        <v>624.789306640625</v>
      </c>
      <c r="E71">
        <v>534.728515625</v>
      </c>
      <c r="F71">
        <v>477.11196899414102</v>
      </c>
      <c r="G71">
        <v>475.05776977539102</v>
      </c>
      <c r="I71" s="7">
        <f t="shared" si="7"/>
        <v>147.67733764648398</v>
      </c>
      <c r="J71" s="7">
        <f t="shared" si="7"/>
        <v>59.670745849608977</v>
      </c>
      <c r="K71" s="7">
        <f t="shared" si="8"/>
        <v>105.90781555175769</v>
      </c>
      <c r="L71" s="8">
        <f t="shared" si="9"/>
        <v>1.7748699809900517</v>
      </c>
      <c r="M71" s="8">
        <f t="shared" si="5"/>
        <v>1.8927424426258781</v>
      </c>
      <c r="P71" s="6">
        <f t="shared" si="10"/>
        <v>-1.7817056665221784</v>
      </c>
      <c r="U71" s="18">
        <v>16</v>
      </c>
      <c r="V71" s="20">
        <f t="shared" si="6"/>
        <v>1.8316810549237423</v>
      </c>
    </row>
    <row r="72" spans="1:22" x14ac:dyDescent="0.15">
      <c r="A72" s="6">
        <v>35.5</v>
      </c>
      <c r="B72" s="6">
        <v>70</v>
      </c>
      <c r="D72">
        <v>622.76751708984398</v>
      </c>
      <c r="E72">
        <v>533.998046875</v>
      </c>
      <c r="F72">
        <v>476.66012573242199</v>
      </c>
      <c r="G72">
        <v>474.21548461914102</v>
      </c>
      <c r="I72" s="7">
        <f t="shared" si="7"/>
        <v>146.10739135742199</v>
      </c>
      <c r="J72" s="7">
        <f t="shared" si="7"/>
        <v>59.782562255858977</v>
      </c>
      <c r="K72" s="7">
        <f t="shared" si="8"/>
        <v>104.25959777832071</v>
      </c>
      <c r="L72" s="8">
        <f t="shared" si="9"/>
        <v>1.7439800812167894</v>
      </c>
      <c r="M72" s="8">
        <f t="shared" si="5"/>
        <v>1.863536435161699</v>
      </c>
      <c r="P72" s="6">
        <f t="shared" si="10"/>
        <v>-3.2972654029239363</v>
      </c>
      <c r="U72" s="18">
        <v>16.5</v>
      </c>
      <c r="V72" s="20">
        <f t="shared" si="6"/>
        <v>1.8892210395682612</v>
      </c>
    </row>
    <row r="73" spans="1:22" x14ac:dyDescent="0.15">
      <c r="A73" s="6">
        <v>36</v>
      </c>
      <c r="B73" s="6">
        <v>71</v>
      </c>
      <c r="D73">
        <v>625.91149902343795</v>
      </c>
      <c r="E73">
        <v>535.41546630859398</v>
      </c>
      <c r="F73">
        <v>477.22109985351602</v>
      </c>
      <c r="G73">
        <v>474.74276733398398</v>
      </c>
      <c r="I73" s="7">
        <f t="shared" si="7"/>
        <v>148.69039916992193</v>
      </c>
      <c r="J73" s="7">
        <f t="shared" si="7"/>
        <v>60.67269897461</v>
      </c>
      <c r="K73" s="7">
        <f t="shared" si="8"/>
        <v>106.21950988769493</v>
      </c>
      <c r="L73" s="8">
        <f t="shared" si="9"/>
        <v>1.7506969639202159</v>
      </c>
      <c r="M73" s="8">
        <f t="shared" si="5"/>
        <v>1.8719372101742087</v>
      </c>
      <c r="P73" s="6">
        <f t="shared" si="10"/>
        <v>-2.8613319265956441</v>
      </c>
      <c r="U73" s="18">
        <v>17</v>
      </c>
      <c r="V73" s="20">
        <f t="shared" si="6"/>
        <v>1.9005966849297697</v>
      </c>
    </row>
    <row r="74" spans="1:22" x14ac:dyDescent="0.15">
      <c r="A74" s="6">
        <v>36.5</v>
      </c>
      <c r="B74" s="6">
        <v>72</v>
      </c>
      <c r="D74">
        <v>624.358642578125</v>
      </c>
      <c r="E74">
        <v>534.21667480468795</v>
      </c>
      <c r="F74">
        <v>475.836669921875</v>
      </c>
      <c r="G74">
        <v>473.2724609375</v>
      </c>
      <c r="I74" s="7">
        <f t="shared" si="7"/>
        <v>148.52197265625</v>
      </c>
      <c r="J74" s="7">
        <f t="shared" si="7"/>
        <v>60.944213867187955</v>
      </c>
      <c r="K74" s="7">
        <f t="shared" si="8"/>
        <v>105.86102294921844</v>
      </c>
      <c r="L74" s="8">
        <f t="shared" si="9"/>
        <v>1.7370151525773221</v>
      </c>
      <c r="M74" s="8">
        <f t="shared" si="5"/>
        <v>1.8599392911403982</v>
      </c>
      <c r="P74" s="6">
        <f t="shared" si="10"/>
        <v>-3.483928597179712</v>
      </c>
      <c r="U74" s="18">
        <v>17.5</v>
      </c>
      <c r="V74" s="20">
        <f t="shared" si="6"/>
        <v>1.8322132685171977</v>
      </c>
    </row>
    <row r="75" spans="1:22" x14ac:dyDescent="0.15">
      <c r="A75" s="6">
        <v>37</v>
      </c>
      <c r="B75" s="6">
        <v>73</v>
      </c>
      <c r="D75">
        <v>623.92633056640602</v>
      </c>
      <c r="E75">
        <v>534.08850097656295</v>
      </c>
      <c r="F75">
        <v>476.62600708007801</v>
      </c>
      <c r="G75">
        <v>474.14688110351602</v>
      </c>
      <c r="I75" s="7">
        <f t="shared" si="7"/>
        <v>147.30032348632801</v>
      </c>
      <c r="J75" s="7">
        <f t="shared" si="7"/>
        <v>59.941619873046932</v>
      </c>
      <c r="K75" s="7">
        <f t="shared" si="8"/>
        <v>105.34118957519516</v>
      </c>
      <c r="L75" s="8">
        <f t="shared" si="9"/>
        <v>1.7573964433777738</v>
      </c>
      <c r="M75" s="8">
        <f t="shared" si="5"/>
        <v>1.8820044742499331</v>
      </c>
      <c r="P75" s="6">
        <f t="shared" si="10"/>
        <v>-2.3389209086704774</v>
      </c>
      <c r="U75" s="18">
        <v>18</v>
      </c>
      <c r="V75" s="20">
        <f t="shared" si="6"/>
        <v>1.9009113611616602</v>
      </c>
    </row>
    <row r="76" spans="1:22" x14ac:dyDescent="0.15">
      <c r="A76" s="6">
        <v>37.5</v>
      </c>
      <c r="B76" s="6">
        <v>74</v>
      </c>
      <c r="D76">
        <v>622.09906005859398</v>
      </c>
      <c r="E76">
        <v>534.00726318359398</v>
      </c>
      <c r="F76">
        <v>476.06381225585898</v>
      </c>
      <c r="G76">
        <v>473.80578613281301</v>
      </c>
      <c r="I76" s="7">
        <f t="shared" si="7"/>
        <v>146.035247802735</v>
      </c>
      <c r="J76" s="7">
        <f t="shared" si="7"/>
        <v>60.201477050780966</v>
      </c>
      <c r="K76" s="7">
        <f t="shared" si="8"/>
        <v>103.89421386718833</v>
      </c>
      <c r="L76" s="8">
        <f t="shared" si="9"/>
        <v>1.7257751629507661</v>
      </c>
      <c r="M76" s="8">
        <f t="shared" si="5"/>
        <v>1.8520670861320085</v>
      </c>
      <c r="P76" s="6">
        <f t="shared" si="10"/>
        <v>-3.8924334899504442</v>
      </c>
      <c r="U76" s="18">
        <v>18.5</v>
      </c>
      <c r="V76" s="20">
        <f t="shared" si="6"/>
        <v>1.886946401336745</v>
      </c>
    </row>
    <row r="77" spans="1:22" x14ac:dyDescent="0.15">
      <c r="A77" s="6">
        <v>38</v>
      </c>
      <c r="B77" s="6">
        <v>75</v>
      </c>
      <c r="D77">
        <v>622.801513671875</v>
      </c>
      <c r="E77">
        <v>534.18426513671898</v>
      </c>
      <c r="F77">
        <v>477.03530883789102</v>
      </c>
      <c r="G77">
        <v>474.27688598632801</v>
      </c>
      <c r="I77" s="7">
        <f t="shared" si="7"/>
        <v>145.76620483398398</v>
      </c>
      <c r="J77" s="7">
        <f t="shared" si="7"/>
        <v>59.907379150390966</v>
      </c>
      <c r="K77" s="7">
        <f t="shared" si="8"/>
        <v>103.83103942871031</v>
      </c>
      <c r="L77" s="8">
        <f t="shared" si="9"/>
        <v>1.7331928203377713</v>
      </c>
      <c r="M77" s="8">
        <f t="shared" si="5"/>
        <v>1.861168635828097</v>
      </c>
      <c r="P77" s="6">
        <f t="shared" si="10"/>
        <v>-3.4201353754214567</v>
      </c>
      <c r="U77" s="18">
        <v>19</v>
      </c>
      <c r="V77" s="20">
        <f t="shared" si="6"/>
        <v>1.8683230898612058</v>
      </c>
    </row>
    <row r="78" spans="1:22" x14ac:dyDescent="0.15">
      <c r="A78" s="6">
        <v>38.5</v>
      </c>
      <c r="B78" s="6">
        <v>76</v>
      </c>
      <c r="D78">
        <v>620.49041748046898</v>
      </c>
      <c r="E78">
        <v>534.22161865234398</v>
      </c>
      <c r="F78">
        <v>475.90289306640602</v>
      </c>
      <c r="G78">
        <v>473.00964355468801</v>
      </c>
      <c r="I78" s="7">
        <f t="shared" si="7"/>
        <v>144.58752441406295</v>
      </c>
      <c r="J78" s="7">
        <f t="shared" si="7"/>
        <v>61.211975097655966</v>
      </c>
      <c r="K78" s="7">
        <f t="shared" si="8"/>
        <v>101.73914184570378</v>
      </c>
      <c r="L78" s="8">
        <f t="shared" si="9"/>
        <v>1.6620790569719708</v>
      </c>
      <c r="M78" s="8">
        <f t="shared" si="5"/>
        <v>1.7917387647713798</v>
      </c>
      <c r="P78" s="6">
        <f t="shared" si="10"/>
        <v>-7.0229940409266227</v>
      </c>
      <c r="U78" s="18">
        <v>19.5</v>
      </c>
      <c r="V78" s="20">
        <f t="shared" si="6"/>
        <v>1.8910295938676458</v>
      </c>
    </row>
    <row r="79" spans="1:22" x14ac:dyDescent="0.15">
      <c r="A79" s="6">
        <v>39</v>
      </c>
      <c r="B79" s="6">
        <v>77</v>
      </c>
      <c r="D79">
        <v>618.55187988281295</v>
      </c>
      <c r="E79">
        <v>533.09710693359398</v>
      </c>
      <c r="F79">
        <v>476.97351074218801</v>
      </c>
      <c r="G79">
        <v>474.20867919921898</v>
      </c>
      <c r="I79" s="7">
        <f t="shared" si="7"/>
        <v>141.57836914062494</v>
      </c>
      <c r="J79" s="7">
        <f t="shared" si="7"/>
        <v>58.888427734375</v>
      </c>
      <c r="K79" s="7">
        <f t="shared" si="8"/>
        <v>100.35646972656244</v>
      </c>
      <c r="L79" s="8">
        <f t="shared" si="9"/>
        <v>1.7041798123603367</v>
      </c>
      <c r="M79" s="8">
        <f t="shared" si="5"/>
        <v>1.8355234124688289</v>
      </c>
      <c r="P79" s="6">
        <f t="shared" si="10"/>
        <v>-4.7509187083370019</v>
      </c>
      <c r="U79" s="18">
        <v>20</v>
      </c>
      <c r="V79" s="20">
        <f t="shared" si="6"/>
        <v>1.841242239613607</v>
      </c>
    </row>
    <row r="80" spans="1:22" x14ac:dyDescent="0.15">
      <c r="A80" s="6">
        <v>39.5</v>
      </c>
      <c r="B80" s="6">
        <v>78</v>
      </c>
      <c r="D80">
        <v>618.365234375</v>
      </c>
      <c r="E80">
        <v>533.31207275390602</v>
      </c>
      <c r="F80">
        <v>476.28009033203102</v>
      </c>
      <c r="G80">
        <v>473.69903564453102</v>
      </c>
      <c r="I80" s="7">
        <f t="shared" si="7"/>
        <v>142.08514404296898</v>
      </c>
      <c r="J80" s="7">
        <f t="shared" si="7"/>
        <v>59.613037109375</v>
      </c>
      <c r="K80" s="7">
        <f t="shared" si="8"/>
        <v>100.35601806640648</v>
      </c>
      <c r="L80" s="8">
        <f t="shared" si="9"/>
        <v>1.6834575611753904</v>
      </c>
      <c r="M80" s="8">
        <f t="shared" si="5"/>
        <v>1.8164850535929657</v>
      </c>
      <c r="P80" s="6">
        <f t="shared" si="10"/>
        <v>-5.7388582681968723</v>
      </c>
      <c r="U80" s="18">
        <v>20.5</v>
      </c>
      <c r="V80" s="20">
        <f t="shared" si="6"/>
        <v>1.8612845414254924</v>
      </c>
    </row>
    <row r="81" spans="1:22" x14ac:dyDescent="0.15">
      <c r="A81" s="6">
        <v>40</v>
      </c>
      <c r="B81" s="6">
        <v>79</v>
      </c>
      <c r="D81">
        <v>614.03894042968795</v>
      </c>
      <c r="E81">
        <v>531.13604736328102</v>
      </c>
      <c r="F81">
        <v>477.08987426757801</v>
      </c>
      <c r="G81">
        <v>474.31219482421898</v>
      </c>
      <c r="I81" s="7">
        <f t="shared" si="7"/>
        <v>136.94906616210994</v>
      </c>
      <c r="J81" s="7">
        <f t="shared" si="7"/>
        <v>56.823852539062045</v>
      </c>
      <c r="K81" s="7">
        <f t="shared" si="8"/>
        <v>97.172369384766512</v>
      </c>
      <c r="L81" s="8">
        <f t="shared" si="9"/>
        <v>1.710063028865703</v>
      </c>
      <c r="M81" s="8">
        <f t="shared" si="5"/>
        <v>1.8447744135923618</v>
      </c>
      <c r="P81" s="6">
        <f t="shared" si="10"/>
        <v>-4.2708652521626211</v>
      </c>
      <c r="U81" s="18">
        <v>21</v>
      </c>
      <c r="V81" s="20">
        <f t="shared" si="6"/>
        <v>1.8822399965294125</v>
      </c>
    </row>
    <row r="82" spans="1:22" x14ac:dyDescent="0.15">
      <c r="A82" s="6">
        <v>40.5</v>
      </c>
      <c r="B82" s="6">
        <v>80</v>
      </c>
      <c r="D82">
        <v>614.87548828125</v>
      </c>
      <c r="E82">
        <v>531.02642822265602</v>
      </c>
      <c r="F82">
        <v>475.67938232421898</v>
      </c>
      <c r="G82">
        <v>473.47912597656301</v>
      </c>
      <c r="I82" s="7">
        <f t="shared" si="7"/>
        <v>139.19610595703102</v>
      </c>
      <c r="J82" s="7">
        <f t="shared" si="7"/>
        <v>57.547302246093011</v>
      </c>
      <c r="K82" s="7">
        <f t="shared" si="8"/>
        <v>98.912994384765909</v>
      </c>
      <c r="L82" s="8">
        <f t="shared" si="9"/>
        <v>1.7188120124515704</v>
      </c>
      <c r="M82" s="8">
        <f t="shared" si="5"/>
        <v>1.8552072894873124</v>
      </c>
      <c r="P82" s="6">
        <f t="shared" si="10"/>
        <v>-3.7294818857214409</v>
      </c>
      <c r="U82" s="18">
        <v>21.5</v>
      </c>
      <c r="V82" s="20">
        <f t="shared" si="6"/>
        <v>1.8143968541931617</v>
      </c>
    </row>
    <row r="83" spans="1:22" x14ac:dyDescent="0.15">
      <c r="A83" s="6">
        <v>41</v>
      </c>
      <c r="B83" s="6">
        <v>81</v>
      </c>
      <c r="D83">
        <v>617.257568359375</v>
      </c>
      <c r="E83">
        <v>532.30517578125</v>
      </c>
      <c r="F83">
        <v>477.24838256835898</v>
      </c>
      <c r="G83">
        <v>474.66534423828102</v>
      </c>
      <c r="I83" s="7">
        <f t="shared" si="7"/>
        <v>140.00918579101602</v>
      </c>
      <c r="J83" s="7">
        <f t="shared" si="7"/>
        <v>57.639831542968977</v>
      </c>
      <c r="K83" s="7">
        <f t="shared" si="8"/>
        <v>99.661303710937744</v>
      </c>
      <c r="L83" s="8">
        <f t="shared" si="9"/>
        <v>1.729035304980773</v>
      </c>
      <c r="M83" s="8">
        <f t="shared" si="5"/>
        <v>1.8671144743255981</v>
      </c>
      <c r="P83" s="6">
        <f t="shared" si="10"/>
        <v>-3.1115935989731565</v>
      </c>
      <c r="U83" s="18">
        <v>22</v>
      </c>
      <c r="V83" s="20">
        <f t="shared" si="6"/>
        <v>1.8255744779255771</v>
      </c>
    </row>
    <row r="84" spans="1:22" x14ac:dyDescent="0.15">
      <c r="A84" s="6">
        <v>41.5</v>
      </c>
      <c r="B84" s="6">
        <v>82</v>
      </c>
      <c r="D84">
        <v>618.19616699218795</v>
      </c>
      <c r="E84">
        <v>532.38372802734398</v>
      </c>
      <c r="F84">
        <v>477.15048217773398</v>
      </c>
      <c r="G84">
        <v>474.70666503906301</v>
      </c>
      <c r="I84" s="7">
        <f t="shared" si="7"/>
        <v>141.04568481445398</v>
      </c>
      <c r="J84" s="7">
        <f t="shared" si="7"/>
        <v>57.677062988280966</v>
      </c>
      <c r="K84" s="7">
        <f t="shared" si="8"/>
        <v>100.6717407226573</v>
      </c>
      <c r="L84" s="8">
        <f t="shared" si="9"/>
        <v>1.7454380564265581</v>
      </c>
      <c r="M84" s="8">
        <f t="shared" si="5"/>
        <v>1.8852011180804666</v>
      </c>
      <c r="P84" s="6">
        <f t="shared" si="10"/>
        <v>-2.1730404922145246</v>
      </c>
      <c r="U84" s="18">
        <v>65</v>
      </c>
      <c r="V84" s="20">
        <f t="shared" ref="V84:V104" si="11">L131</f>
        <v>1.6876544187684652</v>
      </c>
    </row>
    <row r="85" spans="1:22" x14ac:dyDescent="0.15">
      <c r="A85" s="6">
        <v>42</v>
      </c>
      <c r="B85" s="6">
        <v>83</v>
      </c>
      <c r="D85">
        <v>616.50860595703102</v>
      </c>
      <c r="E85">
        <v>532.28234863281295</v>
      </c>
      <c r="F85">
        <v>476.52767944335898</v>
      </c>
      <c r="G85">
        <v>473.61154174804699</v>
      </c>
      <c r="I85" s="7">
        <f t="shared" si="7"/>
        <v>139.98092651367205</v>
      </c>
      <c r="J85" s="7">
        <f t="shared" si="7"/>
        <v>58.670806884765966</v>
      </c>
      <c r="K85" s="7">
        <f t="shared" si="8"/>
        <v>98.911361694335881</v>
      </c>
      <c r="L85" s="8">
        <f t="shared" si="9"/>
        <v>1.6858701447315272</v>
      </c>
      <c r="M85" s="8">
        <f t="shared" si="5"/>
        <v>1.8273170986945189</v>
      </c>
      <c r="P85" s="6">
        <f t="shared" si="10"/>
        <v>-5.1767611914589242</v>
      </c>
      <c r="U85" s="18">
        <v>65.5</v>
      </c>
      <c r="V85" s="20">
        <f t="shared" si="11"/>
        <v>1.6632534741765523</v>
      </c>
    </row>
    <row r="86" spans="1:22" x14ac:dyDescent="0.15">
      <c r="A86" s="6">
        <v>42.5</v>
      </c>
      <c r="B86" s="6">
        <v>84</v>
      </c>
      <c r="D86">
        <v>610.51751708984398</v>
      </c>
      <c r="E86">
        <v>530.00262451171898</v>
      </c>
      <c r="F86">
        <v>476.80978393554699</v>
      </c>
      <c r="G86">
        <v>474.40850830078102</v>
      </c>
      <c r="I86" s="7">
        <f t="shared" si="7"/>
        <v>133.70773315429699</v>
      </c>
      <c r="J86" s="7">
        <f t="shared" si="7"/>
        <v>55.594116210937955</v>
      </c>
      <c r="K86" s="7">
        <f t="shared" si="8"/>
        <v>94.791851806640423</v>
      </c>
      <c r="L86" s="8">
        <f t="shared" si="9"/>
        <v>1.7050698575183114</v>
      </c>
      <c r="M86" s="8">
        <f t="shared" si="5"/>
        <v>1.8482007037903863</v>
      </c>
      <c r="P86" s="6">
        <f t="shared" si="10"/>
        <v>-4.0930680138470903</v>
      </c>
      <c r="U86" s="18">
        <v>66</v>
      </c>
      <c r="V86" s="20">
        <f t="shared" si="11"/>
        <v>1.6797066303897437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611.158203125</v>
      </c>
      <c r="E87">
        <v>529.890380859375</v>
      </c>
      <c r="F87">
        <v>476.71911621093801</v>
      </c>
      <c r="G87">
        <v>474.15609741210898</v>
      </c>
      <c r="I87" s="7">
        <f t="shared" si="7"/>
        <v>134.43908691406199</v>
      </c>
      <c r="J87" s="7">
        <f t="shared" si="7"/>
        <v>55.734283447266023</v>
      </c>
      <c r="K87" s="7">
        <f t="shared" si="8"/>
        <v>95.425088500975775</v>
      </c>
      <c r="L87" s="8">
        <f t="shared" si="9"/>
        <v>1.7121434528043034</v>
      </c>
      <c r="M87" s="8">
        <f t="shared" si="5"/>
        <v>1.8569581913854614</v>
      </c>
      <c r="P87" s="6">
        <f t="shared" si="10"/>
        <v>-3.6386239886782175</v>
      </c>
      <c r="U87" s="18">
        <v>66.5</v>
      </c>
      <c r="V87" s="20">
        <f t="shared" si="11"/>
        <v>1.7352397298227</v>
      </c>
    </row>
    <row r="88" spans="1:22" x14ac:dyDescent="0.15">
      <c r="A88" s="6">
        <v>43.5</v>
      </c>
      <c r="B88" s="6">
        <v>86</v>
      </c>
      <c r="D88">
        <v>613.13439941406295</v>
      </c>
      <c r="E88">
        <v>531.19879150390602</v>
      </c>
      <c r="F88">
        <v>476.36114501953102</v>
      </c>
      <c r="G88">
        <v>473.89807128906301</v>
      </c>
      <c r="I88" s="7">
        <f t="shared" si="7"/>
        <v>136.77325439453193</v>
      </c>
      <c r="J88" s="7">
        <f t="shared" si="7"/>
        <v>57.300720214843011</v>
      </c>
      <c r="K88" s="7">
        <f t="shared" si="8"/>
        <v>96.662750244141819</v>
      </c>
      <c r="L88" s="8">
        <f t="shared" si="9"/>
        <v>1.6869377885952397</v>
      </c>
      <c r="M88" s="8">
        <f t="shared" ref="M88:M151" si="12">L88+ABS($N$2)*A88</f>
        <v>1.8334364194854811</v>
      </c>
      <c r="P88" s="6">
        <f t="shared" si="10"/>
        <v>-4.8592170623518145</v>
      </c>
      <c r="U88" s="18">
        <v>67</v>
      </c>
      <c r="V88" s="20">
        <f t="shared" si="11"/>
        <v>1.7006458397186266</v>
      </c>
    </row>
    <row r="89" spans="1:22" x14ac:dyDescent="0.15">
      <c r="A89" s="6">
        <v>44</v>
      </c>
      <c r="B89" s="6">
        <v>87</v>
      </c>
      <c r="D89">
        <v>615.51916503906295</v>
      </c>
      <c r="E89">
        <v>532.01916503906295</v>
      </c>
      <c r="F89">
        <v>477.76885986328102</v>
      </c>
      <c r="G89">
        <v>474.71710205078102</v>
      </c>
      <c r="I89" s="7">
        <f t="shared" si="7"/>
        <v>137.75030517578193</v>
      </c>
      <c r="J89" s="7">
        <f t="shared" si="7"/>
        <v>57.302062988281932</v>
      </c>
      <c r="K89" s="7">
        <f t="shared" si="8"/>
        <v>97.63886108398458</v>
      </c>
      <c r="L89" s="8">
        <f t="shared" si="9"/>
        <v>1.7039327380578144</v>
      </c>
      <c r="M89" s="8">
        <f t="shared" si="12"/>
        <v>1.852115261257139</v>
      </c>
      <c r="P89" s="6">
        <f t="shared" si="10"/>
        <v>-3.8899335837228168</v>
      </c>
      <c r="U89" s="18">
        <v>67.5</v>
      </c>
      <c r="V89" s="20">
        <f t="shared" si="11"/>
        <v>1.6417485671182692</v>
      </c>
    </row>
    <row r="90" spans="1:22" x14ac:dyDescent="0.15">
      <c r="A90" s="6">
        <v>44.5</v>
      </c>
      <c r="B90" s="6">
        <v>88</v>
      </c>
      <c r="D90">
        <v>616.893310546875</v>
      </c>
      <c r="E90">
        <v>532.19647216796898</v>
      </c>
      <c r="F90">
        <v>475.93820190429699</v>
      </c>
      <c r="G90">
        <v>473.00442504882801</v>
      </c>
      <c r="I90" s="7">
        <f t="shared" si="7"/>
        <v>140.95510864257801</v>
      </c>
      <c r="J90" s="7">
        <f t="shared" si="7"/>
        <v>59.192047119140966</v>
      </c>
      <c r="K90" s="7">
        <f t="shared" si="8"/>
        <v>99.520675659179346</v>
      </c>
      <c r="L90" s="8">
        <f t="shared" si="9"/>
        <v>1.6813183612127056</v>
      </c>
      <c r="M90" s="8">
        <f t="shared" si="12"/>
        <v>1.8311847767211133</v>
      </c>
      <c r="P90" s="6">
        <f t="shared" si="10"/>
        <v>-4.9760594318068483</v>
      </c>
      <c r="U90" s="18">
        <v>68</v>
      </c>
      <c r="V90" s="20">
        <f t="shared" si="11"/>
        <v>1.6933198751876064</v>
      </c>
    </row>
    <row r="91" spans="1:22" x14ac:dyDescent="0.15">
      <c r="A91" s="6">
        <v>45</v>
      </c>
      <c r="B91" s="6">
        <v>89</v>
      </c>
      <c r="D91">
        <v>613.77874755859398</v>
      </c>
      <c r="E91">
        <v>531.23614501953102</v>
      </c>
      <c r="F91">
        <v>477.03451538085898</v>
      </c>
      <c r="G91">
        <v>474.41854858398398</v>
      </c>
      <c r="I91" s="7">
        <f t="shared" si="7"/>
        <v>136.744232177735</v>
      </c>
      <c r="J91" s="7">
        <f t="shared" si="7"/>
        <v>56.817596435547046</v>
      </c>
      <c r="K91" s="7">
        <f t="shared" si="8"/>
        <v>96.97191467285208</v>
      </c>
      <c r="L91" s="8">
        <f t="shared" si="9"/>
        <v>1.7067232821588192</v>
      </c>
      <c r="M91" s="8">
        <f t="shared" si="12"/>
        <v>1.8582735899763101</v>
      </c>
      <c r="P91" s="6">
        <f t="shared" si="10"/>
        <v>-3.5703652530720236</v>
      </c>
      <c r="U91" s="18">
        <v>68.5</v>
      </c>
      <c r="V91" s="20">
        <f t="shared" si="11"/>
        <v>1.6973246848995016</v>
      </c>
    </row>
    <row r="92" spans="1:22" x14ac:dyDescent="0.15">
      <c r="A92" s="6">
        <v>45.5</v>
      </c>
      <c r="B92" s="6">
        <v>90</v>
      </c>
      <c r="D92">
        <v>614.06536865234398</v>
      </c>
      <c r="E92">
        <v>530.52380371093795</v>
      </c>
      <c r="F92">
        <v>475.30377197265602</v>
      </c>
      <c r="G92">
        <v>473.336669921875</v>
      </c>
      <c r="I92" s="7">
        <f t="shared" si="7"/>
        <v>138.76159667968795</v>
      </c>
      <c r="J92" s="7">
        <f t="shared" si="7"/>
        <v>57.187133789062955</v>
      </c>
      <c r="K92" s="7">
        <f t="shared" si="8"/>
        <v>98.730603027343889</v>
      </c>
      <c r="L92" s="8">
        <f t="shared" si="9"/>
        <v>1.726447829882779</v>
      </c>
      <c r="M92" s="8">
        <f t="shared" si="12"/>
        <v>1.8796820300093533</v>
      </c>
      <c r="P92" s="6">
        <f t="shared" si="10"/>
        <v>-2.4594373122007416</v>
      </c>
      <c r="U92" s="18">
        <v>69</v>
      </c>
      <c r="V92" s="20">
        <f t="shared" si="11"/>
        <v>1.6737290553409372</v>
      </c>
    </row>
    <row r="93" spans="1:22" x14ac:dyDescent="0.15">
      <c r="A93" s="6">
        <v>46</v>
      </c>
      <c r="B93" s="6">
        <v>91</v>
      </c>
      <c r="D93">
        <v>614.71331787109398</v>
      </c>
      <c r="E93">
        <v>532.189208984375</v>
      </c>
      <c r="F93">
        <v>476.93618774414102</v>
      </c>
      <c r="G93">
        <v>474.45986938476602</v>
      </c>
      <c r="I93" s="7">
        <f t="shared" si="7"/>
        <v>137.77713012695295</v>
      </c>
      <c r="J93" s="7">
        <f t="shared" si="7"/>
        <v>57.729339599608977</v>
      </c>
      <c r="K93" s="7">
        <f t="shared" si="8"/>
        <v>97.366592407226676</v>
      </c>
      <c r="L93" s="8">
        <f t="shared" si="9"/>
        <v>1.6866049929295601</v>
      </c>
      <c r="M93" s="8">
        <f t="shared" si="12"/>
        <v>1.8415230853652176</v>
      </c>
      <c r="P93" s="6">
        <f t="shared" si="10"/>
        <v>-4.4395833543178016</v>
      </c>
      <c r="U93" s="18">
        <v>69.5</v>
      </c>
      <c r="V93" s="20">
        <f t="shared" si="11"/>
        <v>1.6997932212303064</v>
      </c>
    </row>
    <row r="94" spans="1:22" x14ac:dyDescent="0.15">
      <c r="A94" s="6">
        <v>46.5</v>
      </c>
      <c r="B94" s="6">
        <v>92</v>
      </c>
      <c r="D94">
        <v>614.39727783203102</v>
      </c>
      <c r="E94">
        <v>531.07928466796898</v>
      </c>
      <c r="F94">
        <v>475.71389770507801</v>
      </c>
      <c r="G94">
        <v>473.23275756835898</v>
      </c>
      <c r="I94" s="7">
        <f t="shared" si="7"/>
        <v>138.68338012695301</v>
      </c>
      <c r="J94" s="7">
        <f t="shared" si="7"/>
        <v>57.84652709961</v>
      </c>
      <c r="K94" s="7">
        <f t="shared" si="8"/>
        <v>98.190811157226022</v>
      </c>
      <c r="L94" s="8">
        <f t="shared" si="9"/>
        <v>1.697436580559873</v>
      </c>
      <c r="M94" s="8">
        <f t="shared" si="12"/>
        <v>1.8540385653046136</v>
      </c>
      <c r="P94" s="6">
        <f t="shared" si="10"/>
        <v>-3.7901293849193283</v>
      </c>
      <c r="U94" s="18">
        <v>70</v>
      </c>
      <c r="V94" s="20">
        <f t="shared" si="11"/>
        <v>1.6898744067233116</v>
      </c>
    </row>
    <row r="95" spans="1:22" x14ac:dyDescent="0.15">
      <c r="A95" s="6">
        <v>47</v>
      </c>
      <c r="B95" s="6">
        <v>93</v>
      </c>
      <c r="D95">
        <v>616.93524169921898</v>
      </c>
      <c r="E95">
        <v>532.89001464843795</v>
      </c>
      <c r="F95">
        <v>477.04455566406301</v>
      </c>
      <c r="G95">
        <v>474.44223022460898</v>
      </c>
      <c r="I95" s="7">
        <f t="shared" si="7"/>
        <v>139.89068603515597</v>
      </c>
      <c r="J95" s="7">
        <f t="shared" si="7"/>
        <v>58.447784423828978</v>
      </c>
      <c r="K95" s="7">
        <f t="shared" si="8"/>
        <v>98.977236938475684</v>
      </c>
      <c r="L95" s="8">
        <f t="shared" si="9"/>
        <v>1.6934300917336906</v>
      </c>
      <c r="M95" s="8">
        <f t="shared" si="12"/>
        <v>1.8517159687875147</v>
      </c>
      <c r="P95" s="6">
        <f t="shared" si="10"/>
        <v>-3.9106536903910518</v>
      </c>
      <c r="U95" s="18">
        <v>70.5</v>
      </c>
      <c r="V95" s="20">
        <f t="shared" si="11"/>
        <v>1.6828308790944173</v>
      </c>
    </row>
    <row r="96" spans="1:22" x14ac:dyDescent="0.15">
      <c r="A96" s="6">
        <v>47.5</v>
      </c>
      <c r="B96" s="6">
        <v>94</v>
      </c>
      <c r="D96">
        <v>617.92041015625</v>
      </c>
      <c r="E96">
        <v>532.61724853515602</v>
      </c>
      <c r="F96">
        <v>475.88201904296898</v>
      </c>
      <c r="G96">
        <v>472.97711181640602</v>
      </c>
      <c r="I96" s="7">
        <f t="shared" si="7"/>
        <v>142.03839111328102</v>
      </c>
      <c r="J96" s="7">
        <f t="shared" si="7"/>
        <v>59.64013671875</v>
      </c>
      <c r="K96" s="7">
        <f t="shared" si="8"/>
        <v>100.29029541015603</v>
      </c>
      <c r="L96" s="8">
        <f t="shared" si="9"/>
        <v>1.6815906355665045</v>
      </c>
      <c r="M96" s="8">
        <f t="shared" si="12"/>
        <v>1.8415604049294116</v>
      </c>
      <c r="P96" s="6">
        <f t="shared" si="10"/>
        <v>-4.4376467654519001</v>
      </c>
      <c r="U96" s="18">
        <v>71</v>
      </c>
      <c r="V96" s="20">
        <f t="shared" si="11"/>
        <v>1.6831784811778445</v>
      </c>
    </row>
    <row r="97" spans="1:22" x14ac:dyDescent="0.15">
      <c r="A97" s="6">
        <v>48</v>
      </c>
      <c r="B97" s="6">
        <v>95</v>
      </c>
      <c r="D97">
        <v>618.19781494140602</v>
      </c>
      <c r="E97">
        <v>533.38671875</v>
      </c>
      <c r="F97">
        <v>476.703857421875</v>
      </c>
      <c r="G97">
        <v>474.42135620117199</v>
      </c>
      <c r="I97" s="7">
        <f t="shared" si="7"/>
        <v>141.49395751953102</v>
      </c>
      <c r="J97" s="7">
        <f t="shared" si="7"/>
        <v>58.965362548828011</v>
      </c>
      <c r="K97" s="7">
        <f t="shared" si="8"/>
        <v>100.21820373535141</v>
      </c>
      <c r="L97" s="8">
        <f t="shared" si="9"/>
        <v>1.699611422763029</v>
      </c>
      <c r="M97" s="8">
        <f t="shared" si="12"/>
        <v>1.8612650844350194</v>
      </c>
      <c r="P97" s="6">
        <f t="shared" si="10"/>
        <v>-3.4151304590369467</v>
      </c>
      <c r="U97" s="18">
        <v>71.5</v>
      </c>
      <c r="V97" s="20">
        <f t="shared" si="11"/>
        <v>1.6866406814467745</v>
      </c>
    </row>
    <row r="98" spans="1:22" x14ac:dyDescent="0.15">
      <c r="A98" s="6">
        <v>48.5</v>
      </c>
      <c r="B98" s="6">
        <v>96</v>
      </c>
      <c r="D98">
        <v>617.700439453125</v>
      </c>
      <c r="E98">
        <v>532.96630859375</v>
      </c>
      <c r="F98">
        <v>475.92697143554699</v>
      </c>
      <c r="G98">
        <v>473.29052734375</v>
      </c>
      <c r="I98" s="7">
        <f t="shared" si="7"/>
        <v>141.77346801757801</v>
      </c>
      <c r="J98" s="7">
        <f t="shared" si="7"/>
        <v>59.67578125</v>
      </c>
      <c r="K98" s="7">
        <f t="shared" si="8"/>
        <v>100.00042114257801</v>
      </c>
      <c r="L98" s="8">
        <f t="shared" si="9"/>
        <v>1.6757287302808124</v>
      </c>
      <c r="M98" s="8">
        <f t="shared" si="12"/>
        <v>1.8390662842618861</v>
      </c>
      <c r="P98" s="6">
        <f t="shared" si="10"/>
        <v>-4.5670718115170041</v>
      </c>
      <c r="U98" s="18">
        <v>72</v>
      </c>
      <c r="V98" s="20">
        <f t="shared" si="11"/>
        <v>1.6528767349543678</v>
      </c>
    </row>
    <row r="99" spans="1:22" x14ac:dyDescent="0.15">
      <c r="A99" s="6">
        <v>49</v>
      </c>
      <c r="B99" s="6">
        <v>97</v>
      </c>
      <c r="D99">
        <v>616.59216308593795</v>
      </c>
      <c r="E99">
        <v>532.42010498046898</v>
      </c>
      <c r="F99">
        <v>476.73513793945301</v>
      </c>
      <c r="G99">
        <v>473.83267211914102</v>
      </c>
      <c r="I99" s="7">
        <f t="shared" si="7"/>
        <v>139.85702514648494</v>
      </c>
      <c r="J99" s="7">
        <f t="shared" si="7"/>
        <v>58.587432861327954</v>
      </c>
      <c r="K99" s="7">
        <f t="shared" si="8"/>
        <v>98.845822143555381</v>
      </c>
      <c r="L99" s="8">
        <f t="shared" si="9"/>
        <v>1.6871505938400817</v>
      </c>
      <c r="M99" s="8">
        <f t="shared" si="12"/>
        <v>1.8521720401302386</v>
      </c>
      <c r="P99" s="6">
        <f t="shared" si="10"/>
        <v>-3.8869872113350947</v>
      </c>
      <c r="U99" s="18">
        <v>72.5</v>
      </c>
      <c r="V99" s="20">
        <f t="shared" si="11"/>
        <v>1.6784523440622265</v>
      </c>
    </row>
    <row r="100" spans="1:22" x14ac:dyDescent="0.15">
      <c r="A100" s="6">
        <v>49.5</v>
      </c>
      <c r="B100" s="6">
        <v>98</v>
      </c>
      <c r="D100">
        <v>615.6806640625</v>
      </c>
      <c r="E100">
        <v>532.33685302734398</v>
      </c>
      <c r="F100">
        <v>476.79293823242199</v>
      </c>
      <c r="G100">
        <v>474.33868408203102</v>
      </c>
      <c r="I100" s="7">
        <f t="shared" si="7"/>
        <v>138.88772583007801</v>
      </c>
      <c r="J100" s="7">
        <f t="shared" si="7"/>
        <v>57.998168945312955</v>
      </c>
      <c r="K100" s="7">
        <f t="shared" si="8"/>
        <v>98.289007568358954</v>
      </c>
      <c r="L100" s="8">
        <f t="shared" si="9"/>
        <v>1.694691562780829</v>
      </c>
      <c r="M100" s="8">
        <f t="shared" si="12"/>
        <v>1.8613969013800691</v>
      </c>
      <c r="P100" s="6">
        <f t="shared" si="10"/>
        <v>-3.4082902069162881</v>
      </c>
      <c r="U100" s="18">
        <v>73</v>
      </c>
      <c r="V100" s="20">
        <f t="shared" si="11"/>
        <v>1.7235195725223373</v>
      </c>
    </row>
    <row r="101" spans="1:22" x14ac:dyDescent="0.15">
      <c r="A101" s="6">
        <v>50</v>
      </c>
      <c r="B101" s="6">
        <v>99</v>
      </c>
      <c r="D101">
        <v>618.86065673828102</v>
      </c>
      <c r="E101">
        <v>533.46563720703102</v>
      </c>
      <c r="F101">
        <v>475.78250122070301</v>
      </c>
      <c r="G101">
        <v>473.28131103515602</v>
      </c>
      <c r="I101" s="7">
        <f t="shared" si="7"/>
        <v>143.07815551757801</v>
      </c>
      <c r="J101" s="7">
        <f t="shared" si="7"/>
        <v>60.184326171875</v>
      </c>
      <c r="K101" s="7">
        <f t="shared" si="8"/>
        <v>100.94912719726551</v>
      </c>
      <c r="L101" s="8">
        <f t="shared" si="9"/>
        <v>1.6773325152627609</v>
      </c>
      <c r="M101" s="8">
        <f t="shared" si="12"/>
        <v>1.8457217461710842</v>
      </c>
      <c r="P101" s="6">
        <f t="shared" si="10"/>
        <v>-4.2217062181846225</v>
      </c>
      <c r="U101" s="18">
        <v>73.5</v>
      </c>
      <c r="V101" s="20">
        <f t="shared" si="11"/>
        <v>1.6416291980120659</v>
      </c>
    </row>
    <row r="102" spans="1:22" x14ac:dyDescent="0.15">
      <c r="A102" s="6">
        <v>50.5</v>
      </c>
      <c r="B102" s="6">
        <v>100</v>
      </c>
      <c r="D102">
        <v>619.10437011718795</v>
      </c>
      <c r="E102">
        <v>533.710693359375</v>
      </c>
      <c r="F102">
        <v>476.86517333984398</v>
      </c>
      <c r="G102">
        <v>474.31820678710898</v>
      </c>
      <c r="I102" s="7">
        <f t="shared" si="7"/>
        <v>142.23919677734398</v>
      </c>
      <c r="J102" s="7">
        <f t="shared" si="7"/>
        <v>59.392486572266023</v>
      </c>
      <c r="K102" s="7">
        <f t="shared" si="8"/>
        <v>100.66445617675777</v>
      </c>
      <c r="L102" s="8">
        <f t="shared" si="9"/>
        <v>1.6949022003696363</v>
      </c>
      <c r="M102" s="8">
        <f t="shared" si="12"/>
        <v>1.864975323587043</v>
      </c>
      <c r="P102" s="6">
        <f t="shared" si="10"/>
        <v>-3.2225985260733245</v>
      </c>
      <c r="U102" s="18">
        <v>74</v>
      </c>
      <c r="V102" s="20">
        <f t="shared" si="11"/>
        <v>1.6936202466007386</v>
      </c>
    </row>
    <row r="103" spans="1:22" x14ac:dyDescent="0.15">
      <c r="A103" s="6">
        <v>51</v>
      </c>
      <c r="B103" s="6">
        <v>101</v>
      </c>
      <c r="D103">
        <v>618.78997802734398</v>
      </c>
      <c r="E103">
        <v>532.80877685546898</v>
      </c>
      <c r="F103">
        <v>476.05136108398398</v>
      </c>
      <c r="G103">
        <v>473.51525878906301</v>
      </c>
      <c r="I103" s="7">
        <f t="shared" si="7"/>
        <v>142.73861694336</v>
      </c>
      <c r="J103" s="7">
        <f t="shared" si="7"/>
        <v>59.293518066405966</v>
      </c>
      <c r="K103" s="7">
        <f t="shared" si="8"/>
        <v>101.23315429687582</v>
      </c>
      <c r="L103" s="8">
        <f t="shared" si="9"/>
        <v>1.7073224459965326</v>
      </c>
      <c r="M103" s="8">
        <f t="shared" si="12"/>
        <v>1.8790794615230224</v>
      </c>
      <c r="P103" s="6">
        <f t="shared" si="10"/>
        <v>-2.490705829043645</v>
      </c>
      <c r="U103" s="18">
        <v>74.5</v>
      </c>
      <c r="V103" s="20">
        <f t="shared" si="11"/>
        <v>1.6578098541179807</v>
      </c>
    </row>
    <row r="104" spans="1:22" x14ac:dyDescent="0.15">
      <c r="A104" s="6">
        <v>51.5</v>
      </c>
      <c r="B104" s="6">
        <v>102</v>
      </c>
      <c r="D104">
        <v>618.61096191406295</v>
      </c>
      <c r="E104">
        <v>533.46301269531295</v>
      </c>
      <c r="F104">
        <v>476.40289306640602</v>
      </c>
      <c r="G104">
        <v>473.53411865234398</v>
      </c>
      <c r="I104" s="7">
        <f t="shared" si="7"/>
        <v>142.20806884765693</v>
      </c>
      <c r="J104" s="7">
        <f t="shared" si="7"/>
        <v>59.928894042968977</v>
      </c>
      <c r="K104" s="7">
        <f t="shared" si="8"/>
        <v>100.25784301757865</v>
      </c>
      <c r="L104" s="8">
        <f t="shared" si="9"/>
        <v>1.6729466581795058</v>
      </c>
      <c r="M104" s="8">
        <f t="shared" si="12"/>
        <v>1.8463875660150788</v>
      </c>
      <c r="P104" s="6">
        <f t="shared" si="10"/>
        <v>-4.1871554584310626</v>
      </c>
      <c r="U104" s="18">
        <v>75</v>
      </c>
      <c r="V104" s="20">
        <f t="shared" si="11"/>
        <v>1.6449545421536702</v>
      </c>
    </row>
    <row r="105" spans="1:22" x14ac:dyDescent="0.15">
      <c r="A105" s="6">
        <v>52</v>
      </c>
      <c r="B105" s="6">
        <v>103</v>
      </c>
      <c r="D105">
        <v>609.64532470703102</v>
      </c>
      <c r="E105">
        <v>529.6826171875</v>
      </c>
      <c r="F105">
        <v>475.87600708007801</v>
      </c>
      <c r="G105">
        <v>473.34912109375</v>
      </c>
      <c r="I105" s="7">
        <f t="shared" si="7"/>
        <v>133.76931762695301</v>
      </c>
      <c r="J105" s="7">
        <f t="shared" si="7"/>
        <v>56.33349609375</v>
      </c>
      <c r="K105" s="7">
        <f t="shared" si="8"/>
        <v>94.335870361328006</v>
      </c>
      <c r="L105" s="8">
        <f t="shared" si="9"/>
        <v>1.674596410709795</v>
      </c>
      <c r="M105" s="8">
        <f t="shared" si="12"/>
        <v>1.8497212108544514</v>
      </c>
      <c r="P105" s="6">
        <f t="shared" si="10"/>
        <v>-4.0141657781328135</v>
      </c>
      <c r="U105" s="18"/>
      <c r="V105" s="20"/>
    </row>
    <row r="106" spans="1:22" x14ac:dyDescent="0.15">
      <c r="A106" s="6">
        <v>52.5</v>
      </c>
      <c r="B106" s="6">
        <v>104</v>
      </c>
      <c r="D106">
        <v>609.57763671875</v>
      </c>
      <c r="E106">
        <v>528.76715087890602</v>
      </c>
      <c r="F106">
        <v>476.61154174804699</v>
      </c>
      <c r="G106">
        <v>474.06341552734398</v>
      </c>
      <c r="I106" s="7">
        <f t="shared" si="7"/>
        <v>132.96609497070301</v>
      </c>
      <c r="J106" s="7">
        <f t="shared" si="7"/>
        <v>54.703735351562045</v>
      </c>
      <c r="K106" s="7">
        <f t="shared" si="8"/>
        <v>94.673480224609591</v>
      </c>
      <c r="L106" s="8">
        <f t="shared" si="9"/>
        <v>1.7306584206028304</v>
      </c>
      <c r="M106" s="8">
        <f t="shared" si="12"/>
        <v>1.9074671130565699</v>
      </c>
      <c r="P106" s="6">
        <f t="shared" si="10"/>
        <v>-1.0176122633443379</v>
      </c>
    </row>
    <row r="107" spans="1:22" x14ac:dyDescent="0.15">
      <c r="A107" s="6">
        <v>53</v>
      </c>
      <c r="B107" s="6">
        <v>105</v>
      </c>
      <c r="D107">
        <v>612.251953125</v>
      </c>
      <c r="E107">
        <v>529.75030517578102</v>
      </c>
      <c r="F107">
        <v>475.32824707031301</v>
      </c>
      <c r="G107">
        <v>473.08547973632801</v>
      </c>
      <c r="I107" s="7">
        <f t="shared" si="7"/>
        <v>136.92370605468699</v>
      </c>
      <c r="J107" s="7">
        <f t="shared" si="7"/>
        <v>56.664825439453011</v>
      </c>
      <c r="K107" s="7">
        <f t="shared" si="8"/>
        <v>97.258328247069883</v>
      </c>
      <c r="L107" s="8">
        <f t="shared" si="9"/>
        <v>1.7163792086678442</v>
      </c>
      <c r="M107" s="8">
        <f t="shared" si="12"/>
        <v>1.8948717934306669</v>
      </c>
      <c r="P107" s="6">
        <f t="shared" si="10"/>
        <v>-1.6712092781208985</v>
      </c>
    </row>
    <row r="108" spans="1:22" x14ac:dyDescent="0.15">
      <c r="A108" s="6">
        <v>53.5</v>
      </c>
      <c r="B108" s="6">
        <v>106</v>
      </c>
      <c r="D108">
        <v>615.562744140625</v>
      </c>
      <c r="E108">
        <v>531.47125244140602</v>
      </c>
      <c r="F108">
        <v>475.6982421875</v>
      </c>
      <c r="G108">
        <v>473.18179321289102</v>
      </c>
      <c r="I108" s="7">
        <f t="shared" si="7"/>
        <v>139.864501953125</v>
      </c>
      <c r="J108" s="7">
        <f t="shared" si="7"/>
        <v>58.289459228515</v>
      </c>
      <c r="K108" s="7">
        <f t="shared" si="8"/>
        <v>99.061880493164495</v>
      </c>
      <c r="L108" s="8">
        <f t="shared" si="9"/>
        <v>1.6994818926833304</v>
      </c>
      <c r="M108" s="8">
        <f t="shared" si="12"/>
        <v>1.8796583697552363</v>
      </c>
      <c r="P108" s="6">
        <f t="shared" si="10"/>
        <v>-2.4606650914011956</v>
      </c>
    </row>
    <row r="109" spans="1:22" x14ac:dyDescent="0.15">
      <c r="A109" s="6">
        <v>54</v>
      </c>
      <c r="B109" s="6">
        <v>107</v>
      </c>
      <c r="D109">
        <v>615.53369140625</v>
      </c>
      <c r="E109">
        <v>532.02276611328102</v>
      </c>
      <c r="F109">
        <v>476.20223999023398</v>
      </c>
      <c r="G109">
        <v>473.987548828125</v>
      </c>
      <c r="I109" s="7">
        <f t="shared" si="7"/>
        <v>139.33145141601602</v>
      </c>
      <c r="J109" s="7">
        <f t="shared" si="7"/>
        <v>58.035217285156023</v>
      </c>
      <c r="K109" s="7">
        <f t="shared" si="8"/>
        <v>98.706799316406801</v>
      </c>
      <c r="L109" s="8">
        <f t="shared" si="9"/>
        <v>1.7008086457471328</v>
      </c>
      <c r="M109" s="8">
        <f t="shared" si="12"/>
        <v>1.882669015128122</v>
      </c>
      <c r="P109" s="6">
        <f t="shared" si="10"/>
        <v>-2.3044365170804446</v>
      </c>
    </row>
    <row r="110" spans="1:22" x14ac:dyDescent="0.15">
      <c r="A110" s="6">
        <v>54.5</v>
      </c>
      <c r="B110" s="6">
        <v>108</v>
      </c>
      <c r="D110">
        <v>616.40948486328102</v>
      </c>
      <c r="E110">
        <v>531.90026855468795</v>
      </c>
      <c r="F110">
        <v>475.05938720703102</v>
      </c>
      <c r="G110">
        <v>472.57302856445301</v>
      </c>
      <c r="I110" s="7">
        <f t="shared" si="7"/>
        <v>141.35009765625</v>
      </c>
      <c r="J110" s="7">
        <f t="shared" si="7"/>
        <v>59.327239990234943</v>
      </c>
      <c r="K110" s="7">
        <f t="shared" si="8"/>
        <v>99.82102966308554</v>
      </c>
      <c r="L110" s="8">
        <f t="shared" si="9"/>
        <v>1.6825496968932945</v>
      </c>
      <c r="M110" s="8">
        <f t="shared" si="12"/>
        <v>1.8660939585833669</v>
      </c>
      <c r="P110" s="6">
        <f t="shared" si="10"/>
        <v>-3.1645502576738247</v>
      </c>
    </row>
    <row r="111" spans="1:22" x14ac:dyDescent="0.15">
      <c r="A111" s="6">
        <v>55</v>
      </c>
      <c r="B111" s="6">
        <v>109</v>
      </c>
      <c r="D111">
        <v>616.03167724609398</v>
      </c>
      <c r="E111">
        <v>531.15753173828102</v>
      </c>
      <c r="F111">
        <v>475.50921630859398</v>
      </c>
      <c r="G111">
        <v>472.99758911132801</v>
      </c>
      <c r="I111" s="7">
        <f t="shared" si="7"/>
        <v>140.5224609375</v>
      </c>
      <c r="J111" s="7">
        <f t="shared" si="7"/>
        <v>58.159942626953011</v>
      </c>
      <c r="K111" s="7">
        <f t="shared" si="8"/>
        <v>99.810501098632898</v>
      </c>
      <c r="L111" s="8">
        <f t="shared" si="9"/>
        <v>1.7161382317522749</v>
      </c>
      <c r="M111" s="8">
        <f t="shared" si="12"/>
        <v>1.9013663857514307</v>
      </c>
      <c r="P111" s="6">
        <f t="shared" si="10"/>
        <v>-1.3341915382683736</v>
      </c>
    </row>
    <row r="112" spans="1:22" x14ac:dyDescent="0.15">
      <c r="A112" s="6">
        <v>55.5</v>
      </c>
      <c r="B112" s="6">
        <v>110</v>
      </c>
      <c r="D112">
        <v>615.60003662109398</v>
      </c>
      <c r="E112">
        <v>531.99865722656295</v>
      </c>
      <c r="F112">
        <v>476.11517333984398</v>
      </c>
      <c r="G112">
        <v>474.435791015625</v>
      </c>
      <c r="I112" s="7">
        <f t="shared" si="7"/>
        <v>139.48486328125</v>
      </c>
      <c r="J112" s="7">
        <f t="shared" si="7"/>
        <v>57.562866210937955</v>
      </c>
      <c r="K112" s="7">
        <f t="shared" si="8"/>
        <v>99.190856933593437</v>
      </c>
      <c r="L112" s="8">
        <f t="shared" si="9"/>
        <v>1.7231743911102437</v>
      </c>
      <c r="M112" s="8">
        <f t="shared" si="12"/>
        <v>1.9100864374184827</v>
      </c>
      <c r="P112" s="6">
        <f t="shared" si="10"/>
        <v>-0.88169014032358151</v>
      </c>
    </row>
    <row r="113" spans="1:16" x14ac:dyDescent="0.15">
      <c r="A113" s="6">
        <v>56</v>
      </c>
      <c r="B113" s="6">
        <v>111</v>
      </c>
      <c r="D113">
        <v>612.08654785156295</v>
      </c>
      <c r="E113">
        <v>530.165771484375</v>
      </c>
      <c r="F113">
        <v>475.62359619140602</v>
      </c>
      <c r="G113">
        <v>473.10232543945301</v>
      </c>
      <c r="I113" s="7">
        <f t="shared" si="7"/>
        <v>136.46295166015693</v>
      </c>
      <c r="J113" s="7">
        <f t="shared" si="7"/>
        <v>57.063446044921989</v>
      </c>
      <c r="K113" s="7">
        <f t="shared" si="8"/>
        <v>96.518539428711534</v>
      </c>
      <c r="L113" s="8">
        <f t="shared" si="9"/>
        <v>1.6914250035430625</v>
      </c>
      <c r="M113" s="8">
        <f t="shared" si="12"/>
        <v>1.8800209421603846</v>
      </c>
      <c r="P113" s="6">
        <f t="shared" si="10"/>
        <v>-2.4418504643267092</v>
      </c>
    </row>
    <row r="114" spans="1:16" x14ac:dyDescent="0.15">
      <c r="A114" s="6">
        <v>56.5</v>
      </c>
      <c r="B114" s="6">
        <v>112</v>
      </c>
      <c r="D114">
        <v>615.13873291015602</v>
      </c>
      <c r="E114">
        <v>530.57794189453102</v>
      </c>
      <c r="F114">
        <v>475.66934204101602</v>
      </c>
      <c r="G114">
        <v>473.19622802734398</v>
      </c>
      <c r="I114" s="7">
        <f t="shared" si="7"/>
        <v>139.46939086914</v>
      </c>
      <c r="J114" s="7">
        <f t="shared" si="7"/>
        <v>57.381713867187045</v>
      </c>
      <c r="K114" s="7">
        <f t="shared" si="8"/>
        <v>99.302191162109068</v>
      </c>
      <c r="L114" s="8">
        <f t="shared" si="9"/>
        <v>1.7305546396182787</v>
      </c>
      <c r="M114" s="8">
        <f t="shared" si="12"/>
        <v>1.920834470544684</v>
      </c>
      <c r="P114" s="6">
        <f t="shared" si="10"/>
        <v>-0.3239526176046108</v>
      </c>
    </row>
    <row r="115" spans="1:16" x14ac:dyDescent="0.15">
      <c r="A115" s="6">
        <v>57</v>
      </c>
      <c r="B115" s="6">
        <v>113</v>
      </c>
      <c r="D115">
        <v>620.67175292968795</v>
      </c>
      <c r="E115">
        <v>533.91943359375</v>
      </c>
      <c r="F115">
        <v>476.55258178710898</v>
      </c>
      <c r="G115">
        <v>474.03372192382801</v>
      </c>
      <c r="I115" s="7">
        <f t="shared" si="7"/>
        <v>144.11917114257898</v>
      </c>
      <c r="J115" s="7">
        <f t="shared" si="7"/>
        <v>59.885711669921989</v>
      </c>
      <c r="K115" s="7">
        <f t="shared" si="8"/>
        <v>102.19917297363358</v>
      </c>
      <c r="L115" s="8">
        <f t="shared" si="9"/>
        <v>1.7065702339305056</v>
      </c>
      <c r="M115" s="8">
        <f t="shared" si="12"/>
        <v>1.8985339571659943</v>
      </c>
      <c r="P115" s="6">
        <f t="shared" si="10"/>
        <v>-1.4811720773093842</v>
      </c>
    </row>
    <row r="116" spans="1:16" x14ac:dyDescent="0.15">
      <c r="A116" s="6">
        <v>57.5</v>
      </c>
      <c r="B116" s="6">
        <v>114</v>
      </c>
      <c r="D116">
        <v>619.16082763671898</v>
      </c>
      <c r="E116">
        <v>532.632080078125</v>
      </c>
      <c r="F116">
        <v>476.29736328125</v>
      </c>
      <c r="G116">
        <v>473.29815673828102</v>
      </c>
      <c r="I116" s="7">
        <f t="shared" si="7"/>
        <v>142.86346435546898</v>
      </c>
      <c r="J116" s="7">
        <f t="shared" si="7"/>
        <v>59.333923339843977</v>
      </c>
      <c r="K116" s="7">
        <f t="shared" si="8"/>
        <v>101.32971801757819</v>
      </c>
      <c r="L116" s="8">
        <f t="shared" si="9"/>
        <v>1.7077872541344852</v>
      </c>
      <c r="M116" s="8">
        <f t="shared" si="12"/>
        <v>1.9014348696790571</v>
      </c>
      <c r="P116" s="6">
        <f t="shared" si="10"/>
        <v>-1.3306377665510829</v>
      </c>
    </row>
    <row r="117" spans="1:16" x14ac:dyDescent="0.15">
      <c r="A117" s="6">
        <v>58</v>
      </c>
      <c r="B117" s="6">
        <v>115</v>
      </c>
      <c r="D117">
        <v>617.550537109375</v>
      </c>
      <c r="E117">
        <v>532.266845703125</v>
      </c>
      <c r="F117">
        <v>475.76043701171898</v>
      </c>
      <c r="G117">
        <v>473.38162231445301</v>
      </c>
      <c r="I117" s="7">
        <f t="shared" si="7"/>
        <v>141.79010009765602</v>
      </c>
      <c r="J117" s="7">
        <f t="shared" si="7"/>
        <v>58.885223388671989</v>
      </c>
      <c r="K117" s="7">
        <f t="shared" si="8"/>
        <v>100.57044372558563</v>
      </c>
      <c r="L117" s="8">
        <f t="shared" si="9"/>
        <v>1.7079062952987425</v>
      </c>
      <c r="M117" s="8">
        <f t="shared" si="12"/>
        <v>1.9032378031523975</v>
      </c>
      <c r="P117" s="6">
        <f t="shared" si="10"/>
        <v>-1.2370798441627817</v>
      </c>
    </row>
    <row r="118" spans="1:16" x14ac:dyDescent="0.15">
      <c r="A118" s="6">
        <v>58.5</v>
      </c>
      <c r="B118" s="6">
        <v>116</v>
      </c>
      <c r="D118">
        <v>619.32989501953102</v>
      </c>
      <c r="E118">
        <v>533.37286376953102</v>
      </c>
      <c r="F118">
        <v>476.60592651367199</v>
      </c>
      <c r="G118">
        <v>474.54013061523398</v>
      </c>
      <c r="I118" s="7">
        <f t="shared" si="7"/>
        <v>142.72396850585903</v>
      </c>
      <c r="J118" s="7">
        <f t="shared" si="7"/>
        <v>58.832733154297046</v>
      </c>
      <c r="K118" s="7">
        <f t="shared" si="8"/>
        <v>101.5410552978511</v>
      </c>
      <c r="L118" s="8">
        <f t="shared" si="9"/>
        <v>1.7259278951318737</v>
      </c>
      <c r="M118" s="8">
        <f t="shared" si="12"/>
        <v>1.9229432952946119</v>
      </c>
      <c r="P118" s="6">
        <f t="shared" si="10"/>
        <v>-0.21452136836459862</v>
      </c>
    </row>
    <row r="119" spans="1:16" x14ac:dyDescent="0.15">
      <c r="A119" s="6">
        <v>59</v>
      </c>
      <c r="B119" s="6">
        <v>117</v>
      </c>
      <c r="D119">
        <v>623.86956787109398</v>
      </c>
      <c r="E119">
        <v>534.37152099609398</v>
      </c>
      <c r="F119">
        <v>475.63442993164102</v>
      </c>
      <c r="G119">
        <v>473.46188354492199</v>
      </c>
      <c r="I119" s="7">
        <f t="shared" si="7"/>
        <v>148.23513793945295</v>
      </c>
      <c r="J119" s="7">
        <f t="shared" si="7"/>
        <v>60.909637451171989</v>
      </c>
      <c r="K119" s="7">
        <f t="shared" si="8"/>
        <v>105.59839172363257</v>
      </c>
      <c r="L119" s="8">
        <f t="shared" si="9"/>
        <v>1.733689382214517</v>
      </c>
      <c r="M119" s="8">
        <f t="shared" si="12"/>
        <v>1.9323886746863386</v>
      </c>
      <c r="P119" s="6">
        <f t="shared" si="10"/>
        <v>0.27561877553206554</v>
      </c>
    </row>
    <row r="120" spans="1:16" x14ac:dyDescent="0.15">
      <c r="A120" s="6">
        <v>59.5</v>
      </c>
      <c r="B120" s="6">
        <v>118</v>
      </c>
      <c r="D120">
        <v>622.05480957031295</v>
      </c>
      <c r="E120">
        <v>533.64862060546898</v>
      </c>
      <c r="F120">
        <v>475.85354614257801</v>
      </c>
      <c r="G120">
        <v>473.14044189453102</v>
      </c>
      <c r="I120" s="7">
        <f t="shared" si="7"/>
        <v>146.20126342773494</v>
      </c>
      <c r="J120" s="7">
        <f t="shared" si="7"/>
        <v>60.508178710937955</v>
      </c>
      <c r="K120" s="7">
        <f t="shared" si="8"/>
        <v>103.84553833007837</v>
      </c>
      <c r="L120" s="8">
        <f t="shared" si="9"/>
        <v>1.716223170857172</v>
      </c>
      <c r="M120" s="8">
        <f t="shared" si="12"/>
        <v>1.9166063556380768</v>
      </c>
      <c r="P120" s="6">
        <f t="shared" si="10"/>
        <v>-0.5433581875440594</v>
      </c>
    </row>
    <row r="121" spans="1:16" x14ac:dyDescent="0.15">
      <c r="A121" s="6">
        <v>60</v>
      </c>
      <c r="B121" s="6">
        <v>119</v>
      </c>
      <c r="D121">
        <v>625.70373535156295</v>
      </c>
      <c r="E121">
        <v>535.83093261718795</v>
      </c>
      <c r="F121">
        <v>476.40731811523398</v>
      </c>
      <c r="G121">
        <v>474.17697143554699</v>
      </c>
      <c r="I121" s="7">
        <f t="shared" si="7"/>
        <v>149.29641723632898</v>
      </c>
      <c r="J121" s="7">
        <f t="shared" si="7"/>
        <v>61.653961181640966</v>
      </c>
      <c r="K121" s="7">
        <f t="shared" si="8"/>
        <v>106.1386444091803</v>
      </c>
      <c r="L121" s="8">
        <f t="shared" si="9"/>
        <v>1.721521900214674</v>
      </c>
      <c r="M121" s="8">
        <f t="shared" si="12"/>
        <v>1.9235889773046619</v>
      </c>
      <c r="P121" s="6">
        <f t="shared" si="10"/>
        <v>-0.18101560219128868</v>
      </c>
    </row>
    <row r="122" spans="1:16" x14ac:dyDescent="0.15">
      <c r="A122" s="6">
        <v>60.5</v>
      </c>
      <c r="B122" s="6">
        <v>120</v>
      </c>
      <c r="D122">
        <v>626.222900390625</v>
      </c>
      <c r="E122">
        <v>536.14465332031295</v>
      </c>
      <c r="F122">
        <v>476.185791015625</v>
      </c>
      <c r="G122">
        <v>473.54653930664102</v>
      </c>
      <c r="I122" s="7">
        <f t="shared" si="7"/>
        <v>150.037109375</v>
      </c>
      <c r="J122" s="7">
        <f t="shared" si="7"/>
        <v>62.598114013671932</v>
      </c>
      <c r="K122" s="7">
        <f t="shared" si="8"/>
        <v>106.21842956542966</v>
      </c>
      <c r="L122" s="8">
        <f t="shared" si="9"/>
        <v>1.6968311464180965</v>
      </c>
      <c r="M122" s="8">
        <f t="shared" si="12"/>
        <v>1.9005821158171678</v>
      </c>
      <c r="P122" s="6">
        <f t="shared" si="10"/>
        <v>-1.3748889165833325</v>
      </c>
    </row>
    <row r="123" spans="1:16" x14ac:dyDescent="0.15">
      <c r="A123" s="6">
        <v>61</v>
      </c>
      <c r="B123" s="6">
        <v>121</v>
      </c>
      <c r="D123">
        <v>624.93988037109398</v>
      </c>
      <c r="E123">
        <v>534.743408203125</v>
      </c>
      <c r="F123">
        <v>475.11355590820301</v>
      </c>
      <c r="G123">
        <v>472.81219482421898</v>
      </c>
      <c r="I123" s="7">
        <f t="shared" si="7"/>
        <v>149.82632446289097</v>
      </c>
      <c r="J123" s="7">
        <f t="shared" si="7"/>
        <v>61.931213378906023</v>
      </c>
      <c r="K123" s="7">
        <f t="shared" si="8"/>
        <v>106.47447509765675</v>
      </c>
      <c r="L123" s="8">
        <f t="shared" si="9"/>
        <v>1.7192376717411824</v>
      </c>
      <c r="M123" s="8">
        <f t="shared" si="12"/>
        <v>1.9246725334493369</v>
      </c>
      <c r="P123" s="6">
        <f t="shared" si="10"/>
        <v>-0.12478764747977365</v>
      </c>
    </row>
    <row r="124" spans="1:16" x14ac:dyDescent="0.15">
      <c r="A124" s="6">
        <v>61.5</v>
      </c>
      <c r="B124" s="6">
        <v>122</v>
      </c>
      <c r="D124">
        <v>626.86193847656295</v>
      </c>
      <c r="E124">
        <v>536.98480224609398</v>
      </c>
      <c r="F124">
        <v>476.46267700195301</v>
      </c>
      <c r="G124">
        <v>474.15249633789102</v>
      </c>
      <c r="I124" s="7">
        <f t="shared" si="7"/>
        <v>150.39926147460994</v>
      </c>
      <c r="J124" s="7">
        <f t="shared" si="7"/>
        <v>62.832305908202954</v>
      </c>
      <c r="K124" s="7">
        <f t="shared" si="8"/>
        <v>106.41664733886788</v>
      </c>
      <c r="L124" s="8">
        <f t="shared" si="9"/>
        <v>1.6936613387123016</v>
      </c>
      <c r="M124" s="8">
        <f t="shared" si="12"/>
        <v>1.9007800927295393</v>
      </c>
      <c r="P124" s="6">
        <f t="shared" si="10"/>
        <v>-1.3646154878205923</v>
      </c>
    </row>
    <row r="125" spans="1:16" x14ac:dyDescent="0.15">
      <c r="A125" s="6">
        <v>62</v>
      </c>
      <c r="B125" s="6">
        <v>123</v>
      </c>
      <c r="D125">
        <v>624.04919433593795</v>
      </c>
      <c r="E125">
        <v>535.44287109375</v>
      </c>
      <c r="F125">
        <v>475.26965332031301</v>
      </c>
      <c r="G125">
        <v>472.70263671875</v>
      </c>
      <c r="I125" s="7">
        <f t="shared" si="7"/>
        <v>148.77954101562494</v>
      </c>
      <c r="J125" s="7">
        <f t="shared" si="7"/>
        <v>62.740234375</v>
      </c>
      <c r="K125" s="7">
        <f t="shared" si="8"/>
        <v>104.86137695312495</v>
      </c>
      <c r="L125" s="8">
        <f t="shared" si="9"/>
        <v>1.6713577498988255</v>
      </c>
      <c r="M125" s="8">
        <f t="shared" si="12"/>
        <v>1.8801603962251465</v>
      </c>
      <c r="P125" s="6">
        <f t="shared" si="10"/>
        <v>-2.4346139063723249</v>
      </c>
    </row>
    <row r="126" spans="1:16" x14ac:dyDescent="0.15">
      <c r="A126" s="6">
        <v>62.5</v>
      </c>
      <c r="B126" s="6">
        <v>124</v>
      </c>
      <c r="D126">
        <v>626.37353515625</v>
      </c>
      <c r="E126">
        <v>536.79357910156295</v>
      </c>
      <c r="F126">
        <v>476.50723266601602</v>
      </c>
      <c r="G126">
        <v>473.84268188476602</v>
      </c>
      <c r="I126" s="7">
        <f t="shared" si="7"/>
        <v>149.86630249023398</v>
      </c>
      <c r="J126" s="7">
        <f t="shared" si="7"/>
        <v>62.950897216796932</v>
      </c>
      <c r="K126" s="7">
        <f t="shared" si="8"/>
        <v>105.80067443847614</v>
      </c>
      <c r="L126" s="8">
        <f t="shared" si="9"/>
        <v>1.6806857267515762</v>
      </c>
      <c r="M126" s="8">
        <f t="shared" si="12"/>
        <v>1.8911722653869805</v>
      </c>
      <c r="P126" s="6">
        <f t="shared" si="10"/>
        <v>-1.8631853896649737</v>
      </c>
    </row>
    <row r="127" spans="1:16" x14ac:dyDescent="0.15">
      <c r="A127" s="6">
        <v>63</v>
      </c>
      <c r="B127" s="6">
        <v>125</v>
      </c>
      <c r="D127">
        <v>625.89068603515602</v>
      </c>
      <c r="E127">
        <v>535.81304931640602</v>
      </c>
      <c r="F127">
        <v>475.20544433593801</v>
      </c>
      <c r="G127">
        <v>472.78530883789102</v>
      </c>
      <c r="I127" s="7">
        <f t="shared" si="7"/>
        <v>150.68524169921801</v>
      </c>
      <c r="J127" s="7">
        <f t="shared" si="7"/>
        <v>63.027740478515</v>
      </c>
      <c r="K127" s="7">
        <f t="shared" si="8"/>
        <v>106.56582336425751</v>
      </c>
      <c r="L127" s="8">
        <f t="shared" si="9"/>
        <v>1.6907765145187752</v>
      </c>
      <c r="M127" s="8">
        <f t="shared" si="12"/>
        <v>1.9029469454632626</v>
      </c>
      <c r="P127" s="6">
        <f t="shared" si="10"/>
        <v>-1.2521730472723285</v>
      </c>
    </row>
    <row r="128" spans="1:16" x14ac:dyDescent="0.15">
      <c r="A128" s="6">
        <v>63.5</v>
      </c>
      <c r="B128" s="6">
        <v>126</v>
      </c>
      <c r="D128">
        <v>627.86956787109398</v>
      </c>
      <c r="E128">
        <v>538.09442138671898</v>
      </c>
      <c r="F128">
        <v>476.470703125</v>
      </c>
      <c r="G128">
        <v>473.86636352539102</v>
      </c>
      <c r="I128" s="7">
        <f t="shared" si="7"/>
        <v>151.39886474609398</v>
      </c>
      <c r="J128" s="7">
        <f t="shared" si="7"/>
        <v>64.228057861327954</v>
      </c>
      <c r="K128" s="7">
        <f t="shared" si="8"/>
        <v>106.4392242431644</v>
      </c>
      <c r="L128" s="8">
        <f t="shared" si="9"/>
        <v>1.6572075785472569</v>
      </c>
      <c r="M128" s="8">
        <f t="shared" si="12"/>
        <v>1.8710619018008274</v>
      </c>
      <c r="P128" s="6">
        <f t="shared" si="10"/>
        <v>-2.9067534765715846</v>
      </c>
    </row>
    <row r="129" spans="1:16" x14ac:dyDescent="0.15">
      <c r="A129" s="6">
        <v>64</v>
      </c>
      <c r="B129" s="6">
        <v>127</v>
      </c>
      <c r="D129">
        <v>624.96496582031295</v>
      </c>
      <c r="E129">
        <v>535.73547363281295</v>
      </c>
      <c r="F129">
        <v>475.61837768554699</v>
      </c>
      <c r="G129">
        <v>473.01806640625</v>
      </c>
      <c r="I129" s="7">
        <f t="shared" si="7"/>
        <v>149.34658813476597</v>
      </c>
      <c r="J129" s="7">
        <f t="shared" si="7"/>
        <v>62.717407226562955</v>
      </c>
      <c r="K129" s="7">
        <f t="shared" si="8"/>
        <v>105.44440307617191</v>
      </c>
      <c r="L129" s="8">
        <f t="shared" si="9"/>
        <v>1.6812621525513674</v>
      </c>
      <c r="M129" s="8">
        <f t="shared" si="12"/>
        <v>1.8968003681140213</v>
      </c>
      <c r="P129" s="6">
        <f t="shared" si="10"/>
        <v>-1.5711315751921244</v>
      </c>
    </row>
    <row r="130" spans="1:16" x14ac:dyDescent="0.15">
      <c r="A130" s="6">
        <v>64.5</v>
      </c>
      <c r="B130" s="6">
        <v>128</v>
      </c>
      <c r="D130">
        <v>624.39434814453102</v>
      </c>
      <c r="E130">
        <v>536.279052734375</v>
      </c>
      <c r="F130">
        <v>476.45065307617199</v>
      </c>
      <c r="G130">
        <v>474.07824707031301</v>
      </c>
      <c r="I130" s="7">
        <f t="shared" ref="I130:J152" si="13">D130-F130</f>
        <v>147.94369506835903</v>
      </c>
      <c r="J130" s="7">
        <f t="shared" si="13"/>
        <v>62.200805664061988</v>
      </c>
      <c r="K130" s="7">
        <f t="shared" ref="K130:K152" si="14">I130-0.7*J130</f>
        <v>104.40313110351565</v>
      </c>
      <c r="L130" s="8">
        <f t="shared" ref="L130:L152" si="15">K130/J130</f>
        <v>1.6784851898443667</v>
      </c>
      <c r="M130" s="8">
        <f t="shared" si="12"/>
        <v>1.8957072977161038</v>
      </c>
      <c r="P130" s="6">
        <f t="shared" si="10"/>
        <v>-1.6278532440531706</v>
      </c>
    </row>
    <row r="131" spans="1:16" x14ac:dyDescent="0.15">
      <c r="A131" s="6">
        <v>65</v>
      </c>
      <c r="B131" s="6">
        <v>129</v>
      </c>
      <c r="D131">
        <v>615.25891113281295</v>
      </c>
      <c r="E131">
        <v>531.26550292968795</v>
      </c>
      <c r="F131">
        <v>475.42053222656301</v>
      </c>
      <c r="G131">
        <v>472.6982421875</v>
      </c>
      <c r="I131" s="7">
        <f t="shared" si="13"/>
        <v>139.83837890624994</v>
      </c>
      <c r="J131" s="7">
        <f t="shared" si="13"/>
        <v>58.567260742187955</v>
      </c>
      <c r="K131" s="7">
        <f t="shared" si="14"/>
        <v>98.841296386718369</v>
      </c>
      <c r="L131" s="8">
        <f t="shared" si="15"/>
        <v>1.6876544187684652</v>
      </c>
      <c r="M131" s="8">
        <f t="shared" si="12"/>
        <v>1.9065604189492855</v>
      </c>
      <c r="P131" s="6">
        <f t="shared" si="10"/>
        <v>-1.0646624835402458</v>
      </c>
    </row>
    <row r="132" spans="1:16" x14ac:dyDescent="0.15">
      <c r="A132" s="6">
        <v>65.5</v>
      </c>
      <c r="B132" s="6">
        <v>130</v>
      </c>
      <c r="D132">
        <v>611.98944091796898</v>
      </c>
      <c r="E132">
        <v>530.96301269531295</v>
      </c>
      <c r="F132">
        <v>476.42214965820301</v>
      </c>
      <c r="G132">
        <v>473.59832763671898</v>
      </c>
      <c r="I132" s="7">
        <f t="shared" si="13"/>
        <v>135.56729125976597</v>
      </c>
      <c r="J132" s="7">
        <f t="shared" si="13"/>
        <v>57.364685058593977</v>
      </c>
      <c r="K132" s="7">
        <f t="shared" si="14"/>
        <v>95.412011718750193</v>
      </c>
      <c r="L132" s="8">
        <f t="shared" si="15"/>
        <v>1.6632534741765523</v>
      </c>
      <c r="M132" s="8">
        <f t="shared" si="12"/>
        <v>1.883843366666456</v>
      </c>
      <c r="P132" s="6">
        <f t="shared" si="10"/>
        <v>-2.2434970028362131</v>
      </c>
    </row>
    <row r="133" spans="1:16" x14ac:dyDescent="0.15">
      <c r="A133" s="6">
        <v>66</v>
      </c>
      <c r="B133" s="6">
        <v>131</v>
      </c>
      <c r="D133">
        <v>610.73681640625</v>
      </c>
      <c r="E133">
        <v>530.08190917968795</v>
      </c>
      <c r="F133">
        <v>475.67495727539102</v>
      </c>
      <c r="G133">
        <v>473.32623291015602</v>
      </c>
      <c r="I133" s="7">
        <f t="shared" si="13"/>
        <v>135.06185913085898</v>
      </c>
      <c r="J133" s="7">
        <f t="shared" si="13"/>
        <v>56.755676269531932</v>
      </c>
      <c r="K133" s="7">
        <f t="shared" si="14"/>
        <v>95.332885742186619</v>
      </c>
      <c r="L133" s="8">
        <f t="shared" si="15"/>
        <v>1.6797066303897437</v>
      </c>
      <c r="M133" s="8">
        <f t="shared" si="12"/>
        <v>1.9019804151887305</v>
      </c>
      <c r="P133" s="6">
        <f t="shared" si="10"/>
        <v>-1.3023282891310717</v>
      </c>
    </row>
    <row r="134" spans="1:16" x14ac:dyDescent="0.15">
      <c r="A134" s="6">
        <v>66.5</v>
      </c>
      <c r="B134" s="6">
        <v>132</v>
      </c>
      <c r="D134">
        <v>605.45672607421898</v>
      </c>
      <c r="E134">
        <v>526.64825439453102</v>
      </c>
      <c r="F134">
        <v>476.03088378906301</v>
      </c>
      <c r="G134">
        <v>473.50119018554699</v>
      </c>
      <c r="I134" s="7">
        <f t="shared" si="13"/>
        <v>129.42584228515597</v>
      </c>
      <c r="J134" s="7">
        <f t="shared" si="13"/>
        <v>53.147064208984034</v>
      </c>
      <c r="K134" s="7">
        <f t="shared" si="14"/>
        <v>92.222897338867142</v>
      </c>
      <c r="L134" s="8">
        <f t="shared" si="15"/>
        <v>1.7352397298227</v>
      </c>
      <c r="M134" s="8">
        <f t="shared" si="12"/>
        <v>1.95919740693077</v>
      </c>
      <c r="P134" s="6">
        <f t="shared" ref="P134:P152" si="16">(M134-$O$2)/$O$2*100</f>
        <v>1.6667789751406037</v>
      </c>
    </row>
    <row r="135" spans="1:16" x14ac:dyDescent="0.15">
      <c r="A135" s="6">
        <v>67</v>
      </c>
      <c r="B135" s="6">
        <v>133</v>
      </c>
      <c r="D135">
        <v>605.95672607421898</v>
      </c>
      <c r="E135">
        <v>527.995361328125</v>
      </c>
      <c r="F135">
        <v>476.16250610351602</v>
      </c>
      <c r="G135">
        <v>473.92898559570301</v>
      </c>
      <c r="I135" s="7">
        <f t="shared" si="13"/>
        <v>129.79421997070295</v>
      </c>
      <c r="J135" s="7">
        <f t="shared" si="13"/>
        <v>54.066375732421989</v>
      </c>
      <c r="K135" s="7">
        <f t="shared" si="14"/>
        <v>91.947756958007574</v>
      </c>
      <c r="L135" s="8">
        <f t="shared" si="15"/>
        <v>1.7006458397186266</v>
      </c>
      <c r="M135" s="8">
        <f t="shared" si="12"/>
        <v>1.9262874091357798</v>
      </c>
      <c r="P135" s="6">
        <f t="shared" si="16"/>
        <v>-4.0988430052715255E-2</v>
      </c>
    </row>
    <row r="136" spans="1:16" x14ac:dyDescent="0.15">
      <c r="A136" s="6">
        <v>67.5</v>
      </c>
      <c r="B136" s="6">
        <v>134</v>
      </c>
      <c r="D136">
        <v>617.884765625</v>
      </c>
      <c r="E136">
        <v>533.7060546875</v>
      </c>
      <c r="F136">
        <v>475.39285278320301</v>
      </c>
      <c r="G136">
        <v>472.85754394531301</v>
      </c>
      <c r="I136" s="7">
        <f t="shared" si="13"/>
        <v>142.49191284179699</v>
      </c>
      <c r="J136" s="7">
        <f t="shared" si="13"/>
        <v>60.848510742186988</v>
      </c>
      <c r="K136" s="7">
        <f t="shared" si="14"/>
        <v>99.8979553222661</v>
      </c>
      <c r="L136" s="8">
        <f t="shared" si="15"/>
        <v>1.6417485671182692</v>
      </c>
      <c r="M136" s="8">
        <f t="shared" si="12"/>
        <v>1.8690740288445058</v>
      </c>
      <c r="P136" s="6">
        <f t="shared" si="16"/>
        <v>-3.0099082887237798</v>
      </c>
    </row>
    <row r="137" spans="1:16" x14ac:dyDescent="0.15">
      <c r="A137" s="6">
        <v>68</v>
      </c>
      <c r="B137" s="6">
        <v>135</v>
      </c>
      <c r="D137">
        <v>617.68359375</v>
      </c>
      <c r="E137">
        <v>532.46038818359398</v>
      </c>
      <c r="F137">
        <v>475.53048706054699</v>
      </c>
      <c r="G137">
        <v>473.06460571289102</v>
      </c>
      <c r="I137" s="7">
        <f t="shared" si="13"/>
        <v>142.15310668945301</v>
      </c>
      <c r="J137" s="7">
        <f t="shared" si="13"/>
        <v>59.395782470702954</v>
      </c>
      <c r="K137" s="7">
        <f t="shared" si="14"/>
        <v>100.57605895996095</v>
      </c>
      <c r="L137" s="8">
        <f t="shared" si="15"/>
        <v>1.6933198751876064</v>
      </c>
      <c r="M137" s="8">
        <f t="shared" si="12"/>
        <v>1.9223292292229262</v>
      </c>
      <c r="P137" s="6">
        <f t="shared" si="16"/>
        <v>-0.24638651853546056</v>
      </c>
    </row>
    <row r="138" spans="1:16" x14ac:dyDescent="0.15">
      <c r="A138" s="6">
        <v>68.5</v>
      </c>
      <c r="B138" s="6">
        <v>136</v>
      </c>
      <c r="D138">
        <v>606.959716796875</v>
      </c>
      <c r="E138">
        <v>527.606689453125</v>
      </c>
      <c r="F138">
        <v>476.36917114257801</v>
      </c>
      <c r="G138">
        <v>473.13323974609398</v>
      </c>
      <c r="I138" s="7">
        <f t="shared" si="13"/>
        <v>130.59054565429699</v>
      </c>
      <c r="J138" s="7">
        <f t="shared" si="13"/>
        <v>54.473449707031023</v>
      </c>
      <c r="K138" s="7">
        <f t="shared" si="14"/>
        <v>92.459130859375279</v>
      </c>
      <c r="L138" s="8">
        <f t="shared" si="15"/>
        <v>1.6973246848995016</v>
      </c>
      <c r="M138" s="8">
        <f t="shared" si="12"/>
        <v>1.9280179312439045</v>
      </c>
      <c r="P138" s="6">
        <f t="shared" si="16"/>
        <v>4.8811917812143647E-2</v>
      </c>
    </row>
    <row r="139" spans="1:16" x14ac:dyDescent="0.15">
      <c r="A139" s="6">
        <v>69</v>
      </c>
      <c r="B139" s="6">
        <v>137</v>
      </c>
      <c r="D139">
        <v>615.86260986328102</v>
      </c>
      <c r="E139">
        <v>531.77972412109398</v>
      </c>
      <c r="F139">
        <v>474.94381713867199</v>
      </c>
      <c r="G139">
        <v>472.41372680664102</v>
      </c>
      <c r="I139" s="7">
        <f t="shared" si="13"/>
        <v>140.91879272460903</v>
      </c>
      <c r="J139" s="7">
        <f t="shared" si="13"/>
        <v>59.365997314452954</v>
      </c>
      <c r="K139" s="7">
        <f t="shared" si="14"/>
        <v>99.36259460449196</v>
      </c>
      <c r="L139" s="8">
        <f t="shared" si="15"/>
        <v>1.6737290553409372</v>
      </c>
      <c r="M139" s="8">
        <f t="shared" si="12"/>
        <v>1.9061061939944235</v>
      </c>
      <c r="P139" s="6">
        <f t="shared" si="16"/>
        <v>-1.0882331497363054</v>
      </c>
    </row>
    <row r="140" spans="1:16" x14ac:dyDescent="0.15">
      <c r="A140" s="6">
        <v>69.5</v>
      </c>
      <c r="B140" s="6">
        <v>138</v>
      </c>
      <c r="D140">
        <v>619.15557861328102</v>
      </c>
      <c r="E140">
        <v>533.23284912109398</v>
      </c>
      <c r="F140">
        <v>475.71469116210898</v>
      </c>
      <c r="G140">
        <v>473.46066284179699</v>
      </c>
      <c r="I140" s="7">
        <f t="shared" si="13"/>
        <v>143.44088745117205</v>
      </c>
      <c r="J140" s="7">
        <f t="shared" si="13"/>
        <v>59.772186279296989</v>
      </c>
      <c r="K140" s="7">
        <f t="shared" si="14"/>
        <v>101.60035705566415</v>
      </c>
      <c r="L140" s="8">
        <f t="shared" si="15"/>
        <v>1.6997932212303064</v>
      </c>
      <c r="M140" s="8">
        <f t="shared" si="12"/>
        <v>1.9338542521928759</v>
      </c>
      <c r="P140" s="6">
        <f t="shared" si="16"/>
        <v>0.35167060364339747</v>
      </c>
    </row>
    <row r="141" spans="1:16" x14ac:dyDescent="0.15">
      <c r="A141" s="6">
        <v>70</v>
      </c>
      <c r="B141" s="6">
        <v>139</v>
      </c>
      <c r="D141">
        <v>619.70440673828102</v>
      </c>
      <c r="E141">
        <v>533.57727050781295</v>
      </c>
      <c r="F141">
        <v>475.94982910156301</v>
      </c>
      <c r="G141">
        <v>473.42575073242199</v>
      </c>
      <c r="I141" s="7">
        <f t="shared" si="13"/>
        <v>143.75457763671801</v>
      </c>
      <c r="J141" s="7">
        <f t="shared" si="13"/>
        <v>60.151519775390966</v>
      </c>
      <c r="K141" s="7">
        <f t="shared" si="14"/>
        <v>101.64851379394435</v>
      </c>
      <c r="L141" s="8">
        <f t="shared" si="15"/>
        <v>1.6898744067233116</v>
      </c>
      <c r="M141" s="8">
        <f t="shared" si="12"/>
        <v>1.9256193299949642</v>
      </c>
      <c r="P141" s="6">
        <f t="shared" si="16"/>
        <v>-7.5656429360453414E-2</v>
      </c>
    </row>
    <row r="142" spans="1:16" x14ac:dyDescent="0.15">
      <c r="A142" s="6">
        <v>70.5</v>
      </c>
      <c r="B142" s="6">
        <v>140</v>
      </c>
      <c r="D142">
        <v>619.02575683593795</v>
      </c>
      <c r="E142">
        <v>532.83685302734398</v>
      </c>
      <c r="F142">
        <v>475.44543457031301</v>
      </c>
      <c r="G142">
        <v>472.58065795898398</v>
      </c>
      <c r="I142" s="7">
        <f t="shared" si="13"/>
        <v>143.58032226562494</v>
      </c>
      <c r="J142" s="7">
        <f t="shared" si="13"/>
        <v>60.25619506836</v>
      </c>
      <c r="K142" s="7">
        <f t="shared" si="14"/>
        <v>101.40098571777295</v>
      </c>
      <c r="L142" s="8">
        <f t="shared" si="15"/>
        <v>1.6828308790944173</v>
      </c>
      <c r="M142" s="8">
        <f t="shared" si="12"/>
        <v>1.9202596946751533</v>
      </c>
      <c r="P142" s="6">
        <f t="shared" si="16"/>
        <v>-0.35377891845673648</v>
      </c>
    </row>
    <row r="143" spans="1:16" x14ac:dyDescent="0.15">
      <c r="A143" s="6">
        <v>71</v>
      </c>
      <c r="B143" s="6">
        <v>141</v>
      </c>
      <c r="D143">
        <v>619.86560058593795</v>
      </c>
      <c r="E143">
        <v>533.96270751953102</v>
      </c>
      <c r="F143">
        <v>476.62521362304699</v>
      </c>
      <c r="G143">
        <v>473.85794067382801</v>
      </c>
      <c r="I143" s="7">
        <f t="shared" si="13"/>
        <v>143.24038696289097</v>
      </c>
      <c r="J143" s="7">
        <f t="shared" si="13"/>
        <v>60.104766845703011</v>
      </c>
      <c r="K143" s="7">
        <f t="shared" si="14"/>
        <v>101.16705017089886</v>
      </c>
      <c r="L143" s="8">
        <f t="shared" si="15"/>
        <v>1.6831784811778445</v>
      </c>
      <c r="M143" s="8">
        <f t="shared" si="12"/>
        <v>1.9222911890676637</v>
      </c>
      <c r="P143" s="6">
        <f t="shared" si="16"/>
        <v>-0.24836050035248647</v>
      </c>
    </row>
    <row r="144" spans="1:16" x14ac:dyDescent="0.15">
      <c r="A144" s="6">
        <v>71.5</v>
      </c>
      <c r="B144" s="6">
        <v>142</v>
      </c>
      <c r="D144">
        <v>616.26550292968795</v>
      </c>
      <c r="E144">
        <v>531.65386962890602</v>
      </c>
      <c r="F144">
        <v>475.03570556640602</v>
      </c>
      <c r="G144">
        <v>472.47872924804699</v>
      </c>
      <c r="I144" s="7">
        <f t="shared" si="13"/>
        <v>141.22979736328193</v>
      </c>
      <c r="J144" s="7">
        <f t="shared" si="13"/>
        <v>59.175140380859034</v>
      </c>
      <c r="K144" s="7">
        <f t="shared" si="14"/>
        <v>99.80719909668062</v>
      </c>
      <c r="L144" s="8">
        <f t="shared" si="15"/>
        <v>1.6866406814467745</v>
      </c>
      <c r="M144" s="8">
        <f t="shared" si="12"/>
        <v>1.9274372816456768</v>
      </c>
      <c r="P144" s="6">
        <f t="shared" si="16"/>
        <v>1.868081710928143E-2</v>
      </c>
    </row>
    <row r="145" spans="1:16" x14ac:dyDescent="0.15">
      <c r="A145" s="6">
        <v>72</v>
      </c>
      <c r="B145" s="6">
        <v>143</v>
      </c>
      <c r="D145">
        <v>617.62023925781295</v>
      </c>
      <c r="E145">
        <v>533.69549560546898</v>
      </c>
      <c r="F145">
        <v>476.76565551757801</v>
      </c>
      <c r="G145">
        <v>473.83065795898398</v>
      </c>
      <c r="I145" s="7">
        <f t="shared" si="13"/>
        <v>140.85458374023494</v>
      </c>
      <c r="J145" s="7">
        <f t="shared" si="13"/>
        <v>59.864837646485</v>
      </c>
      <c r="K145" s="7">
        <f t="shared" si="14"/>
        <v>98.949197387695449</v>
      </c>
      <c r="L145" s="8">
        <f t="shared" si="15"/>
        <v>1.6528767349543678</v>
      </c>
      <c r="M145" s="8">
        <f t="shared" si="12"/>
        <v>1.8953572274623536</v>
      </c>
      <c r="P145" s="6">
        <f t="shared" si="16"/>
        <v>-1.6460191088036509</v>
      </c>
    </row>
    <row r="146" spans="1:16" x14ac:dyDescent="0.15">
      <c r="A146" s="6">
        <v>72.5</v>
      </c>
      <c r="B146" s="6">
        <v>144</v>
      </c>
      <c r="D146">
        <v>614.63079833984398</v>
      </c>
      <c r="E146">
        <v>531.33819580078102</v>
      </c>
      <c r="F146">
        <v>475.494384765625</v>
      </c>
      <c r="G146">
        <v>472.83947753906301</v>
      </c>
      <c r="I146" s="7">
        <f t="shared" si="13"/>
        <v>139.13641357421898</v>
      </c>
      <c r="J146" s="7">
        <f t="shared" si="13"/>
        <v>58.498718261718011</v>
      </c>
      <c r="K146" s="7">
        <f t="shared" si="14"/>
        <v>98.187310791016372</v>
      </c>
      <c r="L146" s="8">
        <f t="shared" si="15"/>
        <v>1.6784523440622265</v>
      </c>
      <c r="M146" s="8">
        <f t="shared" si="12"/>
        <v>1.9226167288792955</v>
      </c>
      <c r="P146" s="6">
        <f t="shared" si="16"/>
        <v>-0.23146757064581536</v>
      </c>
    </row>
    <row r="147" spans="1:16" x14ac:dyDescent="0.15">
      <c r="A147" s="6">
        <v>73</v>
      </c>
      <c r="B147" s="6">
        <v>145</v>
      </c>
      <c r="D147">
        <v>610.294921875</v>
      </c>
      <c r="E147">
        <v>529.28631591796898</v>
      </c>
      <c r="F147">
        <v>476.67214965820301</v>
      </c>
      <c r="G147">
        <v>474.15048217773398</v>
      </c>
      <c r="I147" s="7">
        <f t="shared" si="13"/>
        <v>133.62277221679699</v>
      </c>
      <c r="J147" s="7">
        <f t="shared" si="13"/>
        <v>55.135833740235</v>
      </c>
      <c r="K147" s="7">
        <f t="shared" si="14"/>
        <v>95.027688598632494</v>
      </c>
      <c r="L147" s="8">
        <f t="shared" si="15"/>
        <v>1.7235195725223373</v>
      </c>
      <c r="M147" s="8">
        <f t="shared" si="12"/>
        <v>1.9693678496484894</v>
      </c>
      <c r="P147" s="6">
        <f t="shared" si="16"/>
        <v>2.1945441447982836</v>
      </c>
    </row>
    <row r="148" spans="1:16" x14ac:dyDescent="0.15">
      <c r="A148" s="6">
        <v>73.5</v>
      </c>
      <c r="B148" s="6">
        <v>146</v>
      </c>
      <c r="D148">
        <v>614.65655517578102</v>
      </c>
      <c r="E148">
        <v>532.30682373046898</v>
      </c>
      <c r="F148">
        <v>475.82705688476602</v>
      </c>
      <c r="G148">
        <v>473.01925659179699</v>
      </c>
      <c r="I148" s="7">
        <f t="shared" si="13"/>
        <v>138.829498291015</v>
      </c>
      <c r="J148" s="7">
        <f t="shared" si="13"/>
        <v>59.287567138671989</v>
      </c>
      <c r="K148" s="7">
        <f t="shared" si="14"/>
        <v>97.328201293944602</v>
      </c>
      <c r="L148" s="8">
        <f t="shared" si="15"/>
        <v>1.6416291980120659</v>
      </c>
      <c r="M148" s="8">
        <f t="shared" si="12"/>
        <v>1.8891613674473011</v>
      </c>
      <c r="P148" s="6">
        <f t="shared" si="16"/>
        <v>-1.9675350155126412</v>
      </c>
    </row>
    <row r="149" spans="1:16" x14ac:dyDescent="0.15">
      <c r="A149" s="6">
        <v>74</v>
      </c>
      <c r="B149" s="6">
        <v>147</v>
      </c>
      <c r="D149">
        <v>615.88409423828102</v>
      </c>
      <c r="E149">
        <v>531.80548095703102</v>
      </c>
      <c r="F149">
        <v>476.14044189453102</v>
      </c>
      <c r="G149">
        <v>473.42376708984398</v>
      </c>
      <c r="I149" s="7">
        <f t="shared" si="13"/>
        <v>139.74365234375</v>
      </c>
      <c r="J149" s="7">
        <f t="shared" si="13"/>
        <v>58.381713867187045</v>
      </c>
      <c r="K149" s="7">
        <f t="shared" si="14"/>
        <v>98.87645263671908</v>
      </c>
      <c r="L149" s="8">
        <f t="shared" si="15"/>
        <v>1.6936202466007386</v>
      </c>
      <c r="M149" s="8">
        <f t="shared" si="12"/>
        <v>1.9428363083450573</v>
      </c>
      <c r="P149" s="6">
        <f t="shared" si="16"/>
        <v>0.81776795265770008</v>
      </c>
    </row>
    <row r="150" spans="1:16" x14ac:dyDescent="0.15">
      <c r="A150" s="6">
        <v>74.5</v>
      </c>
      <c r="B150" s="6">
        <v>148</v>
      </c>
      <c r="D150">
        <v>617.67999267578102</v>
      </c>
      <c r="E150">
        <v>533.65948486328102</v>
      </c>
      <c r="F150">
        <v>476.43618774414102</v>
      </c>
      <c r="G150">
        <v>473.75482177734398</v>
      </c>
      <c r="I150" s="7">
        <f t="shared" si="13"/>
        <v>141.24380493164</v>
      </c>
      <c r="J150" s="7">
        <f t="shared" si="13"/>
        <v>59.904663085937045</v>
      </c>
      <c r="K150" s="7">
        <f t="shared" si="14"/>
        <v>99.310540771484071</v>
      </c>
      <c r="L150" s="8">
        <f t="shared" si="15"/>
        <v>1.6578098541179807</v>
      </c>
      <c r="M150" s="8">
        <f t="shared" si="12"/>
        <v>1.9087098081713825</v>
      </c>
      <c r="P150" s="6">
        <f t="shared" si="16"/>
        <v>-0.95312626049225235</v>
      </c>
    </row>
    <row r="151" spans="1:16" x14ac:dyDescent="0.15">
      <c r="A151" s="6">
        <v>75</v>
      </c>
      <c r="B151" s="6">
        <v>149</v>
      </c>
      <c r="D151">
        <v>616.25628662109398</v>
      </c>
      <c r="E151">
        <v>532.44354248046898</v>
      </c>
      <c r="F151">
        <v>475.336669921875</v>
      </c>
      <c r="G151">
        <v>472.34872436523398</v>
      </c>
      <c r="I151" s="7">
        <f t="shared" si="13"/>
        <v>140.91961669921898</v>
      </c>
      <c r="J151" s="7">
        <f t="shared" si="13"/>
        <v>60.094818115235</v>
      </c>
      <c r="K151" s="7">
        <f t="shared" si="14"/>
        <v>98.853244018554477</v>
      </c>
      <c r="L151" s="8">
        <f t="shared" si="15"/>
        <v>1.6449545421536702</v>
      </c>
      <c r="M151" s="8">
        <f t="shared" si="12"/>
        <v>1.8975383885161552</v>
      </c>
      <c r="P151" s="6">
        <f t="shared" si="16"/>
        <v>-1.5328341801274616</v>
      </c>
    </row>
    <row r="152" spans="1:16" x14ac:dyDescent="0.15">
      <c r="A152" s="6">
        <v>75.5</v>
      </c>
      <c r="B152" s="6">
        <v>150</v>
      </c>
      <c r="D152">
        <v>616.58752441406295</v>
      </c>
      <c r="E152">
        <v>532.44879150390602</v>
      </c>
      <c r="F152">
        <v>476.14044189453102</v>
      </c>
      <c r="G152">
        <v>473.32183837890602</v>
      </c>
      <c r="I152" s="7">
        <f t="shared" si="13"/>
        <v>140.44708251953193</v>
      </c>
      <c r="J152" s="7">
        <f t="shared" si="13"/>
        <v>59.126953125</v>
      </c>
      <c r="K152" s="7">
        <f t="shared" si="14"/>
        <v>99.058215332031935</v>
      </c>
      <c r="L152" s="8">
        <f t="shared" si="15"/>
        <v>1.6753478759951228</v>
      </c>
      <c r="M152" s="8">
        <f t="shared" ref="M152:M160" si="17">L152+ABS($N$2)*A152</f>
        <v>1.929615614666691</v>
      </c>
      <c r="P152" s="6">
        <f t="shared" si="16"/>
        <v>0.13171899335341608</v>
      </c>
    </row>
    <row r="153" spans="1:16" x14ac:dyDescent="0.15">
      <c r="A153" s="18">
        <v>76</v>
      </c>
      <c r="B153" s="18">
        <v>151</v>
      </c>
      <c r="D153">
        <v>617.80645751953102</v>
      </c>
      <c r="E153">
        <v>533.85467529296898</v>
      </c>
      <c r="F153">
        <v>475.88482666015602</v>
      </c>
      <c r="G153">
        <v>472.92095947265602</v>
      </c>
      <c r="I153" s="19">
        <f t="shared" ref="I153:I189" si="18">D153-F153</f>
        <v>141.921630859375</v>
      </c>
      <c r="J153" s="19">
        <f t="shared" ref="J153:J189" si="19">E153-G153</f>
        <v>60.933715820312955</v>
      </c>
      <c r="K153" s="19">
        <f t="shared" ref="K153:K189" si="20">I153-0.7*J153</f>
        <v>99.268029785155932</v>
      </c>
      <c r="L153" s="20">
        <f t="shared" ref="L153:L189" si="21">K153/J153</f>
        <v>1.6291149891118866</v>
      </c>
      <c r="M153" s="20">
        <f t="shared" si="17"/>
        <v>1.8850666200925381</v>
      </c>
      <c r="N153" s="18"/>
      <c r="O153" s="18"/>
      <c r="P153" s="18">
        <f t="shared" ref="P153:P189" si="22">(M153-$O$2)/$O$2*100</f>
        <v>-2.1800198691588579</v>
      </c>
    </row>
    <row r="154" spans="1:16" x14ac:dyDescent="0.15">
      <c r="A154" s="18">
        <v>76.5</v>
      </c>
      <c r="B154" s="18">
        <v>152</v>
      </c>
      <c r="D154">
        <v>617.22058105468795</v>
      </c>
      <c r="E154">
        <v>533.44647216796898</v>
      </c>
      <c r="F154">
        <v>474.6396484375</v>
      </c>
      <c r="G154">
        <v>472.13644409179699</v>
      </c>
      <c r="I154" s="19">
        <f t="shared" si="18"/>
        <v>142.58093261718795</v>
      </c>
      <c r="J154" s="19">
        <f t="shared" si="19"/>
        <v>61.310028076171989</v>
      </c>
      <c r="K154" s="19">
        <f t="shared" si="20"/>
        <v>99.663912963867574</v>
      </c>
      <c r="L154" s="20">
        <f t="shared" si="21"/>
        <v>1.6255727829718893</v>
      </c>
      <c r="M154" s="20">
        <f t="shared" si="17"/>
        <v>1.8832083062616241</v>
      </c>
      <c r="N154" s="18"/>
      <c r="O154" s="18"/>
      <c r="P154" s="18">
        <f t="shared" si="22"/>
        <v>-2.2764515920907282</v>
      </c>
    </row>
    <row r="155" spans="1:16" x14ac:dyDescent="0.15">
      <c r="A155" s="18">
        <v>77</v>
      </c>
      <c r="B155" s="18">
        <v>153</v>
      </c>
      <c r="D155">
        <v>617.22521972656295</v>
      </c>
      <c r="E155">
        <v>534.15521240234398</v>
      </c>
      <c r="F155">
        <v>476.31982421875</v>
      </c>
      <c r="G155">
        <v>473.71267700195301</v>
      </c>
      <c r="I155" s="19">
        <f t="shared" si="18"/>
        <v>140.90539550781295</v>
      </c>
      <c r="J155" s="19">
        <f t="shared" si="19"/>
        <v>60.442535400390966</v>
      </c>
      <c r="K155" s="19">
        <f t="shared" si="20"/>
        <v>98.595620727539284</v>
      </c>
      <c r="L155" s="20">
        <f t="shared" si="21"/>
        <v>1.6312290686419737</v>
      </c>
      <c r="M155" s="20">
        <f t="shared" si="17"/>
        <v>1.8905484842407918</v>
      </c>
      <c r="N155" s="18"/>
      <c r="O155" s="18"/>
      <c r="P155" s="18">
        <f t="shared" si="22"/>
        <v>-1.8955546750131878</v>
      </c>
    </row>
    <row r="156" spans="1:16" x14ac:dyDescent="0.15">
      <c r="A156" s="18">
        <v>77.5</v>
      </c>
      <c r="B156" s="18">
        <v>154</v>
      </c>
      <c r="D156">
        <v>616.65850830078102</v>
      </c>
      <c r="E156">
        <v>533.687255859375</v>
      </c>
      <c r="F156">
        <v>475.51324462890602</v>
      </c>
      <c r="G156">
        <v>472.84429931640602</v>
      </c>
      <c r="I156" s="19">
        <f t="shared" si="18"/>
        <v>141.145263671875</v>
      </c>
      <c r="J156" s="19">
        <f t="shared" si="19"/>
        <v>60.842956542968977</v>
      </c>
      <c r="K156" s="19">
        <f t="shared" si="20"/>
        <v>98.555194091796722</v>
      </c>
      <c r="L156" s="20">
        <f t="shared" si="21"/>
        <v>1.6198291419680488</v>
      </c>
      <c r="M156" s="20">
        <f t="shared" si="17"/>
        <v>1.8808324498759501</v>
      </c>
      <c r="N156" s="18"/>
      <c r="O156" s="18"/>
      <c r="P156" s="18">
        <f t="shared" si="22"/>
        <v>-2.3997396615749507</v>
      </c>
    </row>
    <row r="157" spans="1:16" x14ac:dyDescent="0.15">
      <c r="A157" s="18">
        <v>78</v>
      </c>
      <c r="B157" s="18">
        <v>155</v>
      </c>
      <c r="D157">
        <v>616.58752441406295</v>
      </c>
      <c r="E157">
        <v>533.50531005859398</v>
      </c>
      <c r="F157">
        <v>475.10153198242199</v>
      </c>
      <c r="G157">
        <v>472.42135620117199</v>
      </c>
      <c r="I157" s="19">
        <f t="shared" si="18"/>
        <v>141.48599243164097</v>
      </c>
      <c r="J157" s="19">
        <f t="shared" si="19"/>
        <v>61.083953857421989</v>
      </c>
      <c r="K157" s="19">
        <f t="shared" si="20"/>
        <v>98.727224731445574</v>
      </c>
      <c r="L157" s="20">
        <f t="shared" si="21"/>
        <v>1.6162546544038054</v>
      </c>
      <c r="M157" s="20">
        <f t="shared" si="17"/>
        <v>1.8789418546207899</v>
      </c>
      <c r="N157" s="18"/>
      <c r="O157" s="18"/>
      <c r="P157" s="18">
        <f t="shared" si="22"/>
        <v>-2.4978465339390463</v>
      </c>
    </row>
    <row r="158" spans="1:16" x14ac:dyDescent="0.15">
      <c r="A158" s="18">
        <v>78.5</v>
      </c>
      <c r="B158" s="18">
        <v>156</v>
      </c>
      <c r="D158">
        <v>615.49072265625</v>
      </c>
      <c r="E158">
        <v>532.62249755859398</v>
      </c>
      <c r="F158">
        <v>475.14886474609398</v>
      </c>
      <c r="G158">
        <v>472.68057250976602</v>
      </c>
      <c r="I158" s="19">
        <f t="shared" si="18"/>
        <v>140.34185791015602</v>
      </c>
      <c r="J158" s="19">
        <f t="shared" si="19"/>
        <v>59.941925048827954</v>
      </c>
      <c r="K158" s="19">
        <f t="shared" si="20"/>
        <v>98.382510375976466</v>
      </c>
      <c r="L158" s="20">
        <f t="shared" si="21"/>
        <v>1.6412971437910158</v>
      </c>
      <c r="M158" s="20">
        <f t="shared" si="17"/>
        <v>1.9056682363170834</v>
      </c>
      <c r="N158" s="18"/>
      <c r="O158" s="18"/>
      <c r="P158" s="18">
        <f t="shared" si="22"/>
        <v>-1.1109596734776555</v>
      </c>
    </row>
    <row r="159" spans="1:16" x14ac:dyDescent="0.15">
      <c r="A159" s="18">
        <v>79</v>
      </c>
      <c r="B159" s="18">
        <v>157</v>
      </c>
      <c r="D159">
        <v>615.765869140625</v>
      </c>
      <c r="E159">
        <v>533.25231933593795</v>
      </c>
      <c r="F159">
        <v>476.34631347656301</v>
      </c>
      <c r="G159">
        <v>473.71307373046898</v>
      </c>
      <c r="I159" s="19">
        <f t="shared" si="18"/>
        <v>139.41955566406199</v>
      </c>
      <c r="J159" s="19">
        <f t="shared" si="19"/>
        <v>59.539245605468977</v>
      </c>
      <c r="K159" s="19">
        <f t="shared" si="20"/>
        <v>97.74208374023371</v>
      </c>
      <c r="L159" s="20">
        <f t="shared" si="21"/>
        <v>1.6416412862855556</v>
      </c>
      <c r="M159" s="20">
        <f t="shared" si="17"/>
        <v>1.9076962711207064</v>
      </c>
      <c r="N159" s="18"/>
      <c r="O159" s="18"/>
      <c r="P159" s="18">
        <f t="shared" si="22"/>
        <v>-1.0057207805491293</v>
      </c>
    </row>
    <row r="160" spans="1:16" x14ac:dyDescent="0.15">
      <c r="A160" s="18">
        <v>79.5</v>
      </c>
      <c r="B160" s="18">
        <v>158</v>
      </c>
      <c r="D160">
        <v>615.30914306640602</v>
      </c>
      <c r="E160">
        <v>533.54852294921898</v>
      </c>
      <c r="F160">
        <v>475.55377197265602</v>
      </c>
      <c r="G160">
        <v>472.42736816406301</v>
      </c>
      <c r="I160" s="19">
        <f t="shared" si="18"/>
        <v>139.75537109375</v>
      </c>
      <c r="J160" s="19">
        <f t="shared" si="19"/>
        <v>61.121154785155966</v>
      </c>
      <c r="K160" s="19">
        <f t="shared" si="20"/>
        <v>96.970562744140835</v>
      </c>
      <c r="L160" s="20">
        <f t="shared" si="21"/>
        <v>1.5865302788371294</v>
      </c>
      <c r="M160" s="20">
        <f t="shared" si="17"/>
        <v>1.8542691559813635</v>
      </c>
      <c r="N160" s="18"/>
      <c r="O160" s="18"/>
      <c r="P160" s="18">
        <f t="shared" si="22"/>
        <v>-3.7781635609120436</v>
      </c>
    </row>
    <row r="161" spans="1:16" x14ac:dyDescent="0.15">
      <c r="A161" s="18">
        <v>80</v>
      </c>
      <c r="B161" s="18">
        <v>159</v>
      </c>
      <c r="D161">
        <v>616.28070068359398</v>
      </c>
      <c r="E161">
        <v>532.78271484375</v>
      </c>
      <c r="F161">
        <v>475.25079345703102</v>
      </c>
      <c r="G161">
        <v>472.93057250976602</v>
      </c>
      <c r="I161" s="19">
        <f t="shared" si="18"/>
        <v>141.02990722656295</v>
      </c>
      <c r="J161" s="19">
        <f t="shared" si="19"/>
        <v>59.852142333983977</v>
      </c>
      <c r="K161" s="19">
        <f t="shared" si="20"/>
        <v>99.133407592774176</v>
      </c>
      <c r="L161" s="20">
        <f t="shared" si="21"/>
        <v>1.6563050832766322</v>
      </c>
      <c r="M161" s="20">
        <f t="shared" ref="M161:M189" si="23">L161+ABS($N$2)*A161</f>
        <v>1.9257278527299495</v>
      </c>
      <c r="N161" s="18"/>
      <c r="O161" s="18"/>
      <c r="P161" s="18">
        <f t="shared" si="22"/>
        <v>-7.0024961662253485E-2</v>
      </c>
    </row>
    <row r="162" spans="1:16" x14ac:dyDescent="0.15">
      <c r="A162" s="18">
        <v>80.5</v>
      </c>
      <c r="B162" s="18">
        <v>160</v>
      </c>
      <c r="D162">
        <v>616.40026855468795</v>
      </c>
      <c r="E162">
        <v>533.46234130859398</v>
      </c>
      <c r="F162">
        <v>476.46066284179699</v>
      </c>
      <c r="G162">
        <v>473.63363647460898</v>
      </c>
      <c r="I162" s="19">
        <f t="shared" si="18"/>
        <v>139.93960571289097</v>
      </c>
      <c r="J162" s="19">
        <f t="shared" si="19"/>
        <v>59.828704833985</v>
      </c>
      <c r="K162" s="19">
        <f t="shared" si="20"/>
        <v>98.059512329101466</v>
      </c>
      <c r="L162" s="20">
        <f t="shared" si="21"/>
        <v>1.6390044310870642</v>
      </c>
      <c r="M162" s="20">
        <f t="shared" si="23"/>
        <v>1.9101110928494647</v>
      </c>
      <c r="N162" s="18"/>
      <c r="O162" s="18"/>
      <c r="P162" s="18">
        <f t="shared" si="22"/>
        <v>-0.88041071935083415</v>
      </c>
    </row>
    <row r="163" spans="1:16" x14ac:dyDescent="0.15">
      <c r="A163" s="18">
        <v>81</v>
      </c>
      <c r="B163" s="18">
        <v>161</v>
      </c>
      <c r="D163">
        <v>618.10272216796898</v>
      </c>
      <c r="E163">
        <v>534.69152832031295</v>
      </c>
      <c r="F163">
        <v>476.38323974609398</v>
      </c>
      <c r="G163">
        <v>473.87478637695301</v>
      </c>
      <c r="I163" s="19">
        <f t="shared" si="18"/>
        <v>141.719482421875</v>
      </c>
      <c r="J163" s="19">
        <f t="shared" si="19"/>
        <v>60.816741943359943</v>
      </c>
      <c r="K163" s="19">
        <f t="shared" si="20"/>
        <v>99.147763061523051</v>
      </c>
      <c r="L163" s="20">
        <f t="shared" si="21"/>
        <v>1.630270874323746</v>
      </c>
      <c r="M163" s="20">
        <f t="shared" si="23"/>
        <v>1.9030614283952298</v>
      </c>
      <c r="N163" s="18"/>
      <c r="O163" s="18"/>
      <c r="P163" s="18">
        <f t="shared" si="22"/>
        <v>-1.2462322927064196</v>
      </c>
    </row>
    <row r="164" spans="1:16" x14ac:dyDescent="0.15">
      <c r="A164" s="18">
        <v>81.5</v>
      </c>
      <c r="B164" s="18">
        <v>162</v>
      </c>
      <c r="D164">
        <v>616.53070068359398</v>
      </c>
      <c r="E164">
        <v>534.12585449218795</v>
      </c>
      <c r="F164">
        <v>475.28652954101602</v>
      </c>
      <c r="G164">
        <v>472.88122558593801</v>
      </c>
      <c r="I164" s="19">
        <f t="shared" si="18"/>
        <v>141.24417114257795</v>
      </c>
      <c r="J164" s="19">
        <f t="shared" si="19"/>
        <v>61.244628906249943</v>
      </c>
      <c r="K164" s="19">
        <f t="shared" si="20"/>
        <v>98.372930908202989</v>
      </c>
      <c r="L164" s="20">
        <f t="shared" si="21"/>
        <v>1.6062295202863763</v>
      </c>
      <c r="M164" s="20">
        <f t="shared" si="23"/>
        <v>1.8807039666669434</v>
      </c>
      <c r="N164" s="18"/>
      <c r="O164" s="18"/>
      <c r="P164" s="18">
        <f t="shared" si="22"/>
        <v>-2.4064069192825674</v>
      </c>
    </row>
    <row r="165" spans="1:16" x14ac:dyDescent="0.15">
      <c r="A165" s="18">
        <v>82</v>
      </c>
      <c r="B165" s="18">
        <v>163</v>
      </c>
      <c r="D165">
        <v>615.848388671875</v>
      </c>
      <c r="E165">
        <v>534.219970703125</v>
      </c>
      <c r="F165">
        <v>475.51043701171898</v>
      </c>
      <c r="G165">
        <v>473.029296875</v>
      </c>
      <c r="I165" s="19">
        <f t="shared" si="18"/>
        <v>140.33795166015602</v>
      </c>
      <c r="J165" s="19">
        <f t="shared" si="19"/>
        <v>61.190673828125</v>
      </c>
      <c r="K165" s="19">
        <f t="shared" si="20"/>
        <v>97.504479980468517</v>
      </c>
      <c r="L165" s="20">
        <f t="shared" si="21"/>
        <v>1.5934532810399065</v>
      </c>
      <c r="M165" s="20">
        <f t="shared" si="23"/>
        <v>1.8696116197295567</v>
      </c>
      <c r="N165" s="18"/>
      <c r="O165" s="18"/>
      <c r="P165" s="18">
        <f t="shared" si="22"/>
        <v>-2.982011593119664</v>
      </c>
    </row>
    <row r="166" spans="1:16" x14ac:dyDescent="0.15">
      <c r="A166" s="18">
        <v>82.5</v>
      </c>
      <c r="B166" s="18">
        <v>164</v>
      </c>
      <c r="D166">
        <v>611.75067138671898</v>
      </c>
      <c r="E166">
        <v>532.07232666015602</v>
      </c>
      <c r="F166">
        <v>476.66372680664102</v>
      </c>
      <c r="G166">
        <v>474.134033203125</v>
      </c>
      <c r="I166" s="19">
        <f t="shared" si="18"/>
        <v>135.08694458007795</v>
      </c>
      <c r="J166" s="19">
        <f t="shared" si="19"/>
        <v>57.938293457031023</v>
      </c>
      <c r="K166" s="19">
        <f t="shared" si="20"/>
        <v>94.530139160156239</v>
      </c>
      <c r="L166" s="20">
        <f t="shared" si="21"/>
        <v>1.6315658180416197</v>
      </c>
      <c r="M166" s="20">
        <f t="shared" si="23"/>
        <v>1.9094080490403533</v>
      </c>
      <c r="N166" s="18"/>
      <c r="O166" s="18"/>
      <c r="P166" s="18">
        <f t="shared" si="22"/>
        <v>-0.91689310713774808</v>
      </c>
    </row>
    <row r="167" spans="1:16" x14ac:dyDescent="0.15">
      <c r="A167" s="18">
        <v>83</v>
      </c>
      <c r="B167" s="18">
        <v>165</v>
      </c>
      <c r="D167">
        <v>608.427978515625</v>
      </c>
      <c r="E167">
        <v>530.76617431640602</v>
      </c>
      <c r="F167">
        <v>476.40008544921898</v>
      </c>
      <c r="G167">
        <v>473.88482666015602</v>
      </c>
      <c r="I167" s="19">
        <f t="shared" si="18"/>
        <v>132.02789306640602</v>
      </c>
      <c r="J167" s="19">
        <f t="shared" si="19"/>
        <v>56.88134765625</v>
      </c>
      <c r="K167" s="19">
        <f t="shared" si="20"/>
        <v>92.210949707031034</v>
      </c>
      <c r="L167" s="20">
        <f t="shared" si="21"/>
        <v>1.6211104959096216</v>
      </c>
      <c r="M167" s="20">
        <f t="shared" si="23"/>
        <v>1.9006366192174384</v>
      </c>
      <c r="N167" s="18"/>
      <c r="O167" s="18"/>
      <c r="P167" s="18">
        <f t="shared" si="22"/>
        <v>-1.372060623156085</v>
      </c>
    </row>
    <row r="168" spans="1:16" x14ac:dyDescent="0.15">
      <c r="A168" s="18">
        <v>83.5</v>
      </c>
      <c r="B168" s="18">
        <v>166</v>
      </c>
      <c r="D168">
        <v>610.95343017578102</v>
      </c>
      <c r="E168">
        <v>531.63970947265602</v>
      </c>
      <c r="F168">
        <v>475.41732788085898</v>
      </c>
      <c r="G168">
        <v>472.65609741210898</v>
      </c>
      <c r="I168" s="19">
        <f t="shared" si="18"/>
        <v>135.53610229492205</v>
      </c>
      <c r="J168" s="19">
        <f t="shared" si="19"/>
        <v>58.983612060547046</v>
      </c>
      <c r="K168" s="19">
        <f t="shared" si="20"/>
        <v>94.247573852539119</v>
      </c>
      <c r="L168" s="20">
        <f t="shared" si="21"/>
        <v>1.5978603303540211</v>
      </c>
      <c r="M168" s="20">
        <f t="shared" si="23"/>
        <v>1.879070345970921</v>
      </c>
      <c r="N168" s="18"/>
      <c r="O168" s="18"/>
      <c r="P168" s="18">
        <f t="shared" si="22"/>
        <v>-2.4911788537717543</v>
      </c>
    </row>
    <row r="169" spans="1:16" x14ac:dyDescent="0.15">
      <c r="A169" s="18">
        <v>84</v>
      </c>
      <c r="B169" s="18">
        <v>167</v>
      </c>
      <c r="D169">
        <v>610.311767578125</v>
      </c>
      <c r="E169">
        <v>531.90124511718795</v>
      </c>
      <c r="F169">
        <v>475.93017578125</v>
      </c>
      <c r="G169">
        <v>473.28933715820301</v>
      </c>
      <c r="I169" s="19">
        <f t="shared" si="18"/>
        <v>134.381591796875</v>
      </c>
      <c r="J169" s="19">
        <f t="shared" si="19"/>
        <v>58.611907958984943</v>
      </c>
      <c r="K169" s="19">
        <f t="shared" si="20"/>
        <v>93.35325622558554</v>
      </c>
      <c r="L169" s="20">
        <f t="shared" si="21"/>
        <v>1.5927353242094024</v>
      </c>
      <c r="M169" s="20">
        <f t="shared" si="23"/>
        <v>1.8756292321353856</v>
      </c>
      <c r="N169" s="18"/>
      <c r="O169" s="18"/>
      <c r="P169" s="18">
        <f t="shared" si="22"/>
        <v>-2.6697453210956086</v>
      </c>
    </row>
    <row r="170" spans="1:16" x14ac:dyDescent="0.15">
      <c r="A170" s="18">
        <v>84.5</v>
      </c>
      <c r="B170" s="18">
        <v>168</v>
      </c>
      <c r="D170">
        <v>610.44549560546898</v>
      </c>
      <c r="E170">
        <v>532.37121582031295</v>
      </c>
      <c r="F170">
        <v>476.74679565429699</v>
      </c>
      <c r="G170">
        <v>473.847900390625</v>
      </c>
      <c r="I170" s="19">
        <f t="shared" si="18"/>
        <v>133.69869995117199</v>
      </c>
      <c r="J170" s="19">
        <f t="shared" si="19"/>
        <v>58.523315429687955</v>
      </c>
      <c r="K170" s="19">
        <f t="shared" si="20"/>
        <v>92.732379150390415</v>
      </c>
      <c r="L170" s="20">
        <f t="shared" si="21"/>
        <v>1.5845373501062576</v>
      </c>
      <c r="M170" s="20">
        <f t="shared" si="23"/>
        <v>1.8691151503413241</v>
      </c>
      <c r="N170" s="18"/>
      <c r="O170" s="18"/>
      <c r="P170" s="18">
        <f t="shared" si="22"/>
        <v>-3.0077744097622374</v>
      </c>
    </row>
    <row r="171" spans="1:16" x14ac:dyDescent="0.15">
      <c r="A171" s="18">
        <v>85</v>
      </c>
      <c r="B171" s="18">
        <v>169</v>
      </c>
      <c r="D171">
        <v>608.255615234375</v>
      </c>
      <c r="E171">
        <v>530.822998046875</v>
      </c>
      <c r="F171">
        <v>474.56140136718801</v>
      </c>
      <c r="G171">
        <v>472.3896484375</v>
      </c>
      <c r="I171" s="19">
        <f t="shared" si="18"/>
        <v>133.69421386718699</v>
      </c>
      <c r="J171" s="19">
        <f t="shared" si="19"/>
        <v>58.433349609375</v>
      </c>
      <c r="K171" s="19">
        <f t="shared" si="20"/>
        <v>92.790869140624494</v>
      </c>
      <c r="L171" s="20">
        <f t="shared" si="21"/>
        <v>1.5879779228972559</v>
      </c>
      <c r="M171" s="20">
        <f t="shared" si="23"/>
        <v>1.8742396154414056</v>
      </c>
      <c r="N171" s="18"/>
      <c r="O171" s="18"/>
      <c r="P171" s="18">
        <f t="shared" si="22"/>
        <v>-2.7418553865679538</v>
      </c>
    </row>
    <row r="172" spans="1:16" x14ac:dyDescent="0.15">
      <c r="A172" s="18">
        <v>85.5</v>
      </c>
      <c r="B172" s="18">
        <v>170</v>
      </c>
      <c r="D172">
        <v>611.278076171875</v>
      </c>
      <c r="E172">
        <v>532.38507080078102</v>
      </c>
      <c r="F172">
        <v>475.57504272460898</v>
      </c>
      <c r="G172">
        <v>472.50964355468801</v>
      </c>
      <c r="I172" s="19">
        <f t="shared" si="18"/>
        <v>135.70303344726602</v>
      </c>
      <c r="J172" s="19">
        <f t="shared" si="19"/>
        <v>59.875427246093011</v>
      </c>
      <c r="K172" s="19">
        <f t="shared" si="20"/>
        <v>93.790234375000921</v>
      </c>
      <c r="L172" s="20">
        <f t="shared" si="21"/>
        <v>1.5664227996155287</v>
      </c>
      <c r="M172" s="20">
        <f t="shared" si="23"/>
        <v>1.8543683844687617</v>
      </c>
      <c r="N172" s="18"/>
      <c r="O172" s="18"/>
      <c r="P172" s="18">
        <f t="shared" si="22"/>
        <v>-3.7730143908178713</v>
      </c>
    </row>
    <row r="173" spans="1:16" x14ac:dyDescent="0.15">
      <c r="A173" s="18">
        <v>86</v>
      </c>
      <c r="B173" s="18">
        <v>171</v>
      </c>
      <c r="D173">
        <v>617.291259765625</v>
      </c>
      <c r="E173">
        <v>534.85504150390602</v>
      </c>
      <c r="F173">
        <v>476.04495239257801</v>
      </c>
      <c r="G173">
        <v>473.03771972656301</v>
      </c>
      <c r="I173" s="19">
        <f t="shared" si="18"/>
        <v>141.24630737304699</v>
      </c>
      <c r="J173" s="19">
        <f t="shared" si="19"/>
        <v>61.817321777343011</v>
      </c>
      <c r="K173" s="19">
        <f t="shared" si="20"/>
        <v>97.974182128906875</v>
      </c>
      <c r="L173" s="20">
        <f t="shared" si="21"/>
        <v>1.584898525397066</v>
      </c>
      <c r="M173" s="20">
        <f t="shared" si="23"/>
        <v>1.8745280025593822</v>
      </c>
      <c r="N173" s="18"/>
      <c r="O173" s="18"/>
      <c r="P173" s="18">
        <f t="shared" si="22"/>
        <v>-2.7268903864720526</v>
      </c>
    </row>
    <row r="174" spans="1:16" x14ac:dyDescent="0.15">
      <c r="A174" s="18">
        <v>86.5</v>
      </c>
      <c r="B174" s="18">
        <v>172</v>
      </c>
      <c r="D174">
        <v>625.24072265625</v>
      </c>
      <c r="E174">
        <v>539.00396728515602</v>
      </c>
      <c r="F174">
        <v>475.05657958984398</v>
      </c>
      <c r="G174">
        <v>472.1982421875</v>
      </c>
      <c r="I174" s="19">
        <f t="shared" si="18"/>
        <v>150.18414306640602</v>
      </c>
      <c r="J174" s="19">
        <f t="shared" si="19"/>
        <v>66.805725097656023</v>
      </c>
      <c r="K174" s="19">
        <f t="shared" si="20"/>
        <v>103.42013549804682</v>
      </c>
      <c r="L174" s="20">
        <f t="shared" si="21"/>
        <v>1.5480729435518912</v>
      </c>
      <c r="M174" s="20">
        <f t="shared" si="23"/>
        <v>1.8393863130232906</v>
      </c>
      <c r="N174" s="18"/>
      <c r="O174" s="18"/>
      <c r="P174" s="18">
        <f t="shared" si="22"/>
        <v>-4.5504648615300871</v>
      </c>
    </row>
    <row r="175" spans="1:16" x14ac:dyDescent="0.15">
      <c r="A175" s="18">
        <v>87</v>
      </c>
      <c r="B175" s="18">
        <v>173</v>
      </c>
      <c r="D175">
        <v>625.07794189453102</v>
      </c>
      <c r="E175">
        <v>538.41082763671898</v>
      </c>
      <c r="F175">
        <v>475.66491699218801</v>
      </c>
      <c r="G175">
        <v>473.28973388671898</v>
      </c>
      <c r="I175" s="19">
        <f t="shared" si="18"/>
        <v>149.41302490234301</v>
      </c>
      <c r="J175" s="19">
        <f t="shared" si="19"/>
        <v>65.12109375</v>
      </c>
      <c r="K175" s="19">
        <f t="shared" si="20"/>
        <v>103.82825927734302</v>
      </c>
      <c r="L175" s="20">
        <f t="shared" si="21"/>
        <v>1.5943875217443353</v>
      </c>
      <c r="M175" s="20">
        <f t="shared" si="23"/>
        <v>1.8873847835248179</v>
      </c>
      <c r="N175" s="18"/>
      <c r="O175" s="18"/>
      <c r="P175" s="18">
        <f t="shared" si="22"/>
        <v>-2.0597256055669875</v>
      </c>
    </row>
    <row r="176" spans="1:16" x14ac:dyDescent="0.15">
      <c r="A176" s="18">
        <v>87.5</v>
      </c>
      <c r="B176" s="18">
        <v>174</v>
      </c>
      <c r="D176">
        <v>626.0244140625</v>
      </c>
      <c r="E176">
        <v>539.58056640625</v>
      </c>
      <c r="F176">
        <v>476.08425903320301</v>
      </c>
      <c r="G176">
        <v>473.27047729492199</v>
      </c>
      <c r="I176" s="19">
        <f t="shared" si="18"/>
        <v>149.94015502929699</v>
      </c>
      <c r="J176" s="19">
        <f t="shared" si="19"/>
        <v>66.310089111328011</v>
      </c>
      <c r="K176" s="19">
        <f t="shared" si="20"/>
        <v>103.52309265136739</v>
      </c>
      <c r="L176" s="20">
        <f t="shared" si="21"/>
        <v>1.5611967053394011</v>
      </c>
      <c r="M176" s="20">
        <f t="shared" si="23"/>
        <v>1.8558778594289671</v>
      </c>
      <c r="N176" s="18"/>
      <c r="O176" s="18"/>
      <c r="P176" s="18">
        <f t="shared" si="22"/>
        <v>-3.694684633640354</v>
      </c>
    </row>
    <row r="177" spans="1:16" x14ac:dyDescent="0.15">
      <c r="A177" s="18">
        <v>88</v>
      </c>
      <c r="B177" s="18">
        <v>175</v>
      </c>
      <c r="D177">
        <v>626.83355712890602</v>
      </c>
      <c r="E177">
        <v>540.47027587890602</v>
      </c>
      <c r="F177">
        <v>474.89285278320301</v>
      </c>
      <c r="G177">
        <v>472.31341552734398</v>
      </c>
      <c r="I177" s="19">
        <f t="shared" si="18"/>
        <v>151.94070434570301</v>
      </c>
      <c r="J177" s="19">
        <f t="shared" si="19"/>
        <v>68.156860351562045</v>
      </c>
      <c r="K177" s="19">
        <f t="shared" si="20"/>
        <v>104.23090209960958</v>
      </c>
      <c r="L177" s="20">
        <f t="shared" si="21"/>
        <v>1.5292796875028116</v>
      </c>
      <c r="M177" s="20">
        <f t="shared" si="23"/>
        <v>1.8256447339014608</v>
      </c>
      <c r="N177" s="18"/>
      <c r="O177" s="18"/>
      <c r="P177" s="18">
        <f t="shared" si="22"/>
        <v>-5.2635436367501311</v>
      </c>
    </row>
    <row r="178" spans="1:16" x14ac:dyDescent="0.15">
      <c r="A178" s="18">
        <v>88.5</v>
      </c>
      <c r="B178" s="18">
        <v>176</v>
      </c>
      <c r="D178">
        <v>621.06304931640602</v>
      </c>
      <c r="E178">
        <v>537.67236328125</v>
      </c>
      <c r="F178">
        <v>475.47390747070301</v>
      </c>
      <c r="G178">
        <v>472.75320434570301</v>
      </c>
      <c r="I178" s="19">
        <f t="shared" si="18"/>
        <v>145.58914184570301</v>
      </c>
      <c r="J178" s="19">
        <f t="shared" si="19"/>
        <v>64.919158935546989</v>
      </c>
      <c r="K178" s="19">
        <f t="shared" si="20"/>
        <v>100.14573059082012</v>
      </c>
      <c r="L178" s="20">
        <f t="shared" si="21"/>
        <v>1.5426221200777841</v>
      </c>
      <c r="M178" s="20">
        <f t="shared" si="23"/>
        <v>1.8406710587855164</v>
      </c>
      <c r="N178" s="18"/>
      <c r="O178" s="18"/>
      <c r="P178" s="18">
        <f t="shared" si="22"/>
        <v>-4.4837967641829808</v>
      </c>
    </row>
    <row r="179" spans="1:16" x14ac:dyDescent="0.15">
      <c r="A179" s="18">
        <v>89</v>
      </c>
      <c r="B179" s="18">
        <v>177</v>
      </c>
      <c r="D179">
        <v>617.28729248046898</v>
      </c>
      <c r="E179">
        <v>535.234130859375</v>
      </c>
      <c r="F179">
        <v>476.44503784179699</v>
      </c>
      <c r="G179">
        <v>473.29977416992199</v>
      </c>
      <c r="I179" s="19">
        <f t="shared" si="18"/>
        <v>140.84225463867199</v>
      </c>
      <c r="J179" s="19">
        <f t="shared" si="19"/>
        <v>61.934356689453011</v>
      </c>
      <c r="K179" s="19">
        <f t="shared" si="20"/>
        <v>97.488204956054886</v>
      </c>
      <c r="L179" s="20">
        <f t="shared" si="21"/>
        <v>1.5740569558972499</v>
      </c>
      <c r="M179" s="20">
        <f t="shared" si="23"/>
        <v>1.8737897869140654</v>
      </c>
      <c r="N179" s="18"/>
      <c r="O179" s="18"/>
      <c r="P179" s="18">
        <f t="shared" si="22"/>
        <v>-2.765197913106642</v>
      </c>
    </row>
    <row r="180" spans="1:16" x14ac:dyDescent="0.15">
      <c r="A180" s="18">
        <v>89.5</v>
      </c>
      <c r="B180" s="18">
        <v>178</v>
      </c>
      <c r="D180">
        <v>619.24273681640602</v>
      </c>
      <c r="E180">
        <v>537.57562255859398</v>
      </c>
      <c r="F180">
        <v>476.37438964843801</v>
      </c>
      <c r="G180">
        <v>473.68460083007801</v>
      </c>
      <c r="I180" s="19">
        <f t="shared" si="18"/>
        <v>142.86834716796801</v>
      </c>
      <c r="J180" s="19">
        <f t="shared" si="19"/>
        <v>63.891021728515966</v>
      </c>
      <c r="K180" s="19">
        <f t="shared" si="20"/>
        <v>98.14463195800684</v>
      </c>
      <c r="L180" s="20">
        <f t="shared" si="21"/>
        <v>1.5361255666725819</v>
      </c>
      <c r="M180" s="20">
        <f t="shared" si="23"/>
        <v>1.8375422899984808</v>
      </c>
      <c r="N180" s="18"/>
      <c r="O180" s="18"/>
      <c r="P180" s="18">
        <f t="shared" si="22"/>
        <v>-4.6461550051701312</v>
      </c>
    </row>
    <row r="181" spans="1:16" x14ac:dyDescent="0.15">
      <c r="A181" s="18">
        <v>90</v>
      </c>
      <c r="B181" s="18">
        <v>179</v>
      </c>
      <c r="D181">
        <v>620.54754638671898</v>
      </c>
      <c r="E181">
        <v>536.296875</v>
      </c>
      <c r="F181">
        <v>475.15969848632801</v>
      </c>
      <c r="G181">
        <v>472.37802124023398</v>
      </c>
      <c r="I181" s="19">
        <f t="shared" si="18"/>
        <v>145.38784790039097</v>
      </c>
      <c r="J181" s="19">
        <f t="shared" si="19"/>
        <v>63.918853759766023</v>
      </c>
      <c r="K181" s="19">
        <f t="shared" si="20"/>
        <v>100.64465026855476</v>
      </c>
      <c r="L181" s="20">
        <f t="shared" si="21"/>
        <v>1.5745690723244155</v>
      </c>
      <c r="M181" s="20">
        <f t="shared" si="23"/>
        <v>1.8776696879593975</v>
      </c>
      <c r="N181" s="18"/>
      <c r="O181" s="18"/>
      <c r="P181" s="18">
        <f t="shared" si="22"/>
        <v>-2.5638618758978438</v>
      </c>
    </row>
    <row r="182" spans="1:16" x14ac:dyDescent="0.15">
      <c r="A182" s="18">
        <v>90.5</v>
      </c>
      <c r="B182" s="18">
        <v>180</v>
      </c>
      <c r="D182">
        <v>620.30615234375</v>
      </c>
      <c r="E182">
        <v>536.99865722656295</v>
      </c>
      <c r="F182">
        <v>475.65328979492199</v>
      </c>
      <c r="G182">
        <v>473.04693603515602</v>
      </c>
      <c r="I182" s="19">
        <f t="shared" si="18"/>
        <v>144.65286254882801</v>
      </c>
      <c r="J182" s="19">
        <f t="shared" si="19"/>
        <v>63.951721191406932</v>
      </c>
      <c r="K182" s="19">
        <f t="shared" si="20"/>
        <v>99.886657714843153</v>
      </c>
      <c r="L182" s="20">
        <f t="shared" si="21"/>
        <v>1.5619072615087759</v>
      </c>
      <c r="M182" s="20">
        <f t="shared" si="23"/>
        <v>1.8666917694528413</v>
      </c>
      <c r="N182" s="18"/>
      <c r="O182" s="18"/>
      <c r="P182" s="18">
        <f t="shared" si="22"/>
        <v>-3.1335286233449979</v>
      </c>
    </row>
    <row r="183" spans="1:16" x14ac:dyDescent="0.15">
      <c r="A183" s="18">
        <v>91</v>
      </c>
      <c r="B183" s="18">
        <v>181</v>
      </c>
      <c r="D183">
        <v>621.72393798828102</v>
      </c>
      <c r="E183">
        <v>538.39434814453102</v>
      </c>
      <c r="F183">
        <v>476.63241577148398</v>
      </c>
      <c r="G183">
        <v>474.19061279296898</v>
      </c>
      <c r="I183" s="19">
        <f t="shared" si="18"/>
        <v>145.09152221679705</v>
      </c>
      <c r="J183" s="19">
        <f t="shared" si="19"/>
        <v>64.203735351562045</v>
      </c>
      <c r="K183" s="19">
        <f t="shared" si="20"/>
        <v>100.14890747070362</v>
      </c>
      <c r="L183" s="20">
        <f t="shared" si="21"/>
        <v>1.5598610722930009</v>
      </c>
      <c r="M183" s="20">
        <f t="shared" si="23"/>
        <v>1.8663294725461494</v>
      </c>
      <c r="N183" s="18"/>
      <c r="O183" s="18"/>
      <c r="P183" s="18">
        <f t="shared" si="22"/>
        <v>-3.1523289542385156</v>
      </c>
    </row>
    <row r="184" spans="1:16" x14ac:dyDescent="0.15">
      <c r="A184" s="18">
        <v>91.5</v>
      </c>
      <c r="B184" s="18">
        <v>182</v>
      </c>
      <c r="D184">
        <v>623.16973876953102</v>
      </c>
      <c r="E184">
        <v>538.92767333984398</v>
      </c>
      <c r="F184">
        <v>475.91534423828102</v>
      </c>
      <c r="G184">
        <v>473.11154174804699</v>
      </c>
      <c r="I184" s="19">
        <f t="shared" si="18"/>
        <v>147.25439453125</v>
      </c>
      <c r="J184" s="19">
        <f t="shared" si="19"/>
        <v>65.816131591796989</v>
      </c>
      <c r="K184" s="19">
        <f t="shared" si="20"/>
        <v>101.18310241699211</v>
      </c>
      <c r="L184" s="20">
        <f t="shared" si="21"/>
        <v>1.5373602180776467</v>
      </c>
      <c r="M184" s="20">
        <f t="shared" si="23"/>
        <v>1.8455125106398784</v>
      </c>
      <c r="N184" s="18"/>
      <c r="O184" s="18"/>
      <c r="P184" s="18">
        <f t="shared" si="22"/>
        <v>-4.2325638798115683</v>
      </c>
    </row>
    <row r="185" spans="1:16" x14ac:dyDescent="0.15">
      <c r="A185" s="18">
        <v>92</v>
      </c>
      <c r="B185" s="18">
        <v>183</v>
      </c>
      <c r="D185">
        <v>625.30413818359398</v>
      </c>
      <c r="E185">
        <v>539.29095458984398</v>
      </c>
      <c r="F185">
        <v>474.64886474609398</v>
      </c>
      <c r="G185">
        <v>471.93096923828102</v>
      </c>
      <c r="I185" s="19">
        <f t="shared" si="18"/>
        <v>150.6552734375</v>
      </c>
      <c r="J185" s="19">
        <f t="shared" si="19"/>
        <v>67.359985351562955</v>
      </c>
      <c r="K185" s="19">
        <f t="shared" si="20"/>
        <v>103.50328369140593</v>
      </c>
      <c r="L185" s="20">
        <f t="shared" si="21"/>
        <v>1.536569272561523</v>
      </c>
      <c r="M185" s="20">
        <f t="shared" si="23"/>
        <v>1.8464054574328379</v>
      </c>
      <c r="N185" s="18"/>
      <c r="O185" s="18"/>
      <c r="P185" s="18">
        <f t="shared" si="22"/>
        <v>-4.1862270360023519</v>
      </c>
    </row>
    <row r="186" spans="1:16" x14ac:dyDescent="0.15">
      <c r="A186" s="18">
        <v>92.5</v>
      </c>
      <c r="B186" s="18">
        <v>184</v>
      </c>
      <c r="D186">
        <v>627.19647216796898</v>
      </c>
      <c r="E186">
        <v>540.234130859375</v>
      </c>
      <c r="F186">
        <v>476.49197387695301</v>
      </c>
      <c r="G186">
        <v>473.57504272460898</v>
      </c>
      <c r="I186" s="19">
        <f t="shared" si="18"/>
        <v>150.70449829101597</v>
      </c>
      <c r="J186" s="19">
        <f t="shared" si="19"/>
        <v>66.659088134766023</v>
      </c>
      <c r="K186" s="19">
        <f t="shared" si="20"/>
        <v>104.04313659667974</v>
      </c>
      <c r="L186" s="20">
        <f t="shared" si="21"/>
        <v>1.5608244803219276</v>
      </c>
      <c r="M186" s="20">
        <f t="shared" si="23"/>
        <v>1.8723445575023256</v>
      </c>
      <c r="N186" s="18"/>
      <c r="O186" s="18"/>
      <c r="P186" s="18">
        <f t="shared" si="22"/>
        <v>-2.840193836770045</v>
      </c>
    </row>
    <row r="187" spans="1:16" x14ac:dyDescent="0.15">
      <c r="A187" s="18">
        <v>93</v>
      </c>
      <c r="B187" s="18">
        <v>185</v>
      </c>
      <c r="D187">
        <v>628.78961181640602</v>
      </c>
      <c r="E187">
        <v>541.04327392578102</v>
      </c>
      <c r="F187">
        <v>475.96469116210898</v>
      </c>
      <c r="G187">
        <v>473.17657470703102</v>
      </c>
      <c r="I187" s="19">
        <f t="shared" si="18"/>
        <v>152.82492065429705</v>
      </c>
      <c r="J187" s="19">
        <f t="shared" si="19"/>
        <v>67.86669921875</v>
      </c>
      <c r="K187" s="19">
        <f t="shared" si="20"/>
        <v>105.31823120117204</v>
      </c>
      <c r="L187" s="20">
        <f t="shared" si="21"/>
        <v>1.5518395975279</v>
      </c>
      <c r="M187" s="20">
        <f t="shared" si="23"/>
        <v>1.8650435670173815</v>
      </c>
      <c r="N187" s="18"/>
      <c r="O187" s="18"/>
      <c r="P187" s="18">
        <f t="shared" si="22"/>
        <v>-3.2190572342544463</v>
      </c>
    </row>
    <row r="188" spans="1:16" x14ac:dyDescent="0.15">
      <c r="A188" s="18">
        <v>93.5</v>
      </c>
      <c r="B188" s="18">
        <v>186</v>
      </c>
      <c r="D188">
        <v>624.95147705078102</v>
      </c>
      <c r="E188">
        <v>539.99304199218795</v>
      </c>
      <c r="F188">
        <v>475.192626953125</v>
      </c>
      <c r="G188">
        <v>472.31140136718801</v>
      </c>
      <c r="I188" s="19">
        <f t="shared" si="18"/>
        <v>149.75885009765602</v>
      </c>
      <c r="J188" s="19">
        <f t="shared" si="19"/>
        <v>67.681640624999943</v>
      </c>
      <c r="K188" s="19">
        <f t="shared" si="20"/>
        <v>102.38170166015607</v>
      </c>
      <c r="L188" s="20">
        <f t="shared" si="21"/>
        <v>1.5126953294087078</v>
      </c>
      <c r="M188" s="20">
        <f t="shared" si="23"/>
        <v>1.8275831912072724</v>
      </c>
      <c r="N188" s="18"/>
      <c r="O188" s="18"/>
      <c r="P188" s="18">
        <f t="shared" si="22"/>
        <v>-5.1629531042363928</v>
      </c>
    </row>
    <row r="189" spans="1:16" x14ac:dyDescent="0.15">
      <c r="A189" s="18">
        <v>94</v>
      </c>
      <c r="B189" s="18">
        <v>187</v>
      </c>
      <c r="D189">
        <v>616.10998535156295</v>
      </c>
      <c r="E189">
        <v>535.07464599609398</v>
      </c>
      <c r="F189">
        <v>475.87078857421898</v>
      </c>
      <c r="G189">
        <v>472.85955810546898</v>
      </c>
      <c r="I189" s="19">
        <f t="shared" si="18"/>
        <v>140.23919677734398</v>
      </c>
      <c r="J189" s="19">
        <f t="shared" si="19"/>
        <v>62.215087890625</v>
      </c>
      <c r="K189" s="19">
        <f t="shared" si="20"/>
        <v>96.688635253906483</v>
      </c>
      <c r="L189" s="20">
        <f t="shared" si="21"/>
        <v>1.5541026868576713</v>
      </c>
      <c r="M189" s="20">
        <f t="shared" si="23"/>
        <v>1.8706744409653191</v>
      </c>
      <c r="N189" s="18"/>
      <c r="O189" s="18"/>
      <c r="P189" s="18">
        <f t="shared" si="22"/>
        <v>-2.9268596154352839</v>
      </c>
    </row>
    <row r="190" spans="1:16" x14ac:dyDescent="0.15">
      <c r="A190" s="18"/>
      <c r="B190" s="18"/>
      <c r="D190">
        <v>615.77276611328102</v>
      </c>
      <c r="E190">
        <v>535.22686767578102</v>
      </c>
      <c r="F190">
        <v>475.80258178710898</v>
      </c>
      <c r="G190">
        <v>473.06060791015602</v>
      </c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N192" s="18"/>
      <c r="O192" s="18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N193" s="18"/>
      <c r="O193" s="18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40</v>
      </c>
      <c r="F1" t="s">
        <v>41</v>
      </c>
      <c r="G1" t="s">
        <v>42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603.01605224609398</v>
      </c>
      <c r="E2">
        <v>518.58117675781295</v>
      </c>
      <c r="F2">
        <v>470.30255126953102</v>
      </c>
      <c r="G2">
        <v>468.99783325195301</v>
      </c>
      <c r="I2" s="7">
        <f t="shared" ref="I2:J65" si="0">D2-F2</f>
        <v>132.71350097656295</v>
      </c>
      <c r="J2" s="7">
        <f t="shared" si="0"/>
        <v>49.583343505859943</v>
      </c>
      <c r="K2" s="7">
        <f t="shared" ref="K2:K65" si="1">I2-0.7*J2</f>
        <v>98.005160522460997</v>
      </c>
      <c r="L2" s="8">
        <f t="shared" ref="L2:L65" si="2">K2/J2</f>
        <v>1.9765742604848417</v>
      </c>
      <c r="M2" s="8"/>
      <c r="N2" s="18">
        <f>LINEST(V64:V104,U64:U104)</f>
        <v>-2.9621080682860975E-3</v>
      </c>
      <c r="O2" s="9">
        <f>AVERAGE(M38:M45)</f>
        <v>1.8308382145795454</v>
      </c>
    </row>
    <row r="3" spans="1:16" x14ac:dyDescent="0.15">
      <c r="A3" s="6">
        <v>1</v>
      </c>
      <c r="B3" s="6">
        <v>1</v>
      </c>
      <c r="C3" s="6" t="s">
        <v>7</v>
      </c>
      <c r="D3">
        <v>601.84881591796898</v>
      </c>
      <c r="E3">
        <v>518.41003417968795</v>
      </c>
      <c r="F3">
        <v>470.68157958984398</v>
      </c>
      <c r="G3">
        <v>469.34942626953102</v>
      </c>
      <c r="I3" s="7">
        <f t="shared" si="0"/>
        <v>131.167236328125</v>
      </c>
      <c r="J3" s="7">
        <f t="shared" si="0"/>
        <v>49.060607910156932</v>
      </c>
      <c r="K3" s="7">
        <f t="shared" si="1"/>
        <v>96.824810791015153</v>
      </c>
      <c r="L3" s="8">
        <f t="shared" si="2"/>
        <v>1.9735754389413034</v>
      </c>
      <c r="M3" s="8"/>
      <c r="N3" s="18"/>
    </row>
    <row r="4" spans="1:16" ht="15" x14ac:dyDescent="0.15">
      <c r="A4" s="6">
        <v>1.5</v>
      </c>
      <c r="B4" s="6">
        <v>2</v>
      </c>
      <c r="D4">
        <v>600.93096923828102</v>
      </c>
      <c r="E4">
        <v>517.95257568359398</v>
      </c>
      <c r="F4">
        <v>470.78796386718801</v>
      </c>
      <c r="G4">
        <v>469.41976928710898</v>
      </c>
      <c r="I4" s="7">
        <f t="shared" si="0"/>
        <v>130.14300537109301</v>
      </c>
      <c r="J4" s="7">
        <f t="shared" si="0"/>
        <v>48.532806396485</v>
      </c>
      <c r="K4" s="7">
        <f t="shared" si="1"/>
        <v>96.170040893553505</v>
      </c>
      <c r="L4" s="8">
        <f t="shared" si="2"/>
        <v>1.9815470819449386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600.68255615234398</v>
      </c>
      <c r="E5">
        <v>517.25427246093795</v>
      </c>
      <c r="F5">
        <v>470.28778076171898</v>
      </c>
      <c r="G5">
        <v>469.17996215820301</v>
      </c>
      <c r="I5" s="7">
        <f t="shared" si="0"/>
        <v>130.394775390625</v>
      </c>
      <c r="J5" s="7">
        <f t="shared" si="0"/>
        <v>48.074310302734943</v>
      </c>
      <c r="K5" s="7">
        <f t="shared" si="1"/>
        <v>96.742758178710545</v>
      </c>
      <c r="L5" s="8">
        <f t="shared" si="2"/>
        <v>2.0123587331674493</v>
      </c>
      <c r="M5" s="8"/>
      <c r="N5" s="18">
        <f>RSQ(V64:V104,U64:U104)</f>
        <v>0.89816213647022125</v>
      </c>
    </row>
    <row r="6" spans="1:16" x14ac:dyDescent="0.15">
      <c r="A6" s="6">
        <v>2.5</v>
      </c>
      <c r="B6" s="6">
        <v>4</v>
      </c>
      <c r="C6" s="6" t="s">
        <v>5</v>
      </c>
      <c r="D6">
        <v>598.01409912109398</v>
      </c>
      <c r="E6">
        <v>516.01776123046898</v>
      </c>
      <c r="F6">
        <v>470.35125732421898</v>
      </c>
      <c r="G6">
        <v>468.80813598632801</v>
      </c>
      <c r="I6" s="7">
        <f t="shared" si="0"/>
        <v>127.662841796875</v>
      </c>
      <c r="J6" s="7">
        <f t="shared" si="0"/>
        <v>47.209625244140966</v>
      </c>
      <c r="K6" s="7">
        <f t="shared" si="1"/>
        <v>94.616104125976335</v>
      </c>
      <c r="L6" s="8">
        <f t="shared" si="2"/>
        <v>2.0041697775967591</v>
      </c>
      <c r="M6" s="8">
        <f t="shared" ref="M6:M22" si="3">L6+ABS($N$2)*A6</f>
        <v>2.0115750477674745</v>
      </c>
      <c r="P6" s="6">
        <f t="shared" ref="P6:P69" si="4">(M6-$O$2)/$O$2*100</f>
        <v>9.8718079920259676</v>
      </c>
    </row>
    <row r="7" spans="1:16" x14ac:dyDescent="0.15">
      <c r="A7" s="6">
        <v>3</v>
      </c>
      <c r="B7" s="6">
        <v>5</v>
      </c>
      <c r="C7" s="6" t="s">
        <v>8</v>
      </c>
      <c r="D7">
        <v>600.29754638671898</v>
      </c>
      <c r="E7">
        <v>516.8935546875</v>
      </c>
      <c r="F7">
        <v>469.79840087890602</v>
      </c>
      <c r="G7">
        <v>468.47061157226602</v>
      </c>
      <c r="I7" s="7">
        <f t="shared" si="0"/>
        <v>130.49914550781295</v>
      </c>
      <c r="J7" s="7">
        <f t="shared" si="0"/>
        <v>48.422943115233977</v>
      </c>
      <c r="K7" s="7">
        <f t="shared" si="1"/>
        <v>96.603085327149174</v>
      </c>
      <c r="L7" s="8">
        <f t="shared" si="2"/>
        <v>1.9949858292846641</v>
      </c>
      <c r="M7" s="8">
        <f t="shared" si="3"/>
        <v>2.0038721534895223</v>
      </c>
      <c r="P7" s="6">
        <f t="shared" si="4"/>
        <v>9.4510775191413821</v>
      </c>
    </row>
    <row r="8" spans="1:16" x14ac:dyDescent="0.15">
      <c r="A8" s="6">
        <v>3.5</v>
      </c>
      <c r="B8" s="6">
        <v>6</v>
      </c>
      <c r="D8">
        <v>601.776611328125</v>
      </c>
      <c r="E8">
        <v>517.81988525390602</v>
      </c>
      <c r="F8">
        <v>469.66751098632801</v>
      </c>
      <c r="G8">
        <v>468.49728393554699</v>
      </c>
      <c r="I8" s="7">
        <f t="shared" si="0"/>
        <v>132.10910034179699</v>
      </c>
      <c r="J8" s="7">
        <f t="shared" si="0"/>
        <v>49.322601318359034</v>
      </c>
      <c r="K8" s="7">
        <f t="shared" si="1"/>
        <v>97.583279418945665</v>
      </c>
      <c r="L8" s="8">
        <f t="shared" si="2"/>
        <v>1.9784698456815348</v>
      </c>
      <c r="M8" s="8">
        <f t="shared" si="3"/>
        <v>1.9888372239205361</v>
      </c>
      <c r="P8" s="6">
        <f t="shared" si="4"/>
        <v>8.6298728135994978</v>
      </c>
    </row>
    <row r="9" spans="1:16" x14ac:dyDescent="0.15">
      <c r="A9" s="6">
        <v>4</v>
      </c>
      <c r="B9" s="6">
        <v>7</v>
      </c>
      <c r="D9">
        <v>602.23309326171898</v>
      </c>
      <c r="E9">
        <v>518.49755859375</v>
      </c>
      <c r="F9">
        <v>469.25314331054699</v>
      </c>
      <c r="G9">
        <v>468.16839599609398</v>
      </c>
      <c r="I9" s="7">
        <f t="shared" si="0"/>
        <v>132.97994995117199</v>
      </c>
      <c r="J9" s="7">
        <f t="shared" si="0"/>
        <v>50.329162597656023</v>
      </c>
      <c r="K9" s="7">
        <f t="shared" si="1"/>
        <v>97.749536132812779</v>
      </c>
      <c r="L9" s="8">
        <f t="shared" si="2"/>
        <v>1.9422046997731144</v>
      </c>
      <c r="M9" s="8">
        <f t="shared" si="3"/>
        <v>1.9540531320462589</v>
      </c>
      <c r="P9" s="6">
        <f t="shared" si="4"/>
        <v>6.7299729973688533</v>
      </c>
    </row>
    <row r="10" spans="1:16" x14ac:dyDescent="0.15">
      <c r="A10" s="6">
        <v>4.5</v>
      </c>
      <c r="B10" s="6">
        <v>8</v>
      </c>
      <c r="D10">
        <v>602.95208740234398</v>
      </c>
      <c r="E10">
        <v>519.61907958984398</v>
      </c>
      <c r="F10">
        <v>468.63000488281301</v>
      </c>
      <c r="G10">
        <v>467.5986328125</v>
      </c>
      <c r="I10" s="7">
        <f t="shared" si="0"/>
        <v>134.32208251953097</v>
      </c>
      <c r="J10" s="7">
        <f t="shared" si="0"/>
        <v>52.020446777343977</v>
      </c>
      <c r="K10" s="7">
        <f t="shared" si="1"/>
        <v>97.907769775390193</v>
      </c>
      <c r="L10" s="8">
        <f t="shared" si="2"/>
        <v>1.8821016704153171</v>
      </c>
      <c r="M10" s="8">
        <f t="shared" si="3"/>
        <v>1.8954311567226045</v>
      </c>
      <c r="P10" s="6">
        <f t="shared" si="4"/>
        <v>3.5280529775206251</v>
      </c>
    </row>
    <row r="11" spans="1:16" x14ac:dyDescent="0.15">
      <c r="A11" s="6">
        <v>5</v>
      </c>
      <c r="B11" s="6">
        <v>9</v>
      </c>
      <c r="D11">
        <v>603.386962890625</v>
      </c>
      <c r="E11">
        <v>519.52453613281295</v>
      </c>
      <c r="F11">
        <v>468.80850219726602</v>
      </c>
      <c r="G11">
        <v>467.7392578125</v>
      </c>
      <c r="I11" s="7">
        <f t="shared" si="0"/>
        <v>134.57846069335898</v>
      </c>
      <c r="J11" s="7">
        <f t="shared" si="0"/>
        <v>51.785278320312955</v>
      </c>
      <c r="K11" s="7">
        <f t="shared" si="1"/>
        <v>98.328765869139914</v>
      </c>
      <c r="L11" s="8">
        <f t="shared" si="2"/>
        <v>1.8987783605397774</v>
      </c>
      <c r="M11" s="8">
        <f t="shared" si="3"/>
        <v>1.9135889008812079</v>
      </c>
      <c r="P11" s="6">
        <f t="shared" si="4"/>
        <v>4.5198251621957928</v>
      </c>
    </row>
    <row r="12" spans="1:16" x14ac:dyDescent="0.15">
      <c r="A12" s="6">
        <v>5.5</v>
      </c>
      <c r="B12" s="6">
        <v>10</v>
      </c>
      <c r="D12">
        <v>602.56317138671898</v>
      </c>
      <c r="E12">
        <v>519.31549072265602</v>
      </c>
      <c r="F12">
        <v>469.50271606445301</v>
      </c>
      <c r="G12">
        <v>468.87091064453102</v>
      </c>
      <c r="I12" s="7">
        <f t="shared" si="0"/>
        <v>133.06045532226597</v>
      </c>
      <c r="J12" s="7">
        <f t="shared" si="0"/>
        <v>50.444580078125</v>
      </c>
      <c r="K12" s="7">
        <f t="shared" si="1"/>
        <v>97.749249267578477</v>
      </c>
      <c r="L12" s="8">
        <f t="shared" si="2"/>
        <v>1.9377552378509515</v>
      </c>
      <c r="M12" s="8">
        <f t="shared" si="3"/>
        <v>1.954046832226525</v>
      </c>
      <c r="P12" s="6">
        <f t="shared" si="4"/>
        <v>6.7296289025338369</v>
      </c>
    </row>
    <row r="13" spans="1:16" x14ac:dyDescent="0.15">
      <c r="A13" s="6">
        <v>6</v>
      </c>
      <c r="B13" s="6">
        <v>11</v>
      </c>
      <c r="D13">
        <v>604.17498779296898</v>
      </c>
      <c r="E13">
        <v>520.09722900390602</v>
      </c>
      <c r="F13">
        <v>470.40786743164102</v>
      </c>
      <c r="G13">
        <v>469.06851196289102</v>
      </c>
      <c r="I13" s="7">
        <f t="shared" si="0"/>
        <v>133.76712036132795</v>
      </c>
      <c r="J13" s="7">
        <f t="shared" si="0"/>
        <v>51.028717041015</v>
      </c>
      <c r="K13" s="7">
        <f t="shared" si="1"/>
        <v>98.047018432617449</v>
      </c>
      <c r="L13" s="8">
        <f t="shared" si="2"/>
        <v>1.9214086521871767</v>
      </c>
      <c r="M13" s="8">
        <f t="shared" si="3"/>
        <v>1.9391813005968932</v>
      </c>
      <c r="P13" s="6">
        <f t="shared" si="4"/>
        <v>5.9176766769765567</v>
      </c>
    </row>
    <row r="14" spans="1:16" x14ac:dyDescent="0.15">
      <c r="A14" s="6">
        <v>6.5</v>
      </c>
      <c r="B14" s="6">
        <v>12</v>
      </c>
      <c r="D14">
        <v>605.02575683593795</v>
      </c>
      <c r="E14">
        <v>520.22607421875</v>
      </c>
      <c r="F14">
        <v>470.35845947265602</v>
      </c>
      <c r="G14">
        <v>469.23440551757801</v>
      </c>
      <c r="I14" s="7">
        <f t="shared" si="0"/>
        <v>134.66729736328193</v>
      </c>
      <c r="J14" s="7">
        <f t="shared" si="0"/>
        <v>50.991668701171989</v>
      </c>
      <c r="K14" s="7">
        <f t="shared" si="1"/>
        <v>98.973129272461534</v>
      </c>
      <c r="L14" s="8">
        <f t="shared" si="2"/>
        <v>1.9409666675643966</v>
      </c>
      <c r="M14" s="8">
        <f t="shared" si="3"/>
        <v>1.9602203700082563</v>
      </c>
      <c r="P14" s="6">
        <f t="shared" si="4"/>
        <v>7.0668262437609037</v>
      </c>
    </row>
    <row r="15" spans="1:16" x14ac:dyDescent="0.15">
      <c r="A15" s="6">
        <v>7</v>
      </c>
      <c r="B15" s="6">
        <v>13</v>
      </c>
      <c r="D15">
        <v>604.93292236328102</v>
      </c>
      <c r="E15">
        <v>519.76202392578102</v>
      </c>
      <c r="F15">
        <v>470.22177124023398</v>
      </c>
      <c r="G15">
        <v>468.96142578125</v>
      </c>
      <c r="I15" s="7">
        <f t="shared" si="0"/>
        <v>134.71115112304705</v>
      </c>
      <c r="J15" s="7">
        <f t="shared" si="0"/>
        <v>50.800598144531023</v>
      </c>
      <c r="K15" s="7">
        <f t="shared" si="1"/>
        <v>99.150732421875333</v>
      </c>
      <c r="L15" s="8">
        <f t="shared" si="2"/>
        <v>1.9517630902649024</v>
      </c>
      <c r="M15" s="8">
        <f t="shared" si="3"/>
        <v>1.9724978467429051</v>
      </c>
      <c r="P15" s="6">
        <f t="shared" si="4"/>
        <v>7.7374194527555229</v>
      </c>
    </row>
    <row r="16" spans="1:16" x14ac:dyDescent="0.15">
      <c r="A16" s="6">
        <v>7.5</v>
      </c>
      <c r="B16" s="6">
        <v>14</v>
      </c>
      <c r="D16">
        <v>604.34661865234398</v>
      </c>
      <c r="E16">
        <v>520.608154296875</v>
      </c>
      <c r="F16">
        <v>469.66787719726602</v>
      </c>
      <c r="G16">
        <v>468.25747680664102</v>
      </c>
      <c r="I16" s="7">
        <f t="shared" si="0"/>
        <v>134.67874145507795</v>
      </c>
      <c r="J16" s="7">
        <f t="shared" si="0"/>
        <v>52.350677490233977</v>
      </c>
      <c r="K16" s="7">
        <f t="shared" si="1"/>
        <v>98.033267211914165</v>
      </c>
      <c r="L16" s="8">
        <f t="shared" si="2"/>
        <v>1.8726265238917352</v>
      </c>
      <c r="M16" s="8">
        <f t="shared" si="3"/>
        <v>1.8948423344038809</v>
      </c>
      <c r="P16" s="6">
        <f t="shared" si="4"/>
        <v>3.4958916257400796</v>
      </c>
    </row>
    <row r="17" spans="1:16" x14ac:dyDescent="0.15">
      <c r="A17" s="6">
        <v>8</v>
      </c>
      <c r="B17" s="6">
        <v>15</v>
      </c>
      <c r="D17">
        <v>605.03137207031295</v>
      </c>
      <c r="E17">
        <v>521.28076171875</v>
      </c>
      <c r="F17">
        <v>469.38623046875</v>
      </c>
      <c r="G17">
        <v>468.12188720703102</v>
      </c>
      <c r="I17" s="7">
        <f t="shared" si="0"/>
        <v>135.64514160156295</v>
      </c>
      <c r="J17" s="7">
        <f t="shared" si="0"/>
        <v>53.158874511718977</v>
      </c>
      <c r="K17" s="7">
        <f t="shared" si="1"/>
        <v>98.433929443359673</v>
      </c>
      <c r="L17" s="8">
        <f t="shared" si="2"/>
        <v>1.8516932562531909</v>
      </c>
      <c r="M17" s="8">
        <f t="shared" si="3"/>
        <v>1.8753901207994796</v>
      </c>
      <c r="P17" s="6">
        <f t="shared" si="4"/>
        <v>2.4334157909286169</v>
      </c>
    </row>
    <row r="18" spans="1:16" x14ac:dyDescent="0.15">
      <c r="A18" s="6">
        <v>8.5</v>
      </c>
      <c r="B18" s="6">
        <v>16</v>
      </c>
      <c r="D18">
        <v>605.42779541015602</v>
      </c>
      <c r="E18">
        <v>522.13439941406295</v>
      </c>
      <c r="F18">
        <v>469.23583984375</v>
      </c>
      <c r="G18">
        <v>468.17996215820301</v>
      </c>
      <c r="I18" s="7">
        <f t="shared" si="0"/>
        <v>136.19195556640602</v>
      </c>
      <c r="J18" s="7">
        <f t="shared" si="0"/>
        <v>53.954437255859943</v>
      </c>
      <c r="K18" s="7">
        <f t="shared" si="1"/>
        <v>98.423849487304068</v>
      </c>
      <c r="L18" s="8">
        <f t="shared" si="2"/>
        <v>1.8242030589729548</v>
      </c>
      <c r="M18" s="8">
        <f t="shared" si="3"/>
        <v>1.8493809775533865</v>
      </c>
      <c r="P18" s="6">
        <f t="shared" si="4"/>
        <v>1.0128018317609471</v>
      </c>
    </row>
    <row r="19" spans="1:16" x14ac:dyDescent="0.15">
      <c r="A19" s="6">
        <v>9</v>
      </c>
      <c r="B19" s="6">
        <v>17</v>
      </c>
      <c r="D19">
        <v>605.93536376953102</v>
      </c>
      <c r="E19">
        <v>522.03619384765602</v>
      </c>
      <c r="F19">
        <v>469.14892578125</v>
      </c>
      <c r="G19">
        <v>467.89288330078102</v>
      </c>
      <c r="I19" s="7">
        <f t="shared" si="0"/>
        <v>136.78643798828102</v>
      </c>
      <c r="J19" s="7">
        <f t="shared" si="0"/>
        <v>54.143310546875</v>
      </c>
      <c r="K19" s="7">
        <f t="shared" si="1"/>
        <v>98.886120605468534</v>
      </c>
      <c r="L19" s="8">
        <f t="shared" si="2"/>
        <v>1.8263774343805057</v>
      </c>
      <c r="M19" s="8">
        <f t="shared" si="3"/>
        <v>1.8530364069950807</v>
      </c>
      <c r="P19" s="6">
        <f t="shared" si="4"/>
        <v>1.2124606226134005</v>
      </c>
    </row>
    <row r="20" spans="1:16" x14ac:dyDescent="0.15">
      <c r="A20" s="6">
        <v>9.5</v>
      </c>
      <c r="B20" s="6">
        <v>18</v>
      </c>
      <c r="D20">
        <v>604.64801025390602</v>
      </c>
      <c r="E20">
        <v>522.12127685546898</v>
      </c>
      <c r="F20">
        <v>469.27731323242199</v>
      </c>
      <c r="G20">
        <v>468.10025024414102</v>
      </c>
      <c r="I20" s="7">
        <f t="shared" si="0"/>
        <v>135.37069702148403</v>
      </c>
      <c r="J20" s="7">
        <f t="shared" si="0"/>
        <v>54.021026611327954</v>
      </c>
      <c r="K20" s="7">
        <f t="shared" si="1"/>
        <v>97.555978393554469</v>
      </c>
      <c r="L20" s="8">
        <f t="shared" si="2"/>
        <v>1.805889012355375</v>
      </c>
      <c r="M20" s="8">
        <f t="shared" si="3"/>
        <v>1.834029039004093</v>
      </c>
      <c r="P20" s="6">
        <f t="shared" si="4"/>
        <v>0.17428216207953262</v>
      </c>
    </row>
    <row r="21" spans="1:16" x14ac:dyDescent="0.15">
      <c r="A21" s="6">
        <v>10</v>
      </c>
      <c r="B21" s="6">
        <v>19</v>
      </c>
      <c r="D21">
        <v>603.48590087890602</v>
      </c>
      <c r="E21">
        <v>521.388916015625</v>
      </c>
      <c r="F21">
        <v>469.64080810546898</v>
      </c>
      <c r="G21">
        <v>468.49044799804699</v>
      </c>
      <c r="I21" s="7">
        <f t="shared" si="0"/>
        <v>133.84509277343705</v>
      </c>
      <c r="J21" s="7">
        <f t="shared" si="0"/>
        <v>52.898468017578011</v>
      </c>
      <c r="K21" s="7">
        <f t="shared" si="1"/>
        <v>96.816165161132432</v>
      </c>
      <c r="L21" s="8">
        <f t="shared" si="2"/>
        <v>1.83022625776158</v>
      </c>
      <c r="M21" s="8">
        <f t="shared" si="3"/>
        <v>1.8598473384444409</v>
      </c>
      <c r="P21" s="6">
        <f t="shared" si="4"/>
        <v>1.5844722725299625</v>
      </c>
    </row>
    <row r="22" spans="1:16" x14ac:dyDescent="0.15">
      <c r="A22" s="6">
        <v>10.5</v>
      </c>
      <c r="B22" s="6">
        <v>20</v>
      </c>
      <c r="D22">
        <v>605.90130615234398</v>
      </c>
      <c r="E22">
        <v>522.02160644531295</v>
      </c>
      <c r="F22">
        <v>470.61090087890602</v>
      </c>
      <c r="G22">
        <v>469.02487182617199</v>
      </c>
      <c r="I22" s="7">
        <f t="shared" si="0"/>
        <v>135.29040527343795</v>
      </c>
      <c r="J22" s="7">
        <f t="shared" si="0"/>
        <v>52.996734619140966</v>
      </c>
      <c r="K22" s="7">
        <f t="shared" si="1"/>
        <v>98.192691040039279</v>
      </c>
      <c r="L22" s="8">
        <f t="shared" si="2"/>
        <v>1.8528064369568682</v>
      </c>
      <c r="M22" s="8">
        <f t="shared" si="3"/>
        <v>1.8839085716738722</v>
      </c>
      <c r="P22" s="6">
        <f t="shared" si="4"/>
        <v>2.8986917943765125</v>
      </c>
    </row>
    <row r="23" spans="1:16" x14ac:dyDescent="0.15">
      <c r="A23" s="6">
        <v>11</v>
      </c>
      <c r="B23" s="6">
        <v>21</v>
      </c>
      <c r="D23">
        <v>605.75354003906295</v>
      </c>
      <c r="E23">
        <v>521.882568359375</v>
      </c>
      <c r="F23">
        <v>470.79013061523398</v>
      </c>
      <c r="G23">
        <v>469.23367309570301</v>
      </c>
      <c r="I23" s="7">
        <f t="shared" si="0"/>
        <v>134.96340942382898</v>
      </c>
      <c r="J23" s="7">
        <f t="shared" si="0"/>
        <v>52.648895263671989</v>
      </c>
      <c r="K23" s="7">
        <f t="shared" si="1"/>
        <v>98.109182739258586</v>
      </c>
      <c r="L23" s="8">
        <f t="shared" si="2"/>
        <v>1.8634613746008537</v>
      </c>
      <c r="M23" s="8">
        <f>L23+ABS($N$2)*A23</f>
        <v>1.8960445633520009</v>
      </c>
      <c r="P23" s="6">
        <f t="shared" si="4"/>
        <v>3.5615571192034681</v>
      </c>
    </row>
    <row r="24" spans="1:16" x14ac:dyDescent="0.15">
      <c r="A24" s="6">
        <v>11.5</v>
      </c>
      <c r="B24" s="6">
        <v>22</v>
      </c>
      <c r="D24">
        <v>607.68884277343795</v>
      </c>
      <c r="E24">
        <v>523.14514160156295</v>
      </c>
      <c r="F24">
        <v>470.826171875</v>
      </c>
      <c r="G24">
        <v>469.54885864257801</v>
      </c>
      <c r="I24" s="7">
        <f t="shared" si="0"/>
        <v>136.86267089843795</v>
      </c>
      <c r="J24" s="7">
        <f t="shared" si="0"/>
        <v>53.596282958984943</v>
      </c>
      <c r="K24" s="7">
        <f t="shared" si="1"/>
        <v>99.345272827148506</v>
      </c>
      <c r="L24" s="8">
        <f t="shared" si="2"/>
        <v>1.853585124609731</v>
      </c>
      <c r="M24" s="8">
        <f t="shared" ref="M24:M87" si="5">L24+ABS($N$2)*A24</f>
        <v>1.8876493673950212</v>
      </c>
      <c r="P24" s="6">
        <f t="shared" si="4"/>
        <v>3.1030132735416238</v>
      </c>
    </row>
    <row r="25" spans="1:16" x14ac:dyDescent="0.15">
      <c r="A25" s="6">
        <v>12</v>
      </c>
      <c r="B25" s="6">
        <v>23</v>
      </c>
      <c r="D25">
        <v>608.06561279296898</v>
      </c>
      <c r="E25">
        <v>522.92199707031295</v>
      </c>
      <c r="F25">
        <v>470.10818481445301</v>
      </c>
      <c r="G25">
        <v>468.98089599609398</v>
      </c>
      <c r="I25" s="7">
        <f t="shared" si="0"/>
        <v>137.95742797851597</v>
      </c>
      <c r="J25" s="7">
        <f t="shared" si="0"/>
        <v>53.941101074218977</v>
      </c>
      <c r="K25" s="7">
        <f t="shared" si="1"/>
        <v>100.19865722656269</v>
      </c>
      <c r="L25" s="8">
        <f t="shared" si="2"/>
        <v>1.8575567652706371</v>
      </c>
      <c r="M25" s="8">
        <f t="shared" si="5"/>
        <v>1.8931020620900703</v>
      </c>
      <c r="P25" s="6">
        <f t="shared" si="4"/>
        <v>3.4008383162803821</v>
      </c>
    </row>
    <row r="26" spans="1:16" x14ac:dyDescent="0.15">
      <c r="A26" s="6">
        <v>12.5</v>
      </c>
      <c r="B26" s="6">
        <v>24</v>
      </c>
      <c r="D26">
        <v>606.41052246093795</v>
      </c>
      <c r="E26">
        <v>522.73358154296898</v>
      </c>
      <c r="F26">
        <v>470.03607177734398</v>
      </c>
      <c r="G26">
        <v>468.75009155273398</v>
      </c>
      <c r="I26" s="7">
        <f t="shared" si="0"/>
        <v>136.37445068359398</v>
      </c>
      <c r="J26" s="7">
        <f t="shared" si="0"/>
        <v>53.983489990235</v>
      </c>
      <c r="K26" s="7">
        <f t="shared" si="1"/>
        <v>98.586007690429483</v>
      </c>
      <c r="L26" s="8">
        <f t="shared" si="2"/>
        <v>1.8262251608457061</v>
      </c>
      <c r="M26" s="8">
        <f t="shared" si="5"/>
        <v>1.8632515116992823</v>
      </c>
      <c r="P26" s="6">
        <f t="shared" si="4"/>
        <v>1.7704075030562216</v>
      </c>
    </row>
    <row r="27" spans="1:16" x14ac:dyDescent="0.15">
      <c r="A27" s="6">
        <v>13</v>
      </c>
      <c r="B27" s="6">
        <v>25</v>
      </c>
      <c r="D27">
        <v>607.24645996093795</v>
      </c>
      <c r="E27">
        <v>523.82476806640602</v>
      </c>
      <c r="F27">
        <v>469.40643310546898</v>
      </c>
      <c r="G27">
        <v>468.00360107421898</v>
      </c>
      <c r="I27" s="7">
        <f t="shared" si="0"/>
        <v>137.84002685546898</v>
      </c>
      <c r="J27" s="7">
        <f t="shared" si="0"/>
        <v>55.821166992187045</v>
      </c>
      <c r="K27" s="7">
        <f t="shared" si="1"/>
        <v>98.765209960938051</v>
      </c>
      <c r="L27" s="8">
        <f t="shared" si="2"/>
        <v>1.7693146754664162</v>
      </c>
      <c r="M27" s="8">
        <f t="shared" si="5"/>
        <v>1.8078220803541354</v>
      </c>
      <c r="P27" s="6">
        <f t="shared" si="4"/>
        <v>-1.2571364330351675</v>
      </c>
    </row>
    <row r="28" spans="1:16" x14ac:dyDescent="0.15">
      <c r="A28" s="6">
        <v>13.5</v>
      </c>
      <c r="B28" s="6">
        <v>26</v>
      </c>
      <c r="D28">
        <v>606.36462402343795</v>
      </c>
      <c r="E28">
        <v>523.78173828125</v>
      </c>
      <c r="F28">
        <v>469.75262451171898</v>
      </c>
      <c r="G28">
        <v>468.582763671875</v>
      </c>
      <c r="I28" s="7">
        <f t="shared" si="0"/>
        <v>136.61199951171898</v>
      </c>
      <c r="J28" s="7">
        <f t="shared" si="0"/>
        <v>55.198974609375</v>
      </c>
      <c r="K28" s="7">
        <f t="shared" si="1"/>
        <v>97.972717285156477</v>
      </c>
      <c r="L28" s="8">
        <f t="shared" si="2"/>
        <v>1.7749010371746432</v>
      </c>
      <c r="M28" s="8">
        <f t="shared" si="5"/>
        <v>1.8148894960965056</v>
      </c>
      <c r="P28" s="6">
        <f t="shared" si="4"/>
        <v>-0.87111566472859814</v>
      </c>
    </row>
    <row r="29" spans="1:16" x14ac:dyDescent="0.15">
      <c r="A29" s="6">
        <v>14</v>
      </c>
      <c r="B29" s="6">
        <v>27</v>
      </c>
      <c r="D29">
        <v>602.91931152343795</v>
      </c>
      <c r="E29">
        <v>521.30505371093795</v>
      </c>
      <c r="F29">
        <v>470.81320190429699</v>
      </c>
      <c r="G29">
        <v>469.82113647460898</v>
      </c>
      <c r="I29" s="7">
        <f t="shared" si="0"/>
        <v>132.10610961914097</v>
      </c>
      <c r="J29" s="7">
        <f t="shared" si="0"/>
        <v>51.483917236328978</v>
      </c>
      <c r="K29" s="7">
        <f t="shared" si="1"/>
        <v>96.067367553710682</v>
      </c>
      <c r="L29" s="8">
        <f t="shared" si="2"/>
        <v>1.8659684948355475</v>
      </c>
      <c r="M29" s="8">
        <f t="shared" si="5"/>
        <v>1.9074380077915529</v>
      </c>
      <c r="P29" s="6">
        <f t="shared" si="4"/>
        <v>4.1838646693093384</v>
      </c>
    </row>
    <row r="30" spans="1:16" x14ac:dyDescent="0.15">
      <c r="A30" s="6">
        <v>14.5</v>
      </c>
      <c r="B30" s="6">
        <v>28</v>
      </c>
      <c r="D30">
        <v>603.052490234375</v>
      </c>
      <c r="E30">
        <v>522.385986328125</v>
      </c>
      <c r="F30">
        <v>470.48468017578102</v>
      </c>
      <c r="G30">
        <v>469.18536376953102</v>
      </c>
      <c r="I30" s="7">
        <f t="shared" si="0"/>
        <v>132.56781005859398</v>
      </c>
      <c r="J30" s="7">
        <f t="shared" si="0"/>
        <v>53.200622558593977</v>
      </c>
      <c r="K30" s="7">
        <f t="shared" si="1"/>
        <v>95.327374267578193</v>
      </c>
      <c r="L30" s="8">
        <f t="shared" si="2"/>
        <v>1.7918469687565546</v>
      </c>
      <c r="M30" s="8">
        <f t="shared" si="5"/>
        <v>1.834797535746703</v>
      </c>
      <c r="P30" s="6">
        <f t="shared" si="4"/>
        <v>0.21625729327846943</v>
      </c>
    </row>
    <row r="31" spans="1:16" x14ac:dyDescent="0.15">
      <c r="A31" s="6">
        <v>15</v>
      </c>
      <c r="B31" s="6">
        <v>29</v>
      </c>
      <c r="D31">
        <v>604.98321533203102</v>
      </c>
      <c r="E31">
        <v>523.14343261718795</v>
      </c>
      <c r="F31">
        <v>469.81356811523398</v>
      </c>
      <c r="G31">
        <v>468.81790161132801</v>
      </c>
      <c r="I31" s="7">
        <f t="shared" si="0"/>
        <v>135.16964721679705</v>
      </c>
      <c r="J31" s="7">
        <f t="shared" si="0"/>
        <v>54.325531005859943</v>
      </c>
      <c r="K31" s="7">
        <f t="shared" si="1"/>
        <v>97.141775512695091</v>
      </c>
      <c r="L31" s="8">
        <f t="shared" si="2"/>
        <v>1.7881422181076643</v>
      </c>
      <c r="M31" s="8">
        <f t="shared" si="5"/>
        <v>1.8325738391319557</v>
      </c>
      <c r="P31" s="6">
        <f t="shared" si="4"/>
        <v>9.4799449705001052E-2</v>
      </c>
    </row>
    <row r="32" spans="1:16" x14ac:dyDescent="0.15">
      <c r="A32" s="6">
        <v>15.5</v>
      </c>
      <c r="B32" s="6">
        <v>30</v>
      </c>
      <c r="D32">
        <v>604.90106201171898</v>
      </c>
      <c r="E32">
        <v>523.20269775390602</v>
      </c>
      <c r="F32">
        <v>469.45184326171898</v>
      </c>
      <c r="G32">
        <v>468.26144409179699</v>
      </c>
      <c r="I32" s="7">
        <f t="shared" si="0"/>
        <v>135.44921875</v>
      </c>
      <c r="J32" s="7">
        <f t="shared" si="0"/>
        <v>54.941253662109034</v>
      </c>
      <c r="K32" s="7">
        <f t="shared" si="1"/>
        <v>96.990341186523679</v>
      </c>
      <c r="L32" s="8">
        <f t="shared" si="2"/>
        <v>1.7653463421679139</v>
      </c>
      <c r="M32" s="8">
        <f t="shared" si="5"/>
        <v>1.8112590172263483</v>
      </c>
      <c r="P32" s="6">
        <f t="shared" si="4"/>
        <v>-1.0694116605870345</v>
      </c>
    </row>
    <row r="33" spans="1:16" x14ac:dyDescent="0.15">
      <c r="A33" s="6">
        <v>16</v>
      </c>
      <c r="B33" s="6">
        <v>31</v>
      </c>
      <c r="D33">
        <v>605.06536865234398</v>
      </c>
      <c r="E33">
        <v>523.41857910156295</v>
      </c>
      <c r="F33">
        <v>470.29571533203102</v>
      </c>
      <c r="G33">
        <v>469.18463134765602</v>
      </c>
      <c r="I33" s="7">
        <f t="shared" si="0"/>
        <v>134.76965332031295</v>
      </c>
      <c r="J33" s="7">
        <f t="shared" si="0"/>
        <v>54.233947753906932</v>
      </c>
      <c r="K33" s="7">
        <f t="shared" si="1"/>
        <v>96.805889892578108</v>
      </c>
      <c r="L33" s="8">
        <f t="shared" si="2"/>
        <v>1.7849685280490089</v>
      </c>
      <c r="M33" s="8">
        <f t="shared" si="5"/>
        <v>1.8323622571415865</v>
      </c>
      <c r="P33" s="6">
        <f t="shared" si="4"/>
        <v>8.3242885685073056E-2</v>
      </c>
    </row>
    <row r="34" spans="1:16" x14ac:dyDescent="0.15">
      <c r="A34" s="6">
        <v>16.5</v>
      </c>
      <c r="B34" s="6">
        <v>32</v>
      </c>
      <c r="D34">
        <v>604.162109375</v>
      </c>
      <c r="E34">
        <v>522.64801025390602</v>
      </c>
      <c r="F34">
        <v>471.09268188476602</v>
      </c>
      <c r="G34">
        <v>469.70608520507801</v>
      </c>
      <c r="I34" s="7">
        <f t="shared" si="0"/>
        <v>133.06942749023398</v>
      </c>
      <c r="J34" s="7">
        <f t="shared" si="0"/>
        <v>52.941925048828011</v>
      </c>
      <c r="K34" s="7">
        <f t="shared" si="1"/>
        <v>96.010079956054369</v>
      </c>
      <c r="L34" s="8">
        <f t="shared" si="2"/>
        <v>1.8134980899826529</v>
      </c>
      <c r="M34" s="8">
        <f t="shared" si="5"/>
        <v>1.8623728731093736</v>
      </c>
      <c r="P34" s="6">
        <f t="shared" si="4"/>
        <v>1.7224164472156898</v>
      </c>
    </row>
    <row r="35" spans="1:16" x14ac:dyDescent="0.15">
      <c r="A35" s="6">
        <v>17</v>
      </c>
      <c r="B35" s="6">
        <v>33</v>
      </c>
      <c r="D35">
        <v>604.59234619140602</v>
      </c>
      <c r="E35">
        <v>522.94189453125</v>
      </c>
      <c r="F35">
        <v>471.22540283203102</v>
      </c>
      <c r="G35">
        <v>470.15325927734398</v>
      </c>
      <c r="I35" s="7">
        <f t="shared" si="0"/>
        <v>133.366943359375</v>
      </c>
      <c r="J35" s="7">
        <f t="shared" si="0"/>
        <v>52.788635253906023</v>
      </c>
      <c r="K35" s="7">
        <f t="shared" si="1"/>
        <v>96.414898681640778</v>
      </c>
      <c r="L35" s="8">
        <f t="shared" si="2"/>
        <v>1.8264328717326841</v>
      </c>
      <c r="M35" s="8">
        <f t="shared" si="5"/>
        <v>1.8767887088935478</v>
      </c>
      <c r="P35" s="6">
        <f t="shared" si="4"/>
        <v>2.5098063798365127</v>
      </c>
    </row>
    <row r="36" spans="1:16" x14ac:dyDescent="0.15">
      <c r="A36" s="6">
        <v>17.5</v>
      </c>
      <c r="B36" s="6">
        <v>34</v>
      </c>
      <c r="D36">
        <v>603.42901611328102</v>
      </c>
      <c r="E36">
        <v>522.95233154296898</v>
      </c>
      <c r="F36">
        <v>470.62496948242199</v>
      </c>
      <c r="G36">
        <v>469.10781860351602</v>
      </c>
      <c r="I36" s="7">
        <f t="shared" si="0"/>
        <v>132.80404663085903</v>
      </c>
      <c r="J36" s="7">
        <f t="shared" si="0"/>
        <v>53.844512939452954</v>
      </c>
      <c r="K36" s="7">
        <f t="shared" si="1"/>
        <v>95.112887573241977</v>
      </c>
      <c r="L36" s="8">
        <f t="shared" si="2"/>
        <v>1.7664360281277771</v>
      </c>
      <c r="M36" s="8">
        <f t="shared" si="5"/>
        <v>1.8182729193227838</v>
      </c>
      <c r="P36" s="6">
        <f t="shared" si="4"/>
        <v>-0.68631379641850454</v>
      </c>
    </row>
    <row r="37" spans="1:16" x14ac:dyDescent="0.15">
      <c r="A37" s="6">
        <v>18</v>
      </c>
      <c r="B37" s="6">
        <v>35</v>
      </c>
      <c r="D37">
        <v>604.502685546875</v>
      </c>
      <c r="E37">
        <v>523.62493896484398</v>
      </c>
      <c r="F37">
        <v>470.45547485351602</v>
      </c>
      <c r="G37">
        <v>468.97149658203102</v>
      </c>
      <c r="I37" s="7">
        <f t="shared" si="0"/>
        <v>134.04721069335898</v>
      </c>
      <c r="J37" s="7">
        <f t="shared" si="0"/>
        <v>54.653442382812955</v>
      </c>
      <c r="K37" s="7">
        <f t="shared" si="1"/>
        <v>95.78980102538992</v>
      </c>
      <c r="L37" s="8">
        <f t="shared" si="2"/>
        <v>1.7526764435887254</v>
      </c>
      <c r="M37" s="8">
        <f t="shared" si="5"/>
        <v>1.8059943888178751</v>
      </c>
      <c r="P37" s="6">
        <f t="shared" si="4"/>
        <v>-1.3569645621241166</v>
      </c>
    </row>
    <row r="38" spans="1:16" x14ac:dyDescent="0.15">
      <c r="A38" s="6">
        <v>18.5</v>
      </c>
      <c r="B38" s="6">
        <v>36</v>
      </c>
      <c r="D38">
        <v>603.52380371093795</v>
      </c>
      <c r="E38">
        <v>523.4970703125</v>
      </c>
      <c r="F38">
        <v>469.49404907226602</v>
      </c>
      <c r="G38">
        <v>468.35665893554699</v>
      </c>
      <c r="I38" s="7">
        <f t="shared" si="0"/>
        <v>134.02975463867193</v>
      </c>
      <c r="J38" s="7">
        <f t="shared" si="0"/>
        <v>55.140411376953011</v>
      </c>
      <c r="K38" s="7">
        <f t="shared" si="1"/>
        <v>95.431466674804824</v>
      </c>
      <c r="L38" s="8">
        <f t="shared" si="2"/>
        <v>1.7306992148174691</v>
      </c>
      <c r="M38" s="8">
        <f t="shared" si="5"/>
        <v>1.785498214080762</v>
      </c>
      <c r="P38" s="6">
        <f t="shared" si="4"/>
        <v>-2.476461335454252</v>
      </c>
    </row>
    <row r="39" spans="1:16" x14ac:dyDescent="0.15">
      <c r="A39" s="6">
        <v>19</v>
      </c>
      <c r="B39" s="6">
        <v>37</v>
      </c>
      <c r="D39">
        <v>604.26177978515602</v>
      </c>
      <c r="E39">
        <v>523.50701904296898</v>
      </c>
      <c r="F39">
        <v>469.49081420898398</v>
      </c>
      <c r="G39">
        <v>468.08978271484398</v>
      </c>
      <c r="I39" s="7">
        <f t="shared" si="0"/>
        <v>134.77096557617205</v>
      </c>
      <c r="J39" s="7">
        <f t="shared" si="0"/>
        <v>55.417236328125</v>
      </c>
      <c r="K39" s="7">
        <f t="shared" si="1"/>
        <v>95.978900146484548</v>
      </c>
      <c r="L39" s="8">
        <f t="shared" si="2"/>
        <v>1.7319322742511782</v>
      </c>
      <c r="M39" s="8">
        <f t="shared" si="5"/>
        <v>1.7882123275486141</v>
      </c>
      <c r="P39" s="6">
        <f t="shared" si="4"/>
        <v>-2.3282170260314552</v>
      </c>
    </row>
    <row r="40" spans="1:16" x14ac:dyDescent="0.15">
      <c r="A40" s="6">
        <v>19.5</v>
      </c>
      <c r="B40" s="6">
        <v>38</v>
      </c>
      <c r="D40">
        <v>602.74816894531295</v>
      </c>
      <c r="E40">
        <v>522.89813232421898</v>
      </c>
      <c r="F40">
        <v>470.50125122070301</v>
      </c>
      <c r="G40">
        <v>469.38983154296898</v>
      </c>
      <c r="I40" s="7">
        <f t="shared" si="0"/>
        <v>132.24691772460994</v>
      </c>
      <c r="J40" s="7">
        <f t="shared" si="0"/>
        <v>53.50830078125</v>
      </c>
      <c r="K40" s="7">
        <f t="shared" si="1"/>
        <v>94.791107177734943</v>
      </c>
      <c r="L40" s="8">
        <f t="shared" si="2"/>
        <v>1.771521535794143</v>
      </c>
      <c r="M40" s="8">
        <f t="shared" si="5"/>
        <v>1.8292826431257219</v>
      </c>
      <c r="P40" s="6">
        <f t="shared" si="4"/>
        <v>-8.4964987153756055E-2</v>
      </c>
    </row>
    <row r="41" spans="1:16" x14ac:dyDescent="0.15">
      <c r="A41" s="6">
        <v>20</v>
      </c>
      <c r="B41" s="6">
        <v>39</v>
      </c>
      <c r="D41">
        <v>604.386474609375</v>
      </c>
      <c r="E41">
        <v>523.32281494140602</v>
      </c>
      <c r="F41">
        <v>471.27478027343801</v>
      </c>
      <c r="G41">
        <v>469.70571899414102</v>
      </c>
      <c r="I41" s="7">
        <f t="shared" si="0"/>
        <v>133.11169433593699</v>
      </c>
      <c r="J41" s="7">
        <f t="shared" si="0"/>
        <v>53.617095947265</v>
      </c>
      <c r="K41" s="7">
        <f t="shared" si="1"/>
        <v>95.579727172851491</v>
      </c>
      <c r="L41" s="8">
        <f t="shared" si="2"/>
        <v>1.782635286082237</v>
      </c>
      <c r="M41" s="8">
        <f t="shared" si="5"/>
        <v>1.8418774474479589</v>
      </c>
      <c r="P41" s="6">
        <f t="shared" si="4"/>
        <v>0.60296058824338217</v>
      </c>
    </row>
    <row r="42" spans="1:16" x14ac:dyDescent="0.15">
      <c r="A42" s="6">
        <v>20.5</v>
      </c>
      <c r="B42" s="6">
        <v>40</v>
      </c>
      <c r="D42">
        <v>607.2734375</v>
      </c>
      <c r="E42">
        <v>524.662353515625</v>
      </c>
      <c r="F42">
        <v>471.35339355468801</v>
      </c>
      <c r="G42">
        <v>469.85900878906301</v>
      </c>
      <c r="I42" s="7">
        <f t="shared" si="0"/>
        <v>135.92004394531199</v>
      </c>
      <c r="J42" s="7">
        <f t="shared" si="0"/>
        <v>54.803344726561988</v>
      </c>
      <c r="K42" s="7">
        <f t="shared" si="1"/>
        <v>97.557702636718602</v>
      </c>
      <c r="L42" s="8">
        <f t="shared" si="2"/>
        <v>1.7801413969070123</v>
      </c>
      <c r="M42" s="8">
        <f t="shared" si="5"/>
        <v>1.8408646123068773</v>
      </c>
      <c r="P42" s="6">
        <f t="shared" si="4"/>
        <v>0.54763974487141687</v>
      </c>
    </row>
    <row r="43" spans="1:16" x14ac:dyDescent="0.15">
      <c r="A43" s="6">
        <v>21</v>
      </c>
      <c r="B43" s="6">
        <v>41</v>
      </c>
      <c r="D43">
        <v>606.40350341796898</v>
      </c>
      <c r="E43">
        <v>524.19445800781295</v>
      </c>
      <c r="F43">
        <v>470.75982666015602</v>
      </c>
      <c r="G43">
        <v>469.41976928710898</v>
      </c>
      <c r="I43" s="7">
        <f t="shared" si="0"/>
        <v>135.64367675781295</v>
      </c>
      <c r="J43" s="7">
        <f t="shared" si="0"/>
        <v>54.774688720703978</v>
      </c>
      <c r="K43" s="7">
        <f t="shared" si="1"/>
        <v>97.301394653320173</v>
      </c>
      <c r="L43" s="8">
        <f t="shared" si="2"/>
        <v>1.7763933839854349</v>
      </c>
      <c r="M43" s="8">
        <f t="shared" si="5"/>
        <v>1.838597653419443</v>
      </c>
      <c r="P43" s="6">
        <f t="shared" si="4"/>
        <v>0.42381892502061247</v>
      </c>
    </row>
    <row r="44" spans="1:16" x14ac:dyDescent="0.15">
      <c r="A44" s="6">
        <v>21.5</v>
      </c>
      <c r="B44" s="6">
        <v>42</v>
      </c>
      <c r="D44">
        <v>607.21124267578102</v>
      </c>
      <c r="E44">
        <v>524.51531982421898</v>
      </c>
      <c r="F44">
        <v>471.039306640625</v>
      </c>
      <c r="G44">
        <v>469.83340454101602</v>
      </c>
      <c r="I44" s="7">
        <f t="shared" si="0"/>
        <v>136.17193603515602</v>
      </c>
      <c r="J44" s="7">
        <f t="shared" si="0"/>
        <v>54.681915283202954</v>
      </c>
      <c r="K44" s="7">
        <f t="shared" si="1"/>
        <v>97.894595336913966</v>
      </c>
      <c r="L44" s="8">
        <f t="shared" si="2"/>
        <v>1.790255422289222</v>
      </c>
      <c r="M44" s="8">
        <f t="shared" si="5"/>
        <v>1.8539407457573731</v>
      </c>
      <c r="P44" s="6">
        <f t="shared" si="4"/>
        <v>1.261855416489283</v>
      </c>
    </row>
    <row r="45" spans="1:16" x14ac:dyDescent="0.15">
      <c r="A45" s="6">
        <v>22</v>
      </c>
      <c r="B45" s="6">
        <v>43</v>
      </c>
      <c r="D45">
        <v>606.14996337890602</v>
      </c>
      <c r="E45">
        <v>523.80798339843795</v>
      </c>
      <c r="F45">
        <v>470.71762084960898</v>
      </c>
      <c r="G45">
        <v>469.70571899414102</v>
      </c>
      <c r="I45" s="7">
        <f t="shared" si="0"/>
        <v>135.43234252929705</v>
      </c>
      <c r="J45" s="7">
        <f t="shared" si="0"/>
        <v>54.102264404296932</v>
      </c>
      <c r="K45" s="7">
        <f t="shared" si="1"/>
        <v>97.560757446289188</v>
      </c>
      <c r="L45" s="8">
        <f t="shared" si="2"/>
        <v>1.8032656954473181</v>
      </c>
      <c r="M45" s="8">
        <f t="shared" si="5"/>
        <v>1.8684320729496122</v>
      </c>
      <c r="P45" s="6">
        <f t="shared" si="4"/>
        <v>2.0533686740147203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605.333984375</v>
      </c>
      <c r="E46">
        <v>523.69836425781295</v>
      </c>
      <c r="F46">
        <v>470.780029296875</v>
      </c>
      <c r="G46">
        <v>469.32672119140602</v>
      </c>
      <c r="I46" s="7">
        <f t="shared" si="0"/>
        <v>134.553955078125</v>
      </c>
      <c r="J46" s="7">
        <f t="shared" si="0"/>
        <v>54.371643066406932</v>
      </c>
      <c r="K46" s="7">
        <f t="shared" si="1"/>
        <v>96.493804931640142</v>
      </c>
      <c r="L46" s="8">
        <f t="shared" si="2"/>
        <v>1.7747082760362274</v>
      </c>
      <c r="M46" s="8">
        <f t="shared" si="5"/>
        <v>1.8413557075726645</v>
      </c>
      <c r="P46" s="6">
        <f t="shared" si="4"/>
        <v>0.57446326547943838</v>
      </c>
    </row>
    <row r="47" spans="1:16" x14ac:dyDescent="0.15">
      <c r="A47" s="6">
        <v>23</v>
      </c>
      <c r="B47" s="6">
        <v>45</v>
      </c>
      <c r="D47">
        <v>606.57391357421898</v>
      </c>
      <c r="E47">
        <v>524.46618652343795</v>
      </c>
      <c r="F47">
        <v>470.51315307617199</v>
      </c>
      <c r="G47">
        <v>469.38333129882801</v>
      </c>
      <c r="I47" s="7">
        <f t="shared" si="0"/>
        <v>136.06076049804699</v>
      </c>
      <c r="J47" s="7">
        <f t="shared" si="0"/>
        <v>55.082855224609943</v>
      </c>
      <c r="K47" s="7">
        <f t="shared" si="1"/>
        <v>97.502761840820028</v>
      </c>
      <c r="L47" s="8">
        <f t="shared" si="2"/>
        <v>1.7701108891911199</v>
      </c>
      <c r="M47" s="8">
        <f t="shared" si="5"/>
        <v>1.8382393747617001</v>
      </c>
      <c r="P47" s="6">
        <f t="shared" si="4"/>
        <v>0.40424981973922419</v>
      </c>
    </row>
    <row r="48" spans="1:16" x14ac:dyDescent="0.15">
      <c r="A48" s="6">
        <v>23.5</v>
      </c>
      <c r="B48" s="6">
        <v>46</v>
      </c>
      <c r="D48">
        <v>608.548583984375</v>
      </c>
      <c r="E48">
        <v>525.34442138671898</v>
      </c>
      <c r="F48">
        <v>470.60836791992199</v>
      </c>
      <c r="G48">
        <v>469.10025024414102</v>
      </c>
      <c r="I48" s="7">
        <f t="shared" si="0"/>
        <v>137.94021606445301</v>
      </c>
      <c r="J48" s="7">
        <f t="shared" si="0"/>
        <v>56.244171142577954</v>
      </c>
      <c r="K48" s="7">
        <f t="shared" si="1"/>
        <v>98.569296264648443</v>
      </c>
      <c r="L48" s="8">
        <f t="shared" si="2"/>
        <v>1.7525246485502839</v>
      </c>
      <c r="M48" s="8">
        <f t="shared" si="5"/>
        <v>1.8221341881550073</v>
      </c>
      <c r="P48" s="6">
        <f t="shared" si="4"/>
        <v>-0.47541210114718141</v>
      </c>
    </row>
    <row r="49" spans="1:22" x14ac:dyDescent="0.15">
      <c r="A49" s="6">
        <v>24</v>
      </c>
      <c r="B49" s="6">
        <v>47</v>
      </c>
      <c r="D49">
        <v>606.21002197265602</v>
      </c>
      <c r="E49">
        <v>525.19104003906295</v>
      </c>
      <c r="F49">
        <v>470.30328369140602</v>
      </c>
      <c r="G49">
        <v>469.0234375</v>
      </c>
      <c r="I49" s="7">
        <f t="shared" si="0"/>
        <v>135.90673828125</v>
      </c>
      <c r="J49" s="7">
        <f t="shared" si="0"/>
        <v>56.167602539062955</v>
      </c>
      <c r="K49" s="7">
        <f t="shared" si="1"/>
        <v>96.589416503905937</v>
      </c>
      <c r="L49" s="8">
        <f t="shared" si="2"/>
        <v>1.719664221678872</v>
      </c>
      <c r="M49" s="8">
        <f t="shared" si="5"/>
        <v>1.7907548153177384</v>
      </c>
      <c r="P49" s="6">
        <f t="shared" si="4"/>
        <v>-2.1893468763438633</v>
      </c>
    </row>
    <row r="50" spans="1:22" x14ac:dyDescent="0.15">
      <c r="A50" s="6">
        <v>24.5</v>
      </c>
      <c r="B50" s="6">
        <v>48</v>
      </c>
      <c r="D50">
        <v>605.941162109375</v>
      </c>
      <c r="E50">
        <v>524.56927490234398</v>
      </c>
      <c r="F50">
        <v>470.35736083984398</v>
      </c>
      <c r="G50">
        <v>469.07284545898398</v>
      </c>
      <c r="I50" s="7">
        <f t="shared" si="0"/>
        <v>135.58380126953102</v>
      </c>
      <c r="J50" s="7">
        <f t="shared" si="0"/>
        <v>55.49642944336</v>
      </c>
      <c r="K50" s="7">
        <f t="shared" si="1"/>
        <v>96.736300659179022</v>
      </c>
      <c r="L50" s="8">
        <f t="shared" si="2"/>
        <v>1.7431085500357946</v>
      </c>
      <c r="M50" s="8">
        <f t="shared" si="5"/>
        <v>1.815680197708804</v>
      </c>
      <c r="P50" s="6">
        <f t="shared" si="4"/>
        <v>-0.82792770819580774</v>
      </c>
    </row>
    <row r="51" spans="1:22" x14ac:dyDescent="0.15">
      <c r="A51" s="6">
        <v>25</v>
      </c>
      <c r="B51" s="6">
        <v>49</v>
      </c>
      <c r="D51">
        <v>604.49273681640602</v>
      </c>
      <c r="E51">
        <v>524.65289306640602</v>
      </c>
      <c r="F51">
        <v>470.52182006835898</v>
      </c>
      <c r="G51">
        <v>469.36279296875</v>
      </c>
      <c r="I51" s="7">
        <f t="shared" si="0"/>
        <v>133.97091674804705</v>
      </c>
      <c r="J51" s="7">
        <f t="shared" si="0"/>
        <v>55.290100097656023</v>
      </c>
      <c r="K51" s="7">
        <f t="shared" si="1"/>
        <v>95.267846679687835</v>
      </c>
      <c r="L51" s="8">
        <f t="shared" si="2"/>
        <v>1.7230543354311387</v>
      </c>
      <c r="M51" s="8">
        <f t="shared" si="5"/>
        <v>1.7971070371382911</v>
      </c>
      <c r="P51" s="6">
        <f t="shared" si="4"/>
        <v>-1.8423898503233245</v>
      </c>
    </row>
    <row r="52" spans="1:22" x14ac:dyDescent="0.15">
      <c r="A52" s="6">
        <v>25.5</v>
      </c>
      <c r="B52" s="6">
        <v>50</v>
      </c>
      <c r="D52">
        <v>602.668212890625</v>
      </c>
      <c r="E52">
        <v>523.36145019531295</v>
      </c>
      <c r="F52">
        <v>470.31085205078102</v>
      </c>
      <c r="G52">
        <v>469.54092407226602</v>
      </c>
      <c r="I52" s="7">
        <f t="shared" si="0"/>
        <v>132.35736083984398</v>
      </c>
      <c r="J52" s="7">
        <f t="shared" si="0"/>
        <v>53.820526123046932</v>
      </c>
      <c r="K52" s="7">
        <f t="shared" si="1"/>
        <v>94.682992553711131</v>
      </c>
      <c r="L52" s="8">
        <f t="shared" si="2"/>
        <v>1.7592357298262482</v>
      </c>
      <c r="M52" s="8">
        <f t="shared" si="5"/>
        <v>1.8347694855675436</v>
      </c>
      <c r="P52" s="6">
        <f t="shared" si="4"/>
        <v>0.21472519836500092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601.35827636718795</v>
      </c>
      <c r="E53">
        <v>522.58410644531295</v>
      </c>
      <c r="F53">
        <v>471.22573852539102</v>
      </c>
      <c r="G53">
        <v>470.157958984375</v>
      </c>
      <c r="I53" s="7">
        <f t="shared" si="0"/>
        <v>130.13253784179693</v>
      </c>
      <c r="J53" s="7">
        <f t="shared" si="0"/>
        <v>52.426147460937955</v>
      </c>
      <c r="K53" s="7">
        <f t="shared" si="1"/>
        <v>93.434234619140369</v>
      </c>
      <c r="L53" s="8">
        <f t="shared" si="2"/>
        <v>1.7822067640723938</v>
      </c>
      <c r="M53" s="8">
        <f t="shared" si="5"/>
        <v>1.8592215738478324</v>
      </c>
      <c r="P53" s="6">
        <f t="shared" si="4"/>
        <v>1.5502931412650911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601.04498291015602</v>
      </c>
      <c r="E54">
        <v>521.78778076171898</v>
      </c>
      <c r="F54">
        <v>471.826904296875</v>
      </c>
      <c r="G54">
        <v>470.52865600585898</v>
      </c>
      <c r="I54" s="7">
        <f t="shared" si="0"/>
        <v>129.21807861328102</v>
      </c>
      <c r="J54" s="7">
        <f t="shared" si="0"/>
        <v>51.25912475586</v>
      </c>
      <c r="K54" s="7">
        <f t="shared" si="1"/>
        <v>93.336691284179025</v>
      </c>
      <c r="L54" s="8">
        <f t="shared" si="2"/>
        <v>1.8208795356676213</v>
      </c>
      <c r="M54" s="8">
        <f t="shared" si="5"/>
        <v>1.8993753994772029</v>
      </c>
      <c r="P54" s="6">
        <f t="shared" si="4"/>
        <v>3.7434866910617299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D55">
        <v>600.8359375</v>
      </c>
      <c r="E55">
        <v>521.18835449218795</v>
      </c>
      <c r="F55">
        <v>470.99746704101602</v>
      </c>
      <c r="G55">
        <v>469.60980224609398</v>
      </c>
      <c r="I55" s="7">
        <f t="shared" si="0"/>
        <v>129.83847045898398</v>
      </c>
      <c r="J55" s="7">
        <f t="shared" si="0"/>
        <v>51.578552246093977</v>
      </c>
      <c r="K55" s="7">
        <f t="shared" si="1"/>
        <v>93.733483886718204</v>
      </c>
      <c r="L55" s="8">
        <f t="shared" si="2"/>
        <v>1.8172957519143358</v>
      </c>
      <c r="M55" s="8">
        <f t="shared" si="5"/>
        <v>1.8972726697580604</v>
      </c>
      <c r="P55" s="6">
        <f t="shared" si="4"/>
        <v>3.6286360340021493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D56">
        <v>599.51385498046898</v>
      </c>
      <c r="E56">
        <v>520.4501953125</v>
      </c>
      <c r="F56">
        <v>470.51461791992199</v>
      </c>
      <c r="G56">
        <v>469.40353393554699</v>
      </c>
      <c r="I56" s="7">
        <f t="shared" si="0"/>
        <v>128.99923706054699</v>
      </c>
      <c r="J56" s="7">
        <f t="shared" si="0"/>
        <v>51.046661376953011</v>
      </c>
      <c r="K56" s="7">
        <f t="shared" si="1"/>
        <v>93.266574096679875</v>
      </c>
      <c r="L56" s="8">
        <f t="shared" si="2"/>
        <v>1.8270847021307584</v>
      </c>
      <c r="M56" s="8">
        <f t="shared" si="5"/>
        <v>1.908542674008626</v>
      </c>
      <c r="P56" s="6">
        <f t="shared" si="4"/>
        <v>4.2442013068274029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D57">
        <v>599.40570068359398</v>
      </c>
      <c r="E57">
        <v>520.64221191406295</v>
      </c>
      <c r="F57">
        <v>470.111083984375</v>
      </c>
      <c r="G57">
        <v>469.24053955078102</v>
      </c>
      <c r="I57" s="7">
        <f t="shared" si="0"/>
        <v>129.29461669921898</v>
      </c>
      <c r="J57" s="7">
        <f t="shared" si="0"/>
        <v>51.401672363281932</v>
      </c>
      <c r="K57" s="7">
        <f t="shared" si="1"/>
        <v>93.313446044921619</v>
      </c>
      <c r="L57" s="8">
        <f t="shared" si="2"/>
        <v>1.8153776278994918</v>
      </c>
      <c r="M57" s="8">
        <f t="shared" si="5"/>
        <v>1.8983166538115024</v>
      </c>
      <c r="P57" s="6">
        <f t="shared" si="4"/>
        <v>3.6856582244463074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D58">
        <v>597.60040283203102</v>
      </c>
      <c r="E58">
        <v>519.57562255859398</v>
      </c>
      <c r="F58">
        <v>470.41867065429699</v>
      </c>
      <c r="G58">
        <v>469.41470336914102</v>
      </c>
      <c r="I58" s="7">
        <f t="shared" si="0"/>
        <v>127.18173217773403</v>
      </c>
      <c r="J58" s="7">
        <f t="shared" si="0"/>
        <v>50.160919189452954</v>
      </c>
      <c r="K58" s="7">
        <f t="shared" si="1"/>
        <v>92.069088745116971</v>
      </c>
      <c r="L58" s="8">
        <f t="shared" si="2"/>
        <v>1.8354745134829149</v>
      </c>
      <c r="M58" s="8">
        <f t="shared" si="5"/>
        <v>1.9198945934290688</v>
      </c>
      <c r="P58" s="6">
        <f t="shared" si="4"/>
        <v>4.8642407690826603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D59">
        <v>599.28680419921898</v>
      </c>
      <c r="E59">
        <v>520.19152832031295</v>
      </c>
      <c r="F59">
        <v>470.236572265625</v>
      </c>
      <c r="G59">
        <v>469.35989379882801</v>
      </c>
      <c r="I59" s="7">
        <f t="shared" si="0"/>
        <v>129.05023193359398</v>
      </c>
      <c r="J59" s="7">
        <f t="shared" si="0"/>
        <v>50.831634521484943</v>
      </c>
      <c r="K59" s="7">
        <f t="shared" si="1"/>
        <v>93.468087768554511</v>
      </c>
      <c r="L59" s="8">
        <f t="shared" si="2"/>
        <v>1.8387779312712926</v>
      </c>
      <c r="M59" s="8">
        <f t="shared" si="5"/>
        <v>1.9246790652515895</v>
      </c>
      <c r="P59" s="6">
        <f t="shared" si="4"/>
        <v>5.12556761841432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D60">
        <v>603.14343261718795</v>
      </c>
      <c r="E60">
        <v>521.332763671875</v>
      </c>
      <c r="F60">
        <v>470.39453125</v>
      </c>
      <c r="G60">
        <v>469.54779052734398</v>
      </c>
      <c r="I60" s="7">
        <f t="shared" si="0"/>
        <v>132.74890136718795</v>
      </c>
      <c r="J60" s="7">
        <f t="shared" si="0"/>
        <v>51.784973144531023</v>
      </c>
      <c r="K60" s="7">
        <f t="shared" si="1"/>
        <v>96.49942016601625</v>
      </c>
      <c r="L60" s="8">
        <f t="shared" si="2"/>
        <v>1.8634637483867749</v>
      </c>
      <c r="M60" s="8">
        <f t="shared" si="5"/>
        <v>1.9508459364012147</v>
      </c>
      <c r="P60" s="6">
        <f t="shared" si="4"/>
        <v>6.5547966426530619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D61">
        <v>603.19934082031295</v>
      </c>
      <c r="E61">
        <v>520.78826904296898</v>
      </c>
      <c r="F61">
        <v>470.06201171875</v>
      </c>
      <c r="G61">
        <v>468.47961425781301</v>
      </c>
      <c r="I61" s="7">
        <f t="shared" si="0"/>
        <v>133.13732910156295</v>
      </c>
      <c r="J61" s="7">
        <f t="shared" si="0"/>
        <v>52.308654785155966</v>
      </c>
      <c r="K61" s="7">
        <f t="shared" si="1"/>
        <v>96.521270751953779</v>
      </c>
      <c r="L61" s="8">
        <f t="shared" si="2"/>
        <v>1.8452256351915279</v>
      </c>
      <c r="M61" s="8">
        <f t="shared" si="5"/>
        <v>1.9340888772401108</v>
      </c>
      <c r="P61" s="6">
        <f t="shared" si="4"/>
        <v>5.6395295793122298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D62">
        <v>602.57611083984398</v>
      </c>
      <c r="E62">
        <v>521.07800292968795</v>
      </c>
      <c r="F62">
        <v>470.04220581054699</v>
      </c>
      <c r="G62">
        <v>468.9833984375</v>
      </c>
      <c r="I62" s="7">
        <f t="shared" si="0"/>
        <v>132.53390502929699</v>
      </c>
      <c r="J62" s="7">
        <f t="shared" si="0"/>
        <v>52.094604492187955</v>
      </c>
      <c r="K62" s="7">
        <f t="shared" si="1"/>
        <v>96.06768188476542</v>
      </c>
      <c r="L62" s="8">
        <f t="shared" si="2"/>
        <v>1.8441004173315418</v>
      </c>
      <c r="M62" s="8">
        <f t="shared" si="5"/>
        <v>1.9344447134142677</v>
      </c>
      <c r="P62" s="6">
        <f t="shared" si="4"/>
        <v>5.6589652766514735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601.07171630859398</v>
      </c>
      <c r="E63">
        <v>520.3388671875</v>
      </c>
      <c r="F63">
        <v>470.84494018554699</v>
      </c>
      <c r="G63">
        <v>469.63287353515602</v>
      </c>
      <c r="I63" s="7">
        <f t="shared" si="0"/>
        <v>130.22677612304699</v>
      </c>
      <c r="J63" s="7">
        <f t="shared" si="0"/>
        <v>50.705993652343977</v>
      </c>
      <c r="K63" s="7">
        <f t="shared" si="1"/>
        <v>94.732580566406199</v>
      </c>
      <c r="L63" s="8">
        <f t="shared" si="2"/>
        <v>1.8682718499892175</v>
      </c>
      <c r="M63" s="8">
        <f t="shared" si="5"/>
        <v>1.9600972001060866</v>
      </c>
      <c r="P63" s="6">
        <f t="shared" si="4"/>
        <v>7.0600987294896322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600.53668212890602</v>
      </c>
      <c r="E64">
        <v>519.835693359375</v>
      </c>
      <c r="F64">
        <v>470.73529052734398</v>
      </c>
      <c r="G64">
        <v>470.071044921875</v>
      </c>
      <c r="I64" s="7">
        <f t="shared" si="0"/>
        <v>129.80139160156205</v>
      </c>
      <c r="J64" s="7">
        <f t="shared" si="0"/>
        <v>49.7646484375</v>
      </c>
      <c r="K64" s="7">
        <f t="shared" si="1"/>
        <v>94.966137695312057</v>
      </c>
      <c r="L64" s="8">
        <f t="shared" si="2"/>
        <v>1.9083052061461085</v>
      </c>
      <c r="M64" s="8">
        <f t="shared" si="5"/>
        <v>2.0016116102971204</v>
      </c>
      <c r="P64" s="6">
        <f t="shared" si="4"/>
        <v>9.3276071232101376</v>
      </c>
      <c r="R64" s="29"/>
      <c r="S64" s="29"/>
      <c r="T64" s="29"/>
      <c r="U64" s="18">
        <v>12.5</v>
      </c>
      <c r="V64" s="20">
        <f t="shared" ref="V64:V83" si="6">L26</f>
        <v>1.8262251608457061</v>
      </c>
    </row>
    <row r="65" spans="1:22" x14ac:dyDescent="0.15">
      <c r="A65" s="6">
        <v>32</v>
      </c>
      <c r="B65" s="6">
        <v>63</v>
      </c>
      <c r="D65">
        <v>600.32550048828102</v>
      </c>
      <c r="E65">
        <v>519.30114746093795</v>
      </c>
      <c r="F65">
        <v>471.80166625976602</v>
      </c>
      <c r="G65">
        <v>470.551025390625</v>
      </c>
      <c r="I65" s="7">
        <f t="shared" si="0"/>
        <v>128.523834228515</v>
      </c>
      <c r="J65" s="7">
        <f t="shared" si="0"/>
        <v>48.750122070312955</v>
      </c>
      <c r="K65" s="7">
        <f t="shared" si="1"/>
        <v>94.398748779295943</v>
      </c>
      <c r="L65" s="8">
        <f t="shared" si="2"/>
        <v>1.9363797416372284</v>
      </c>
      <c r="M65" s="8">
        <f t="shared" si="5"/>
        <v>2.0311671998223835</v>
      </c>
      <c r="P65" s="6">
        <f t="shared" si="4"/>
        <v>10.941927235708475</v>
      </c>
      <c r="R65" s="29"/>
      <c r="S65" s="29"/>
      <c r="T65" s="29"/>
      <c r="U65" s="18">
        <v>13</v>
      </c>
      <c r="V65" s="20">
        <f t="shared" si="6"/>
        <v>1.7693146754664162</v>
      </c>
    </row>
    <row r="66" spans="1:22" x14ac:dyDescent="0.15">
      <c r="A66" s="6">
        <v>32.5</v>
      </c>
      <c r="B66" s="6">
        <v>64</v>
      </c>
      <c r="D66">
        <v>602.385498046875</v>
      </c>
      <c r="E66">
        <v>520.09674072265602</v>
      </c>
      <c r="F66">
        <v>471.79553222656301</v>
      </c>
      <c r="G66">
        <v>470.66461181640602</v>
      </c>
      <c r="I66" s="7">
        <f t="shared" ref="I66:J129" si="7">D66-F66</f>
        <v>130.58996582031199</v>
      </c>
      <c r="J66" s="7">
        <f t="shared" si="7"/>
        <v>49.43212890625</v>
      </c>
      <c r="K66" s="7">
        <f t="shared" ref="K66:K129" si="8">I66-0.7*J66</f>
        <v>95.987475585936991</v>
      </c>
      <c r="L66" s="8">
        <f t="shared" ref="L66:L129" si="9">K66/J66</f>
        <v>1.9418033920404492</v>
      </c>
      <c r="M66" s="8">
        <f t="shared" si="5"/>
        <v>2.0380719042597475</v>
      </c>
      <c r="P66" s="6">
        <f t="shared" si="4"/>
        <v>11.319060746598714</v>
      </c>
      <c r="U66" s="18">
        <v>13.5</v>
      </c>
      <c r="V66" s="20">
        <f t="shared" si="6"/>
        <v>1.7749010371746432</v>
      </c>
    </row>
    <row r="67" spans="1:22" x14ac:dyDescent="0.15">
      <c r="A67" s="6">
        <v>33</v>
      </c>
      <c r="B67" s="6">
        <v>65</v>
      </c>
      <c r="D67">
        <v>603.87310791015602</v>
      </c>
      <c r="E67">
        <v>520.81915283203102</v>
      </c>
      <c r="F67">
        <v>471.52505493164102</v>
      </c>
      <c r="G67">
        <v>470.337890625</v>
      </c>
      <c r="I67" s="7">
        <f t="shared" si="7"/>
        <v>132.348052978515</v>
      </c>
      <c r="J67" s="7">
        <f t="shared" si="7"/>
        <v>50.481262207031023</v>
      </c>
      <c r="K67" s="7">
        <f t="shared" si="8"/>
        <v>97.011169433593295</v>
      </c>
      <c r="L67" s="8">
        <f t="shared" si="9"/>
        <v>1.9217263038260877</v>
      </c>
      <c r="M67" s="8">
        <f t="shared" si="5"/>
        <v>2.0194758700795288</v>
      </c>
      <c r="P67" s="6">
        <f t="shared" si="4"/>
        <v>10.303349252697581</v>
      </c>
      <c r="U67" s="18">
        <v>14</v>
      </c>
      <c r="V67" s="20">
        <f t="shared" si="6"/>
        <v>1.8659684948355475</v>
      </c>
    </row>
    <row r="68" spans="1:22" x14ac:dyDescent="0.15">
      <c r="A68" s="6">
        <v>33.5</v>
      </c>
      <c r="B68" s="6">
        <v>66</v>
      </c>
      <c r="D68">
        <v>601.96331787109398</v>
      </c>
      <c r="E68">
        <v>520.34637451171898</v>
      </c>
      <c r="F68">
        <v>471.06454467773398</v>
      </c>
      <c r="G68">
        <v>470.01443481445301</v>
      </c>
      <c r="I68" s="7">
        <f t="shared" si="7"/>
        <v>130.89877319336</v>
      </c>
      <c r="J68" s="7">
        <f t="shared" si="7"/>
        <v>50.331939697265966</v>
      </c>
      <c r="K68" s="7">
        <f t="shared" si="8"/>
        <v>95.666415405273824</v>
      </c>
      <c r="L68" s="8">
        <f t="shared" si="9"/>
        <v>1.9007098868170669</v>
      </c>
      <c r="M68" s="8">
        <f t="shared" si="5"/>
        <v>1.9999405071046512</v>
      </c>
      <c r="P68" s="6">
        <f t="shared" si="4"/>
        <v>9.2363318166777706</v>
      </c>
      <c r="U68" s="18">
        <v>14.5</v>
      </c>
      <c r="V68" s="20">
        <f t="shared" si="6"/>
        <v>1.7918469687565546</v>
      </c>
    </row>
    <row r="69" spans="1:22" x14ac:dyDescent="0.15">
      <c r="A69" s="6">
        <v>34</v>
      </c>
      <c r="B69" s="6">
        <v>67</v>
      </c>
      <c r="D69">
        <v>601.00946044921898</v>
      </c>
      <c r="E69">
        <v>520.227294921875</v>
      </c>
      <c r="F69">
        <v>471.30184936523398</v>
      </c>
      <c r="G69">
        <v>470.111083984375</v>
      </c>
      <c r="I69" s="7">
        <f t="shared" si="7"/>
        <v>129.707611083985</v>
      </c>
      <c r="J69" s="7">
        <f t="shared" si="7"/>
        <v>50.1162109375</v>
      </c>
      <c r="K69" s="7">
        <f t="shared" si="8"/>
        <v>94.626263427735012</v>
      </c>
      <c r="L69" s="8">
        <f t="shared" si="9"/>
        <v>1.8881368255422095</v>
      </c>
      <c r="M69" s="8">
        <f t="shared" si="5"/>
        <v>1.9888484998639369</v>
      </c>
      <c r="P69" s="6">
        <f t="shared" si="4"/>
        <v>8.6304887032674653</v>
      </c>
      <c r="U69" s="18">
        <v>15</v>
      </c>
      <c r="V69" s="20">
        <f t="shared" si="6"/>
        <v>1.7881422181076643</v>
      </c>
    </row>
    <row r="70" spans="1:22" x14ac:dyDescent="0.15">
      <c r="A70" s="6">
        <v>34.5</v>
      </c>
      <c r="B70" s="6">
        <v>68</v>
      </c>
      <c r="D70">
        <v>601.610595703125</v>
      </c>
      <c r="E70">
        <v>520.81237792968795</v>
      </c>
      <c r="F70">
        <v>470.50125122070301</v>
      </c>
      <c r="G70">
        <v>469.54742431640602</v>
      </c>
      <c r="I70" s="7">
        <f t="shared" si="7"/>
        <v>131.10934448242199</v>
      </c>
      <c r="J70" s="7">
        <f t="shared" si="7"/>
        <v>51.264953613281932</v>
      </c>
      <c r="K70" s="7">
        <f t="shared" si="8"/>
        <v>95.223876953124631</v>
      </c>
      <c r="L70" s="8">
        <f t="shared" si="9"/>
        <v>1.8574848944845948</v>
      </c>
      <c r="M70" s="8">
        <f t="shared" si="5"/>
        <v>1.9596776228404651</v>
      </c>
      <c r="P70" s="6">
        <f t="shared" ref="P70:P133" si="10">(M70-$O$2)/$O$2*100</f>
        <v>7.0371815070785937</v>
      </c>
      <c r="U70" s="18">
        <v>15.5</v>
      </c>
      <c r="V70" s="20">
        <f t="shared" si="6"/>
        <v>1.7653463421679139</v>
      </c>
    </row>
    <row r="71" spans="1:22" x14ac:dyDescent="0.15">
      <c r="A71" s="6">
        <v>35</v>
      </c>
      <c r="B71" s="6">
        <v>69</v>
      </c>
      <c r="D71">
        <v>600.98248291015602</v>
      </c>
      <c r="E71">
        <v>520.14196777343795</v>
      </c>
      <c r="F71">
        <v>470.64514160156301</v>
      </c>
      <c r="G71">
        <v>469.9130859375</v>
      </c>
      <c r="I71" s="7">
        <f t="shared" si="7"/>
        <v>130.33734130859301</v>
      </c>
      <c r="J71" s="7">
        <f t="shared" si="7"/>
        <v>50.228881835937955</v>
      </c>
      <c r="K71" s="7">
        <f t="shared" si="8"/>
        <v>95.177124023436448</v>
      </c>
      <c r="L71" s="8">
        <f t="shared" si="9"/>
        <v>1.8948684610243254</v>
      </c>
      <c r="M71" s="8">
        <f t="shared" si="5"/>
        <v>1.9985422434143387</v>
      </c>
      <c r="P71" s="6">
        <f t="shared" si="10"/>
        <v>9.1599589466350935</v>
      </c>
      <c r="U71" s="18">
        <v>16</v>
      </c>
      <c r="V71" s="20">
        <f t="shared" si="6"/>
        <v>1.7849685280490089</v>
      </c>
    </row>
    <row r="72" spans="1:22" x14ac:dyDescent="0.15">
      <c r="A72" s="6">
        <v>35.5</v>
      </c>
      <c r="B72" s="6">
        <v>70</v>
      </c>
      <c r="D72">
        <v>599.35876464843795</v>
      </c>
      <c r="E72">
        <v>519.13708496093795</v>
      </c>
      <c r="F72">
        <v>471.96249389648398</v>
      </c>
      <c r="G72">
        <v>470.65164184570301</v>
      </c>
      <c r="I72" s="7">
        <f t="shared" si="7"/>
        <v>127.39627075195398</v>
      </c>
      <c r="J72" s="7">
        <f t="shared" si="7"/>
        <v>48.485443115234943</v>
      </c>
      <c r="K72" s="7">
        <f t="shared" si="8"/>
        <v>93.456460571289512</v>
      </c>
      <c r="L72" s="8">
        <f t="shared" si="9"/>
        <v>1.9275158597431465</v>
      </c>
      <c r="M72" s="8">
        <f t="shared" si="5"/>
        <v>2.0326706961673029</v>
      </c>
      <c r="P72" s="6">
        <f t="shared" si="10"/>
        <v>11.02404789131565</v>
      </c>
      <c r="U72" s="18">
        <v>16.5</v>
      </c>
      <c r="V72" s="20">
        <f t="shared" si="6"/>
        <v>1.8134980899826529</v>
      </c>
    </row>
    <row r="73" spans="1:22" x14ac:dyDescent="0.15">
      <c r="A73" s="6">
        <v>36</v>
      </c>
      <c r="B73" s="6">
        <v>71</v>
      </c>
      <c r="D73">
        <v>599.62811279296898</v>
      </c>
      <c r="E73">
        <v>519.04644775390602</v>
      </c>
      <c r="F73">
        <v>472.22900390625</v>
      </c>
      <c r="G73">
        <v>470.98736572265602</v>
      </c>
      <c r="I73" s="7">
        <f t="shared" si="7"/>
        <v>127.39910888671898</v>
      </c>
      <c r="J73" s="7">
        <f t="shared" si="7"/>
        <v>48.05908203125</v>
      </c>
      <c r="K73" s="7">
        <f t="shared" si="8"/>
        <v>93.757751464843977</v>
      </c>
      <c r="L73" s="8">
        <f t="shared" si="9"/>
        <v>1.9508851917703882</v>
      </c>
      <c r="M73" s="8">
        <f t="shared" si="5"/>
        <v>2.0575210822286878</v>
      </c>
      <c r="P73" s="6">
        <f t="shared" si="10"/>
        <v>12.381370775636798</v>
      </c>
      <c r="U73" s="18">
        <v>17</v>
      </c>
      <c r="V73" s="20">
        <f t="shared" si="6"/>
        <v>1.8264328717326841</v>
      </c>
    </row>
    <row r="74" spans="1:22" x14ac:dyDescent="0.15">
      <c r="A74" s="6">
        <v>36.5</v>
      </c>
      <c r="B74" s="6">
        <v>72</v>
      </c>
      <c r="D74">
        <v>598.58703613281295</v>
      </c>
      <c r="E74">
        <v>519.336181640625</v>
      </c>
      <c r="F74">
        <v>472.18426513671898</v>
      </c>
      <c r="G74">
        <v>470.70968627929699</v>
      </c>
      <c r="I74" s="7">
        <f t="shared" si="7"/>
        <v>126.40277099609398</v>
      </c>
      <c r="J74" s="7">
        <f t="shared" si="7"/>
        <v>48.626495361328011</v>
      </c>
      <c r="K74" s="7">
        <f t="shared" si="8"/>
        <v>92.364224243164372</v>
      </c>
      <c r="L74" s="8">
        <f t="shared" si="9"/>
        <v>1.8994629071421911</v>
      </c>
      <c r="M74" s="8">
        <f t="shared" si="5"/>
        <v>2.0075798516346337</v>
      </c>
      <c r="P74" s="6">
        <f t="shared" si="10"/>
        <v>9.6535912156321935</v>
      </c>
      <c r="U74" s="18">
        <v>17.5</v>
      </c>
      <c r="V74" s="20">
        <f t="shared" si="6"/>
        <v>1.7664360281277771</v>
      </c>
    </row>
    <row r="75" spans="1:22" x14ac:dyDescent="0.15">
      <c r="A75" s="6">
        <v>37</v>
      </c>
      <c r="B75" s="6">
        <v>73</v>
      </c>
      <c r="D75">
        <v>597.893798828125</v>
      </c>
      <c r="E75">
        <v>519.3330078125</v>
      </c>
      <c r="F75">
        <v>471.20736694335898</v>
      </c>
      <c r="G75">
        <v>469.75369262695301</v>
      </c>
      <c r="I75" s="7">
        <f t="shared" si="7"/>
        <v>126.68643188476602</v>
      </c>
      <c r="J75" s="7">
        <f t="shared" si="7"/>
        <v>49.579315185546989</v>
      </c>
      <c r="K75" s="7">
        <f t="shared" si="8"/>
        <v>91.980911254883125</v>
      </c>
      <c r="L75" s="8">
        <f t="shared" si="9"/>
        <v>1.8552275462186447</v>
      </c>
      <c r="M75" s="8">
        <f t="shared" si="5"/>
        <v>1.9648255447452303</v>
      </c>
      <c r="P75" s="6">
        <f t="shared" si="10"/>
        <v>7.3183599238152919</v>
      </c>
      <c r="U75" s="18">
        <v>18</v>
      </c>
      <c r="V75" s="20">
        <f t="shared" si="6"/>
        <v>1.7526764435887254</v>
      </c>
    </row>
    <row r="76" spans="1:22" x14ac:dyDescent="0.15">
      <c r="A76" s="6">
        <v>37.5</v>
      </c>
      <c r="B76" s="6">
        <v>74</v>
      </c>
      <c r="D76">
        <v>600.29437255859398</v>
      </c>
      <c r="E76">
        <v>520.15411376953102</v>
      </c>
      <c r="F76">
        <v>470.79083251953102</v>
      </c>
      <c r="G76">
        <v>469.61123657226602</v>
      </c>
      <c r="I76" s="7">
        <f t="shared" si="7"/>
        <v>129.50354003906295</v>
      </c>
      <c r="J76" s="7">
        <f t="shared" si="7"/>
        <v>50.542877197265</v>
      </c>
      <c r="K76" s="7">
        <f t="shared" si="8"/>
        <v>94.123526000977449</v>
      </c>
      <c r="L76" s="8">
        <f t="shared" si="9"/>
        <v>1.8622510474348442</v>
      </c>
      <c r="M76" s="8">
        <f t="shared" si="5"/>
        <v>1.9733300999955727</v>
      </c>
      <c r="P76" s="6">
        <f t="shared" si="10"/>
        <v>7.7828769511865774</v>
      </c>
      <c r="U76" s="18">
        <v>18.5</v>
      </c>
      <c r="V76" s="20">
        <f t="shared" si="6"/>
        <v>1.7306992148174691</v>
      </c>
    </row>
    <row r="77" spans="1:22" x14ac:dyDescent="0.15">
      <c r="A77" s="6">
        <v>38</v>
      </c>
      <c r="B77" s="6">
        <v>75</v>
      </c>
      <c r="D77">
        <v>600.31549072265602</v>
      </c>
      <c r="E77">
        <v>520.334228515625</v>
      </c>
      <c r="F77">
        <v>471.29138183593801</v>
      </c>
      <c r="G77">
        <v>470.28488159179699</v>
      </c>
      <c r="I77" s="7">
        <f t="shared" si="7"/>
        <v>129.02410888671801</v>
      </c>
      <c r="J77" s="7">
        <f t="shared" si="7"/>
        <v>50.049346923828011</v>
      </c>
      <c r="K77" s="7">
        <f t="shared" si="8"/>
        <v>93.989566040038397</v>
      </c>
      <c r="L77" s="8">
        <f t="shared" si="9"/>
        <v>1.8779379116191999</v>
      </c>
      <c r="M77" s="8">
        <f t="shared" si="5"/>
        <v>1.9904980182140717</v>
      </c>
      <c r="P77" s="6">
        <f t="shared" si="10"/>
        <v>8.72058505023025</v>
      </c>
      <c r="U77" s="18">
        <v>19</v>
      </c>
      <c r="V77" s="20">
        <f t="shared" si="6"/>
        <v>1.7319322742511782</v>
      </c>
    </row>
    <row r="78" spans="1:22" x14ac:dyDescent="0.15">
      <c r="A78" s="6">
        <v>38.5</v>
      </c>
      <c r="B78" s="6">
        <v>76</v>
      </c>
      <c r="D78">
        <v>600.274658203125</v>
      </c>
      <c r="E78">
        <v>519.07049560546898</v>
      </c>
      <c r="F78">
        <v>471.80960083007801</v>
      </c>
      <c r="G78">
        <v>470.69564819335898</v>
      </c>
      <c r="I78" s="7">
        <f t="shared" si="7"/>
        <v>128.46505737304699</v>
      </c>
      <c r="J78" s="7">
        <f t="shared" si="7"/>
        <v>48.37484741211</v>
      </c>
      <c r="K78" s="7">
        <f t="shared" si="8"/>
        <v>94.602664184569988</v>
      </c>
      <c r="L78" s="8">
        <f t="shared" si="9"/>
        <v>1.9556167976849776</v>
      </c>
      <c r="M78" s="8">
        <f t="shared" si="5"/>
        <v>2.0696579583139925</v>
      </c>
      <c r="P78" s="6">
        <f t="shared" si="10"/>
        <v>13.044284406598555</v>
      </c>
      <c r="U78" s="18">
        <v>19.5</v>
      </c>
      <c r="V78" s="20">
        <f t="shared" si="6"/>
        <v>1.771521535794143</v>
      </c>
    </row>
    <row r="79" spans="1:22" x14ac:dyDescent="0.15">
      <c r="A79" s="6">
        <v>39</v>
      </c>
      <c r="B79" s="6">
        <v>77</v>
      </c>
      <c r="D79">
        <v>600.79656982421898</v>
      </c>
      <c r="E79">
        <v>519.84295654296898</v>
      </c>
      <c r="F79">
        <v>470.46051025390602</v>
      </c>
      <c r="G79">
        <v>469.32565307617199</v>
      </c>
      <c r="I79" s="7">
        <f t="shared" si="7"/>
        <v>130.33605957031295</v>
      </c>
      <c r="J79" s="7">
        <f t="shared" si="7"/>
        <v>50.517303466796989</v>
      </c>
      <c r="K79" s="7">
        <f t="shared" si="8"/>
        <v>94.973947143555066</v>
      </c>
      <c r="L79" s="8">
        <f t="shared" si="9"/>
        <v>1.8800280423910127</v>
      </c>
      <c r="M79" s="8">
        <f t="shared" si="5"/>
        <v>1.9955502570541706</v>
      </c>
      <c r="P79" s="6">
        <f t="shared" si="10"/>
        <v>8.9965372780058264</v>
      </c>
      <c r="U79" s="18">
        <v>20</v>
      </c>
      <c r="V79" s="20">
        <f t="shared" si="6"/>
        <v>1.782635286082237</v>
      </c>
    </row>
    <row r="80" spans="1:22" x14ac:dyDescent="0.15">
      <c r="A80" s="6">
        <v>39.5</v>
      </c>
      <c r="B80" s="6">
        <v>78</v>
      </c>
      <c r="D80">
        <v>600.19519042968795</v>
      </c>
      <c r="E80">
        <v>520.35827636718795</v>
      </c>
      <c r="F80">
        <v>470.95709228515602</v>
      </c>
      <c r="G80">
        <v>469.61666870117199</v>
      </c>
      <c r="I80" s="7">
        <f t="shared" si="7"/>
        <v>129.23809814453193</v>
      </c>
      <c r="J80" s="7">
        <f t="shared" si="7"/>
        <v>50.741607666015966</v>
      </c>
      <c r="K80" s="7">
        <f t="shared" si="8"/>
        <v>93.718972778320762</v>
      </c>
      <c r="L80" s="8">
        <f t="shared" si="9"/>
        <v>1.8469846953841935</v>
      </c>
      <c r="M80" s="8">
        <f t="shared" si="5"/>
        <v>1.9639879640814943</v>
      </c>
      <c r="P80" s="6">
        <f t="shared" si="10"/>
        <v>7.2726114433069631</v>
      </c>
      <c r="U80" s="18">
        <v>20.5</v>
      </c>
      <c r="V80" s="20">
        <f t="shared" si="6"/>
        <v>1.7801413969070123</v>
      </c>
    </row>
    <row r="81" spans="1:22" x14ac:dyDescent="0.15">
      <c r="A81" s="6">
        <v>40</v>
      </c>
      <c r="B81" s="6">
        <v>79</v>
      </c>
      <c r="D81">
        <v>598.108642578125</v>
      </c>
      <c r="E81">
        <v>520.09698486328102</v>
      </c>
      <c r="F81">
        <v>470.63684082031301</v>
      </c>
      <c r="G81">
        <v>469.4248046875</v>
      </c>
      <c r="I81" s="7">
        <f t="shared" si="7"/>
        <v>127.47180175781199</v>
      </c>
      <c r="J81" s="7">
        <f t="shared" si="7"/>
        <v>50.672180175781023</v>
      </c>
      <c r="K81" s="7">
        <f t="shared" si="8"/>
        <v>92.001275634765278</v>
      </c>
      <c r="L81" s="8">
        <f t="shared" si="9"/>
        <v>1.8156170765815534</v>
      </c>
      <c r="M81" s="8">
        <f t="shared" si="5"/>
        <v>1.9341013993129972</v>
      </c>
      <c r="P81" s="6">
        <f t="shared" si="10"/>
        <v>5.6402135323118259</v>
      </c>
      <c r="U81" s="18">
        <v>21</v>
      </c>
      <c r="V81" s="20">
        <f t="shared" si="6"/>
        <v>1.7763933839854349</v>
      </c>
    </row>
    <row r="82" spans="1:22" x14ac:dyDescent="0.15">
      <c r="A82" s="6">
        <v>40.5</v>
      </c>
      <c r="B82" s="6">
        <v>80</v>
      </c>
      <c r="D82">
        <v>596.61981201171898</v>
      </c>
      <c r="E82">
        <v>518.86968994140602</v>
      </c>
      <c r="F82">
        <v>470.66174316406301</v>
      </c>
      <c r="G82">
        <v>469.19366455078102</v>
      </c>
      <c r="I82" s="7">
        <f t="shared" si="7"/>
        <v>125.95806884765597</v>
      </c>
      <c r="J82" s="7">
        <f t="shared" si="7"/>
        <v>49.676025390625</v>
      </c>
      <c r="K82" s="7">
        <f t="shared" si="8"/>
        <v>91.184851074218471</v>
      </c>
      <c r="L82" s="8">
        <f t="shared" si="9"/>
        <v>1.8355907171958876</v>
      </c>
      <c r="M82" s="8">
        <f t="shared" si="5"/>
        <v>1.9555560939614747</v>
      </c>
      <c r="P82" s="6">
        <f t="shared" si="10"/>
        <v>6.8120644625374984</v>
      </c>
      <c r="U82" s="18">
        <v>21.5</v>
      </c>
      <c r="V82" s="20">
        <f t="shared" si="6"/>
        <v>1.790255422289222</v>
      </c>
    </row>
    <row r="83" spans="1:22" x14ac:dyDescent="0.15">
      <c r="A83" s="6">
        <v>41</v>
      </c>
      <c r="B83" s="6">
        <v>81</v>
      </c>
      <c r="D83">
        <v>596.30041503906295</v>
      </c>
      <c r="E83">
        <v>518.74261474609398</v>
      </c>
      <c r="F83">
        <v>470.87631225585898</v>
      </c>
      <c r="G83">
        <v>469.79229736328102</v>
      </c>
      <c r="I83" s="7">
        <f t="shared" si="7"/>
        <v>125.42410278320398</v>
      </c>
      <c r="J83" s="7">
        <f t="shared" si="7"/>
        <v>48.950317382812955</v>
      </c>
      <c r="K83" s="7">
        <f t="shared" si="8"/>
        <v>91.158880615234921</v>
      </c>
      <c r="L83" s="8">
        <f t="shared" si="9"/>
        <v>1.8622735354774616</v>
      </c>
      <c r="M83" s="8">
        <f t="shared" si="5"/>
        <v>1.9837199662771916</v>
      </c>
      <c r="P83" s="6">
        <f t="shared" si="10"/>
        <v>8.3503692724021317</v>
      </c>
      <c r="U83" s="18">
        <v>22</v>
      </c>
      <c r="V83" s="20">
        <f t="shared" si="6"/>
        <v>1.8032656954473181</v>
      </c>
    </row>
    <row r="84" spans="1:22" x14ac:dyDescent="0.15">
      <c r="A84" s="6">
        <v>41.5</v>
      </c>
      <c r="B84" s="6">
        <v>82</v>
      </c>
      <c r="D84">
        <v>596.447021484375</v>
      </c>
      <c r="E84">
        <v>519.78826904296898</v>
      </c>
      <c r="F84">
        <v>472.14532470703102</v>
      </c>
      <c r="G84">
        <v>470.96142578125</v>
      </c>
      <c r="I84" s="7">
        <f t="shared" si="7"/>
        <v>124.30169677734398</v>
      </c>
      <c r="J84" s="7">
        <f t="shared" si="7"/>
        <v>48.826843261718977</v>
      </c>
      <c r="K84" s="7">
        <f t="shared" si="8"/>
        <v>90.122906494140693</v>
      </c>
      <c r="L84" s="8">
        <f t="shared" si="9"/>
        <v>1.8457655763463718</v>
      </c>
      <c r="M84" s="8">
        <f t="shared" si="5"/>
        <v>1.9686930611802449</v>
      </c>
      <c r="P84" s="6">
        <f t="shared" si="10"/>
        <v>7.5296028618431485</v>
      </c>
      <c r="U84" s="18">
        <v>65</v>
      </c>
      <c r="V84" s="20">
        <f t="shared" ref="V84:V104" si="11">L131</f>
        <v>1.66739981378265</v>
      </c>
    </row>
    <row r="85" spans="1:22" x14ac:dyDescent="0.15">
      <c r="A85" s="6">
        <v>42</v>
      </c>
      <c r="B85" s="6">
        <v>83</v>
      </c>
      <c r="D85">
        <v>596.26397705078102</v>
      </c>
      <c r="E85">
        <v>519.02185058593795</v>
      </c>
      <c r="F85">
        <v>471.47421264648398</v>
      </c>
      <c r="G85">
        <v>470.47061157226602</v>
      </c>
      <c r="I85" s="7">
        <f t="shared" si="7"/>
        <v>124.78976440429705</v>
      </c>
      <c r="J85" s="7">
        <f t="shared" si="7"/>
        <v>48.551239013671932</v>
      </c>
      <c r="K85" s="7">
        <f t="shared" si="8"/>
        <v>90.803897094726693</v>
      </c>
      <c r="L85" s="8">
        <f t="shared" si="9"/>
        <v>1.8702694089672254</v>
      </c>
      <c r="M85" s="8">
        <f t="shared" si="5"/>
        <v>1.9946779478352414</v>
      </c>
      <c r="P85" s="6">
        <f t="shared" si="10"/>
        <v>8.9488919310831641</v>
      </c>
      <c r="U85" s="18">
        <v>65.5</v>
      </c>
      <c r="V85" s="20">
        <f t="shared" si="11"/>
        <v>1.6586359609744519</v>
      </c>
    </row>
    <row r="86" spans="1:22" x14ac:dyDescent="0.15">
      <c r="A86" s="6">
        <v>42.5</v>
      </c>
      <c r="B86" s="6">
        <v>84</v>
      </c>
      <c r="D86">
        <v>597.04498291015602</v>
      </c>
      <c r="E86">
        <v>519.65899658203102</v>
      </c>
      <c r="F86">
        <v>471.94772338867199</v>
      </c>
      <c r="G86">
        <v>470.81140136718801</v>
      </c>
      <c r="I86" s="7">
        <f t="shared" si="7"/>
        <v>125.09725952148403</v>
      </c>
      <c r="J86" s="7">
        <f t="shared" si="7"/>
        <v>48.847595214843011</v>
      </c>
      <c r="K86" s="7">
        <f t="shared" si="8"/>
        <v>90.903942871093932</v>
      </c>
      <c r="L86" s="8">
        <f t="shared" si="9"/>
        <v>1.8609706879382166</v>
      </c>
      <c r="M86" s="8">
        <f t="shared" si="5"/>
        <v>1.9868602808403757</v>
      </c>
      <c r="P86" s="6">
        <f t="shared" si="10"/>
        <v>8.5218925964280761</v>
      </c>
      <c r="U86" s="18">
        <v>66</v>
      </c>
      <c r="V86" s="20">
        <f t="shared" si="11"/>
        <v>1.6299203096950399</v>
      </c>
    </row>
    <row r="87" spans="1:22" x14ac:dyDescent="0.15">
      <c r="A87" s="6">
        <v>43</v>
      </c>
      <c r="B87" s="6">
        <v>85</v>
      </c>
      <c r="C87" s="6" t="s">
        <v>10</v>
      </c>
      <c r="D87">
        <v>596.35681152343795</v>
      </c>
      <c r="E87">
        <v>519.57678222656295</v>
      </c>
      <c r="F87">
        <v>471.59323120117199</v>
      </c>
      <c r="G87">
        <v>470.01623535156301</v>
      </c>
      <c r="I87" s="7">
        <f t="shared" si="7"/>
        <v>124.76358032226597</v>
      </c>
      <c r="J87" s="7">
        <f t="shared" si="7"/>
        <v>49.560546874999943</v>
      </c>
      <c r="K87" s="7">
        <f t="shared" si="8"/>
        <v>90.071197509766009</v>
      </c>
      <c r="L87" s="8">
        <f t="shared" si="9"/>
        <v>1.8173971674876945</v>
      </c>
      <c r="M87" s="8">
        <f t="shared" si="5"/>
        <v>1.9447678144239968</v>
      </c>
      <c r="P87" s="6">
        <f t="shared" si="10"/>
        <v>6.2228108926935128</v>
      </c>
      <c r="U87" s="18">
        <v>66.5</v>
      </c>
      <c r="V87" s="20">
        <f t="shared" si="11"/>
        <v>1.6099946872936233</v>
      </c>
    </row>
    <row r="88" spans="1:22" x14ac:dyDescent="0.15">
      <c r="A88" s="6">
        <v>43.5</v>
      </c>
      <c r="B88" s="6">
        <v>86</v>
      </c>
      <c r="D88">
        <v>597.17498779296898</v>
      </c>
      <c r="E88">
        <v>520.390625</v>
      </c>
      <c r="F88">
        <v>471.314453125</v>
      </c>
      <c r="G88">
        <v>470.01083374023398</v>
      </c>
      <c r="I88" s="7">
        <f t="shared" si="7"/>
        <v>125.86053466796898</v>
      </c>
      <c r="J88" s="7">
        <f t="shared" si="7"/>
        <v>50.379791259766023</v>
      </c>
      <c r="K88" s="7">
        <f t="shared" si="8"/>
        <v>90.594680786132756</v>
      </c>
      <c r="L88" s="8">
        <f t="shared" si="9"/>
        <v>1.7982345404928837</v>
      </c>
      <c r="M88" s="8">
        <f t="shared" ref="M88:M151" si="12">L88+ABS($N$2)*A88</f>
        <v>1.927086241463329</v>
      </c>
      <c r="P88" s="6">
        <f t="shared" si="10"/>
        <v>5.2570470791646127</v>
      </c>
      <c r="U88" s="18">
        <v>67</v>
      </c>
      <c r="V88" s="20">
        <f t="shared" si="11"/>
        <v>1.6403255136349442</v>
      </c>
    </row>
    <row r="89" spans="1:22" x14ac:dyDescent="0.15">
      <c r="A89" s="6">
        <v>44</v>
      </c>
      <c r="B89" s="6">
        <v>87</v>
      </c>
      <c r="D89">
        <v>597.30798339843795</v>
      </c>
      <c r="E89">
        <v>520.75183105468795</v>
      </c>
      <c r="F89">
        <v>470.99206542968801</v>
      </c>
      <c r="G89">
        <v>469.54669189453102</v>
      </c>
      <c r="I89" s="7">
        <f t="shared" si="7"/>
        <v>126.31591796874994</v>
      </c>
      <c r="J89" s="7">
        <f t="shared" si="7"/>
        <v>51.205139160156932</v>
      </c>
      <c r="K89" s="7">
        <f t="shared" si="8"/>
        <v>90.472320556640085</v>
      </c>
      <c r="L89" s="8">
        <f t="shared" si="9"/>
        <v>1.7668601636578933</v>
      </c>
      <c r="M89" s="8">
        <f t="shared" si="12"/>
        <v>1.8971929186624816</v>
      </c>
      <c r="P89" s="6">
        <f t="shared" si="10"/>
        <v>3.6242800458572826</v>
      </c>
      <c r="U89" s="18">
        <v>67.5</v>
      </c>
      <c r="V89" s="20">
        <f t="shared" si="11"/>
        <v>1.6878189061001447</v>
      </c>
    </row>
    <row r="90" spans="1:22" x14ac:dyDescent="0.15">
      <c r="A90" s="6">
        <v>44.5</v>
      </c>
      <c r="B90" s="6">
        <v>88</v>
      </c>
      <c r="D90">
        <v>595.62078857421898</v>
      </c>
      <c r="E90">
        <v>519.10888671875</v>
      </c>
      <c r="F90">
        <v>471.00866699218801</v>
      </c>
      <c r="G90">
        <v>469.87811279296898</v>
      </c>
      <c r="I90" s="7">
        <f t="shared" si="7"/>
        <v>124.61212158203097</v>
      </c>
      <c r="J90" s="7">
        <f t="shared" si="7"/>
        <v>49.230773925781023</v>
      </c>
      <c r="K90" s="7">
        <f t="shared" si="8"/>
        <v>90.150579833984253</v>
      </c>
      <c r="L90" s="8">
        <f t="shared" si="9"/>
        <v>1.8311834782425485</v>
      </c>
      <c r="M90" s="8">
        <f t="shared" si="12"/>
        <v>1.9629972872812798</v>
      </c>
      <c r="P90" s="6">
        <f t="shared" si="10"/>
        <v>7.2185008838743752</v>
      </c>
      <c r="U90" s="18">
        <v>68</v>
      </c>
      <c r="V90" s="20">
        <f t="shared" si="11"/>
        <v>1.6411255895244177</v>
      </c>
    </row>
    <row r="91" spans="1:22" x14ac:dyDescent="0.15">
      <c r="A91" s="6">
        <v>45</v>
      </c>
      <c r="B91" s="6">
        <v>89</v>
      </c>
      <c r="D91">
        <v>594.17572021484398</v>
      </c>
      <c r="E91">
        <v>518.06341552734398</v>
      </c>
      <c r="F91">
        <v>471.62243652343801</v>
      </c>
      <c r="G91">
        <v>470.58889770507801</v>
      </c>
      <c r="I91" s="7">
        <f t="shared" si="7"/>
        <v>122.55328369140597</v>
      </c>
      <c r="J91" s="7">
        <f t="shared" si="7"/>
        <v>47.474517822265966</v>
      </c>
      <c r="K91" s="7">
        <f t="shared" si="8"/>
        <v>89.321121215819801</v>
      </c>
      <c r="L91" s="8">
        <f t="shared" si="9"/>
        <v>1.8814539949666937</v>
      </c>
      <c r="M91" s="8">
        <f t="shared" si="12"/>
        <v>2.0147488580395683</v>
      </c>
      <c r="P91" s="6">
        <f t="shared" si="10"/>
        <v>10.045160844660334</v>
      </c>
      <c r="U91" s="18">
        <v>68.5</v>
      </c>
      <c r="V91" s="20">
        <f t="shared" si="11"/>
        <v>1.6057657364542031</v>
      </c>
    </row>
    <row r="92" spans="1:22" x14ac:dyDescent="0.15">
      <c r="A92" s="6">
        <v>45.5</v>
      </c>
      <c r="B92" s="6">
        <v>90</v>
      </c>
      <c r="D92">
        <v>593.0546875</v>
      </c>
      <c r="E92">
        <v>517.49609375</v>
      </c>
      <c r="F92">
        <v>471.55282592773398</v>
      </c>
      <c r="G92">
        <v>470.57159423828102</v>
      </c>
      <c r="I92" s="7">
        <f t="shared" si="7"/>
        <v>121.50186157226602</v>
      </c>
      <c r="J92" s="7">
        <f t="shared" si="7"/>
        <v>46.924499511718977</v>
      </c>
      <c r="K92" s="7">
        <f t="shared" si="8"/>
        <v>88.654711914062744</v>
      </c>
      <c r="L92" s="8">
        <f t="shared" si="9"/>
        <v>1.8893054339753164</v>
      </c>
      <c r="M92" s="8">
        <f t="shared" si="12"/>
        <v>2.0240813510823337</v>
      </c>
      <c r="P92" s="6">
        <f t="shared" si="10"/>
        <v>10.554899660927539</v>
      </c>
      <c r="U92" s="18">
        <v>69</v>
      </c>
      <c r="V92" s="20">
        <f t="shared" si="11"/>
        <v>1.621895794893679</v>
      </c>
    </row>
    <row r="93" spans="1:22" x14ac:dyDescent="0.15">
      <c r="A93" s="6">
        <v>46</v>
      </c>
      <c r="B93" s="6">
        <v>91</v>
      </c>
      <c r="D93">
        <v>594.69445800781295</v>
      </c>
      <c r="E93">
        <v>518.74188232421898</v>
      </c>
      <c r="F93">
        <v>471.87847900390602</v>
      </c>
      <c r="G93">
        <v>470.40246582031301</v>
      </c>
      <c r="I93" s="7">
        <f t="shared" si="7"/>
        <v>122.81597900390693</v>
      </c>
      <c r="J93" s="7">
        <f t="shared" si="7"/>
        <v>48.339416503905966</v>
      </c>
      <c r="K93" s="7">
        <f t="shared" si="8"/>
        <v>88.97838745117275</v>
      </c>
      <c r="L93" s="8">
        <f t="shared" si="9"/>
        <v>1.8407004859891727</v>
      </c>
      <c r="M93" s="8">
        <f t="shared" si="12"/>
        <v>1.9769574571303332</v>
      </c>
      <c r="P93" s="6">
        <f t="shared" si="10"/>
        <v>7.9810024385111644</v>
      </c>
      <c r="U93" s="18">
        <v>69.5</v>
      </c>
      <c r="V93" s="20">
        <f t="shared" si="11"/>
        <v>1.6402432251444163</v>
      </c>
    </row>
    <row r="94" spans="1:22" x14ac:dyDescent="0.15">
      <c r="A94" s="6">
        <v>46.5</v>
      </c>
      <c r="B94" s="6">
        <v>92</v>
      </c>
      <c r="D94">
        <v>593.494873046875</v>
      </c>
      <c r="E94">
        <v>517.97595214843795</v>
      </c>
      <c r="F94">
        <v>470.66931152343801</v>
      </c>
      <c r="G94">
        <v>469.85250854492199</v>
      </c>
      <c r="I94" s="7">
        <f t="shared" si="7"/>
        <v>122.82556152343699</v>
      </c>
      <c r="J94" s="7">
        <f t="shared" si="7"/>
        <v>48.123443603515966</v>
      </c>
      <c r="K94" s="7">
        <f t="shared" si="8"/>
        <v>89.139151000975815</v>
      </c>
      <c r="L94" s="8">
        <f t="shared" si="9"/>
        <v>1.8523020034763926</v>
      </c>
      <c r="M94" s="8">
        <f t="shared" si="12"/>
        <v>1.9900400286516962</v>
      </c>
      <c r="P94" s="6">
        <f t="shared" si="10"/>
        <v>8.6955697562120005</v>
      </c>
      <c r="U94" s="18">
        <v>70</v>
      </c>
      <c r="V94" s="20">
        <f t="shared" si="11"/>
        <v>1.6172078359439195</v>
      </c>
    </row>
    <row r="95" spans="1:22" x14ac:dyDescent="0.15">
      <c r="A95" s="6">
        <v>47</v>
      </c>
      <c r="B95" s="6">
        <v>93</v>
      </c>
      <c r="D95">
        <v>594.19470214843795</v>
      </c>
      <c r="E95">
        <v>518.04931640625</v>
      </c>
      <c r="F95">
        <v>471.677978515625</v>
      </c>
      <c r="G95">
        <v>470.60043334960898</v>
      </c>
      <c r="I95" s="7">
        <f t="shared" si="7"/>
        <v>122.51672363281295</v>
      </c>
      <c r="J95" s="7">
        <f t="shared" si="7"/>
        <v>47.448883056641023</v>
      </c>
      <c r="K95" s="7">
        <f t="shared" si="8"/>
        <v>89.302505493164233</v>
      </c>
      <c r="L95" s="8">
        <f t="shared" si="9"/>
        <v>1.8820781384160592</v>
      </c>
      <c r="M95" s="8">
        <f t="shared" si="12"/>
        <v>2.0212972176255057</v>
      </c>
      <c r="P95" s="6">
        <f t="shared" si="10"/>
        <v>10.402830874365351</v>
      </c>
      <c r="U95" s="18">
        <v>70.5</v>
      </c>
      <c r="V95" s="20">
        <f t="shared" si="11"/>
        <v>1.6116745807248061</v>
      </c>
    </row>
    <row r="96" spans="1:22" x14ac:dyDescent="0.15">
      <c r="A96" s="6">
        <v>47.5</v>
      </c>
      <c r="B96" s="6">
        <v>94</v>
      </c>
      <c r="D96">
        <v>596.62689208984398</v>
      </c>
      <c r="E96">
        <v>518.40618896484398</v>
      </c>
      <c r="F96">
        <v>471.93365478515602</v>
      </c>
      <c r="G96">
        <v>470.94662475585898</v>
      </c>
      <c r="I96" s="7">
        <f t="shared" si="7"/>
        <v>124.69323730468795</v>
      </c>
      <c r="J96" s="7">
        <f t="shared" si="7"/>
        <v>47.459564208985</v>
      </c>
      <c r="K96" s="7">
        <f t="shared" si="8"/>
        <v>91.471542358398466</v>
      </c>
      <c r="L96" s="8">
        <f t="shared" si="9"/>
        <v>1.9273574016737633</v>
      </c>
      <c r="M96" s="8">
        <f t="shared" si="12"/>
        <v>2.0680575349173531</v>
      </c>
      <c r="P96" s="6">
        <f t="shared" si="10"/>
        <v>12.956869615717817</v>
      </c>
      <c r="U96" s="18">
        <v>71</v>
      </c>
      <c r="V96" s="20">
        <f t="shared" si="11"/>
        <v>1.6071430497752903</v>
      </c>
    </row>
    <row r="97" spans="1:22" x14ac:dyDescent="0.15">
      <c r="A97" s="6">
        <v>48</v>
      </c>
      <c r="B97" s="6">
        <v>95</v>
      </c>
      <c r="D97">
        <v>594.94189453125</v>
      </c>
      <c r="E97">
        <v>518.03259277343795</v>
      </c>
      <c r="F97">
        <v>472.18103027343801</v>
      </c>
      <c r="G97">
        <v>470.94302368164102</v>
      </c>
      <c r="I97" s="7">
        <f t="shared" si="7"/>
        <v>122.76086425781199</v>
      </c>
      <c r="J97" s="7">
        <f t="shared" si="7"/>
        <v>47.089569091796932</v>
      </c>
      <c r="K97" s="7">
        <f t="shared" si="8"/>
        <v>89.798165893554142</v>
      </c>
      <c r="L97" s="8">
        <f t="shared" si="9"/>
        <v>1.90696512254127</v>
      </c>
      <c r="M97" s="8">
        <f t="shared" si="12"/>
        <v>2.0491463098190028</v>
      </c>
      <c r="P97" s="6">
        <f t="shared" si="10"/>
        <v>11.923942459852583</v>
      </c>
      <c r="U97" s="18">
        <v>71.5</v>
      </c>
      <c r="V97" s="20">
        <f t="shared" si="11"/>
        <v>1.6506575498480451</v>
      </c>
    </row>
    <row r="98" spans="1:22" x14ac:dyDescent="0.15">
      <c r="A98" s="6">
        <v>48.5</v>
      </c>
      <c r="B98" s="6">
        <v>96</v>
      </c>
      <c r="D98">
        <v>596.940185546875</v>
      </c>
      <c r="E98">
        <v>520.01287841796898</v>
      </c>
      <c r="F98">
        <v>471.02020263671898</v>
      </c>
      <c r="G98">
        <v>469.68301391601602</v>
      </c>
      <c r="I98" s="7">
        <f t="shared" si="7"/>
        <v>125.91998291015602</v>
      </c>
      <c r="J98" s="7">
        <f t="shared" si="7"/>
        <v>50.329864501952954</v>
      </c>
      <c r="K98" s="7">
        <f t="shared" si="8"/>
        <v>90.689077758788954</v>
      </c>
      <c r="L98" s="8">
        <f t="shared" si="9"/>
        <v>1.8018939382455508</v>
      </c>
      <c r="M98" s="8">
        <f t="shared" si="12"/>
        <v>1.9455561795574265</v>
      </c>
      <c r="P98" s="6">
        <f t="shared" si="10"/>
        <v>6.2658712312396352</v>
      </c>
      <c r="U98" s="18">
        <v>72</v>
      </c>
      <c r="V98" s="20">
        <f t="shared" si="11"/>
        <v>1.6341668699319083</v>
      </c>
    </row>
    <row r="99" spans="1:22" x14ac:dyDescent="0.15">
      <c r="A99" s="6">
        <v>49</v>
      </c>
      <c r="B99" s="6">
        <v>97</v>
      </c>
      <c r="D99">
        <v>595.96740722656295</v>
      </c>
      <c r="E99">
        <v>519.91662597656295</v>
      </c>
      <c r="F99">
        <v>470.51495361328102</v>
      </c>
      <c r="G99">
        <v>469.25567626953102</v>
      </c>
      <c r="I99" s="7">
        <f t="shared" si="7"/>
        <v>125.45245361328193</v>
      </c>
      <c r="J99" s="7">
        <f t="shared" si="7"/>
        <v>50.660949707031932</v>
      </c>
      <c r="K99" s="7">
        <f t="shared" si="8"/>
        <v>89.989788818359585</v>
      </c>
      <c r="L99" s="8">
        <f t="shared" si="9"/>
        <v>1.7763146829809364</v>
      </c>
      <c r="M99" s="8">
        <f t="shared" si="12"/>
        <v>1.9214579783269552</v>
      </c>
      <c r="P99" s="6">
        <f t="shared" si="10"/>
        <v>4.9496325249154101</v>
      </c>
      <c r="U99" s="18">
        <v>72.5</v>
      </c>
      <c r="V99" s="20">
        <f t="shared" si="11"/>
        <v>1.5874543919463031</v>
      </c>
    </row>
    <row r="100" spans="1:22" x14ac:dyDescent="0.15">
      <c r="A100" s="6">
        <v>49.5</v>
      </c>
      <c r="B100" s="6">
        <v>98</v>
      </c>
      <c r="D100">
        <v>593.999267578125</v>
      </c>
      <c r="E100">
        <v>519.41198730468795</v>
      </c>
      <c r="F100">
        <v>471.6220703125</v>
      </c>
      <c r="G100">
        <v>470.29031372070301</v>
      </c>
      <c r="I100" s="7">
        <f t="shared" si="7"/>
        <v>122.377197265625</v>
      </c>
      <c r="J100" s="7">
        <f t="shared" si="7"/>
        <v>49.121673583984943</v>
      </c>
      <c r="K100" s="7">
        <f t="shared" si="8"/>
        <v>87.992025756835545</v>
      </c>
      <c r="L100" s="8">
        <f t="shared" si="9"/>
        <v>1.7913075703007693</v>
      </c>
      <c r="M100" s="8">
        <f t="shared" si="12"/>
        <v>1.937931919680931</v>
      </c>
      <c r="P100" s="6">
        <f t="shared" si="10"/>
        <v>5.8494357529007459</v>
      </c>
      <c r="U100" s="18">
        <v>73</v>
      </c>
      <c r="V100" s="20">
        <f t="shared" si="11"/>
        <v>1.6175731769687194</v>
      </c>
    </row>
    <row r="101" spans="1:22" x14ac:dyDescent="0.15">
      <c r="A101" s="6">
        <v>50</v>
      </c>
      <c r="B101" s="6">
        <v>99</v>
      </c>
      <c r="D101">
        <v>592.22314453125</v>
      </c>
      <c r="E101">
        <v>518.495849609375</v>
      </c>
      <c r="F101">
        <v>471.50558471679699</v>
      </c>
      <c r="G101">
        <v>470.62170410156301</v>
      </c>
      <c r="I101" s="7">
        <f t="shared" si="7"/>
        <v>120.71755981445301</v>
      </c>
      <c r="J101" s="7">
        <f t="shared" si="7"/>
        <v>47.874145507811988</v>
      </c>
      <c r="K101" s="7">
        <f t="shared" si="8"/>
        <v>87.205657958984631</v>
      </c>
      <c r="L101" s="8">
        <f t="shared" si="9"/>
        <v>1.8215606155258608</v>
      </c>
      <c r="M101" s="8">
        <f t="shared" si="12"/>
        <v>1.9696660189401656</v>
      </c>
      <c r="P101" s="6">
        <f t="shared" si="10"/>
        <v>7.5827456110043103</v>
      </c>
      <c r="U101" s="18">
        <v>73.5</v>
      </c>
      <c r="V101" s="20">
        <f t="shared" si="11"/>
        <v>1.6583053912976318</v>
      </c>
    </row>
    <row r="102" spans="1:22" x14ac:dyDescent="0.15">
      <c r="A102" s="6">
        <v>50.5</v>
      </c>
      <c r="B102" s="6">
        <v>100</v>
      </c>
      <c r="D102">
        <v>591.54595947265602</v>
      </c>
      <c r="E102">
        <v>518.65655517578102</v>
      </c>
      <c r="F102">
        <v>472.00540161132801</v>
      </c>
      <c r="G102">
        <v>470.65847778320301</v>
      </c>
      <c r="I102" s="7">
        <f t="shared" si="7"/>
        <v>119.54055786132801</v>
      </c>
      <c r="J102" s="7">
        <f t="shared" si="7"/>
        <v>47.998077392578011</v>
      </c>
      <c r="K102" s="7">
        <f t="shared" si="8"/>
        <v>85.941903686523403</v>
      </c>
      <c r="L102" s="8">
        <f t="shared" si="9"/>
        <v>1.7905280451881742</v>
      </c>
      <c r="M102" s="8">
        <f t="shared" si="12"/>
        <v>1.9401145026366222</v>
      </c>
      <c r="P102" s="6">
        <f t="shared" si="10"/>
        <v>5.9686479770235863</v>
      </c>
      <c r="U102" s="18">
        <v>74</v>
      </c>
      <c r="V102" s="20">
        <f t="shared" si="11"/>
        <v>1.6041338875259152</v>
      </c>
    </row>
    <row r="103" spans="1:22" x14ac:dyDescent="0.15">
      <c r="A103" s="6">
        <v>51</v>
      </c>
      <c r="B103" s="6">
        <v>101</v>
      </c>
      <c r="D103">
        <v>591.20172119140602</v>
      </c>
      <c r="E103">
        <v>519.6083984375</v>
      </c>
      <c r="F103">
        <v>471.17166137695301</v>
      </c>
      <c r="G103">
        <v>469.94985961914102</v>
      </c>
      <c r="I103" s="7">
        <f t="shared" si="7"/>
        <v>120.03005981445301</v>
      </c>
      <c r="J103" s="7">
        <f t="shared" si="7"/>
        <v>49.658538818358977</v>
      </c>
      <c r="K103" s="7">
        <f t="shared" si="8"/>
        <v>85.269082641601727</v>
      </c>
      <c r="L103" s="8">
        <f t="shared" si="9"/>
        <v>1.717108168516577</v>
      </c>
      <c r="M103" s="8">
        <f t="shared" si="12"/>
        <v>1.868175679999168</v>
      </c>
      <c r="P103" s="6">
        <f t="shared" si="10"/>
        <v>2.0393645447365305</v>
      </c>
      <c r="U103" s="18">
        <v>74.5</v>
      </c>
      <c r="V103" s="20">
        <f t="shared" si="11"/>
        <v>1.5846917146641208</v>
      </c>
    </row>
    <row r="104" spans="1:22" x14ac:dyDescent="0.15">
      <c r="A104" s="6">
        <v>51.5</v>
      </c>
      <c r="B104" s="6">
        <v>102</v>
      </c>
      <c r="D104">
        <v>592.45257568359398</v>
      </c>
      <c r="E104">
        <v>520.165283203125</v>
      </c>
      <c r="F104">
        <v>470.79696655273398</v>
      </c>
      <c r="G104">
        <v>469.45184326171898</v>
      </c>
      <c r="I104" s="7">
        <f t="shared" si="7"/>
        <v>121.65560913086</v>
      </c>
      <c r="J104" s="7">
        <f t="shared" si="7"/>
        <v>50.713439941406023</v>
      </c>
      <c r="K104" s="7">
        <f t="shared" si="8"/>
        <v>86.156201171875779</v>
      </c>
      <c r="L104" s="8">
        <f t="shared" si="9"/>
        <v>1.6988830036262594</v>
      </c>
      <c r="M104" s="8">
        <f t="shared" si="12"/>
        <v>1.8514315691429934</v>
      </c>
      <c r="P104" s="6">
        <f t="shared" si="10"/>
        <v>1.1248047151002531</v>
      </c>
      <c r="U104" s="18">
        <v>75</v>
      </c>
      <c r="V104" s="20">
        <f t="shared" si="11"/>
        <v>1.6289291952059046</v>
      </c>
    </row>
    <row r="105" spans="1:22" x14ac:dyDescent="0.15">
      <c r="A105" s="6">
        <v>52</v>
      </c>
      <c r="B105" s="6">
        <v>103</v>
      </c>
      <c r="D105">
        <v>590.91833496093795</v>
      </c>
      <c r="E105">
        <v>519.75598144531295</v>
      </c>
      <c r="F105">
        <v>471.31375122070301</v>
      </c>
      <c r="G105">
        <v>470.25531005859398</v>
      </c>
      <c r="I105" s="7">
        <f t="shared" si="7"/>
        <v>119.60458374023494</v>
      </c>
      <c r="J105" s="7">
        <f t="shared" si="7"/>
        <v>49.500671386718977</v>
      </c>
      <c r="K105" s="7">
        <f t="shared" si="8"/>
        <v>84.954113769531659</v>
      </c>
      <c r="L105" s="8">
        <f t="shared" si="9"/>
        <v>1.7162214448736717</v>
      </c>
      <c r="M105" s="8">
        <f t="shared" si="12"/>
        <v>1.8702510644245487</v>
      </c>
      <c r="P105" s="6">
        <f t="shared" si="10"/>
        <v>2.152721607575494</v>
      </c>
      <c r="U105" s="18"/>
      <c r="V105" s="20"/>
    </row>
    <row r="106" spans="1:22" x14ac:dyDescent="0.15">
      <c r="A106" s="6">
        <v>52.5</v>
      </c>
      <c r="B106" s="6">
        <v>104</v>
      </c>
      <c r="D106">
        <v>590.15020751953102</v>
      </c>
      <c r="E106">
        <v>519.40936279296898</v>
      </c>
      <c r="F106">
        <v>472.2841796875</v>
      </c>
      <c r="G106">
        <v>471.05950927734398</v>
      </c>
      <c r="I106" s="7">
        <f t="shared" si="7"/>
        <v>117.86602783203102</v>
      </c>
      <c r="J106" s="7">
        <f t="shared" si="7"/>
        <v>48.349853515625</v>
      </c>
      <c r="K106" s="7">
        <f t="shared" si="8"/>
        <v>84.021130371093534</v>
      </c>
      <c r="L106" s="8">
        <f t="shared" si="9"/>
        <v>1.737774248766665</v>
      </c>
      <c r="M106" s="8">
        <f t="shared" si="12"/>
        <v>1.893284922351685</v>
      </c>
      <c r="P106" s="6">
        <f t="shared" si="10"/>
        <v>3.4108261054885474</v>
      </c>
    </row>
    <row r="107" spans="1:22" x14ac:dyDescent="0.15">
      <c r="A107" s="6">
        <v>53</v>
      </c>
      <c r="B107" s="6">
        <v>105</v>
      </c>
      <c r="D107">
        <v>589.85076904296898</v>
      </c>
      <c r="E107">
        <v>518.890625</v>
      </c>
      <c r="F107">
        <v>472.47564697265602</v>
      </c>
      <c r="G107">
        <v>470.93472290039102</v>
      </c>
      <c r="I107" s="7">
        <f t="shared" si="7"/>
        <v>117.37512207031295</v>
      </c>
      <c r="J107" s="7">
        <f t="shared" si="7"/>
        <v>47.955902099608977</v>
      </c>
      <c r="K107" s="7">
        <f t="shared" si="8"/>
        <v>83.805990600586682</v>
      </c>
      <c r="L107" s="8">
        <f t="shared" si="9"/>
        <v>1.7475636351603532</v>
      </c>
      <c r="M107" s="8">
        <f t="shared" si="12"/>
        <v>1.9045553627795164</v>
      </c>
      <c r="P107" s="6">
        <f t="shared" si="10"/>
        <v>4.026415202224749</v>
      </c>
    </row>
    <row r="108" spans="1:22" x14ac:dyDescent="0.15">
      <c r="A108" s="6">
        <v>53.5</v>
      </c>
      <c r="B108" s="6">
        <v>106</v>
      </c>
      <c r="D108">
        <v>589.59649658203102</v>
      </c>
      <c r="E108">
        <v>519.49224853515602</v>
      </c>
      <c r="F108">
        <v>470.9599609375</v>
      </c>
      <c r="G108">
        <v>470.01296997070301</v>
      </c>
      <c r="I108" s="7">
        <f t="shared" si="7"/>
        <v>118.63653564453102</v>
      </c>
      <c r="J108" s="7">
        <f t="shared" si="7"/>
        <v>49.479278564453011</v>
      </c>
      <c r="K108" s="7">
        <f t="shared" si="8"/>
        <v>84.001040649413909</v>
      </c>
      <c r="L108" s="8">
        <f t="shared" si="9"/>
        <v>1.6977014032246234</v>
      </c>
      <c r="M108" s="8">
        <f t="shared" si="12"/>
        <v>1.8561741848779296</v>
      </c>
      <c r="P108" s="6">
        <f t="shared" si="10"/>
        <v>1.3838453936904869</v>
      </c>
    </row>
    <row r="109" spans="1:22" x14ac:dyDescent="0.15">
      <c r="A109" s="6">
        <v>54</v>
      </c>
      <c r="B109" s="6">
        <v>107</v>
      </c>
      <c r="D109">
        <v>588.75085449218795</v>
      </c>
      <c r="E109">
        <v>518.53137207031295</v>
      </c>
      <c r="F109">
        <v>471.00143432617199</v>
      </c>
      <c r="G109">
        <v>470.079345703125</v>
      </c>
      <c r="I109" s="7">
        <f t="shared" si="7"/>
        <v>117.74942016601597</v>
      </c>
      <c r="J109" s="7">
        <f t="shared" si="7"/>
        <v>48.452026367187955</v>
      </c>
      <c r="K109" s="7">
        <f t="shared" si="8"/>
        <v>83.833001708984398</v>
      </c>
      <c r="L109" s="8">
        <f t="shared" si="9"/>
        <v>1.7302269480674741</v>
      </c>
      <c r="M109" s="8">
        <f t="shared" si="12"/>
        <v>1.8901807837549234</v>
      </c>
      <c r="P109" s="6">
        <f t="shared" si="10"/>
        <v>3.2412787051752714</v>
      </c>
    </row>
    <row r="110" spans="1:22" x14ac:dyDescent="0.15">
      <c r="A110" s="6">
        <v>54.5</v>
      </c>
      <c r="B110" s="6">
        <v>108</v>
      </c>
      <c r="D110">
        <v>589.37408447265602</v>
      </c>
      <c r="E110">
        <v>518.65142822265602</v>
      </c>
      <c r="F110">
        <v>472.33392333984398</v>
      </c>
      <c r="G110">
        <v>471.09881591796898</v>
      </c>
      <c r="I110" s="7">
        <f t="shared" si="7"/>
        <v>117.04016113281205</v>
      </c>
      <c r="J110" s="7">
        <f t="shared" si="7"/>
        <v>47.552612304687045</v>
      </c>
      <c r="K110" s="7">
        <f t="shared" si="8"/>
        <v>83.753332519531114</v>
      </c>
      <c r="L110" s="8">
        <f t="shared" si="9"/>
        <v>1.7612772140233384</v>
      </c>
      <c r="M110" s="8">
        <f t="shared" si="12"/>
        <v>1.9227121037449306</v>
      </c>
      <c r="P110" s="6">
        <f t="shared" si="10"/>
        <v>5.0181325926979392</v>
      </c>
    </row>
    <row r="111" spans="1:22" x14ac:dyDescent="0.15">
      <c r="A111" s="6">
        <v>55</v>
      </c>
      <c r="B111" s="6">
        <v>109</v>
      </c>
      <c r="D111">
        <v>589.10595703125</v>
      </c>
      <c r="E111">
        <v>518.78875732421898</v>
      </c>
      <c r="F111">
        <v>471.8662109375</v>
      </c>
      <c r="G111">
        <v>470.67471313476602</v>
      </c>
      <c r="I111" s="7">
        <f t="shared" si="7"/>
        <v>117.23974609375</v>
      </c>
      <c r="J111" s="7">
        <f t="shared" si="7"/>
        <v>48.114044189452954</v>
      </c>
      <c r="K111" s="7">
        <f t="shared" si="8"/>
        <v>83.559915161132935</v>
      </c>
      <c r="L111" s="8">
        <f t="shared" si="9"/>
        <v>1.7367052919540287</v>
      </c>
      <c r="M111" s="8">
        <f t="shared" si="12"/>
        <v>1.8996212357097639</v>
      </c>
      <c r="P111" s="6">
        <f t="shared" si="10"/>
        <v>3.7569142146191559</v>
      </c>
    </row>
    <row r="112" spans="1:22" x14ac:dyDescent="0.15">
      <c r="A112" s="6">
        <v>55.5</v>
      </c>
      <c r="B112" s="6">
        <v>110</v>
      </c>
      <c r="D112">
        <v>588.334716796875</v>
      </c>
      <c r="E112">
        <v>519.14050292968795</v>
      </c>
      <c r="F112">
        <v>471.37359619140602</v>
      </c>
      <c r="G112">
        <v>470.27117919921898</v>
      </c>
      <c r="I112" s="7">
        <f t="shared" si="7"/>
        <v>116.96112060546898</v>
      </c>
      <c r="J112" s="7">
        <f t="shared" si="7"/>
        <v>48.869323730468977</v>
      </c>
      <c r="K112" s="7">
        <f t="shared" si="8"/>
        <v>82.752593994140696</v>
      </c>
      <c r="L112" s="8">
        <f t="shared" si="9"/>
        <v>1.6933443656914413</v>
      </c>
      <c r="M112" s="8">
        <f t="shared" si="12"/>
        <v>1.8577413634813198</v>
      </c>
      <c r="P112" s="6">
        <f t="shared" si="10"/>
        <v>1.4694443609236501</v>
      </c>
    </row>
    <row r="113" spans="1:16" x14ac:dyDescent="0.15">
      <c r="A113" s="6">
        <v>56</v>
      </c>
      <c r="B113" s="6">
        <v>111</v>
      </c>
      <c r="D113">
        <v>590.15484619140602</v>
      </c>
      <c r="E113">
        <v>520.00726318359398</v>
      </c>
      <c r="F113">
        <v>470.63253784179699</v>
      </c>
      <c r="G113">
        <v>469.38046264648398</v>
      </c>
      <c r="I113" s="7">
        <f t="shared" si="7"/>
        <v>119.52230834960903</v>
      </c>
      <c r="J113" s="7">
        <f t="shared" si="7"/>
        <v>50.62680053711</v>
      </c>
      <c r="K113" s="7">
        <f t="shared" si="8"/>
        <v>84.083547973632037</v>
      </c>
      <c r="L113" s="8">
        <f t="shared" si="9"/>
        <v>1.6608505195187651</v>
      </c>
      <c r="M113" s="8">
        <f t="shared" si="12"/>
        <v>1.8267285713427865</v>
      </c>
      <c r="P113" s="6">
        <f t="shared" si="10"/>
        <v>-0.22446785325063098</v>
      </c>
    </row>
    <row r="114" spans="1:16" x14ac:dyDescent="0.15">
      <c r="A114" s="6">
        <v>56.5</v>
      </c>
      <c r="B114" s="6">
        <v>112</v>
      </c>
      <c r="D114">
        <v>591.25451660156295</v>
      </c>
      <c r="E114">
        <v>520.562255859375</v>
      </c>
      <c r="F114">
        <v>471.98306274414102</v>
      </c>
      <c r="G114">
        <v>470.80633544921898</v>
      </c>
      <c r="I114" s="7">
        <f t="shared" si="7"/>
        <v>119.27145385742193</v>
      </c>
      <c r="J114" s="7">
        <f t="shared" si="7"/>
        <v>49.755920410156023</v>
      </c>
      <c r="K114" s="7">
        <f t="shared" si="8"/>
        <v>84.442309570312716</v>
      </c>
      <c r="L114" s="8">
        <f t="shared" si="9"/>
        <v>1.6971308916451402</v>
      </c>
      <c r="M114" s="8">
        <f t="shared" si="12"/>
        <v>1.8644899975033047</v>
      </c>
      <c r="P114" s="6">
        <f t="shared" si="10"/>
        <v>1.8380533383987419</v>
      </c>
    </row>
    <row r="115" spans="1:16" x14ac:dyDescent="0.15">
      <c r="A115" s="6">
        <v>57</v>
      </c>
      <c r="B115" s="6">
        <v>113</v>
      </c>
      <c r="D115">
        <v>590.95159912109398</v>
      </c>
      <c r="E115">
        <v>520.11932373046898</v>
      </c>
      <c r="F115">
        <v>472.02993774414102</v>
      </c>
      <c r="G115">
        <v>470.95419311523398</v>
      </c>
      <c r="I115" s="7">
        <f t="shared" si="7"/>
        <v>118.92166137695295</v>
      </c>
      <c r="J115" s="7">
        <f t="shared" si="7"/>
        <v>49.165130615235</v>
      </c>
      <c r="K115" s="7">
        <f t="shared" si="8"/>
        <v>84.506069946288449</v>
      </c>
      <c r="L115" s="8">
        <f t="shared" si="9"/>
        <v>1.7188212232696114</v>
      </c>
      <c r="M115" s="8">
        <f t="shared" si="12"/>
        <v>1.8876613831619189</v>
      </c>
      <c r="P115" s="6">
        <f t="shared" si="10"/>
        <v>3.1036695722141121</v>
      </c>
    </row>
    <row r="116" spans="1:16" x14ac:dyDescent="0.15">
      <c r="A116" s="6">
        <v>57.5</v>
      </c>
      <c r="B116" s="6">
        <v>114</v>
      </c>
      <c r="D116">
        <v>592.81500244140602</v>
      </c>
      <c r="E116">
        <v>521.15264892578102</v>
      </c>
      <c r="F116">
        <v>471.71401977539102</v>
      </c>
      <c r="G116">
        <v>470.43780517578102</v>
      </c>
      <c r="I116" s="7">
        <f t="shared" si="7"/>
        <v>121.100982666015</v>
      </c>
      <c r="J116" s="7">
        <f t="shared" si="7"/>
        <v>50.71484375</v>
      </c>
      <c r="K116" s="7">
        <f t="shared" si="8"/>
        <v>85.600592041015005</v>
      </c>
      <c r="L116" s="8">
        <f t="shared" si="9"/>
        <v>1.6878804253639252</v>
      </c>
      <c r="M116" s="8">
        <f t="shared" si="12"/>
        <v>1.858201639290376</v>
      </c>
      <c r="P116" s="6">
        <f t="shared" si="10"/>
        <v>1.4945845292569764</v>
      </c>
    </row>
    <row r="117" spans="1:16" x14ac:dyDescent="0.15">
      <c r="A117" s="6">
        <v>58</v>
      </c>
      <c r="B117" s="6">
        <v>115</v>
      </c>
      <c r="D117">
        <v>594.98126220703102</v>
      </c>
      <c r="E117">
        <v>522.70855712890602</v>
      </c>
      <c r="F117">
        <v>471.17959594726602</v>
      </c>
      <c r="G117">
        <v>469.85430908203102</v>
      </c>
      <c r="I117" s="7">
        <f t="shared" si="7"/>
        <v>123.801666259765</v>
      </c>
      <c r="J117" s="7">
        <f t="shared" si="7"/>
        <v>52.854248046875</v>
      </c>
      <c r="K117" s="7">
        <f t="shared" si="8"/>
        <v>86.803692626952511</v>
      </c>
      <c r="L117" s="8">
        <f t="shared" si="9"/>
        <v>1.6423219671949296</v>
      </c>
      <c r="M117" s="8">
        <f t="shared" si="12"/>
        <v>1.8141242351555233</v>
      </c>
      <c r="P117" s="6">
        <f t="shared" si="10"/>
        <v>-0.91291405712003204</v>
      </c>
    </row>
    <row r="118" spans="1:16" x14ac:dyDescent="0.15">
      <c r="A118" s="6">
        <v>58.5</v>
      </c>
      <c r="B118" s="6">
        <v>116</v>
      </c>
      <c r="D118">
        <v>595.1044921875</v>
      </c>
      <c r="E118">
        <v>521.90155029296898</v>
      </c>
      <c r="F118">
        <v>471.59393310546898</v>
      </c>
      <c r="G118">
        <v>470.08798217773398</v>
      </c>
      <c r="I118" s="7">
        <f t="shared" si="7"/>
        <v>123.51055908203102</v>
      </c>
      <c r="J118" s="7">
        <f t="shared" si="7"/>
        <v>51.813568115235</v>
      </c>
      <c r="K118" s="7">
        <f t="shared" si="8"/>
        <v>87.241061401366522</v>
      </c>
      <c r="L118" s="8">
        <f t="shared" si="9"/>
        <v>1.6837493454868746</v>
      </c>
      <c r="M118" s="8">
        <f t="shared" si="12"/>
        <v>1.8570326674816113</v>
      </c>
      <c r="P118" s="6">
        <f t="shared" si="10"/>
        <v>1.430735533782896</v>
      </c>
    </row>
    <row r="119" spans="1:16" x14ac:dyDescent="0.15">
      <c r="A119" s="6">
        <v>59</v>
      </c>
      <c r="B119" s="6">
        <v>117</v>
      </c>
      <c r="D119">
        <v>594.91101074218795</v>
      </c>
      <c r="E119">
        <v>522.09039306640602</v>
      </c>
      <c r="F119">
        <v>471.80056762695301</v>
      </c>
      <c r="G119">
        <v>470.86584472656301</v>
      </c>
      <c r="I119" s="7">
        <f t="shared" si="7"/>
        <v>123.11044311523494</v>
      </c>
      <c r="J119" s="7">
        <f t="shared" si="7"/>
        <v>51.224548339843011</v>
      </c>
      <c r="K119" s="7">
        <f t="shared" si="8"/>
        <v>87.253259277344839</v>
      </c>
      <c r="L119" s="8">
        <f t="shared" si="9"/>
        <v>1.7033485331773692</v>
      </c>
      <c r="M119" s="8">
        <f t="shared" si="12"/>
        <v>1.878112909206249</v>
      </c>
      <c r="P119" s="6">
        <f t="shared" si="10"/>
        <v>2.5821339236989997</v>
      </c>
    </row>
    <row r="120" spans="1:16" x14ac:dyDescent="0.15">
      <c r="A120" s="6">
        <v>59.5</v>
      </c>
      <c r="B120" s="6">
        <v>118</v>
      </c>
      <c r="D120">
        <v>593.53521728515602</v>
      </c>
      <c r="E120">
        <v>520.42633056640602</v>
      </c>
      <c r="F120">
        <v>471.8193359375</v>
      </c>
      <c r="G120">
        <v>470.39343261718801</v>
      </c>
      <c r="I120" s="7">
        <f t="shared" si="7"/>
        <v>121.71588134765602</v>
      </c>
      <c r="J120" s="7">
        <f t="shared" si="7"/>
        <v>50.032897949218011</v>
      </c>
      <c r="K120" s="7">
        <f t="shared" si="8"/>
        <v>86.692852783203421</v>
      </c>
      <c r="L120" s="8">
        <f t="shared" si="9"/>
        <v>1.7327169989472573</v>
      </c>
      <c r="M120" s="8">
        <f t="shared" si="12"/>
        <v>1.90896242901028</v>
      </c>
      <c r="P120" s="6">
        <f t="shared" si="10"/>
        <v>4.2671282371433303</v>
      </c>
    </row>
    <row r="121" spans="1:16" x14ac:dyDescent="0.15">
      <c r="A121" s="6">
        <v>60</v>
      </c>
      <c r="B121" s="6">
        <v>119</v>
      </c>
      <c r="D121">
        <v>595.58508300781295</v>
      </c>
      <c r="E121">
        <v>521.63153076171898</v>
      </c>
      <c r="F121">
        <v>471.662109375</v>
      </c>
      <c r="G121">
        <v>470.35989379882801</v>
      </c>
      <c r="I121" s="7">
        <f t="shared" si="7"/>
        <v>123.92297363281295</v>
      </c>
      <c r="J121" s="7">
        <f t="shared" si="7"/>
        <v>51.271636962890966</v>
      </c>
      <c r="K121" s="7">
        <f t="shared" si="8"/>
        <v>88.032827758789281</v>
      </c>
      <c r="L121" s="8">
        <f t="shared" si="9"/>
        <v>1.7169888260541608</v>
      </c>
      <c r="M121" s="8">
        <f t="shared" si="12"/>
        <v>1.8947153101513265</v>
      </c>
      <c r="P121" s="6">
        <f t="shared" si="10"/>
        <v>3.4889535876576936</v>
      </c>
    </row>
    <row r="122" spans="1:16" x14ac:dyDescent="0.15">
      <c r="A122" s="6">
        <v>60.5</v>
      </c>
      <c r="B122" s="6">
        <v>120</v>
      </c>
      <c r="D122">
        <v>595.42633056640602</v>
      </c>
      <c r="E122">
        <v>522.61572265625</v>
      </c>
      <c r="F122">
        <v>471.02740478515602</v>
      </c>
      <c r="G122">
        <v>469.37252807617199</v>
      </c>
      <c r="I122" s="7">
        <f t="shared" si="7"/>
        <v>124.39892578125</v>
      </c>
      <c r="J122" s="7">
        <f t="shared" si="7"/>
        <v>53.243194580078011</v>
      </c>
      <c r="K122" s="7">
        <f t="shared" si="8"/>
        <v>87.128689575195395</v>
      </c>
      <c r="L122" s="8">
        <f t="shared" si="9"/>
        <v>1.6364286602704397</v>
      </c>
      <c r="M122" s="8">
        <f t="shared" si="12"/>
        <v>1.8156361984017486</v>
      </c>
      <c r="P122" s="6">
        <f t="shared" si="10"/>
        <v>-0.83033094113605133</v>
      </c>
    </row>
    <row r="123" spans="1:16" x14ac:dyDescent="0.15">
      <c r="A123" s="6">
        <v>61</v>
      </c>
      <c r="B123" s="6">
        <v>121</v>
      </c>
      <c r="D123">
        <v>596.0029296875</v>
      </c>
      <c r="E123">
        <v>522.62860107421898</v>
      </c>
      <c r="F123">
        <v>471.220703125</v>
      </c>
      <c r="G123">
        <v>470.00686645507801</v>
      </c>
      <c r="I123" s="7">
        <f t="shared" si="7"/>
        <v>124.7822265625</v>
      </c>
      <c r="J123" s="7">
        <f t="shared" si="7"/>
        <v>52.621734619140966</v>
      </c>
      <c r="K123" s="7">
        <f t="shared" si="8"/>
        <v>87.947012329101327</v>
      </c>
      <c r="L123" s="8">
        <f t="shared" si="9"/>
        <v>1.6713058390346356</v>
      </c>
      <c r="M123" s="8">
        <f t="shared" si="12"/>
        <v>1.8519944312000876</v>
      </c>
      <c r="P123" s="6">
        <f t="shared" si="10"/>
        <v>1.1555481228252971</v>
      </c>
    </row>
    <row r="124" spans="1:16" x14ac:dyDescent="0.15">
      <c r="A124" s="6">
        <v>61.5</v>
      </c>
      <c r="B124" s="6">
        <v>122</v>
      </c>
      <c r="D124">
        <v>596.17547607421898</v>
      </c>
      <c r="E124">
        <v>522.53137207031295</v>
      </c>
      <c r="F124">
        <v>471.99169921875</v>
      </c>
      <c r="G124">
        <v>470.89614868164102</v>
      </c>
      <c r="I124" s="7">
        <f t="shared" si="7"/>
        <v>124.18377685546898</v>
      </c>
      <c r="J124" s="7">
        <f t="shared" si="7"/>
        <v>51.635223388671932</v>
      </c>
      <c r="K124" s="7">
        <f t="shared" si="8"/>
        <v>88.039120483398619</v>
      </c>
      <c r="L124" s="8">
        <f t="shared" si="9"/>
        <v>1.7050206178194478</v>
      </c>
      <c r="M124" s="8">
        <f t="shared" si="12"/>
        <v>1.8871902640190428</v>
      </c>
      <c r="P124" s="6">
        <f t="shared" si="10"/>
        <v>3.0779371432575582</v>
      </c>
    </row>
    <row r="125" spans="1:16" x14ac:dyDescent="0.15">
      <c r="A125" s="6">
        <v>62</v>
      </c>
      <c r="B125" s="6">
        <v>123</v>
      </c>
      <c r="D125">
        <v>594.830810546875</v>
      </c>
      <c r="E125">
        <v>522.32403564453102</v>
      </c>
      <c r="F125">
        <v>471.91128540039102</v>
      </c>
      <c r="G125">
        <v>470.75009155273398</v>
      </c>
      <c r="I125" s="7">
        <f t="shared" si="7"/>
        <v>122.91952514648398</v>
      </c>
      <c r="J125" s="7">
        <f t="shared" si="7"/>
        <v>51.573944091797046</v>
      </c>
      <c r="K125" s="7">
        <f t="shared" si="8"/>
        <v>86.817764282226051</v>
      </c>
      <c r="L125" s="8">
        <f t="shared" si="9"/>
        <v>1.6833648426751719</v>
      </c>
      <c r="M125" s="8">
        <f t="shared" si="12"/>
        <v>1.8670155429089099</v>
      </c>
      <c r="P125" s="6">
        <f t="shared" si="10"/>
        <v>1.9759980997377566</v>
      </c>
    </row>
    <row r="126" spans="1:16" x14ac:dyDescent="0.15">
      <c r="A126" s="6">
        <v>62.5</v>
      </c>
      <c r="B126" s="6">
        <v>124</v>
      </c>
      <c r="D126">
        <v>596.41442871093795</v>
      </c>
      <c r="E126">
        <v>523.383544921875</v>
      </c>
      <c r="F126">
        <v>471.29138183593801</v>
      </c>
      <c r="G126">
        <v>470.13162231445301</v>
      </c>
      <c r="I126" s="7">
        <f t="shared" si="7"/>
        <v>125.12304687499994</v>
      </c>
      <c r="J126" s="7">
        <f t="shared" si="7"/>
        <v>53.251922607421989</v>
      </c>
      <c r="K126" s="7">
        <f t="shared" si="8"/>
        <v>87.846701049804551</v>
      </c>
      <c r="L126" s="8">
        <f t="shared" si="9"/>
        <v>1.6496437452111994</v>
      </c>
      <c r="M126" s="8">
        <f t="shared" si="12"/>
        <v>1.8347754994790804</v>
      </c>
      <c r="P126" s="6">
        <f t="shared" si="10"/>
        <v>0.21505367695414504</v>
      </c>
    </row>
    <row r="127" spans="1:16" x14ac:dyDescent="0.15">
      <c r="A127" s="6">
        <v>63</v>
      </c>
      <c r="B127" s="6">
        <v>125</v>
      </c>
      <c r="D127">
        <v>594.43536376953102</v>
      </c>
      <c r="E127">
        <v>522.2822265625</v>
      </c>
      <c r="F127">
        <v>472.480712890625</v>
      </c>
      <c r="G127">
        <v>471.51675415039102</v>
      </c>
      <c r="I127" s="7">
        <f t="shared" si="7"/>
        <v>121.95465087890602</v>
      </c>
      <c r="J127" s="7">
        <f t="shared" si="7"/>
        <v>50.765472412108977</v>
      </c>
      <c r="K127" s="7">
        <f t="shared" si="8"/>
        <v>86.418820190429742</v>
      </c>
      <c r="L127" s="8">
        <f t="shared" si="9"/>
        <v>1.7023149019256727</v>
      </c>
      <c r="M127" s="8">
        <f t="shared" si="12"/>
        <v>1.8889277102276969</v>
      </c>
      <c r="P127" s="6">
        <f t="shared" si="10"/>
        <v>3.17283609144524</v>
      </c>
    </row>
    <row r="128" spans="1:16" x14ac:dyDescent="0.15">
      <c r="A128" s="6">
        <v>63.5</v>
      </c>
      <c r="B128" s="6">
        <v>126</v>
      </c>
      <c r="D128">
        <v>593.92730712890602</v>
      </c>
      <c r="E128">
        <v>522.30065917968795</v>
      </c>
      <c r="F128">
        <v>473.23583984375</v>
      </c>
      <c r="G128">
        <v>471.98306274414102</v>
      </c>
      <c r="I128" s="7">
        <f t="shared" si="7"/>
        <v>120.69146728515602</v>
      </c>
      <c r="J128" s="7">
        <f t="shared" si="7"/>
        <v>50.317596435546932</v>
      </c>
      <c r="K128" s="7">
        <f t="shared" si="8"/>
        <v>85.46914978027317</v>
      </c>
      <c r="L128" s="8">
        <f t="shared" si="9"/>
        <v>1.698593649832872</v>
      </c>
      <c r="M128" s="8">
        <f t="shared" si="12"/>
        <v>1.8866875121690392</v>
      </c>
      <c r="P128" s="6">
        <f t="shared" si="10"/>
        <v>3.0504769424599112</v>
      </c>
    </row>
    <row r="129" spans="1:16" x14ac:dyDescent="0.15">
      <c r="A129" s="6">
        <v>64</v>
      </c>
      <c r="B129" s="6">
        <v>127</v>
      </c>
      <c r="D129">
        <v>593.73919677734398</v>
      </c>
      <c r="E129">
        <v>522.75354003906295</v>
      </c>
      <c r="F129">
        <v>472.15325927734398</v>
      </c>
      <c r="G129">
        <v>470.74252319335898</v>
      </c>
      <c r="I129" s="7">
        <f t="shared" si="7"/>
        <v>121.5859375</v>
      </c>
      <c r="J129" s="7">
        <f t="shared" si="7"/>
        <v>52.011016845703978</v>
      </c>
      <c r="K129" s="7">
        <f t="shared" si="8"/>
        <v>85.178225708007218</v>
      </c>
      <c r="L129" s="8">
        <f t="shared" si="9"/>
        <v>1.6376958358783327</v>
      </c>
      <c r="M129" s="8">
        <f t="shared" si="12"/>
        <v>1.8272707522486429</v>
      </c>
      <c r="P129" s="6">
        <f t="shared" si="10"/>
        <v>-0.19485404567665862</v>
      </c>
    </row>
    <row r="130" spans="1:16" x14ac:dyDescent="0.15">
      <c r="A130" s="6">
        <v>64.5</v>
      </c>
      <c r="B130" s="6">
        <v>128</v>
      </c>
      <c r="D130">
        <v>594.15118408203102</v>
      </c>
      <c r="E130">
        <v>523.40374755859398</v>
      </c>
      <c r="F130">
        <v>471.36242675781301</v>
      </c>
      <c r="G130">
        <v>470.26217651367199</v>
      </c>
      <c r="I130" s="7">
        <f t="shared" ref="I130:J151" si="13">D130-F130</f>
        <v>122.78875732421801</v>
      </c>
      <c r="J130" s="7">
        <f t="shared" si="13"/>
        <v>53.141571044921989</v>
      </c>
      <c r="K130" s="7">
        <f t="shared" ref="K130:K151" si="14">I130-0.7*J130</f>
        <v>85.589657592772625</v>
      </c>
      <c r="L130" s="8">
        <f t="shared" ref="L130:L151" si="15">K130/J130</f>
        <v>1.6105970506671961</v>
      </c>
      <c r="M130" s="8">
        <f t="shared" si="12"/>
        <v>1.8016530210716493</v>
      </c>
      <c r="P130" s="6">
        <f t="shared" si="10"/>
        <v>-1.5940891595710212</v>
      </c>
    </row>
    <row r="131" spans="1:16" x14ac:dyDescent="0.15">
      <c r="A131" s="6">
        <v>65</v>
      </c>
      <c r="B131" s="6">
        <v>129</v>
      </c>
      <c r="D131">
        <v>594.25714111328102</v>
      </c>
      <c r="E131">
        <v>522.58361816406295</v>
      </c>
      <c r="F131">
        <v>471.81283569335898</v>
      </c>
      <c r="G131">
        <v>470.86260986328102</v>
      </c>
      <c r="I131" s="7">
        <f t="shared" si="13"/>
        <v>122.44430541992205</v>
      </c>
      <c r="J131" s="7">
        <f t="shared" si="13"/>
        <v>51.721008300781932</v>
      </c>
      <c r="K131" s="7">
        <f t="shared" si="14"/>
        <v>86.239599609374693</v>
      </c>
      <c r="L131" s="8">
        <f t="shared" si="15"/>
        <v>1.66739981378265</v>
      </c>
      <c r="M131" s="8">
        <f t="shared" si="12"/>
        <v>1.8599368382212464</v>
      </c>
      <c r="P131" s="6">
        <f t="shared" si="10"/>
        <v>1.5893607316025764</v>
      </c>
    </row>
    <row r="132" spans="1:16" x14ac:dyDescent="0.15">
      <c r="A132" s="6">
        <v>65.5</v>
      </c>
      <c r="B132" s="6">
        <v>130</v>
      </c>
      <c r="D132">
        <v>593.0625</v>
      </c>
      <c r="E132">
        <v>522.58850097656295</v>
      </c>
      <c r="F132">
        <v>472.72448730468801</v>
      </c>
      <c r="G132">
        <v>471.56832885742199</v>
      </c>
      <c r="I132" s="7">
        <f t="shared" si="13"/>
        <v>120.33801269531199</v>
      </c>
      <c r="J132" s="7">
        <f t="shared" si="13"/>
        <v>51.020172119140966</v>
      </c>
      <c r="K132" s="7">
        <f t="shared" si="14"/>
        <v>84.623892211913315</v>
      </c>
      <c r="L132" s="8">
        <f t="shared" si="15"/>
        <v>1.6586359609744519</v>
      </c>
      <c r="M132" s="8">
        <f t="shared" si="12"/>
        <v>1.8526540394471913</v>
      </c>
      <c r="P132" s="6">
        <f t="shared" si="10"/>
        <v>1.1915757871951518</v>
      </c>
    </row>
    <row r="133" spans="1:16" x14ac:dyDescent="0.15">
      <c r="A133" s="6">
        <v>66</v>
      </c>
      <c r="B133" s="6">
        <v>131</v>
      </c>
      <c r="D133">
        <v>594.36779785156295</v>
      </c>
      <c r="E133">
        <v>523.19787597656295</v>
      </c>
      <c r="F133">
        <v>472.33502197265602</v>
      </c>
      <c r="G133">
        <v>470.82150268554699</v>
      </c>
      <c r="I133" s="7">
        <f t="shared" si="13"/>
        <v>122.03277587890693</v>
      </c>
      <c r="J133" s="7">
        <f t="shared" si="13"/>
        <v>52.376373291015966</v>
      </c>
      <c r="K133" s="7">
        <f t="shared" si="14"/>
        <v>85.369314575195759</v>
      </c>
      <c r="L133" s="8">
        <f t="shared" si="15"/>
        <v>1.6299203096950399</v>
      </c>
      <c r="M133" s="8">
        <f t="shared" si="12"/>
        <v>1.8254194422019223</v>
      </c>
      <c r="P133" s="6">
        <f t="shared" si="10"/>
        <v>-0.29597221286248626</v>
      </c>
    </row>
    <row r="134" spans="1:16" x14ac:dyDescent="0.15">
      <c r="A134" s="6">
        <v>66.5</v>
      </c>
      <c r="B134" s="6">
        <v>132</v>
      </c>
      <c r="D134">
        <v>593.554931640625</v>
      </c>
      <c r="E134">
        <v>523.14025878906295</v>
      </c>
      <c r="F134">
        <v>471.21276855468801</v>
      </c>
      <c r="G134">
        <v>470.17816162109398</v>
      </c>
      <c r="I134" s="7">
        <f t="shared" si="13"/>
        <v>122.34216308593699</v>
      </c>
      <c r="J134" s="7">
        <f t="shared" si="13"/>
        <v>52.962097167968977</v>
      </c>
      <c r="K134" s="7">
        <f t="shared" si="14"/>
        <v>85.26869506835871</v>
      </c>
      <c r="L134" s="8">
        <f t="shared" si="15"/>
        <v>1.6099946872936233</v>
      </c>
      <c r="M134" s="8">
        <f t="shared" si="12"/>
        <v>1.8069748738346487</v>
      </c>
      <c r="P134" s="6">
        <f t="shared" ref="P134:P151" si="16">(M134-$O$2)/$O$2*100</f>
        <v>-1.3034106757694568</v>
      </c>
    </row>
    <row r="135" spans="1:16" x14ac:dyDescent="0.15">
      <c r="A135" s="6">
        <v>67</v>
      </c>
      <c r="B135" s="6">
        <v>133</v>
      </c>
      <c r="D135">
        <v>595.02722167968795</v>
      </c>
      <c r="E135">
        <v>523.42657470703102</v>
      </c>
      <c r="F135">
        <v>471.780029296875</v>
      </c>
      <c r="G135">
        <v>470.76416015625</v>
      </c>
      <c r="I135" s="7">
        <f t="shared" si="13"/>
        <v>123.24719238281295</v>
      </c>
      <c r="J135" s="7">
        <f t="shared" si="13"/>
        <v>52.662414550781023</v>
      </c>
      <c r="K135" s="7">
        <f t="shared" si="14"/>
        <v>86.383502197266239</v>
      </c>
      <c r="L135" s="8">
        <f t="shared" si="15"/>
        <v>1.6403255136349442</v>
      </c>
      <c r="M135" s="8">
        <f t="shared" si="12"/>
        <v>1.8387867542101126</v>
      </c>
      <c r="P135" s="6">
        <f t="shared" si="16"/>
        <v>0.43414757061931758</v>
      </c>
    </row>
    <row r="136" spans="1:16" x14ac:dyDescent="0.15">
      <c r="A136" s="6">
        <v>67.5</v>
      </c>
      <c r="B136" s="6">
        <v>134</v>
      </c>
      <c r="D136">
        <v>594.65240478515602</v>
      </c>
      <c r="E136">
        <v>522.3896484375</v>
      </c>
      <c r="F136">
        <v>472.4013671875</v>
      </c>
      <c r="G136">
        <v>471.19186401367199</v>
      </c>
      <c r="I136" s="7">
        <f t="shared" si="13"/>
        <v>122.25103759765602</v>
      </c>
      <c r="J136" s="7">
        <f t="shared" si="13"/>
        <v>51.197784423828011</v>
      </c>
      <c r="K136" s="7">
        <f t="shared" si="14"/>
        <v>86.412588500976426</v>
      </c>
      <c r="L136" s="8">
        <f t="shared" si="15"/>
        <v>1.6878189061001447</v>
      </c>
      <c r="M136" s="8">
        <f t="shared" si="12"/>
        <v>1.8877612007094564</v>
      </c>
      <c r="P136" s="6">
        <f t="shared" si="16"/>
        <v>3.1091215857641155</v>
      </c>
    </row>
    <row r="137" spans="1:16" x14ac:dyDescent="0.15">
      <c r="A137" s="6">
        <v>68</v>
      </c>
      <c r="B137" s="6">
        <v>135</v>
      </c>
      <c r="D137">
        <v>597.41394042968795</v>
      </c>
      <c r="E137">
        <v>524.46453857421898</v>
      </c>
      <c r="F137">
        <v>472.16229248046898</v>
      </c>
      <c r="G137">
        <v>470.96392822265602</v>
      </c>
      <c r="I137" s="7">
        <f t="shared" si="13"/>
        <v>125.25164794921898</v>
      </c>
      <c r="J137" s="7">
        <f t="shared" si="13"/>
        <v>53.500610351562955</v>
      </c>
      <c r="K137" s="7">
        <f t="shared" si="14"/>
        <v>87.801220703124912</v>
      </c>
      <c r="L137" s="8">
        <f t="shared" si="15"/>
        <v>1.6411255895244177</v>
      </c>
      <c r="M137" s="8">
        <f t="shared" si="12"/>
        <v>1.8425489381678724</v>
      </c>
      <c r="P137" s="6">
        <f t="shared" si="16"/>
        <v>0.63963727079054367</v>
      </c>
    </row>
    <row r="138" spans="1:16" x14ac:dyDescent="0.15">
      <c r="A138" s="6">
        <v>68.5</v>
      </c>
      <c r="B138" s="6">
        <v>136</v>
      </c>
      <c r="D138">
        <v>599.42681884765602</v>
      </c>
      <c r="E138">
        <v>525.76422119140602</v>
      </c>
      <c r="F138">
        <v>471.82546997070301</v>
      </c>
      <c r="G138">
        <v>470.42410278320301</v>
      </c>
      <c r="I138" s="7">
        <f t="shared" si="13"/>
        <v>127.60134887695301</v>
      </c>
      <c r="J138" s="7">
        <f t="shared" si="13"/>
        <v>55.340118408203011</v>
      </c>
      <c r="K138" s="7">
        <f t="shared" si="14"/>
        <v>88.863265991210909</v>
      </c>
      <c r="L138" s="8">
        <f t="shared" si="15"/>
        <v>1.6057657364542031</v>
      </c>
      <c r="M138" s="8">
        <f t="shared" si="12"/>
        <v>1.8086701391318007</v>
      </c>
      <c r="P138" s="6">
        <f t="shared" si="16"/>
        <v>-1.2108156401375756</v>
      </c>
    </row>
    <row r="139" spans="1:16" x14ac:dyDescent="0.15">
      <c r="A139" s="6">
        <v>69</v>
      </c>
      <c r="B139" s="6">
        <v>137</v>
      </c>
      <c r="D139">
        <v>599.31671142578102</v>
      </c>
      <c r="E139">
        <v>525.76934814453102</v>
      </c>
      <c r="F139">
        <v>471.66317749023398</v>
      </c>
      <c r="G139">
        <v>470.79119873046898</v>
      </c>
      <c r="I139" s="7">
        <f t="shared" si="13"/>
        <v>127.65353393554705</v>
      </c>
      <c r="J139" s="7">
        <f t="shared" si="13"/>
        <v>54.978149414062045</v>
      </c>
      <c r="K139" s="7">
        <f t="shared" si="14"/>
        <v>89.168829345703614</v>
      </c>
      <c r="L139" s="8">
        <f t="shared" si="15"/>
        <v>1.621895794893679</v>
      </c>
      <c r="M139" s="8">
        <f t="shared" si="12"/>
        <v>1.8262812516054197</v>
      </c>
      <c r="P139" s="6">
        <f t="shared" si="16"/>
        <v>-0.24890036366060289</v>
      </c>
    </row>
    <row r="140" spans="1:16" x14ac:dyDescent="0.15">
      <c r="A140" s="6">
        <v>69.5</v>
      </c>
      <c r="B140" s="6">
        <v>138</v>
      </c>
      <c r="D140">
        <v>597.69372558593795</v>
      </c>
      <c r="E140">
        <v>524.54840087890602</v>
      </c>
      <c r="F140">
        <v>472.70068359375</v>
      </c>
      <c r="G140">
        <v>471.13812255859398</v>
      </c>
      <c r="I140" s="7">
        <f t="shared" si="13"/>
        <v>124.99304199218795</v>
      </c>
      <c r="J140" s="7">
        <f t="shared" si="13"/>
        <v>53.410278320312045</v>
      </c>
      <c r="K140" s="7">
        <f t="shared" si="14"/>
        <v>87.605847167969529</v>
      </c>
      <c r="L140" s="8">
        <f t="shared" si="15"/>
        <v>1.6402432251444163</v>
      </c>
      <c r="M140" s="8">
        <f t="shared" si="12"/>
        <v>1.8461097358903</v>
      </c>
      <c r="P140" s="6">
        <f t="shared" si="16"/>
        <v>0.83412729694751997</v>
      </c>
    </row>
    <row r="141" spans="1:16" x14ac:dyDescent="0.15">
      <c r="A141" s="6">
        <v>70</v>
      </c>
      <c r="B141" s="6">
        <v>139</v>
      </c>
      <c r="D141">
        <v>596.08776855468795</v>
      </c>
      <c r="E141">
        <v>524.20587158203102</v>
      </c>
      <c r="F141">
        <v>472.72268676757801</v>
      </c>
      <c r="G141">
        <v>470.96719360351602</v>
      </c>
      <c r="I141" s="7">
        <f t="shared" si="13"/>
        <v>123.36508178710994</v>
      </c>
      <c r="J141" s="7">
        <f t="shared" si="13"/>
        <v>53.238677978515</v>
      </c>
      <c r="K141" s="7">
        <f t="shared" si="14"/>
        <v>86.098007202149446</v>
      </c>
      <c r="L141" s="8">
        <f t="shared" si="15"/>
        <v>1.6172078359439195</v>
      </c>
      <c r="M141" s="8">
        <f t="shared" si="12"/>
        <v>1.8245554007239464</v>
      </c>
      <c r="P141" s="6">
        <f t="shared" si="16"/>
        <v>-0.34316597750511185</v>
      </c>
    </row>
    <row r="142" spans="1:16" x14ac:dyDescent="0.15">
      <c r="A142" s="6">
        <v>70.5</v>
      </c>
      <c r="B142" s="6">
        <v>140</v>
      </c>
      <c r="D142">
        <v>596.23699951171898</v>
      </c>
      <c r="E142">
        <v>524.19909667968795</v>
      </c>
      <c r="F142">
        <v>471.66244506835898</v>
      </c>
      <c r="G142">
        <v>470.30978393554699</v>
      </c>
      <c r="I142" s="7">
        <f t="shared" si="13"/>
        <v>124.57455444336</v>
      </c>
      <c r="J142" s="7">
        <f t="shared" si="13"/>
        <v>53.889312744140966</v>
      </c>
      <c r="K142" s="7">
        <f t="shared" si="14"/>
        <v>86.852035522461335</v>
      </c>
      <c r="L142" s="8">
        <f t="shared" si="15"/>
        <v>1.6116745807248061</v>
      </c>
      <c r="M142" s="8">
        <f t="shared" si="12"/>
        <v>1.820503199538976</v>
      </c>
      <c r="P142" s="6">
        <f t="shared" si="16"/>
        <v>-0.5644963579123724</v>
      </c>
    </row>
    <row r="143" spans="1:16" x14ac:dyDescent="0.15">
      <c r="A143" s="6">
        <v>71</v>
      </c>
      <c r="B143" s="6">
        <v>141</v>
      </c>
      <c r="D143">
        <v>594.15362548828102</v>
      </c>
      <c r="E143">
        <v>523.46569824218795</v>
      </c>
      <c r="F143">
        <v>471.44787597656301</v>
      </c>
      <c r="G143">
        <v>470.28054809570301</v>
      </c>
      <c r="I143" s="7">
        <f t="shared" si="13"/>
        <v>122.70574951171801</v>
      </c>
      <c r="J143" s="7">
        <f t="shared" si="13"/>
        <v>53.185150146484943</v>
      </c>
      <c r="K143" s="7">
        <f t="shared" si="14"/>
        <v>85.476144409178545</v>
      </c>
      <c r="L143" s="8">
        <f t="shared" si="15"/>
        <v>1.6071430497752903</v>
      </c>
      <c r="M143" s="8">
        <f t="shared" si="12"/>
        <v>1.8174527226236032</v>
      </c>
      <c r="P143" s="6">
        <f t="shared" si="16"/>
        <v>-0.73111276842209583</v>
      </c>
    </row>
    <row r="144" spans="1:16" x14ac:dyDescent="0.15">
      <c r="A144" s="6">
        <v>71.5</v>
      </c>
      <c r="B144" s="6">
        <v>142</v>
      </c>
      <c r="D144">
        <v>593.12322998046898</v>
      </c>
      <c r="E144">
        <v>522.78851318359398</v>
      </c>
      <c r="F144">
        <v>472.566162109375</v>
      </c>
      <c r="G144">
        <v>471.50198364257801</v>
      </c>
      <c r="I144" s="7">
        <f t="shared" si="13"/>
        <v>120.55706787109398</v>
      </c>
      <c r="J144" s="7">
        <f t="shared" si="13"/>
        <v>51.286529541015966</v>
      </c>
      <c r="K144" s="7">
        <f t="shared" si="14"/>
        <v>84.656497192382801</v>
      </c>
      <c r="L144" s="8">
        <f t="shared" si="15"/>
        <v>1.6506575498480451</v>
      </c>
      <c r="M144" s="8">
        <f t="shared" si="12"/>
        <v>1.8624482767305011</v>
      </c>
      <c r="P144" s="6">
        <f t="shared" si="16"/>
        <v>1.726534977216156</v>
      </c>
    </row>
    <row r="145" spans="1:16" x14ac:dyDescent="0.15">
      <c r="A145" s="6">
        <v>72</v>
      </c>
      <c r="B145" s="6">
        <v>143</v>
      </c>
      <c r="D145">
        <v>591.336669921875</v>
      </c>
      <c r="E145">
        <v>521.87408447265602</v>
      </c>
      <c r="F145">
        <v>471.89361572265602</v>
      </c>
      <c r="G145">
        <v>470.70248413085898</v>
      </c>
      <c r="I145" s="7">
        <f t="shared" si="13"/>
        <v>119.44305419921898</v>
      </c>
      <c r="J145" s="7">
        <f t="shared" si="13"/>
        <v>51.171600341797046</v>
      </c>
      <c r="K145" s="7">
        <f t="shared" si="14"/>
        <v>83.622933959961046</v>
      </c>
      <c r="L145" s="8">
        <f t="shared" si="15"/>
        <v>1.6341668699319083</v>
      </c>
      <c r="M145" s="8">
        <f t="shared" si="12"/>
        <v>1.8474386508485072</v>
      </c>
      <c r="P145" s="6">
        <f t="shared" si="16"/>
        <v>0.90671235376054826</v>
      </c>
    </row>
    <row r="146" spans="1:16" x14ac:dyDescent="0.15">
      <c r="A146" s="6">
        <v>72.5</v>
      </c>
      <c r="B146" s="6">
        <v>144</v>
      </c>
      <c r="D146">
        <v>592.23284912109398</v>
      </c>
      <c r="E146">
        <v>522.60089111328102</v>
      </c>
      <c r="F146">
        <v>470.85647583007801</v>
      </c>
      <c r="G146">
        <v>469.53912353515602</v>
      </c>
      <c r="I146" s="7">
        <f t="shared" si="13"/>
        <v>121.37637329101597</v>
      </c>
      <c r="J146" s="7">
        <f t="shared" si="13"/>
        <v>53.061767578125</v>
      </c>
      <c r="K146" s="7">
        <f t="shared" si="14"/>
        <v>84.233135986328477</v>
      </c>
      <c r="L146" s="8">
        <f t="shared" si="15"/>
        <v>1.5874543919463031</v>
      </c>
      <c r="M146" s="8">
        <f t="shared" si="12"/>
        <v>1.8022072268970453</v>
      </c>
      <c r="P146" s="6">
        <f t="shared" si="16"/>
        <v>-1.5638185534091722</v>
      </c>
    </row>
    <row r="147" spans="1:16" x14ac:dyDescent="0.15">
      <c r="A147" s="6">
        <v>73</v>
      </c>
      <c r="B147" s="6">
        <v>145</v>
      </c>
      <c r="D147">
        <v>590.85876464843795</v>
      </c>
      <c r="E147">
        <v>522.18597412109398</v>
      </c>
      <c r="F147">
        <v>471.928955078125</v>
      </c>
      <c r="G147">
        <v>470.86944580078102</v>
      </c>
      <c r="I147" s="7">
        <f t="shared" si="13"/>
        <v>118.92980957031295</v>
      </c>
      <c r="J147" s="7">
        <f t="shared" si="13"/>
        <v>51.316528320312955</v>
      </c>
      <c r="K147" s="7">
        <f t="shared" si="14"/>
        <v>83.008239746093892</v>
      </c>
      <c r="L147" s="8">
        <f t="shared" si="15"/>
        <v>1.6175731769687194</v>
      </c>
      <c r="M147" s="8">
        <f t="shared" si="12"/>
        <v>1.8338070659536045</v>
      </c>
      <c r="P147" s="6">
        <f t="shared" si="16"/>
        <v>0.16215804053122806</v>
      </c>
    </row>
    <row r="148" spans="1:16" x14ac:dyDescent="0.15">
      <c r="A148" s="6">
        <v>73.5</v>
      </c>
      <c r="B148" s="6">
        <v>146</v>
      </c>
      <c r="D148">
        <v>591.07391357421898</v>
      </c>
      <c r="E148">
        <v>521.48663330078102</v>
      </c>
      <c r="F148">
        <v>472.33502197265602</v>
      </c>
      <c r="G148">
        <v>471.13739013671898</v>
      </c>
      <c r="I148" s="7">
        <f t="shared" si="13"/>
        <v>118.73889160156295</v>
      </c>
      <c r="J148" s="7">
        <f t="shared" si="13"/>
        <v>50.349243164062045</v>
      </c>
      <c r="K148" s="7">
        <f t="shared" si="14"/>
        <v>83.494421386719523</v>
      </c>
      <c r="L148" s="8">
        <f t="shared" si="15"/>
        <v>1.6583053912976318</v>
      </c>
      <c r="M148" s="8">
        <f t="shared" si="12"/>
        <v>1.8760203343166599</v>
      </c>
      <c r="P148" s="6">
        <f t="shared" si="16"/>
        <v>2.4678379213037478</v>
      </c>
    </row>
    <row r="149" spans="1:16" x14ac:dyDescent="0.15">
      <c r="A149" s="6">
        <v>74</v>
      </c>
      <c r="B149" s="6">
        <v>147</v>
      </c>
      <c r="D149">
        <v>591.947998046875</v>
      </c>
      <c r="E149">
        <v>522.74621582031295</v>
      </c>
      <c r="F149">
        <v>471.30941772460898</v>
      </c>
      <c r="G149">
        <v>470.38876342773398</v>
      </c>
      <c r="I149" s="7">
        <f t="shared" si="13"/>
        <v>120.63858032226602</v>
      </c>
      <c r="J149" s="7">
        <f t="shared" si="13"/>
        <v>52.357452392578978</v>
      </c>
      <c r="K149" s="7">
        <f t="shared" si="14"/>
        <v>83.988363647460744</v>
      </c>
      <c r="L149" s="8">
        <f t="shared" si="15"/>
        <v>1.6041338875259152</v>
      </c>
      <c r="M149" s="8">
        <f t="shared" si="12"/>
        <v>1.8233298845790864</v>
      </c>
      <c r="P149" s="6">
        <f t="shared" si="16"/>
        <v>-0.41010341277933876</v>
      </c>
    </row>
    <row r="150" spans="1:16" x14ac:dyDescent="0.15">
      <c r="A150" s="6">
        <v>74.5</v>
      </c>
      <c r="B150" s="6">
        <v>148</v>
      </c>
      <c r="D150">
        <v>592.560791015625</v>
      </c>
      <c r="E150">
        <v>523.13684082031295</v>
      </c>
      <c r="F150">
        <v>471.54345703125</v>
      </c>
      <c r="G150">
        <v>470.16806030273398</v>
      </c>
      <c r="I150" s="7">
        <f t="shared" si="13"/>
        <v>121.017333984375</v>
      </c>
      <c r="J150" s="7">
        <f t="shared" si="13"/>
        <v>52.968780517578978</v>
      </c>
      <c r="K150" s="7">
        <f t="shared" si="14"/>
        <v>83.93918762206971</v>
      </c>
      <c r="L150" s="8">
        <f t="shared" si="15"/>
        <v>1.5846917146641208</v>
      </c>
      <c r="M150" s="8">
        <f t="shared" si="12"/>
        <v>1.805368765751435</v>
      </c>
      <c r="P150" s="6">
        <f t="shared" si="16"/>
        <v>-1.3911359630408147</v>
      </c>
    </row>
    <row r="151" spans="1:16" x14ac:dyDescent="0.15">
      <c r="A151" s="6">
        <v>75</v>
      </c>
      <c r="B151" s="6">
        <v>149</v>
      </c>
      <c r="D151">
        <v>592.59307861328102</v>
      </c>
      <c r="E151">
        <v>522.69274902343795</v>
      </c>
      <c r="F151">
        <v>471.61306762695301</v>
      </c>
      <c r="G151">
        <v>470.74612426757801</v>
      </c>
      <c r="I151" s="7">
        <f t="shared" si="13"/>
        <v>120.98001098632801</v>
      </c>
      <c r="J151" s="7">
        <f t="shared" si="13"/>
        <v>51.946624755859943</v>
      </c>
      <c r="K151" s="7">
        <f t="shared" si="14"/>
        <v>84.617373657226054</v>
      </c>
      <c r="L151" s="8">
        <f t="shared" si="15"/>
        <v>1.6289291952059046</v>
      </c>
      <c r="M151" s="8">
        <f t="shared" si="12"/>
        <v>1.851087300327362</v>
      </c>
      <c r="P151" s="6">
        <f t="shared" si="16"/>
        <v>1.1060008244620794</v>
      </c>
    </row>
    <row r="152" spans="1:16" x14ac:dyDescent="0.15">
      <c r="A152" s="18">
        <v>75.5</v>
      </c>
      <c r="B152" s="18">
        <v>150</v>
      </c>
      <c r="D152">
        <v>592.71173095703102</v>
      </c>
      <c r="E152">
        <v>522.59356689453102</v>
      </c>
      <c r="F152">
        <v>472.80599975585898</v>
      </c>
      <c r="G152">
        <v>471.34762573242199</v>
      </c>
      <c r="I152" s="19">
        <f t="shared" ref="I152:I193" si="17">D152-F152</f>
        <v>119.90573120117205</v>
      </c>
      <c r="J152" s="19">
        <f t="shared" ref="J152:J193" si="18">E152-G152</f>
        <v>51.245941162109034</v>
      </c>
      <c r="K152" s="19">
        <f t="shared" ref="K152:K193" si="19">I152-0.7*J152</f>
        <v>84.033572387695727</v>
      </c>
      <c r="L152" s="20">
        <f t="shared" ref="L152:L193" si="20">K152/J152</f>
        <v>1.6398093289352971</v>
      </c>
      <c r="M152" s="20">
        <f t="shared" ref="M152:M193" si="21">L152+ABS($N$2)*A152</f>
        <v>1.8634484880908975</v>
      </c>
      <c r="N152" s="18"/>
      <c r="O152" s="18"/>
      <c r="P152" s="18">
        <f t="shared" ref="P152:P193" si="22">(M152-$O$2)/$O$2*100</f>
        <v>1.7811663123298436</v>
      </c>
    </row>
    <row r="153" spans="1:16" x14ac:dyDescent="0.15">
      <c r="A153" s="18">
        <v>76</v>
      </c>
      <c r="B153" s="18">
        <v>151</v>
      </c>
      <c r="D153">
        <v>594.07824707031295</v>
      </c>
      <c r="E153">
        <v>523.26104736328102</v>
      </c>
      <c r="F153">
        <v>472.283447265625</v>
      </c>
      <c r="G153">
        <v>471.10494995117199</v>
      </c>
      <c r="I153" s="19">
        <f t="shared" si="17"/>
        <v>121.79479980468795</v>
      </c>
      <c r="J153" s="19">
        <f t="shared" si="18"/>
        <v>52.156097412109034</v>
      </c>
      <c r="K153" s="19">
        <f t="shared" si="19"/>
        <v>85.285531616211642</v>
      </c>
      <c r="L153" s="20">
        <f t="shared" si="20"/>
        <v>1.6351977208404205</v>
      </c>
      <c r="M153" s="20">
        <f t="shared" si="21"/>
        <v>1.8603179340301639</v>
      </c>
      <c r="N153" s="18"/>
      <c r="O153" s="18"/>
      <c r="P153" s="18">
        <f t="shared" si="22"/>
        <v>1.6101761049044143</v>
      </c>
    </row>
    <row r="154" spans="1:16" x14ac:dyDescent="0.15">
      <c r="A154" s="18">
        <v>76.5</v>
      </c>
      <c r="B154" s="18">
        <v>152</v>
      </c>
      <c r="D154">
        <v>597.724609375</v>
      </c>
      <c r="E154">
        <v>524.87237548828102</v>
      </c>
      <c r="F154">
        <v>471.37649536132801</v>
      </c>
      <c r="G154">
        <v>470.02597045898398</v>
      </c>
      <c r="I154" s="19">
        <f t="shared" si="17"/>
        <v>126.34811401367199</v>
      </c>
      <c r="J154" s="19">
        <f t="shared" si="18"/>
        <v>54.846405029297046</v>
      </c>
      <c r="K154" s="19">
        <f t="shared" si="19"/>
        <v>87.955630493164051</v>
      </c>
      <c r="L154" s="20">
        <f t="shared" si="20"/>
        <v>1.6036717528921214</v>
      </c>
      <c r="M154" s="20">
        <f t="shared" si="21"/>
        <v>1.8302730201160078</v>
      </c>
      <c r="N154" s="18"/>
      <c r="O154" s="18"/>
      <c r="P154" s="18">
        <f t="shared" si="22"/>
        <v>-3.0870803276707957E-2</v>
      </c>
    </row>
    <row r="155" spans="1:16" x14ac:dyDescent="0.15">
      <c r="A155" s="18">
        <v>77</v>
      </c>
      <c r="B155" s="18">
        <v>153</v>
      </c>
      <c r="D155">
        <v>597.48638916015602</v>
      </c>
      <c r="E155">
        <v>525.15557861328102</v>
      </c>
      <c r="F155">
        <v>471.64190673828102</v>
      </c>
      <c r="G155">
        <v>469.96826171875</v>
      </c>
      <c r="I155" s="19">
        <f t="shared" si="17"/>
        <v>125.844482421875</v>
      </c>
      <c r="J155" s="19">
        <f t="shared" si="18"/>
        <v>55.187316894531023</v>
      </c>
      <c r="K155" s="19">
        <f t="shared" si="19"/>
        <v>87.213360595703278</v>
      </c>
      <c r="L155" s="20">
        <f t="shared" si="20"/>
        <v>1.5803152880647833</v>
      </c>
      <c r="M155" s="20">
        <f t="shared" si="21"/>
        <v>1.8083976093228127</v>
      </c>
      <c r="N155" s="18"/>
      <c r="O155" s="18"/>
      <c r="P155" s="18">
        <f t="shared" si="22"/>
        <v>-1.2257011612512285</v>
      </c>
    </row>
    <row r="156" spans="1:16" x14ac:dyDescent="0.15">
      <c r="A156" s="18">
        <v>77.5</v>
      </c>
      <c r="B156" s="18">
        <v>154</v>
      </c>
      <c r="D156">
        <v>595.947021484375</v>
      </c>
      <c r="E156">
        <v>524.26348876953102</v>
      </c>
      <c r="F156">
        <v>471.11828613281301</v>
      </c>
      <c r="G156">
        <v>469.89398193359398</v>
      </c>
      <c r="I156" s="19">
        <f t="shared" si="17"/>
        <v>124.82873535156199</v>
      </c>
      <c r="J156" s="19">
        <f t="shared" si="18"/>
        <v>54.369506835937045</v>
      </c>
      <c r="K156" s="19">
        <f t="shared" si="19"/>
        <v>86.770080566406051</v>
      </c>
      <c r="L156" s="20">
        <f t="shared" si="20"/>
        <v>1.5959328236733783</v>
      </c>
      <c r="M156" s="20">
        <f t="shared" si="21"/>
        <v>1.8254961989655509</v>
      </c>
      <c r="N156" s="18"/>
      <c r="O156" s="18"/>
      <c r="P156" s="18">
        <f t="shared" si="22"/>
        <v>-0.29177977450188308</v>
      </c>
    </row>
    <row r="157" spans="1:16" x14ac:dyDescent="0.15">
      <c r="A157" s="18">
        <v>78</v>
      </c>
      <c r="B157" s="18">
        <v>155</v>
      </c>
      <c r="D157">
        <v>595.62371826171898</v>
      </c>
      <c r="E157">
        <v>524.5498046875</v>
      </c>
      <c r="F157">
        <v>471.73098754882801</v>
      </c>
      <c r="G157">
        <v>470.61593627929699</v>
      </c>
      <c r="I157" s="19">
        <f t="shared" si="17"/>
        <v>123.89273071289097</v>
      </c>
      <c r="J157" s="19">
        <f t="shared" si="18"/>
        <v>53.933868408203011</v>
      </c>
      <c r="K157" s="19">
        <f t="shared" si="19"/>
        <v>86.139022827148864</v>
      </c>
      <c r="L157" s="20">
        <f t="shared" si="20"/>
        <v>1.5971230206444389</v>
      </c>
      <c r="M157" s="20">
        <f t="shared" si="21"/>
        <v>1.8281674499707545</v>
      </c>
      <c r="N157" s="18"/>
      <c r="O157" s="18"/>
      <c r="P157" s="18">
        <f t="shared" si="22"/>
        <v>-0.14587660381582343</v>
      </c>
    </row>
    <row r="158" spans="1:16" x14ac:dyDescent="0.15">
      <c r="A158" s="18">
        <v>78.5</v>
      </c>
      <c r="B158" s="18">
        <v>156</v>
      </c>
      <c r="D158">
        <v>594.13415527343795</v>
      </c>
      <c r="E158">
        <v>523.64343261718795</v>
      </c>
      <c r="F158">
        <v>472.45474243164102</v>
      </c>
      <c r="G158">
        <v>471.30905151367199</v>
      </c>
      <c r="I158" s="19">
        <f t="shared" si="17"/>
        <v>121.67941284179693</v>
      </c>
      <c r="J158" s="19">
        <f t="shared" si="18"/>
        <v>52.334381103515966</v>
      </c>
      <c r="K158" s="19">
        <f t="shared" si="19"/>
        <v>85.04534606933575</v>
      </c>
      <c r="L158" s="20">
        <f t="shared" si="20"/>
        <v>1.6250377720359088</v>
      </c>
      <c r="M158" s="20">
        <f t="shared" si="21"/>
        <v>1.8575632553963675</v>
      </c>
      <c r="N158" s="18"/>
      <c r="O158" s="18"/>
      <c r="P158" s="18">
        <f t="shared" si="22"/>
        <v>1.4597161346099321</v>
      </c>
    </row>
    <row r="159" spans="1:16" x14ac:dyDescent="0.15">
      <c r="A159" s="18">
        <v>79</v>
      </c>
      <c r="B159" s="18">
        <v>157</v>
      </c>
      <c r="D159">
        <v>594.113525390625</v>
      </c>
      <c r="E159">
        <v>524.35028076171898</v>
      </c>
      <c r="F159">
        <v>471.99063110351602</v>
      </c>
      <c r="G159">
        <v>470.67291259765602</v>
      </c>
      <c r="I159" s="19">
        <f t="shared" si="17"/>
        <v>122.12289428710898</v>
      </c>
      <c r="J159" s="19">
        <f t="shared" si="18"/>
        <v>53.677368164062955</v>
      </c>
      <c r="K159" s="19">
        <f t="shared" si="19"/>
        <v>84.548736572264914</v>
      </c>
      <c r="L159" s="20">
        <f t="shared" si="20"/>
        <v>1.5751282051281785</v>
      </c>
      <c r="M159" s="20">
        <f t="shared" si="21"/>
        <v>1.8091347425227802</v>
      </c>
      <c r="N159" s="18"/>
      <c r="O159" s="18"/>
      <c r="P159" s="18">
        <f t="shared" si="22"/>
        <v>-1.1854391001855669</v>
      </c>
    </row>
    <row r="160" spans="1:16" x14ac:dyDescent="0.15">
      <c r="A160" s="18">
        <v>79.5</v>
      </c>
      <c r="B160" s="18">
        <v>158</v>
      </c>
      <c r="D160">
        <v>593.71295166015602</v>
      </c>
      <c r="E160">
        <v>524.13391113281295</v>
      </c>
      <c r="F160">
        <v>471.47384643554699</v>
      </c>
      <c r="G160">
        <v>470.35919189453102</v>
      </c>
      <c r="I160" s="19">
        <f t="shared" si="17"/>
        <v>122.23910522460903</v>
      </c>
      <c r="J160" s="19">
        <f t="shared" si="18"/>
        <v>53.774719238281932</v>
      </c>
      <c r="K160" s="19">
        <f t="shared" si="19"/>
        <v>84.596801757811676</v>
      </c>
      <c r="L160" s="20">
        <f t="shared" si="20"/>
        <v>1.5731704963991271</v>
      </c>
      <c r="M160" s="20">
        <f t="shared" si="21"/>
        <v>1.808658087827872</v>
      </c>
      <c r="N160" s="18"/>
      <c r="O160" s="18"/>
      <c r="P160" s="18">
        <f t="shared" si="22"/>
        <v>-1.2114738798352624</v>
      </c>
    </row>
    <row r="161" spans="1:16" x14ac:dyDescent="0.15">
      <c r="A161" s="18">
        <v>80</v>
      </c>
      <c r="B161" s="18">
        <v>159</v>
      </c>
      <c r="D161">
        <v>593.14221191406295</v>
      </c>
      <c r="E161">
        <v>524.171142578125</v>
      </c>
      <c r="F161">
        <v>471.16949462890602</v>
      </c>
      <c r="G161">
        <v>469.93869018554699</v>
      </c>
      <c r="I161" s="19">
        <f t="shared" si="17"/>
        <v>121.97271728515693</v>
      </c>
      <c r="J161" s="19">
        <f t="shared" si="18"/>
        <v>54.232452392578011</v>
      </c>
      <c r="K161" s="19">
        <f t="shared" si="19"/>
        <v>84.010000610352336</v>
      </c>
      <c r="L161" s="20">
        <f t="shared" si="20"/>
        <v>1.5490725000267467</v>
      </c>
      <c r="M161" s="20">
        <f t="shared" si="21"/>
        <v>1.7860411454896346</v>
      </c>
      <c r="N161" s="18"/>
      <c r="O161" s="18"/>
      <c r="P161" s="18">
        <f t="shared" si="22"/>
        <v>-2.4468065355626516</v>
      </c>
    </row>
    <row r="162" spans="1:16" x14ac:dyDescent="0.15">
      <c r="A162" s="18">
        <v>80.5</v>
      </c>
      <c r="B162" s="18">
        <v>160</v>
      </c>
      <c r="D162">
        <v>591.70928955078102</v>
      </c>
      <c r="E162">
        <v>523.00970458984398</v>
      </c>
      <c r="F162">
        <v>472.35485839843801</v>
      </c>
      <c r="G162">
        <v>471.04507446289102</v>
      </c>
      <c r="I162" s="19">
        <f t="shared" si="17"/>
        <v>119.35443115234301</v>
      </c>
      <c r="J162" s="19">
        <f t="shared" si="18"/>
        <v>51.964630126952954</v>
      </c>
      <c r="K162" s="19">
        <f t="shared" si="19"/>
        <v>82.979190063475954</v>
      </c>
      <c r="L162" s="20">
        <f t="shared" si="20"/>
        <v>1.5968398093232343</v>
      </c>
      <c r="M162" s="20">
        <f t="shared" si="21"/>
        <v>1.8352895088202652</v>
      </c>
      <c r="N162" s="18"/>
      <c r="O162" s="18"/>
      <c r="P162" s="18">
        <f t="shared" si="22"/>
        <v>0.24312875956339036</v>
      </c>
    </row>
    <row r="163" spans="1:16" x14ac:dyDescent="0.15">
      <c r="A163" s="18">
        <v>81</v>
      </c>
      <c r="B163" s="18">
        <v>161</v>
      </c>
      <c r="D163">
        <v>592.056640625</v>
      </c>
      <c r="E163">
        <v>523.10308837890602</v>
      </c>
      <c r="F163">
        <v>472.56365966796898</v>
      </c>
      <c r="G163">
        <v>470.63107299804699</v>
      </c>
      <c r="I163" s="19">
        <f t="shared" si="17"/>
        <v>119.49298095703102</v>
      </c>
      <c r="J163" s="19">
        <f t="shared" si="18"/>
        <v>52.472015380859034</v>
      </c>
      <c r="K163" s="19">
        <f t="shared" si="19"/>
        <v>82.762570190429699</v>
      </c>
      <c r="L163" s="20">
        <f t="shared" si="20"/>
        <v>1.5772706573153694</v>
      </c>
      <c r="M163" s="20">
        <f t="shared" si="21"/>
        <v>1.8172014108465433</v>
      </c>
      <c r="N163" s="18"/>
      <c r="O163" s="18"/>
      <c r="P163" s="18">
        <f t="shared" si="22"/>
        <v>-0.74483936507376458</v>
      </c>
    </row>
    <row r="164" spans="1:16" x14ac:dyDescent="0.15">
      <c r="A164" s="18">
        <v>81.5</v>
      </c>
      <c r="B164" s="18">
        <v>162</v>
      </c>
      <c r="D164">
        <v>592.07073974609398</v>
      </c>
      <c r="E164">
        <v>524.25085449218795</v>
      </c>
      <c r="F164">
        <v>471.76669311523398</v>
      </c>
      <c r="G164">
        <v>470.28634643554699</v>
      </c>
      <c r="I164" s="19">
        <f t="shared" si="17"/>
        <v>120.30404663086</v>
      </c>
      <c r="J164" s="19">
        <f t="shared" si="18"/>
        <v>53.964508056640966</v>
      </c>
      <c r="K164" s="19">
        <f t="shared" si="19"/>
        <v>82.528890991211327</v>
      </c>
      <c r="L164" s="20">
        <f t="shared" si="20"/>
        <v>1.5293179529143355</v>
      </c>
      <c r="M164" s="20">
        <f t="shared" si="21"/>
        <v>1.7707297604796524</v>
      </c>
      <c r="N164" s="18"/>
      <c r="O164" s="18"/>
      <c r="P164" s="18">
        <f t="shared" si="22"/>
        <v>-3.2831111794166401</v>
      </c>
    </row>
    <row r="165" spans="1:16" x14ac:dyDescent="0.15">
      <c r="A165" s="18">
        <v>82</v>
      </c>
      <c r="B165" s="18">
        <v>163</v>
      </c>
      <c r="D165">
        <v>590.47930908203102</v>
      </c>
      <c r="E165">
        <v>523.72412109375</v>
      </c>
      <c r="F165">
        <v>471.24774169921898</v>
      </c>
      <c r="G165">
        <v>470.23330688476602</v>
      </c>
      <c r="I165" s="19">
        <f t="shared" si="17"/>
        <v>119.23156738281205</v>
      </c>
      <c r="J165" s="19">
        <f t="shared" si="18"/>
        <v>53.490814208983977</v>
      </c>
      <c r="K165" s="19">
        <f t="shared" si="19"/>
        <v>81.787997436523256</v>
      </c>
      <c r="L165" s="20">
        <f t="shared" si="20"/>
        <v>1.5290101421336499</v>
      </c>
      <c r="M165" s="20">
        <f t="shared" si="21"/>
        <v>1.7719030037331098</v>
      </c>
      <c r="N165" s="18"/>
      <c r="O165" s="18"/>
      <c r="P165" s="18">
        <f t="shared" si="22"/>
        <v>-3.2190288785276508</v>
      </c>
    </row>
    <row r="166" spans="1:16" x14ac:dyDescent="0.15">
      <c r="A166" s="18">
        <v>82.5</v>
      </c>
      <c r="B166" s="18">
        <v>164</v>
      </c>
      <c r="D166">
        <v>589.46380615234398</v>
      </c>
      <c r="E166">
        <v>522.75476074218795</v>
      </c>
      <c r="F166">
        <v>472.646240234375</v>
      </c>
      <c r="G166">
        <v>471.00289916992199</v>
      </c>
      <c r="I166" s="19">
        <f t="shared" si="17"/>
        <v>116.81756591796898</v>
      </c>
      <c r="J166" s="19">
        <f t="shared" si="18"/>
        <v>51.751861572265966</v>
      </c>
      <c r="K166" s="19">
        <f t="shared" si="19"/>
        <v>80.591262817382812</v>
      </c>
      <c r="L166" s="20">
        <f t="shared" si="20"/>
        <v>1.5572630697515237</v>
      </c>
      <c r="M166" s="20">
        <f t="shared" si="21"/>
        <v>1.8016369853851268</v>
      </c>
      <c r="N166" s="18"/>
      <c r="O166" s="18"/>
      <c r="P166" s="18">
        <f t="shared" si="22"/>
        <v>-1.5949650254118546</v>
      </c>
    </row>
    <row r="167" spans="1:16" x14ac:dyDescent="0.15">
      <c r="A167" s="18">
        <v>83</v>
      </c>
      <c r="B167" s="18">
        <v>165</v>
      </c>
      <c r="D167">
        <v>590.173583984375</v>
      </c>
      <c r="E167">
        <v>523.49951171875</v>
      </c>
      <c r="F167">
        <v>470.73712158203102</v>
      </c>
      <c r="G167">
        <v>469.56256103515602</v>
      </c>
      <c r="I167" s="19">
        <f t="shared" si="17"/>
        <v>119.43646240234398</v>
      </c>
      <c r="J167" s="19">
        <f t="shared" si="18"/>
        <v>53.936950683593977</v>
      </c>
      <c r="K167" s="19">
        <f t="shared" si="19"/>
        <v>81.680596923828205</v>
      </c>
      <c r="L167" s="20">
        <f t="shared" si="20"/>
        <v>1.5143717968593471</v>
      </c>
      <c r="M167" s="20">
        <f t="shared" si="21"/>
        <v>1.7602267665270932</v>
      </c>
      <c r="N167" s="18"/>
      <c r="O167" s="18"/>
      <c r="P167" s="18">
        <f t="shared" si="22"/>
        <v>-3.8567825103360236</v>
      </c>
    </row>
    <row r="168" spans="1:16" x14ac:dyDescent="0.15">
      <c r="A168" s="18">
        <v>83.5</v>
      </c>
      <c r="B168" s="18">
        <v>166</v>
      </c>
      <c r="D168">
        <v>589.74401855468795</v>
      </c>
      <c r="E168">
        <v>522.721923828125</v>
      </c>
      <c r="F168">
        <v>472.24847412109398</v>
      </c>
      <c r="G168">
        <v>471.02307128906301</v>
      </c>
      <c r="I168" s="19">
        <f t="shared" si="17"/>
        <v>117.49554443359398</v>
      </c>
      <c r="J168" s="19">
        <f t="shared" si="18"/>
        <v>51.698852539061988</v>
      </c>
      <c r="K168" s="19">
        <f t="shared" si="19"/>
        <v>81.30634765625058</v>
      </c>
      <c r="L168" s="20">
        <f t="shared" si="20"/>
        <v>1.5726915330435647</v>
      </c>
      <c r="M168" s="20">
        <f t="shared" si="21"/>
        <v>1.8200275567454538</v>
      </c>
      <c r="N168" s="18"/>
      <c r="O168" s="18"/>
      <c r="P168" s="18">
        <f t="shared" si="22"/>
        <v>-0.59047586772020233</v>
      </c>
    </row>
    <row r="169" spans="1:16" x14ac:dyDescent="0.15">
      <c r="A169" s="18">
        <v>84</v>
      </c>
      <c r="B169" s="18">
        <v>167</v>
      </c>
      <c r="D169">
        <v>589.58630371093795</v>
      </c>
      <c r="E169">
        <v>523.07220458984398</v>
      </c>
      <c r="F169">
        <v>472.43020629882801</v>
      </c>
      <c r="G169">
        <v>471.0869140625</v>
      </c>
      <c r="I169" s="19">
        <f t="shared" si="17"/>
        <v>117.15609741210994</v>
      </c>
      <c r="J169" s="19">
        <f t="shared" si="18"/>
        <v>51.985290527343977</v>
      </c>
      <c r="K169" s="19">
        <f t="shared" si="19"/>
        <v>80.766394042969154</v>
      </c>
      <c r="L169" s="20">
        <f t="shared" si="20"/>
        <v>1.5536393703616309</v>
      </c>
      <c r="M169" s="20">
        <f t="shared" si="21"/>
        <v>1.802456448097663</v>
      </c>
      <c r="N169" s="18"/>
      <c r="O169" s="18"/>
      <c r="P169" s="18">
        <f t="shared" si="22"/>
        <v>-1.5502061436051198</v>
      </c>
    </row>
    <row r="170" spans="1:16" x14ac:dyDescent="0.15">
      <c r="A170" s="18">
        <v>84.5</v>
      </c>
      <c r="B170" s="18">
        <v>168</v>
      </c>
      <c r="D170">
        <v>590.76495361328102</v>
      </c>
      <c r="E170">
        <v>524.13317871093795</v>
      </c>
      <c r="F170">
        <v>471.31228637695301</v>
      </c>
      <c r="G170">
        <v>469.71762084960898</v>
      </c>
      <c r="I170" s="19">
        <f t="shared" si="17"/>
        <v>119.45266723632801</v>
      </c>
      <c r="J170" s="19">
        <f t="shared" si="18"/>
        <v>54.415557861328978</v>
      </c>
      <c r="K170" s="19">
        <f t="shared" si="19"/>
        <v>81.361776733397733</v>
      </c>
      <c r="L170" s="20">
        <f t="shared" si="20"/>
        <v>1.4951932853603691</v>
      </c>
      <c r="M170" s="20">
        <f t="shared" si="21"/>
        <v>1.7454914171305442</v>
      </c>
      <c r="N170" s="18"/>
      <c r="O170" s="18"/>
      <c r="P170" s="18">
        <f t="shared" si="22"/>
        <v>-4.6616242095755691</v>
      </c>
    </row>
    <row r="171" spans="1:16" x14ac:dyDescent="0.15">
      <c r="A171" s="18">
        <v>85</v>
      </c>
      <c r="B171" s="18">
        <v>169</v>
      </c>
      <c r="D171">
        <v>591.62567138671898</v>
      </c>
      <c r="E171">
        <v>524.60162353515602</v>
      </c>
      <c r="F171">
        <v>471.59323120117199</v>
      </c>
      <c r="G171">
        <v>470.89288330078102</v>
      </c>
      <c r="I171" s="19">
        <f t="shared" si="17"/>
        <v>120.03244018554699</v>
      </c>
      <c r="J171" s="19">
        <f t="shared" si="18"/>
        <v>53.708740234375</v>
      </c>
      <c r="K171" s="19">
        <f t="shared" si="19"/>
        <v>82.4363220214845</v>
      </c>
      <c r="L171" s="20">
        <f t="shared" si="20"/>
        <v>1.5348772222500036</v>
      </c>
      <c r="M171" s="20">
        <f t="shared" si="21"/>
        <v>1.7866564080543219</v>
      </c>
      <c r="N171" s="18"/>
      <c r="O171" s="18"/>
      <c r="P171" s="18">
        <f t="shared" si="22"/>
        <v>-2.413201023082749</v>
      </c>
    </row>
    <row r="172" spans="1:16" x14ac:dyDescent="0.15">
      <c r="A172" s="18">
        <v>85.5</v>
      </c>
      <c r="B172" s="18">
        <v>170</v>
      </c>
      <c r="D172">
        <v>590.42755126953102</v>
      </c>
      <c r="E172">
        <v>523.389892578125</v>
      </c>
      <c r="F172">
        <v>472.59213256835898</v>
      </c>
      <c r="G172">
        <v>471.34078979492199</v>
      </c>
      <c r="I172" s="19">
        <f t="shared" si="17"/>
        <v>117.83541870117205</v>
      </c>
      <c r="J172" s="19">
        <f t="shared" si="18"/>
        <v>52.049102783203011</v>
      </c>
      <c r="K172" s="19">
        <f t="shared" si="19"/>
        <v>81.401046752929943</v>
      </c>
      <c r="L172" s="20">
        <f t="shared" si="20"/>
        <v>1.5639279526485752</v>
      </c>
      <c r="M172" s="20">
        <f t="shared" si="21"/>
        <v>1.8171881924870366</v>
      </c>
      <c r="N172" s="18"/>
      <c r="O172" s="18"/>
      <c r="P172" s="18">
        <f t="shared" si="22"/>
        <v>-0.74556134910279992</v>
      </c>
    </row>
    <row r="173" spans="1:16" x14ac:dyDescent="0.15">
      <c r="A173" s="18">
        <v>86</v>
      </c>
      <c r="B173" s="18">
        <v>171</v>
      </c>
      <c r="D173">
        <v>591.13055419921898</v>
      </c>
      <c r="E173">
        <v>524.23773193359398</v>
      </c>
      <c r="F173">
        <v>471.68301391601602</v>
      </c>
      <c r="G173">
        <v>470.40570068359398</v>
      </c>
      <c r="I173" s="19">
        <f t="shared" si="17"/>
        <v>119.44754028320295</v>
      </c>
      <c r="J173" s="19">
        <f t="shared" si="18"/>
        <v>53.83203125</v>
      </c>
      <c r="K173" s="19">
        <f t="shared" si="19"/>
        <v>81.765118408202966</v>
      </c>
      <c r="L173" s="20">
        <f t="shared" si="20"/>
        <v>1.518893426638122</v>
      </c>
      <c r="M173" s="20">
        <f t="shared" si="21"/>
        <v>1.7736347205107263</v>
      </c>
      <c r="N173" s="18"/>
      <c r="O173" s="18"/>
      <c r="P173" s="18">
        <f t="shared" si="22"/>
        <v>-3.1244428706638039</v>
      </c>
    </row>
    <row r="174" spans="1:16" x14ac:dyDescent="0.15">
      <c r="A174" s="18">
        <v>86.5</v>
      </c>
      <c r="B174" s="18">
        <v>172</v>
      </c>
      <c r="D174">
        <v>590.76153564453102</v>
      </c>
      <c r="E174">
        <v>524.8876953125</v>
      </c>
      <c r="F174">
        <v>470.68338012695301</v>
      </c>
      <c r="G174">
        <v>469.29931640625</v>
      </c>
      <c r="I174" s="19">
        <f t="shared" si="17"/>
        <v>120.07815551757801</v>
      </c>
      <c r="J174" s="19">
        <f t="shared" si="18"/>
        <v>55.58837890625</v>
      </c>
      <c r="K174" s="19">
        <f t="shared" si="19"/>
        <v>81.166290283203011</v>
      </c>
      <c r="L174" s="20">
        <f t="shared" si="20"/>
        <v>1.4601305503096296</v>
      </c>
      <c r="M174" s="20">
        <f t="shared" si="21"/>
        <v>1.7163528982163769</v>
      </c>
      <c r="N174" s="18"/>
      <c r="O174" s="18"/>
      <c r="P174" s="18">
        <f t="shared" si="22"/>
        <v>-6.2531640126083019</v>
      </c>
    </row>
    <row r="175" spans="1:16" x14ac:dyDescent="0.15">
      <c r="A175" s="18">
        <v>87</v>
      </c>
      <c r="B175" s="18">
        <v>173</v>
      </c>
      <c r="D175">
        <v>590.42657470703102</v>
      </c>
      <c r="E175">
        <v>523.69860839843795</v>
      </c>
      <c r="F175">
        <v>471.73385620117199</v>
      </c>
      <c r="G175">
        <v>470.826171875</v>
      </c>
      <c r="I175" s="19">
        <f t="shared" si="17"/>
        <v>118.69271850585903</v>
      </c>
      <c r="J175" s="19">
        <f t="shared" si="18"/>
        <v>52.872436523437955</v>
      </c>
      <c r="K175" s="19">
        <f t="shared" si="19"/>
        <v>81.682012939452477</v>
      </c>
      <c r="L175" s="20">
        <f t="shared" si="20"/>
        <v>1.544888382498572</v>
      </c>
      <c r="M175" s="20">
        <f t="shared" si="21"/>
        <v>1.8025917844394623</v>
      </c>
      <c r="N175" s="18"/>
      <c r="O175" s="18"/>
      <c r="P175" s="18">
        <f t="shared" si="22"/>
        <v>-1.5428141009482879</v>
      </c>
    </row>
    <row r="176" spans="1:16" x14ac:dyDescent="0.15">
      <c r="A176" s="18">
        <v>87.5</v>
      </c>
      <c r="B176" s="18">
        <v>174</v>
      </c>
      <c r="D176">
        <v>590.74694824218795</v>
      </c>
      <c r="E176">
        <v>524.89862060546898</v>
      </c>
      <c r="F176">
        <v>472.78253173828102</v>
      </c>
      <c r="G176">
        <v>471.267578125</v>
      </c>
      <c r="I176" s="19">
        <f t="shared" si="17"/>
        <v>117.96441650390693</v>
      </c>
      <c r="J176" s="19">
        <f t="shared" si="18"/>
        <v>53.631042480468977</v>
      </c>
      <c r="K176" s="19">
        <f t="shared" si="19"/>
        <v>80.422686767578654</v>
      </c>
      <c r="L176" s="20">
        <f t="shared" si="20"/>
        <v>1.4995547922990029</v>
      </c>
      <c r="M176" s="20">
        <f t="shared" si="21"/>
        <v>1.7587392482740365</v>
      </c>
      <c r="N176" s="18"/>
      <c r="O176" s="18"/>
      <c r="P176" s="18">
        <f t="shared" si="22"/>
        <v>-3.9380304459106217</v>
      </c>
    </row>
    <row r="177" spans="1:16" x14ac:dyDescent="0.15">
      <c r="A177" s="18">
        <v>88</v>
      </c>
      <c r="B177" s="18">
        <v>175</v>
      </c>
      <c r="D177">
        <v>591.58166503906295</v>
      </c>
      <c r="E177">
        <v>525.3955078125</v>
      </c>
      <c r="F177">
        <v>471.24270629882801</v>
      </c>
      <c r="G177">
        <v>470.06924438476602</v>
      </c>
      <c r="I177" s="19">
        <f t="shared" si="17"/>
        <v>120.33895874023494</v>
      </c>
      <c r="J177" s="19">
        <f t="shared" si="18"/>
        <v>55.326263427733977</v>
      </c>
      <c r="K177" s="19">
        <f t="shared" si="19"/>
        <v>81.610574340821159</v>
      </c>
      <c r="L177" s="20">
        <f t="shared" si="20"/>
        <v>1.4750783675716543</v>
      </c>
      <c r="M177" s="20">
        <f t="shared" si="21"/>
        <v>1.7357438775808309</v>
      </c>
      <c r="N177" s="18"/>
      <c r="O177" s="18"/>
      <c r="P177" s="18">
        <f t="shared" si="22"/>
        <v>-5.1940327791635621</v>
      </c>
    </row>
    <row r="178" spans="1:16" x14ac:dyDescent="0.15">
      <c r="A178" s="18">
        <v>88.5</v>
      </c>
      <c r="B178" s="18">
        <v>176</v>
      </c>
      <c r="D178">
        <v>589.25109863281295</v>
      </c>
      <c r="E178">
        <v>524.05126953125</v>
      </c>
      <c r="F178">
        <v>472.60513305664102</v>
      </c>
      <c r="G178">
        <v>471.13272094726602</v>
      </c>
      <c r="I178" s="19">
        <f t="shared" si="17"/>
        <v>116.64596557617193</v>
      </c>
      <c r="J178" s="19">
        <f t="shared" si="18"/>
        <v>52.918548583983977</v>
      </c>
      <c r="K178" s="19">
        <f t="shared" si="19"/>
        <v>79.602981567383154</v>
      </c>
      <c r="L178" s="20">
        <f t="shared" si="20"/>
        <v>1.5042548160792779</v>
      </c>
      <c r="M178" s="20">
        <f t="shared" si="21"/>
        <v>1.7664013801225975</v>
      </c>
      <c r="N178" s="18"/>
      <c r="O178" s="18"/>
      <c r="P178" s="18">
        <f t="shared" si="22"/>
        <v>-3.5195264083858953</v>
      </c>
    </row>
    <row r="179" spans="1:16" x14ac:dyDescent="0.15">
      <c r="A179" s="18">
        <v>89</v>
      </c>
      <c r="B179" s="18">
        <v>177</v>
      </c>
      <c r="D179">
        <v>590.09020996093795</v>
      </c>
      <c r="E179">
        <v>524.56268310546898</v>
      </c>
      <c r="F179">
        <v>471.4716796875</v>
      </c>
      <c r="G179">
        <v>470.26614379882801</v>
      </c>
      <c r="I179" s="19">
        <f t="shared" si="17"/>
        <v>118.61853027343795</v>
      </c>
      <c r="J179" s="19">
        <f t="shared" si="18"/>
        <v>54.296539306640966</v>
      </c>
      <c r="K179" s="19">
        <f t="shared" si="19"/>
        <v>80.610952758789281</v>
      </c>
      <c r="L179" s="20">
        <f t="shared" si="20"/>
        <v>1.4846425534330476</v>
      </c>
      <c r="M179" s="20">
        <f t="shared" si="21"/>
        <v>1.7482701715105102</v>
      </c>
      <c r="N179" s="18"/>
      <c r="O179" s="18"/>
      <c r="P179" s="18">
        <f t="shared" si="22"/>
        <v>-4.5098492270654873</v>
      </c>
    </row>
    <row r="180" spans="1:16" x14ac:dyDescent="0.15">
      <c r="A180" s="18">
        <v>89.5</v>
      </c>
      <c r="B180" s="18">
        <v>178</v>
      </c>
      <c r="D180">
        <v>589.89306640625</v>
      </c>
      <c r="E180">
        <v>524.24261474609398</v>
      </c>
      <c r="F180">
        <v>472.08004760742199</v>
      </c>
      <c r="G180">
        <v>470.93508911132801</v>
      </c>
      <c r="I180" s="19">
        <f t="shared" si="17"/>
        <v>117.81301879882801</v>
      </c>
      <c r="J180" s="19">
        <f t="shared" si="18"/>
        <v>53.307525634765966</v>
      </c>
      <c r="K180" s="19">
        <f t="shared" si="19"/>
        <v>80.497750854491841</v>
      </c>
      <c r="L180" s="20">
        <f t="shared" si="20"/>
        <v>1.5100635397339288</v>
      </c>
      <c r="M180" s="20">
        <f t="shared" si="21"/>
        <v>1.7751722118455344</v>
      </c>
      <c r="N180" s="18"/>
      <c r="O180" s="18"/>
      <c r="P180" s="18">
        <f t="shared" si="22"/>
        <v>-3.0404654158256572</v>
      </c>
    </row>
    <row r="181" spans="1:16" x14ac:dyDescent="0.15">
      <c r="A181" s="18">
        <v>90</v>
      </c>
      <c r="B181" s="18">
        <v>179</v>
      </c>
      <c r="D181">
        <v>589.503662109375</v>
      </c>
      <c r="E181">
        <v>524.36389160156295</v>
      </c>
      <c r="F181">
        <v>472.08221435546898</v>
      </c>
      <c r="G181">
        <v>470.53335571289102</v>
      </c>
      <c r="I181" s="19">
        <f t="shared" si="17"/>
        <v>117.42144775390602</v>
      </c>
      <c r="J181" s="19">
        <f t="shared" si="18"/>
        <v>53.830535888671932</v>
      </c>
      <c r="K181" s="19">
        <f t="shared" si="19"/>
        <v>79.740072631835673</v>
      </c>
      <c r="L181" s="20">
        <f t="shared" si="20"/>
        <v>1.4813167157902312</v>
      </c>
      <c r="M181" s="20">
        <f t="shared" si="21"/>
        <v>1.74790644193598</v>
      </c>
      <c r="N181" s="18"/>
      <c r="O181" s="18"/>
      <c r="P181" s="18">
        <f t="shared" si="22"/>
        <v>-4.5297160602806645</v>
      </c>
    </row>
    <row r="182" spans="1:16" x14ac:dyDescent="0.15">
      <c r="A182" s="18">
        <v>90.5</v>
      </c>
      <c r="B182" s="18">
        <v>180</v>
      </c>
      <c r="D182">
        <v>590.505126953125</v>
      </c>
      <c r="E182">
        <v>525.22265625</v>
      </c>
      <c r="F182">
        <v>471.21853637695301</v>
      </c>
      <c r="G182">
        <v>470.05264282226602</v>
      </c>
      <c r="I182" s="19">
        <f t="shared" si="17"/>
        <v>119.28659057617199</v>
      </c>
      <c r="J182" s="19">
        <f t="shared" si="18"/>
        <v>55.170013427733977</v>
      </c>
      <c r="K182" s="19">
        <f t="shared" si="19"/>
        <v>80.667581176758205</v>
      </c>
      <c r="L182" s="20">
        <f t="shared" si="20"/>
        <v>1.4621635226248939</v>
      </c>
      <c r="M182" s="20">
        <f t="shared" si="21"/>
        <v>1.7302343028047857</v>
      </c>
      <c r="N182" s="18"/>
      <c r="O182" s="18"/>
      <c r="P182" s="18">
        <f t="shared" si="22"/>
        <v>-5.4949646000186601</v>
      </c>
    </row>
    <row r="183" spans="1:16" x14ac:dyDescent="0.15">
      <c r="A183" s="18">
        <v>91</v>
      </c>
      <c r="B183" s="18">
        <v>181</v>
      </c>
      <c r="D183">
        <v>589.828857421875</v>
      </c>
      <c r="E183">
        <v>524.390869140625</v>
      </c>
      <c r="F183">
        <v>472.94122314453102</v>
      </c>
      <c r="G183">
        <v>471.5517578125</v>
      </c>
      <c r="I183" s="19">
        <f t="shared" si="17"/>
        <v>116.88763427734398</v>
      </c>
      <c r="J183" s="19">
        <f t="shared" si="18"/>
        <v>52.839111328125</v>
      </c>
      <c r="K183" s="19">
        <f t="shared" si="19"/>
        <v>79.90025634765648</v>
      </c>
      <c r="L183" s="20">
        <f t="shared" si="20"/>
        <v>1.5121423191901313</v>
      </c>
      <c r="M183" s="20">
        <f t="shared" si="21"/>
        <v>1.7816941534041661</v>
      </c>
      <c r="N183" s="18"/>
      <c r="O183" s="18"/>
      <c r="P183" s="18">
        <f t="shared" si="22"/>
        <v>-2.6842383332415469</v>
      </c>
    </row>
    <row r="184" spans="1:16" x14ac:dyDescent="0.15">
      <c r="A184" s="18">
        <v>91.5</v>
      </c>
      <c r="B184" s="18">
        <v>182</v>
      </c>
      <c r="D184">
        <v>590.91638183593795</v>
      </c>
      <c r="E184">
        <v>525.52990722656295</v>
      </c>
      <c r="F184">
        <v>471.57589721679699</v>
      </c>
      <c r="G184">
        <v>470.07971191406301</v>
      </c>
      <c r="I184" s="19">
        <f t="shared" si="17"/>
        <v>119.34048461914097</v>
      </c>
      <c r="J184" s="19">
        <f t="shared" si="18"/>
        <v>55.450195312499943</v>
      </c>
      <c r="K184" s="19">
        <f t="shared" si="19"/>
        <v>80.525347900391012</v>
      </c>
      <c r="L184" s="20">
        <f t="shared" si="20"/>
        <v>1.4522103564572741</v>
      </c>
      <c r="M184" s="20">
        <f t="shared" si="21"/>
        <v>1.723243244705452</v>
      </c>
      <c r="N184" s="18"/>
      <c r="O184" s="18"/>
      <c r="P184" s="18">
        <f t="shared" si="22"/>
        <v>-5.8768147298478137</v>
      </c>
    </row>
    <row r="185" spans="1:16" x14ac:dyDescent="0.15">
      <c r="A185" s="18">
        <v>92</v>
      </c>
      <c r="B185" s="18">
        <v>183</v>
      </c>
      <c r="D185">
        <v>591.829345703125</v>
      </c>
      <c r="E185">
        <v>524.81427001953102</v>
      </c>
      <c r="F185">
        <v>472.45437622070301</v>
      </c>
      <c r="G185">
        <v>470.89938354492199</v>
      </c>
      <c r="I185" s="19">
        <f t="shared" si="17"/>
        <v>119.37496948242199</v>
      </c>
      <c r="J185" s="19">
        <f t="shared" si="18"/>
        <v>53.914886474609034</v>
      </c>
      <c r="K185" s="19">
        <f t="shared" si="19"/>
        <v>81.634548950195665</v>
      </c>
      <c r="L185" s="20">
        <f t="shared" si="20"/>
        <v>1.5141374542009112</v>
      </c>
      <c r="M185" s="20">
        <f t="shared" si="21"/>
        <v>1.786651396483232</v>
      </c>
      <c r="N185" s="18"/>
      <c r="O185" s="18"/>
      <c r="P185" s="18">
        <f t="shared" si="22"/>
        <v>-2.413474754046522</v>
      </c>
    </row>
    <row r="186" spans="1:16" x14ac:dyDescent="0.15">
      <c r="A186" s="18">
        <v>92.5</v>
      </c>
      <c r="B186" s="18">
        <v>184</v>
      </c>
      <c r="D186">
        <v>589.35754394531295</v>
      </c>
      <c r="E186">
        <v>524.15093994140602</v>
      </c>
      <c r="F186">
        <v>471.98016357421898</v>
      </c>
      <c r="G186">
        <v>470.39883422851602</v>
      </c>
      <c r="I186" s="19">
        <f t="shared" si="17"/>
        <v>117.37738037109398</v>
      </c>
      <c r="J186" s="19">
        <f t="shared" si="18"/>
        <v>53.75210571289</v>
      </c>
      <c r="K186" s="19">
        <f t="shared" si="19"/>
        <v>79.750906372070972</v>
      </c>
      <c r="L186" s="20">
        <f t="shared" si="20"/>
        <v>1.4836796682543052</v>
      </c>
      <c r="M186" s="20">
        <f t="shared" si="21"/>
        <v>1.7576746645707693</v>
      </c>
      <c r="N186" s="18"/>
      <c r="O186" s="18"/>
      <c r="P186" s="18">
        <f t="shared" si="22"/>
        <v>-3.9961777849157625</v>
      </c>
    </row>
    <row r="187" spans="1:16" x14ac:dyDescent="0.15">
      <c r="A187" s="18">
        <v>93</v>
      </c>
      <c r="B187" s="18">
        <v>185</v>
      </c>
      <c r="D187">
        <v>589.04571533203102</v>
      </c>
      <c r="E187">
        <v>523.63464355468795</v>
      </c>
      <c r="F187">
        <v>471.14315795898398</v>
      </c>
      <c r="G187">
        <v>470.02236938476602</v>
      </c>
      <c r="I187" s="19">
        <f t="shared" si="17"/>
        <v>117.90255737304705</v>
      </c>
      <c r="J187" s="19">
        <f t="shared" si="18"/>
        <v>53.612274169921932</v>
      </c>
      <c r="K187" s="19">
        <f t="shared" si="19"/>
        <v>80.373965454101693</v>
      </c>
      <c r="L187" s="20">
        <f t="shared" si="20"/>
        <v>1.499170977141534</v>
      </c>
      <c r="M187" s="20">
        <f t="shared" si="21"/>
        <v>1.7746470274921411</v>
      </c>
      <c r="N187" s="18"/>
      <c r="O187" s="18"/>
      <c r="P187" s="18">
        <f t="shared" si="22"/>
        <v>-3.0691508752622756</v>
      </c>
    </row>
    <row r="188" spans="1:16" x14ac:dyDescent="0.15">
      <c r="A188" s="18">
        <v>93.5</v>
      </c>
      <c r="B188" s="18">
        <v>186</v>
      </c>
      <c r="D188">
        <v>585.89813232421898</v>
      </c>
      <c r="E188">
        <v>522.19592285156295</v>
      </c>
      <c r="F188">
        <v>472.06491088867199</v>
      </c>
      <c r="G188">
        <v>471.20230102539102</v>
      </c>
      <c r="I188" s="19">
        <f t="shared" si="17"/>
        <v>113.83322143554699</v>
      </c>
      <c r="J188" s="19">
        <f t="shared" si="18"/>
        <v>50.993621826171932</v>
      </c>
      <c r="K188" s="19">
        <f t="shared" si="19"/>
        <v>78.137686157226639</v>
      </c>
      <c r="L188" s="20">
        <f t="shared" si="20"/>
        <v>1.5323031265279397</v>
      </c>
      <c r="M188" s="20">
        <f t="shared" si="21"/>
        <v>1.8092602309126897</v>
      </c>
      <c r="N188" s="18"/>
      <c r="O188" s="18"/>
      <c r="P188" s="18">
        <f t="shared" si="22"/>
        <v>-1.1785849505993145</v>
      </c>
    </row>
    <row r="189" spans="1:16" x14ac:dyDescent="0.15">
      <c r="A189" s="18">
        <v>94</v>
      </c>
      <c r="B189" s="18">
        <v>187</v>
      </c>
      <c r="D189">
        <v>585.498291015625</v>
      </c>
      <c r="E189">
        <v>522.78704833984398</v>
      </c>
      <c r="F189">
        <v>471.45004272460898</v>
      </c>
      <c r="G189">
        <v>470.07824707031301</v>
      </c>
      <c r="I189" s="19">
        <f t="shared" si="17"/>
        <v>114.04824829101602</v>
      </c>
      <c r="J189" s="19">
        <f t="shared" si="18"/>
        <v>52.708801269530966</v>
      </c>
      <c r="K189" s="19">
        <f t="shared" si="19"/>
        <v>77.15208740234435</v>
      </c>
      <c r="L189" s="20">
        <f t="shared" si="20"/>
        <v>1.4637420230412859</v>
      </c>
      <c r="M189" s="20">
        <f t="shared" si="21"/>
        <v>1.7421801814601789</v>
      </c>
      <c r="N189" s="18"/>
      <c r="O189" s="18"/>
      <c r="P189" s="18">
        <f t="shared" si="22"/>
        <v>-4.8424832086939444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I194" s="19"/>
      <c r="J194" s="19"/>
      <c r="K194" s="19"/>
      <c r="L194" s="20"/>
      <c r="M194" s="20"/>
      <c r="N194" s="18"/>
      <c r="O194" s="18"/>
      <c r="P194" s="18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40</v>
      </c>
      <c r="F1" t="s">
        <v>41</v>
      </c>
      <c r="G1" t="s">
        <v>42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731.69152832031295</v>
      </c>
      <c r="E2">
        <v>590.54193115234398</v>
      </c>
      <c r="F2">
        <v>484.498291015625</v>
      </c>
      <c r="G2">
        <v>477.33361816406301</v>
      </c>
      <c r="I2" s="7">
        <f t="shared" ref="I2:J65" si="0">D2-F2</f>
        <v>247.19323730468795</v>
      </c>
      <c r="J2" s="7">
        <f t="shared" si="0"/>
        <v>113.20831298828097</v>
      </c>
      <c r="K2" s="7">
        <f t="shared" ref="K2:K65" si="1">I2-0.7*J2</f>
        <v>167.94741821289128</v>
      </c>
      <c r="L2" s="8">
        <f t="shared" ref="L2:L65" si="2">K2/J2</f>
        <v>1.4835254918980796</v>
      </c>
      <c r="M2" s="8"/>
      <c r="N2" s="18">
        <f>LINEST(V64:V104,U64:U104)</f>
        <v>-9.7965599973922502E-3</v>
      </c>
      <c r="O2" s="9">
        <f>AVERAGE(M38:M45)</f>
        <v>1.5797870554557243</v>
      </c>
    </row>
    <row r="3" spans="1:16" x14ac:dyDescent="0.15">
      <c r="A3" s="6">
        <v>1</v>
      </c>
      <c r="B3" s="6">
        <v>1</v>
      </c>
      <c r="C3" s="6" t="s">
        <v>7</v>
      </c>
      <c r="D3">
        <v>730.73889160156295</v>
      </c>
      <c r="E3">
        <v>589.66546630859398</v>
      </c>
      <c r="F3">
        <v>484.90008544921898</v>
      </c>
      <c r="G3">
        <v>478.07162475585898</v>
      </c>
      <c r="I3" s="7">
        <f t="shared" si="0"/>
        <v>245.83880615234398</v>
      </c>
      <c r="J3" s="7">
        <f t="shared" si="0"/>
        <v>111.593841552735</v>
      </c>
      <c r="K3" s="7">
        <f t="shared" si="1"/>
        <v>167.72311706542948</v>
      </c>
      <c r="L3" s="8">
        <f t="shared" si="2"/>
        <v>1.5029782533847973</v>
      </c>
      <c r="M3" s="8"/>
      <c r="N3" s="18"/>
    </row>
    <row r="4" spans="1:16" ht="15" x14ac:dyDescent="0.15">
      <c r="A4" s="6">
        <v>1.5</v>
      </c>
      <c r="B4" s="6">
        <v>2</v>
      </c>
      <c r="D4">
        <v>720.61572265625</v>
      </c>
      <c r="E4">
        <v>581.96911621093795</v>
      </c>
      <c r="F4">
        <v>485.80447387695301</v>
      </c>
      <c r="G4">
        <v>478.37136840820301</v>
      </c>
      <c r="I4" s="7">
        <f t="shared" si="0"/>
        <v>234.81124877929699</v>
      </c>
      <c r="J4" s="7">
        <f t="shared" si="0"/>
        <v>103.59774780273494</v>
      </c>
      <c r="K4" s="7">
        <f t="shared" si="1"/>
        <v>162.29282531738255</v>
      </c>
      <c r="L4" s="8">
        <f t="shared" si="2"/>
        <v>1.5665671190691473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710.19976806640602</v>
      </c>
      <c r="E5">
        <v>576.266357421875</v>
      </c>
      <c r="F5">
        <v>484.46612548828102</v>
      </c>
      <c r="G5">
        <v>477.50686645507801</v>
      </c>
      <c r="I5" s="7">
        <f t="shared" si="0"/>
        <v>225.733642578125</v>
      </c>
      <c r="J5" s="7">
        <f t="shared" si="0"/>
        <v>98.759490966796989</v>
      </c>
      <c r="K5" s="7">
        <f t="shared" si="1"/>
        <v>156.6019989013671</v>
      </c>
      <c r="L5" s="8">
        <f t="shared" si="2"/>
        <v>1.5856906244486093</v>
      </c>
      <c r="M5" s="8"/>
      <c r="N5" s="18">
        <f>RSQ(V64:V104,U64:U104)</f>
        <v>0.99098207980550779</v>
      </c>
    </row>
    <row r="6" spans="1:16" x14ac:dyDescent="0.15">
      <c r="A6" s="6">
        <v>2.5</v>
      </c>
      <c r="B6" s="6">
        <v>4</v>
      </c>
      <c r="C6" s="6" t="s">
        <v>5</v>
      </c>
      <c r="D6">
        <v>726.10589599609398</v>
      </c>
      <c r="E6">
        <v>586.43243408203102</v>
      </c>
      <c r="F6">
        <v>483.83020019531301</v>
      </c>
      <c r="G6">
        <v>476.50985717773398</v>
      </c>
      <c r="I6" s="7">
        <f t="shared" si="0"/>
        <v>242.27569580078097</v>
      </c>
      <c r="J6" s="7">
        <f t="shared" si="0"/>
        <v>109.92257690429705</v>
      </c>
      <c r="K6" s="7">
        <f t="shared" si="1"/>
        <v>165.32989196777305</v>
      </c>
      <c r="L6" s="8">
        <f t="shared" si="2"/>
        <v>1.5040576433330508</v>
      </c>
      <c r="M6" s="8">
        <f t="shared" ref="M6:M22" si="3">L6+ABS($N$2)*A6</f>
        <v>1.5285490433265314</v>
      </c>
      <c r="N6" s="18"/>
      <c r="P6" s="6">
        <f t="shared" ref="P6:P69" si="4">(M6-$O$2)/$O$2*100</f>
        <v>-3.2433492825659438</v>
      </c>
    </row>
    <row r="7" spans="1:16" x14ac:dyDescent="0.15">
      <c r="A7" s="6">
        <v>3</v>
      </c>
      <c r="B7" s="6">
        <v>5</v>
      </c>
      <c r="C7" s="6" t="s">
        <v>8</v>
      </c>
      <c r="D7">
        <v>727.09027099609398</v>
      </c>
      <c r="E7">
        <v>588.032470703125</v>
      </c>
      <c r="F7">
        <v>483.59475708007801</v>
      </c>
      <c r="G7">
        <v>476.41595458984398</v>
      </c>
      <c r="I7" s="7">
        <f t="shared" si="0"/>
        <v>243.49551391601597</v>
      </c>
      <c r="J7" s="7">
        <f t="shared" si="0"/>
        <v>111.61651611328102</v>
      </c>
      <c r="K7" s="7">
        <f t="shared" si="1"/>
        <v>165.36395263671926</v>
      </c>
      <c r="L7" s="8">
        <f t="shared" si="2"/>
        <v>1.481536589700482</v>
      </c>
      <c r="M7" s="8">
        <f t="shared" si="3"/>
        <v>1.5109262696926586</v>
      </c>
      <c r="P7" s="6">
        <f t="shared" si="4"/>
        <v>-4.3588650460995986</v>
      </c>
    </row>
    <row r="8" spans="1:16" x14ac:dyDescent="0.15">
      <c r="A8" s="6">
        <v>3.5</v>
      </c>
      <c r="B8" s="6">
        <v>6</v>
      </c>
      <c r="D8">
        <v>732.93780517578102</v>
      </c>
      <c r="E8">
        <v>589.72564697265602</v>
      </c>
      <c r="F8">
        <v>484.49700927734398</v>
      </c>
      <c r="G8">
        <v>477.45025634765602</v>
      </c>
      <c r="I8" s="7">
        <f t="shared" si="0"/>
        <v>248.44079589843705</v>
      </c>
      <c r="J8" s="7">
        <f t="shared" si="0"/>
        <v>112.275390625</v>
      </c>
      <c r="K8" s="7">
        <f t="shared" si="1"/>
        <v>169.84802246093705</v>
      </c>
      <c r="L8" s="8">
        <f t="shared" si="2"/>
        <v>1.5127805079585939</v>
      </c>
      <c r="M8" s="8">
        <f t="shared" si="3"/>
        <v>1.5470684679494668</v>
      </c>
      <c r="P8" s="6">
        <f t="shared" si="4"/>
        <v>-2.0710758069111441</v>
      </c>
    </row>
    <row r="9" spans="1:16" x14ac:dyDescent="0.15">
      <c r="A9" s="6">
        <v>4</v>
      </c>
      <c r="B9" s="6">
        <v>7</v>
      </c>
      <c r="D9">
        <v>732.95349121093795</v>
      </c>
      <c r="E9">
        <v>591.039306640625</v>
      </c>
      <c r="F9">
        <v>485.03988647460898</v>
      </c>
      <c r="G9">
        <v>477.9013671875</v>
      </c>
      <c r="I9" s="7">
        <f t="shared" si="0"/>
        <v>247.91360473632898</v>
      </c>
      <c r="J9" s="7">
        <f t="shared" si="0"/>
        <v>113.137939453125</v>
      </c>
      <c r="K9" s="7">
        <f t="shared" si="1"/>
        <v>168.71704711914148</v>
      </c>
      <c r="L9" s="8">
        <f t="shared" si="2"/>
        <v>1.4912508388845447</v>
      </c>
      <c r="M9" s="8">
        <f t="shared" si="3"/>
        <v>1.5304370788741137</v>
      </c>
      <c r="P9" s="6">
        <f t="shared" si="4"/>
        <v>-3.1238372545959665</v>
      </c>
    </row>
    <row r="10" spans="1:16" x14ac:dyDescent="0.15">
      <c r="A10" s="6">
        <v>4.5</v>
      </c>
      <c r="B10" s="6">
        <v>8</v>
      </c>
      <c r="D10">
        <v>733.92822265625</v>
      </c>
      <c r="E10">
        <v>591.42999267578102</v>
      </c>
      <c r="F10">
        <v>484.082763671875</v>
      </c>
      <c r="G10">
        <v>477.34475708007801</v>
      </c>
      <c r="I10" s="7">
        <f t="shared" si="0"/>
        <v>249.845458984375</v>
      </c>
      <c r="J10" s="7">
        <f t="shared" si="0"/>
        <v>114.08523559570301</v>
      </c>
      <c r="K10" s="7">
        <f t="shared" si="1"/>
        <v>169.9857940673829</v>
      </c>
      <c r="L10" s="8">
        <f t="shared" si="2"/>
        <v>1.4899894204521007</v>
      </c>
      <c r="M10" s="8">
        <f t="shared" si="3"/>
        <v>1.5340739404403658</v>
      </c>
      <c r="P10" s="6">
        <f t="shared" si="4"/>
        <v>-2.8936251159604236</v>
      </c>
    </row>
    <row r="11" spans="1:16" x14ac:dyDescent="0.15">
      <c r="A11" s="6">
        <v>5</v>
      </c>
      <c r="B11" s="6">
        <v>9</v>
      </c>
      <c r="D11">
        <v>725.54229736328102</v>
      </c>
      <c r="E11">
        <v>587.50500488281295</v>
      </c>
      <c r="F11">
        <v>483.515869140625</v>
      </c>
      <c r="G11">
        <v>476.50128173828102</v>
      </c>
      <c r="I11" s="7">
        <f t="shared" si="0"/>
        <v>242.02642822265602</v>
      </c>
      <c r="J11" s="7">
        <f t="shared" si="0"/>
        <v>111.00372314453193</v>
      </c>
      <c r="K11" s="7">
        <f t="shared" si="1"/>
        <v>164.32382202148369</v>
      </c>
      <c r="L11" s="8">
        <f t="shared" si="2"/>
        <v>1.480345139482633</v>
      </c>
      <c r="M11" s="8">
        <f t="shared" si="3"/>
        <v>1.5293279394695942</v>
      </c>
      <c r="P11" s="6">
        <f t="shared" si="4"/>
        <v>-3.194045413391112</v>
      </c>
    </row>
    <row r="12" spans="1:16" x14ac:dyDescent="0.15">
      <c r="A12" s="6">
        <v>5.5</v>
      </c>
      <c r="B12" s="6">
        <v>10</v>
      </c>
      <c r="D12">
        <v>721.304443359375</v>
      </c>
      <c r="E12">
        <v>585.96026611328102</v>
      </c>
      <c r="F12">
        <v>483.39108276367199</v>
      </c>
      <c r="G12">
        <v>476.34991455078102</v>
      </c>
      <c r="I12" s="7">
        <f t="shared" si="0"/>
        <v>237.91336059570301</v>
      </c>
      <c r="J12" s="7">
        <f t="shared" si="0"/>
        <v>109.6103515625</v>
      </c>
      <c r="K12" s="7">
        <f t="shared" si="1"/>
        <v>161.186114501953</v>
      </c>
      <c r="L12" s="8">
        <f t="shared" si="2"/>
        <v>1.4705373370693406</v>
      </c>
      <c r="M12" s="8">
        <f t="shared" si="3"/>
        <v>1.5244184170549979</v>
      </c>
      <c r="P12" s="6">
        <f t="shared" si="4"/>
        <v>-3.5048165643282898</v>
      </c>
    </row>
    <row r="13" spans="1:16" x14ac:dyDescent="0.15">
      <c r="A13" s="6">
        <v>6</v>
      </c>
      <c r="B13" s="6">
        <v>11</v>
      </c>
      <c r="D13">
        <v>723.26153564453102</v>
      </c>
      <c r="E13">
        <v>588.26715087890602</v>
      </c>
      <c r="F13">
        <v>484.19982910156301</v>
      </c>
      <c r="G13">
        <v>477.39709472656301</v>
      </c>
      <c r="I13" s="7">
        <f t="shared" si="0"/>
        <v>239.06170654296801</v>
      </c>
      <c r="J13" s="7">
        <f t="shared" si="0"/>
        <v>110.87005615234301</v>
      </c>
      <c r="K13" s="7">
        <f t="shared" si="1"/>
        <v>161.4526672363279</v>
      </c>
      <c r="L13" s="8">
        <f t="shared" si="2"/>
        <v>1.456233295439852</v>
      </c>
      <c r="M13" s="8">
        <f t="shared" si="3"/>
        <v>1.5150126554242056</v>
      </c>
      <c r="P13" s="6">
        <f t="shared" si="4"/>
        <v>-4.100198175939167</v>
      </c>
    </row>
    <row r="14" spans="1:16" x14ac:dyDescent="0.15">
      <c r="A14" s="6">
        <v>6.5</v>
      </c>
      <c r="B14" s="6">
        <v>12</v>
      </c>
      <c r="D14">
        <v>723.78698730468795</v>
      </c>
      <c r="E14">
        <v>587.924560546875</v>
      </c>
      <c r="F14">
        <v>484.88677978515602</v>
      </c>
      <c r="G14">
        <v>477.94424438476602</v>
      </c>
      <c r="I14" s="7">
        <f t="shared" si="0"/>
        <v>238.90020751953193</v>
      </c>
      <c r="J14" s="7">
        <f t="shared" si="0"/>
        <v>109.98031616210898</v>
      </c>
      <c r="K14" s="7">
        <f t="shared" si="1"/>
        <v>161.91398620605565</v>
      </c>
      <c r="L14" s="8">
        <f t="shared" si="2"/>
        <v>1.4722087720442392</v>
      </c>
      <c r="M14" s="8">
        <f t="shared" si="3"/>
        <v>1.5358864120272888</v>
      </c>
      <c r="P14" s="6">
        <f t="shared" si="4"/>
        <v>-2.7788962617984843</v>
      </c>
    </row>
    <row r="15" spans="1:16" x14ac:dyDescent="0.15">
      <c r="A15" s="6">
        <v>7</v>
      </c>
      <c r="B15" s="6">
        <v>13</v>
      </c>
      <c r="D15">
        <v>725.56842041015602</v>
      </c>
      <c r="E15">
        <v>589.77819824218795</v>
      </c>
      <c r="F15">
        <v>484.03903198242199</v>
      </c>
      <c r="G15">
        <v>477.81173706054699</v>
      </c>
      <c r="I15" s="7">
        <f t="shared" si="0"/>
        <v>241.52938842773403</v>
      </c>
      <c r="J15" s="7">
        <f t="shared" si="0"/>
        <v>111.96646118164097</v>
      </c>
      <c r="K15" s="7">
        <f t="shared" si="1"/>
        <v>163.15286560058536</v>
      </c>
      <c r="L15" s="8">
        <f t="shared" si="2"/>
        <v>1.4571583658065759</v>
      </c>
      <c r="M15" s="8">
        <f t="shared" si="3"/>
        <v>1.5257342857883216</v>
      </c>
      <c r="P15" s="6">
        <f t="shared" si="4"/>
        <v>-3.4215225071463808</v>
      </c>
    </row>
    <row r="16" spans="1:16" x14ac:dyDescent="0.15">
      <c r="A16" s="6">
        <v>7.5</v>
      </c>
      <c r="B16" s="6">
        <v>14</v>
      </c>
      <c r="D16">
        <v>731.52789306640602</v>
      </c>
      <c r="E16">
        <v>592.86926269531295</v>
      </c>
      <c r="F16">
        <v>484.04116821289102</v>
      </c>
      <c r="G16">
        <v>476.99743652343801</v>
      </c>
      <c r="I16" s="7">
        <f t="shared" si="0"/>
        <v>247.486724853515</v>
      </c>
      <c r="J16" s="7">
        <f t="shared" si="0"/>
        <v>115.87182617187494</v>
      </c>
      <c r="K16" s="7">
        <f t="shared" si="1"/>
        <v>166.37644653320254</v>
      </c>
      <c r="L16" s="8">
        <f t="shared" si="2"/>
        <v>1.4358662673220763</v>
      </c>
      <c r="M16" s="8">
        <f t="shared" si="3"/>
        <v>1.5093404673025181</v>
      </c>
      <c r="P16" s="6">
        <f t="shared" si="4"/>
        <v>-4.4592458148028236</v>
      </c>
    </row>
    <row r="17" spans="1:16" x14ac:dyDescent="0.15">
      <c r="A17" s="6">
        <v>8</v>
      </c>
      <c r="B17" s="6">
        <v>15</v>
      </c>
      <c r="D17">
        <v>726.890869140625</v>
      </c>
      <c r="E17">
        <v>591.547119140625</v>
      </c>
      <c r="F17">
        <v>483.86492919921898</v>
      </c>
      <c r="G17">
        <v>477.28515625</v>
      </c>
      <c r="I17" s="7">
        <f t="shared" si="0"/>
        <v>243.02593994140602</v>
      </c>
      <c r="J17" s="7">
        <f t="shared" si="0"/>
        <v>114.261962890625</v>
      </c>
      <c r="K17" s="7">
        <f t="shared" si="1"/>
        <v>163.04256591796855</v>
      </c>
      <c r="L17" s="8">
        <f t="shared" si="2"/>
        <v>1.4269190008055246</v>
      </c>
      <c r="M17" s="8">
        <f t="shared" si="3"/>
        <v>1.5052914807846627</v>
      </c>
      <c r="P17" s="6">
        <f t="shared" si="4"/>
        <v>-4.7155453270612924</v>
      </c>
    </row>
    <row r="18" spans="1:16" x14ac:dyDescent="0.15">
      <c r="A18" s="6">
        <v>8.5</v>
      </c>
      <c r="B18" s="6">
        <v>16</v>
      </c>
      <c r="D18">
        <v>727.60211181640602</v>
      </c>
      <c r="E18">
        <v>589.77337646484398</v>
      </c>
      <c r="F18">
        <v>483.05187988281301</v>
      </c>
      <c r="G18">
        <v>475.99526977539102</v>
      </c>
      <c r="I18" s="7">
        <f t="shared" si="0"/>
        <v>244.55023193359301</v>
      </c>
      <c r="J18" s="7">
        <f t="shared" si="0"/>
        <v>113.77810668945295</v>
      </c>
      <c r="K18" s="7">
        <f t="shared" si="1"/>
        <v>164.90555725097596</v>
      </c>
      <c r="L18" s="8">
        <f t="shared" si="2"/>
        <v>1.4493610594265798</v>
      </c>
      <c r="M18" s="8">
        <f t="shared" si="3"/>
        <v>1.532631819404414</v>
      </c>
      <c r="P18" s="6">
        <f t="shared" si="4"/>
        <v>-2.9849109022929277</v>
      </c>
    </row>
    <row r="19" spans="1:16" x14ac:dyDescent="0.15">
      <c r="A19" s="6">
        <v>9</v>
      </c>
      <c r="B19" s="6">
        <v>17</v>
      </c>
      <c r="D19">
        <v>726.48297119140602</v>
      </c>
      <c r="E19">
        <v>590.88446044921898</v>
      </c>
      <c r="F19">
        <v>483.20968627929699</v>
      </c>
      <c r="G19">
        <v>476.29031372070301</v>
      </c>
      <c r="I19" s="7">
        <f t="shared" si="0"/>
        <v>243.27328491210903</v>
      </c>
      <c r="J19" s="7">
        <f t="shared" si="0"/>
        <v>114.59414672851597</v>
      </c>
      <c r="K19" s="7">
        <f t="shared" si="1"/>
        <v>163.05738220214786</v>
      </c>
      <c r="L19" s="8">
        <f t="shared" si="2"/>
        <v>1.4229119624097881</v>
      </c>
      <c r="M19" s="8">
        <f t="shared" si="3"/>
        <v>1.5110810023863184</v>
      </c>
      <c r="P19" s="6">
        <f t="shared" si="4"/>
        <v>-4.349070517582267</v>
      </c>
    </row>
    <row r="20" spans="1:16" x14ac:dyDescent="0.15">
      <c r="A20" s="6">
        <v>9.5</v>
      </c>
      <c r="B20" s="6">
        <v>18</v>
      </c>
      <c r="D20">
        <v>726.76452636718795</v>
      </c>
      <c r="E20">
        <v>591.57159423828102</v>
      </c>
      <c r="F20">
        <v>483.77056884765602</v>
      </c>
      <c r="G20">
        <v>476.84561157226602</v>
      </c>
      <c r="I20" s="7">
        <f t="shared" si="0"/>
        <v>242.99395751953193</v>
      </c>
      <c r="J20" s="7">
        <f t="shared" si="0"/>
        <v>114.725982666015</v>
      </c>
      <c r="K20" s="7">
        <f t="shared" si="1"/>
        <v>162.68576965332144</v>
      </c>
      <c r="L20" s="8">
        <f t="shared" si="2"/>
        <v>1.4180377092687431</v>
      </c>
      <c r="M20" s="8">
        <f t="shared" si="3"/>
        <v>1.5111050292439694</v>
      </c>
      <c r="P20" s="6">
        <f t="shared" si="4"/>
        <v>-4.3475496254108794</v>
      </c>
    </row>
    <row r="21" spans="1:16" x14ac:dyDescent="0.15">
      <c r="A21" s="6">
        <v>10</v>
      </c>
      <c r="B21" s="6">
        <v>19</v>
      </c>
      <c r="D21">
        <v>721.40472412109398</v>
      </c>
      <c r="E21">
        <v>587.60772705078102</v>
      </c>
      <c r="F21">
        <v>484.22811889648398</v>
      </c>
      <c r="G21">
        <v>477.35720825195301</v>
      </c>
      <c r="I21" s="7">
        <f t="shared" si="0"/>
        <v>237.17660522461</v>
      </c>
      <c r="J21" s="7">
        <f t="shared" si="0"/>
        <v>110.25051879882801</v>
      </c>
      <c r="K21" s="7">
        <f t="shared" si="1"/>
        <v>160.0012420654304</v>
      </c>
      <c r="L21" s="8">
        <f t="shared" si="2"/>
        <v>1.4512516023383217</v>
      </c>
      <c r="M21" s="8">
        <f t="shared" si="3"/>
        <v>1.5492172023122441</v>
      </c>
      <c r="P21" s="6">
        <f t="shared" si="4"/>
        <v>-1.9350616298512213</v>
      </c>
    </row>
    <row r="22" spans="1:16" x14ac:dyDescent="0.15">
      <c r="A22" s="6">
        <v>10.5</v>
      </c>
      <c r="B22" s="6">
        <v>20</v>
      </c>
      <c r="D22">
        <v>719.679931640625</v>
      </c>
      <c r="E22">
        <v>588.26312255859398</v>
      </c>
      <c r="F22">
        <v>484.1796875</v>
      </c>
      <c r="G22">
        <v>477.57073974609398</v>
      </c>
      <c r="I22" s="7">
        <f t="shared" si="0"/>
        <v>235.500244140625</v>
      </c>
      <c r="J22" s="7">
        <f t="shared" si="0"/>
        <v>110.6923828125</v>
      </c>
      <c r="K22" s="7">
        <f t="shared" si="1"/>
        <v>158.01557617187501</v>
      </c>
      <c r="L22" s="8">
        <f t="shared" si="2"/>
        <v>1.4275198722529534</v>
      </c>
      <c r="M22" s="8">
        <f t="shared" si="3"/>
        <v>1.5303837522255721</v>
      </c>
      <c r="P22" s="6">
        <f t="shared" si="4"/>
        <v>-3.1272128138751407</v>
      </c>
    </row>
    <row r="23" spans="1:16" x14ac:dyDescent="0.15">
      <c r="A23" s="6">
        <v>11</v>
      </c>
      <c r="B23" s="6">
        <v>21</v>
      </c>
      <c r="D23">
        <v>716.37585449218795</v>
      </c>
      <c r="E23">
        <v>588.441650390625</v>
      </c>
      <c r="F23">
        <v>483.95541381835898</v>
      </c>
      <c r="G23">
        <v>477.43737792968801</v>
      </c>
      <c r="I23" s="7">
        <f t="shared" si="0"/>
        <v>232.42044067382898</v>
      </c>
      <c r="J23" s="7">
        <f t="shared" si="0"/>
        <v>111.00427246093699</v>
      </c>
      <c r="K23" s="7">
        <f t="shared" si="1"/>
        <v>154.71744995117308</v>
      </c>
      <c r="L23" s="8">
        <f t="shared" si="2"/>
        <v>1.3937972523140405</v>
      </c>
      <c r="M23" s="8">
        <f>L23+ABS($N$2)*A23</f>
        <v>1.5015594122853553</v>
      </c>
      <c r="P23" s="6">
        <f t="shared" si="4"/>
        <v>-4.9517840331843033</v>
      </c>
    </row>
    <row r="24" spans="1:16" x14ac:dyDescent="0.15">
      <c r="A24" s="6">
        <v>11.5</v>
      </c>
      <c r="B24" s="6">
        <v>22</v>
      </c>
      <c r="D24">
        <v>724.61651611328102</v>
      </c>
      <c r="E24">
        <v>591.54510498046898</v>
      </c>
      <c r="F24">
        <v>483.91339111328102</v>
      </c>
      <c r="G24">
        <v>477.15567016601602</v>
      </c>
      <c r="I24" s="7">
        <f t="shared" si="0"/>
        <v>240.703125</v>
      </c>
      <c r="J24" s="7">
        <f t="shared" si="0"/>
        <v>114.38943481445295</v>
      </c>
      <c r="K24" s="7">
        <f t="shared" si="1"/>
        <v>160.63052062988294</v>
      </c>
      <c r="L24" s="8">
        <f t="shared" si="2"/>
        <v>1.4042426286171972</v>
      </c>
      <c r="M24" s="8">
        <f t="shared" ref="M24:M87" si="5">L24+ABS($N$2)*A24</f>
        <v>1.516903068587208</v>
      </c>
      <c r="P24" s="6">
        <f t="shared" si="4"/>
        <v>-3.9805356456966279</v>
      </c>
    </row>
    <row r="25" spans="1:16" x14ac:dyDescent="0.15">
      <c r="A25" s="6">
        <v>12</v>
      </c>
      <c r="B25" s="6">
        <v>23</v>
      </c>
      <c r="D25">
        <v>728.16003417968795</v>
      </c>
      <c r="E25">
        <v>592.67907714843795</v>
      </c>
      <c r="F25">
        <v>483.12951660156301</v>
      </c>
      <c r="G25">
        <v>476.80316162109398</v>
      </c>
      <c r="I25" s="7">
        <f t="shared" si="0"/>
        <v>245.03051757812494</v>
      </c>
      <c r="J25" s="7">
        <f t="shared" si="0"/>
        <v>115.87591552734398</v>
      </c>
      <c r="K25" s="7">
        <f t="shared" si="1"/>
        <v>163.91737670898416</v>
      </c>
      <c r="L25" s="8">
        <f t="shared" si="2"/>
        <v>1.4145940160473083</v>
      </c>
      <c r="M25" s="8">
        <f t="shared" si="5"/>
        <v>1.5321527360160152</v>
      </c>
      <c r="P25" s="6">
        <f t="shared" si="4"/>
        <v>-3.0152367228992083</v>
      </c>
    </row>
    <row r="26" spans="1:16" x14ac:dyDescent="0.15">
      <c r="A26" s="6">
        <v>12.5</v>
      </c>
      <c r="B26" s="6">
        <v>24</v>
      </c>
      <c r="D26">
        <v>732.38586425781295</v>
      </c>
      <c r="E26">
        <v>596.65344238281295</v>
      </c>
      <c r="F26">
        <v>483.14022827148398</v>
      </c>
      <c r="G26">
        <v>476.76843261718801</v>
      </c>
      <c r="I26" s="7">
        <f t="shared" si="0"/>
        <v>249.24563598632898</v>
      </c>
      <c r="J26" s="7">
        <f t="shared" si="0"/>
        <v>119.88500976562494</v>
      </c>
      <c r="K26" s="7">
        <f t="shared" si="1"/>
        <v>165.32612915039152</v>
      </c>
      <c r="L26" s="8">
        <f t="shared" si="2"/>
        <v>1.3790392099362874</v>
      </c>
      <c r="M26" s="8">
        <f t="shared" si="5"/>
        <v>1.5014962099036906</v>
      </c>
      <c r="P26" s="6">
        <f t="shared" si="4"/>
        <v>-4.9557847231156718</v>
      </c>
    </row>
    <row r="27" spans="1:16" x14ac:dyDescent="0.15">
      <c r="A27" s="6">
        <v>13</v>
      </c>
      <c r="B27" s="6">
        <v>25</v>
      </c>
      <c r="D27">
        <v>730.49700927734398</v>
      </c>
      <c r="E27">
        <v>595.78820800781295</v>
      </c>
      <c r="F27">
        <v>483.53045654296898</v>
      </c>
      <c r="G27">
        <v>476.67752075195301</v>
      </c>
      <c r="I27" s="7">
        <f t="shared" si="0"/>
        <v>246.966552734375</v>
      </c>
      <c r="J27" s="7">
        <f t="shared" si="0"/>
        <v>119.11068725585994</v>
      </c>
      <c r="K27" s="7">
        <f t="shared" si="1"/>
        <v>163.58907165527305</v>
      </c>
      <c r="L27" s="8">
        <f t="shared" si="2"/>
        <v>1.3734206008220717</v>
      </c>
      <c r="M27" s="8">
        <f t="shared" si="5"/>
        <v>1.500775880788171</v>
      </c>
      <c r="P27" s="6">
        <f t="shared" si="4"/>
        <v>-5.0013813187474652</v>
      </c>
    </row>
    <row r="28" spans="1:16" x14ac:dyDescent="0.15">
      <c r="A28" s="6">
        <v>13.5</v>
      </c>
      <c r="B28" s="6">
        <v>26</v>
      </c>
      <c r="D28">
        <v>725.924560546875</v>
      </c>
      <c r="E28">
        <v>594.31646728515602</v>
      </c>
      <c r="F28">
        <v>483.98757934570301</v>
      </c>
      <c r="G28">
        <v>476.59091186523398</v>
      </c>
      <c r="I28" s="7">
        <f t="shared" si="0"/>
        <v>241.93698120117199</v>
      </c>
      <c r="J28" s="7">
        <f t="shared" si="0"/>
        <v>117.72555541992205</v>
      </c>
      <c r="K28" s="7">
        <f t="shared" si="1"/>
        <v>159.52909240722656</v>
      </c>
      <c r="L28" s="8">
        <f t="shared" si="2"/>
        <v>1.3550931387683249</v>
      </c>
      <c r="M28" s="8">
        <f t="shared" si="5"/>
        <v>1.4873466987331203</v>
      </c>
      <c r="P28" s="6">
        <f t="shared" si="4"/>
        <v>-5.8514441173172882</v>
      </c>
    </row>
    <row r="29" spans="1:16" x14ac:dyDescent="0.15">
      <c r="A29" s="6">
        <v>14</v>
      </c>
      <c r="B29" s="6">
        <v>27</v>
      </c>
      <c r="D29">
        <v>727.733642578125</v>
      </c>
      <c r="E29">
        <v>594.40716552734398</v>
      </c>
      <c r="F29">
        <v>483.70883178710898</v>
      </c>
      <c r="G29">
        <v>477.25256347656301</v>
      </c>
      <c r="I29" s="7">
        <f t="shared" si="0"/>
        <v>244.02481079101602</v>
      </c>
      <c r="J29" s="7">
        <f t="shared" si="0"/>
        <v>117.15460205078097</v>
      </c>
      <c r="K29" s="7">
        <f t="shared" si="1"/>
        <v>162.01658935546936</v>
      </c>
      <c r="L29" s="8">
        <f t="shared" si="2"/>
        <v>1.3829297912278584</v>
      </c>
      <c r="M29" s="8">
        <f t="shared" si="5"/>
        <v>1.5200816311913499</v>
      </c>
      <c r="P29" s="6">
        <f t="shared" si="4"/>
        <v>-3.7793336803326998</v>
      </c>
    </row>
    <row r="30" spans="1:16" x14ac:dyDescent="0.15">
      <c r="A30" s="6">
        <v>14.5</v>
      </c>
      <c r="B30" s="6">
        <v>28</v>
      </c>
      <c r="D30">
        <v>726.32611083984398</v>
      </c>
      <c r="E30">
        <v>593.16485595703102</v>
      </c>
      <c r="F30">
        <v>484.04544067382801</v>
      </c>
      <c r="G30">
        <v>477.71826171875</v>
      </c>
      <c r="I30" s="7">
        <f t="shared" si="0"/>
        <v>242.28067016601597</v>
      </c>
      <c r="J30" s="7">
        <f t="shared" si="0"/>
        <v>115.44659423828102</v>
      </c>
      <c r="K30" s="7">
        <f t="shared" si="1"/>
        <v>161.46805419921924</v>
      </c>
      <c r="L30" s="8">
        <f t="shared" si="2"/>
        <v>1.3986385242855257</v>
      </c>
      <c r="M30" s="8">
        <f t="shared" si="5"/>
        <v>1.5406886442477132</v>
      </c>
      <c r="P30" s="6">
        <f t="shared" si="4"/>
        <v>-2.4749165447954793</v>
      </c>
    </row>
    <row r="31" spans="1:16" x14ac:dyDescent="0.15">
      <c r="A31" s="6">
        <v>15</v>
      </c>
      <c r="B31" s="6">
        <v>29</v>
      </c>
      <c r="D31">
        <v>731.1259765625</v>
      </c>
      <c r="E31">
        <v>594.76416015625</v>
      </c>
      <c r="F31">
        <v>483.93997192382801</v>
      </c>
      <c r="G31">
        <v>477.568603515625</v>
      </c>
      <c r="I31" s="7">
        <f t="shared" si="0"/>
        <v>247.18600463867199</v>
      </c>
      <c r="J31" s="7">
        <f t="shared" si="0"/>
        <v>117.195556640625</v>
      </c>
      <c r="K31" s="7">
        <f t="shared" si="1"/>
        <v>165.14911499023449</v>
      </c>
      <c r="L31" s="8">
        <f t="shared" si="2"/>
        <v>1.4091755670964299</v>
      </c>
      <c r="M31" s="8">
        <f t="shared" si="5"/>
        <v>1.5561239670573137</v>
      </c>
      <c r="P31" s="6">
        <f t="shared" si="4"/>
        <v>-1.4978656975755789</v>
      </c>
    </row>
    <row r="32" spans="1:16" x14ac:dyDescent="0.15">
      <c r="A32" s="6">
        <v>15.5</v>
      </c>
      <c r="B32" s="6">
        <v>30</v>
      </c>
      <c r="D32">
        <v>732.24108886718795</v>
      </c>
      <c r="E32">
        <v>596.48376464843795</v>
      </c>
      <c r="F32">
        <v>484.52487182617199</v>
      </c>
      <c r="G32">
        <v>477.53817749023398</v>
      </c>
      <c r="I32" s="7">
        <f t="shared" si="0"/>
        <v>247.71621704101597</v>
      </c>
      <c r="J32" s="7">
        <f t="shared" si="0"/>
        <v>118.94558715820398</v>
      </c>
      <c r="K32" s="7">
        <f t="shared" si="1"/>
        <v>164.45430603027319</v>
      </c>
      <c r="L32" s="8">
        <f t="shared" si="2"/>
        <v>1.3826011536816425</v>
      </c>
      <c r="M32" s="8">
        <f t="shared" si="5"/>
        <v>1.5344478336412224</v>
      </c>
      <c r="P32" s="6">
        <f t="shared" si="4"/>
        <v>-2.8699577995607011</v>
      </c>
    </row>
    <row r="33" spans="1:16" x14ac:dyDescent="0.15">
      <c r="A33" s="6">
        <v>16</v>
      </c>
      <c r="B33" s="6">
        <v>31</v>
      </c>
      <c r="D33">
        <v>731.94421386718795</v>
      </c>
      <c r="E33">
        <v>594.75250244140602</v>
      </c>
      <c r="F33">
        <v>484.17367553710898</v>
      </c>
      <c r="G33">
        <v>477.25042724609398</v>
      </c>
      <c r="I33" s="7">
        <f t="shared" si="0"/>
        <v>247.77053833007898</v>
      </c>
      <c r="J33" s="7">
        <f t="shared" si="0"/>
        <v>117.50207519531205</v>
      </c>
      <c r="K33" s="7">
        <f t="shared" si="1"/>
        <v>165.51908569336055</v>
      </c>
      <c r="L33" s="8">
        <f t="shared" si="2"/>
        <v>1.4086481912615976</v>
      </c>
      <c r="M33" s="8">
        <f t="shared" si="5"/>
        <v>1.5653931512198735</v>
      </c>
      <c r="P33" s="6">
        <f t="shared" si="4"/>
        <v>-0.9111293946954454</v>
      </c>
    </row>
    <row r="34" spans="1:16" x14ac:dyDescent="0.15">
      <c r="A34" s="6">
        <v>16.5</v>
      </c>
      <c r="B34" s="6">
        <v>32</v>
      </c>
      <c r="D34">
        <v>725.277587890625</v>
      </c>
      <c r="E34">
        <v>592.98596191406295</v>
      </c>
      <c r="F34">
        <v>483.80874633789102</v>
      </c>
      <c r="G34">
        <v>477.25128173828102</v>
      </c>
      <c r="I34" s="7">
        <f t="shared" si="0"/>
        <v>241.46884155273398</v>
      </c>
      <c r="J34" s="7">
        <f t="shared" si="0"/>
        <v>115.73468017578193</v>
      </c>
      <c r="K34" s="7">
        <f t="shared" si="1"/>
        <v>160.45456542968662</v>
      </c>
      <c r="L34" s="8">
        <f t="shared" si="2"/>
        <v>1.3864000417677964</v>
      </c>
      <c r="M34" s="8">
        <f t="shared" si="5"/>
        <v>1.5480432817247685</v>
      </c>
      <c r="P34" s="6">
        <f t="shared" si="4"/>
        <v>-2.0093704161792005</v>
      </c>
    </row>
    <row r="35" spans="1:16" x14ac:dyDescent="0.15">
      <c r="A35" s="6">
        <v>17</v>
      </c>
      <c r="B35" s="6">
        <v>33</v>
      </c>
      <c r="D35">
        <v>724.96350097656295</v>
      </c>
      <c r="E35">
        <v>592.42840576171898</v>
      </c>
      <c r="F35">
        <v>483.04202270507801</v>
      </c>
      <c r="G35">
        <v>476.46527099609398</v>
      </c>
      <c r="I35" s="7">
        <f t="shared" si="0"/>
        <v>241.92147827148494</v>
      </c>
      <c r="J35" s="7">
        <f t="shared" si="0"/>
        <v>115.963134765625</v>
      </c>
      <c r="K35" s="7">
        <f t="shared" si="1"/>
        <v>160.74728393554744</v>
      </c>
      <c r="L35" s="8">
        <f t="shared" si="2"/>
        <v>1.3861929850416379</v>
      </c>
      <c r="M35" s="8">
        <f t="shared" si="5"/>
        <v>1.5527345049973063</v>
      </c>
      <c r="P35" s="6">
        <f t="shared" si="4"/>
        <v>-1.7124175289950159</v>
      </c>
    </row>
    <row r="36" spans="1:16" x14ac:dyDescent="0.15">
      <c r="A36" s="6">
        <v>17.5</v>
      </c>
      <c r="B36" s="6">
        <v>34</v>
      </c>
      <c r="D36">
        <v>725.237060546875</v>
      </c>
      <c r="E36">
        <v>592.92858886718795</v>
      </c>
      <c r="F36">
        <v>482.87521362304699</v>
      </c>
      <c r="G36">
        <v>476.48498535156301</v>
      </c>
      <c r="I36" s="7">
        <f t="shared" si="0"/>
        <v>242.36184692382801</v>
      </c>
      <c r="J36" s="7">
        <f t="shared" si="0"/>
        <v>116.44360351562494</v>
      </c>
      <c r="K36" s="7">
        <f t="shared" si="1"/>
        <v>160.85132446289055</v>
      </c>
      <c r="L36" s="8">
        <f t="shared" si="2"/>
        <v>1.381366769891373</v>
      </c>
      <c r="M36" s="8">
        <f t="shared" si="5"/>
        <v>1.5528065698457374</v>
      </c>
      <c r="P36" s="6">
        <f t="shared" si="4"/>
        <v>-1.7078558478379087</v>
      </c>
    </row>
    <row r="37" spans="1:16" x14ac:dyDescent="0.15">
      <c r="A37" s="6">
        <v>18</v>
      </c>
      <c r="B37" s="6">
        <v>35</v>
      </c>
      <c r="D37">
        <v>720.8291015625</v>
      </c>
      <c r="E37">
        <v>590.45324707031295</v>
      </c>
      <c r="F37">
        <v>482.37350463867199</v>
      </c>
      <c r="G37">
        <v>475.998291015625</v>
      </c>
      <c r="I37" s="7">
        <f t="shared" si="0"/>
        <v>238.45559692382801</v>
      </c>
      <c r="J37" s="7">
        <f t="shared" si="0"/>
        <v>114.45495605468795</v>
      </c>
      <c r="K37" s="7">
        <f t="shared" si="1"/>
        <v>158.33712768554645</v>
      </c>
      <c r="L37" s="8">
        <f t="shared" si="2"/>
        <v>1.3834012361150274</v>
      </c>
      <c r="M37" s="8">
        <f t="shared" si="5"/>
        <v>1.5597393160680879</v>
      </c>
      <c r="P37" s="6">
        <f t="shared" si="4"/>
        <v>-1.2690152966124391</v>
      </c>
    </row>
    <row r="38" spans="1:16" x14ac:dyDescent="0.15">
      <c r="A38" s="6">
        <v>18.5</v>
      </c>
      <c r="B38" s="6">
        <v>36</v>
      </c>
      <c r="D38">
        <v>725.28839111328102</v>
      </c>
      <c r="E38">
        <v>591.989990234375</v>
      </c>
      <c r="F38">
        <v>483.30789184570301</v>
      </c>
      <c r="G38">
        <v>476.40823364257801</v>
      </c>
      <c r="I38" s="7">
        <f t="shared" si="0"/>
        <v>241.98049926757801</v>
      </c>
      <c r="J38" s="7">
        <f t="shared" si="0"/>
        <v>115.58175659179699</v>
      </c>
      <c r="K38" s="7">
        <f t="shared" si="1"/>
        <v>161.07326965332012</v>
      </c>
      <c r="L38" s="8">
        <f t="shared" si="2"/>
        <v>1.3935873134562806</v>
      </c>
      <c r="M38" s="8">
        <f t="shared" si="5"/>
        <v>1.5748236734080372</v>
      </c>
      <c r="P38" s="6">
        <f t="shared" si="4"/>
        <v>-0.31418044796267153</v>
      </c>
    </row>
    <row r="39" spans="1:16" x14ac:dyDescent="0.15">
      <c r="A39" s="6">
        <v>19</v>
      </c>
      <c r="B39" s="6">
        <v>37</v>
      </c>
      <c r="D39">
        <v>724.85198974609398</v>
      </c>
      <c r="E39">
        <v>593.36865234375</v>
      </c>
      <c r="F39">
        <v>482.87136840820301</v>
      </c>
      <c r="G39">
        <v>476.27743530273398</v>
      </c>
      <c r="I39" s="7">
        <f t="shared" si="0"/>
        <v>241.98062133789097</v>
      </c>
      <c r="J39" s="7">
        <f t="shared" si="0"/>
        <v>117.09121704101602</v>
      </c>
      <c r="K39" s="7">
        <f t="shared" si="1"/>
        <v>160.01676940917974</v>
      </c>
      <c r="L39" s="8">
        <f t="shared" si="2"/>
        <v>1.3665992501651707</v>
      </c>
      <c r="M39" s="8">
        <f t="shared" si="5"/>
        <v>1.5527338901156233</v>
      </c>
      <c r="P39" s="6">
        <f t="shared" si="4"/>
        <v>-1.7124564508029128</v>
      </c>
    </row>
    <row r="40" spans="1:16" x14ac:dyDescent="0.15">
      <c r="A40" s="6">
        <v>19.5</v>
      </c>
      <c r="B40" s="6">
        <v>38</v>
      </c>
      <c r="D40">
        <v>724.603271484375</v>
      </c>
      <c r="E40">
        <v>592.864013671875</v>
      </c>
      <c r="F40">
        <v>482.74057006835898</v>
      </c>
      <c r="G40">
        <v>475.99313354492199</v>
      </c>
      <c r="I40" s="7">
        <f t="shared" si="0"/>
        <v>241.86270141601602</v>
      </c>
      <c r="J40" s="7">
        <f t="shared" si="0"/>
        <v>116.87088012695301</v>
      </c>
      <c r="K40" s="7">
        <f t="shared" si="1"/>
        <v>160.05308532714892</v>
      </c>
      <c r="L40" s="8">
        <f t="shared" si="2"/>
        <v>1.3694864379671694</v>
      </c>
      <c r="M40" s="8">
        <f t="shared" si="5"/>
        <v>1.5605193579163184</v>
      </c>
      <c r="P40" s="6">
        <f t="shared" si="4"/>
        <v>-1.2196389046780578</v>
      </c>
    </row>
    <row r="41" spans="1:16" x14ac:dyDescent="0.15">
      <c r="A41" s="6">
        <v>20</v>
      </c>
      <c r="B41" s="6">
        <v>39</v>
      </c>
      <c r="D41">
        <v>729.38708496093795</v>
      </c>
      <c r="E41">
        <v>595.87121582031295</v>
      </c>
      <c r="F41">
        <v>482.65179443359398</v>
      </c>
      <c r="G41">
        <v>476.21954345703102</v>
      </c>
      <c r="I41" s="7">
        <f t="shared" si="0"/>
        <v>246.73529052734398</v>
      </c>
      <c r="J41" s="7">
        <f t="shared" si="0"/>
        <v>119.65167236328193</v>
      </c>
      <c r="K41" s="7">
        <f t="shared" si="1"/>
        <v>162.97911987304661</v>
      </c>
      <c r="L41" s="8">
        <f t="shared" si="2"/>
        <v>1.3621131794816499</v>
      </c>
      <c r="M41" s="8">
        <f t="shared" si="5"/>
        <v>1.5580443794294949</v>
      </c>
      <c r="P41" s="6">
        <f t="shared" si="4"/>
        <v>-1.3763042272781008</v>
      </c>
    </row>
    <row r="42" spans="1:16" x14ac:dyDescent="0.15">
      <c r="A42" s="6">
        <v>20.5</v>
      </c>
      <c r="B42" s="6">
        <v>40</v>
      </c>
      <c r="D42">
        <v>727.45770263671898</v>
      </c>
      <c r="E42">
        <v>594.84954833984398</v>
      </c>
      <c r="F42">
        <v>483.03515625</v>
      </c>
      <c r="G42">
        <v>476.82675170898398</v>
      </c>
      <c r="I42" s="7">
        <f t="shared" si="0"/>
        <v>244.42254638671898</v>
      </c>
      <c r="J42" s="7">
        <f t="shared" si="0"/>
        <v>118.02279663086</v>
      </c>
      <c r="K42" s="7">
        <f t="shared" si="1"/>
        <v>161.80658874511698</v>
      </c>
      <c r="L42" s="8">
        <f t="shared" si="2"/>
        <v>1.3709774159241421</v>
      </c>
      <c r="M42" s="8">
        <f t="shared" si="5"/>
        <v>1.5718068958706832</v>
      </c>
      <c r="P42" s="6">
        <f t="shared" si="4"/>
        <v>-0.50514147191432746</v>
      </c>
    </row>
    <row r="43" spans="1:16" x14ac:dyDescent="0.15">
      <c r="A43" s="6">
        <v>21</v>
      </c>
      <c r="B43" s="6">
        <v>41</v>
      </c>
      <c r="D43">
        <v>720.20941162109398</v>
      </c>
      <c r="E43">
        <v>589.56561279296898</v>
      </c>
      <c r="F43">
        <v>483.29330444335898</v>
      </c>
      <c r="G43">
        <v>476.45196533203102</v>
      </c>
      <c r="I43" s="7">
        <f t="shared" si="0"/>
        <v>236.916107177735</v>
      </c>
      <c r="J43" s="7">
        <f t="shared" si="0"/>
        <v>113.11364746093795</v>
      </c>
      <c r="K43" s="7">
        <f t="shared" si="1"/>
        <v>157.73655395507842</v>
      </c>
      <c r="L43" s="8">
        <f t="shared" si="2"/>
        <v>1.394496221241122</v>
      </c>
      <c r="M43" s="8">
        <f t="shared" si="5"/>
        <v>1.6002239811863592</v>
      </c>
      <c r="P43" s="6">
        <f t="shared" si="4"/>
        <v>1.293650663869977</v>
      </c>
    </row>
    <row r="44" spans="1:16" x14ac:dyDescent="0.15">
      <c r="A44" s="6">
        <v>21.5</v>
      </c>
      <c r="B44" s="6">
        <v>42</v>
      </c>
      <c r="D44">
        <v>721.09063720703102</v>
      </c>
      <c r="E44">
        <v>589.99676513671898</v>
      </c>
      <c r="F44">
        <v>482.76199340820301</v>
      </c>
      <c r="G44">
        <v>476.44641113281301</v>
      </c>
      <c r="I44" s="7">
        <f t="shared" si="0"/>
        <v>238.32864379882801</v>
      </c>
      <c r="J44" s="7">
        <f t="shared" si="0"/>
        <v>113.55035400390597</v>
      </c>
      <c r="K44" s="7">
        <f t="shared" si="1"/>
        <v>158.84339599609385</v>
      </c>
      <c r="L44" s="8">
        <f t="shared" si="2"/>
        <v>1.3988806762384014</v>
      </c>
      <c r="M44" s="8">
        <f t="shared" si="5"/>
        <v>1.6095067161823349</v>
      </c>
      <c r="P44" s="6">
        <f t="shared" si="4"/>
        <v>1.8812447300397266</v>
      </c>
    </row>
    <row r="45" spans="1:16" x14ac:dyDescent="0.15">
      <c r="A45" s="6">
        <v>22</v>
      </c>
      <c r="B45" s="6">
        <v>43</v>
      </c>
      <c r="D45">
        <v>725.25830078125</v>
      </c>
      <c r="E45">
        <v>592.28076171875</v>
      </c>
      <c r="F45">
        <v>483.56945800781301</v>
      </c>
      <c r="G45">
        <v>476.92239379882801</v>
      </c>
      <c r="I45" s="7">
        <f t="shared" si="0"/>
        <v>241.68884277343699</v>
      </c>
      <c r="J45" s="7">
        <f t="shared" si="0"/>
        <v>115.35836791992199</v>
      </c>
      <c r="K45" s="7">
        <f t="shared" si="1"/>
        <v>160.9379852294916</v>
      </c>
      <c r="L45" s="8">
        <f t="shared" si="2"/>
        <v>1.3951132295943152</v>
      </c>
      <c r="M45" s="8">
        <f t="shared" si="5"/>
        <v>1.6106375495369447</v>
      </c>
      <c r="P45" s="6">
        <f t="shared" si="4"/>
        <v>1.9528261087264651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729.16845703125</v>
      </c>
      <c r="E46">
        <v>595.333740234375</v>
      </c>
      <c r="F46">
        <v>483.57803344726602</v>
      </c>
      <c r="G46">
        <v>476.614501953125</v>
      </c>
      <c r="I46" s="7">
        <f t="shared" si="0"/>
        <v>245.59042358398398</v>
      </c>
      <c r="J46" s="7">
        <f t="shared" si="0"/>
        <v>118.71923828125</v>
      </c>
      <c r="K46" s="7">
        <f t="shared" si="1"/>
        <v>162.48695678710897</v>
      </c>
      <c r="L46" s="8">
        <f t="shared" si="2"/>
        <v>1.3686657625124896</v>
      </c>
      <c r="M46" s="8">
        <f t="shared" si="5"/>
        <v>1.5890883624538152</v>
      </c>
      <c r="P46" s="6">
        <f t="shared" si="4"/>
        <v>0.58876966778334483</v>
      </c>
    </row>
    <row r="47" spans="1:16" x14ac:dyDescent="0.15">
      <c r="A47" s="6">
        <v>23</v>
      </c>
      <c r="B47" s="6">
        <v>45</v>
      </c>
      <c r="D47">
        <v>726.61810302734398</v>
      </c>
      <c r="E47">
        <v>593.51385498046898</v>
      </c>
      <c r="F47">
        <v>482.53988647460898</v>
      </c>
      <c r="G47">
        <v>475.95111083984398</v>
      </c>
      <c r="I47" s="7">
        <f t="shared" si="0"/>
        <v>244.078216552735</v>
      </c>
      <c r="J47" s="7">
        <f t="shared" si="0"/>
        <v>117.562744140625</v>
      </c>
      <c r="K47" s="7">
        <f t="shared" si="1"/>
        <v>161.78429565429752</v>
      </c>
      <c r="L47" s="8">
        <f t="shared" si="2"/>
        <v>1.3761527670770941</v>
      </c>
      <c r="M47" s="8">
        <f t="shared" si="5"/>
        <v>1.6014736470171158</v>
      </c>
      <c r="P47" s="6">
        <f t="shared" si="4"/>
        <v>1.3727540991361995</v>
      </c>
    </row>
    <row r="48" spans="1:16" x14ac:dyDescent="0.15">
      <c r="A48" s="6">
        <v>23.5</v>
      </c>
      <c r="B48" s="6">
        <v>46</v>
      </c>
      <c r="D48">
        <v>725.52264404296898</v>
      </c>
      <c r="E48">
        <v>592.54992675781295</v>
      </c>
      <c r="F48">
        <v>482.64364624023398</v>
      </c>
      <c r="G48">
        <v>475.95883178710898</v>
      </c>
      <c r="I48" s="7">
        <f t="shared" si="0"/>
        <v>242.878997802735</v>
      </c>
      <c r="J48" s="7">
        <f t="shared" si="0"/>
        <v>116.59109497070398</v>
      </c>
      <c r="K48" s="7">
        <f t="shared" si="1"/>
        <v>161.26523132324223</v>
      </c>
      <c r="L48" s="8">
        <f t="shared" si="2"/>
        <v>1.3831693695282954</v>
      </c>
      <c r="M48" s="8">
        <f t="shared" si="5"/>
        <v>1.6133885294670134</v>
      </c>
      <c r="P48" s="6">
        <f t="shared" si="4"/>
        <v>2.1269622317291375</v>
      </c>
    </row>
    <row r="49" spans="1:22" x14ac:dyDescent="0.15">
      <c r="A49" s="6">
        <v>24</v>
      </c>
      <c r="B49" s="6">
        <v>47</v>
      </c>
      <c r="D49">
        <v>725.26354980468795</v>
      </c>
      <c r="E49">
        <v>592.55999755859398</v>
      </c>
      <c r="F49">
        <v>483.19598388671898</v>
      </c>
      <c r="G49">
        <v>476.146240234375</v>
      </c>
      <c r="I49" s="7">
        <f t="shared" si="0"/>
        <v>242.06756591796898</v>
      </c>
      <c r="J49" s="7">
        <f t="shared" si="0"/>
        <v>116.41375732421898</v>
      </c>
      <c r="K49" s="7">
        <f t="shared" si="1"/>
        <v>160.5779357910157</v>
      </c>
      <c r="L49" s="8">
        <f t="shared" si="2"/>
        <v>1.3793725027171571</v>
      </c>
      <c r="M49" s="8">
        <f t="shared" si="5"/>
        <v>1.6144899426545711</v>
      </c>
      <c r="P49" s="6">
        <f t="shared" si="4"/>
        <v>2.1966813235367368</v>
      </c>
    </row>
    <row r="50" spans="1:22" x14ac:dyDescent="0.15">
      <c r="A50" s="6">
        <v>24.5</v>
      </c>
      <c r="B50" s="6">
        <v>48</v>
      </c>
      <c r="D50">
        <v>724.67907714843795</v>
      </c>
      <c r="E50">
        <v>591.94866943359398</v>
      </c>
      <c r="F50">
        <v>482.60247802734398</v>
      </c>
      <c r="G50">
        <v>475.632080078125</v>
      </c>
      <c r="I50" s="7">
        <f t="shared" si="0"/>
        <v>242.07659912109398</v>
      </c>
      <c r="J50" s="7">
        <f t="shared" si="0"/>
        <v>116.31658935546898</v>
      </c>
      <c r="K50" s="7">
        <f t="shared" si="1"/>
        <v>160.6549865722657</v>
      </c>
      <c r="L50" s="8">
        <f t="shared" si="2"/>
        <v>1.3811872189726651</v>
      </c>
      <c r="M50" s="8">
        <f t="shared" si="5"/>
        <v>1.6212029389087752</v>
      </c>
      <c r="P50" s="6">
        <f t="shared" si="4"/>
        <v>2.621611774195959</v>
      </c>
    </row>
    <row r="51" spans="1:22" x14ac:dyDescent="0.15">
      <c r="A51" s="6">
        <v>25</v>
      </c>
      <c r="B51" s="6">
        <v>49</v>
      </c>
      <c r="D51">
        <v>725.86560058593795</v>
      </c>
      <c r="E51">
        <v>592.79901123046898</v>
      </c>
      <c r="F51">
        <v>482.57717895507801</v>
      </c>
      <c r="G51">
        <v>476.09219360351602</v>
      </c>
      <c r="I51" s="7">
        <f t="shared" si="0"/>
        <v>243.28842163085994</v>
      </c>
      <c r="J51" s="7">
        <f t="shared" si="0"/>
        <v>116.70681762695295</v>
      </c>
      <c r="K51" s="7">
        <f t="shared" si="1"/>
        <v>161.59364929199288</v>
      </c>
      <c r="L51" s="8">
        <f t="shared" si="2"/>
        <v>1.3846119068083773</v>
      </c>
      <c r="M51" s="8">
        <f t="shared" si="5"/>
        <v>1.6295259067431835</v>
      </c>
      <c r="P51" s="6">
        <f t="shared" si="4"/>
        <v>3.148452895324616</v>
      </c>
    </row>
    <row r="52" spans="1:22" x14ac:dyDescent="0.15">
      <c r="A52" s="6">
        <v>25.5</v>
      </c>
      <c r="B52" s="6">
        <v>50</v>
      </c>
      <c r="D52">
        <v>725.135986328125</v>
      </c>
      <c r="E52">
        <v>591.87603759765602</v>
      </c>
      <c r="F52">
        <v>482.87179565429699</v>
      </c>
      <c r="G52">
        <v>475.87734985351602</v>
      </c>
      <c r="I52" s="7">
        <f t="shared" si="0"/>
        <v>242.26419067382801</v>
      </c>
      <c r="J52" s="7">
        <f t="shared" si="0"/>
        <v>115.99868774414</v>
      </c>
      <c r="K52" s="7">
        <f t="shared" si="1"/>
        <v>161.06510925293003</v>
      </c>
      <c r="L52" s="8">
        <f t="shared" si="2"/>
        <v>1.388508028713167</v>
      </c>
      <c r="M52" s="8">
        <f t="shared" si="5"/>
        <v>1.6383203086466693</v>
      </c>
      <c r="P52" s="6">
        <f t="shared" si="4"/>
        <v>3.7051356376673081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720.99395751953102</v>
      </c>
      <c r="E53">
        <v>590.56036376953102</v>
      </c>
      <c r="F53">
        <v>482.25643920898398</v>
      </c>
      <c r="G53">
        <v>476.23886108398398</v>
      </c>
      <c r="I53" s="7">
        <f t="shared" si="0"/>
        <v>238.73751831054705</v>
      </c>
      <c r="J53" s="7">
        <f t="shared" si="0"/>
        <v>114.32150268554705</v>
      </c>
      <c r="K53" s="7">
        <f t="shared" si="1"/>
        <v>158.71246643066411</v>
      </c>
      <c r="L53" s="8">
        <f t="shared" si="2"/>
        <v>1.3882993374152799</v>
      </c>
      <c r="M53" s="8">
        <f t="shared" si="5"/>
        <v>1.6430098973474783</v>
      </c>
      <c r="P53" s="6">
        <f t="shared" si="4"/>
        <v>4.0019850569997208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722.281982421875</v>
      </c>
      <c r="E54">
        <v>590.18414306640602</v>
      </c>
      <c r="F54">
        <v>482.57119750976602</v>
      </c>
      <c r="G54">
        <v>476.14923095703102</v>
      </c>
      <c r="I54" s="7">
        <f t="shared" si="0"/>
        <v>239.71078491210898</v>
      </c>
      <c r="J54" s="7">
        <f t="shared" si="0"/>
        <v>114.034912109375</v>
      </c>
      <c r="K54" s="7">
        <f t="shared" si="1"/>
        <v>159.8863464355465</v>
      </c>
      <c r="L54" s="8">
        <f t="shared" si="2"/>
        <v>1.4020824278988677</v>
      </c>
      <c r="M54" s="8">
        <f t="shared" si="5"/>
        <v>1.6616912678297624</v>
      </c>
      <c r="P54" s="6">
        <f t="shared" si="4"/>
        <v>5.1845096521829035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D55">
        <v>718.4853515625</v>
      </c>
      <c r="E55">
        <v>587.99920654296898</v>
      </c>
      <c r="F55">
        <v>482.93353271484398</v>
      </c>
      <c r="G55">
        <v>476.73114013671898</v>
      </c>
      <c r="I55" s="7">
        <f t="shared" si="0"/>
        <v>235.55181884765602</v>
      </c>
      <c r="J55" s="7">
        <f t="shared" si="0"/>
        <v>111.26806640625</v>
      </c>
      <c r="K55" s="7">
        <f t="shared" si="1"/>
        <v>157.66417236328101</v>
      </c>
      <c r="L55" s="8">
        <f t="shared" si="2"/>
        <v>1.4169759343856532</v>
      </c>
      <c r="M55" s="8">
        <f t="shared" si="5"/>
        <v>1.6814830543152439</v>
      </c>
      <c r="P55" s="6">
        <f t="shared" si="4"/>
        <v>6.4373232144368462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D56">
        <v>711.95788574218795</v>
      </c>
      <c r="E56">
        <v>583.40270996093795</v>
      </c>
      <c r="F56">
        <v>482.45797729492199</v>
      </c>
      <c r="G56">
        <v>476.079345703125</v>
      </c>
      <c r="I56" s="7">
        <f t="shared" si="0"/>
        <v>229.49990844726597</v>
      </c>
      <c r="J56" s="7">
        <f t="shared" si="0"/>
        <v>107.32336425781295</v>
      </c>
      <c r="K56" s="7">
        <f t="shared" si="1"/>
        <v>154.37355346679692</v>
      </c>
      <c r="L56" s="8">
        <f t="shared" si="2"/>
        <v>1.4383965181706349</v>
      </c>
      <c r="M56" s="8">
        <f t="shared" si="5"/>
        <v>1.7078019180989217</v>
      </c>
      <c r="P56" s="6">
        <f t="shared" si="4"/>
        <v>8.1032986187033096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D57">
        <v>711.165283203125</v>
      </c>
      <c r="E57">
        <v>584.16644287109398</v>
      </c>
      <c r="F57">
        <v>482.71484375</v>
      </c>
      <c r="G57">
        <v>475.72512817382801</v>
      </c>
      <c r="I57" s="7">
        <f t="shared" si="0"/>
        <v>228.450439453125</v>
      </c>
      <c r="J57" s="7">
        <f t="shared" si="0"/>
        <v>108.44131469726597</v>
      </c>
      <c r="K57" s="7">
        <f t="shared" si="1"/>
        <v>152.54151916503884</v>
      </c>
      <c r="L57" s="8">
        <f t="shared" si="2"/>
        <v>1.4066734582745217</v>
      </c>
      <c r="M57" s="8">
        <f t="shared" si="5"/>
        <v>1.6809771382015049</v>
      </c>
      <c r="P57" s="6">
        <f t="shared" si="4"/>
        <v>6.405298891159104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D58">
        <v>711.79260253906295</v>
      </c>
      <c r="E58">
        <v>584.76812744140602</v>
      </c>
      <c r="F58">
        <v>482.75299072265602</v>
      </c>
      <c r="G58">
        <v>475.80532836914102</v>
      </c>
      <c r="I58" s="7">
        <f t="shared" si="0"/>
        <v>229.03961181640693</v>
      </c>
      <c r="J58" s="7">
        <f t="shared" si="0"/>
        <v>108.962799072265</v>
      </c>
      <c r="K58" s="7">
        <f t="shared" si="1"/>
        <v>152.76565246582143</v>
      </c>
      <c r="L58" s="8">
        <f t="shared" si="2"/>
        <v>1.4019982394588268</v>
      </c>
      <c r="M58" s="8">
        <f t="shared" si="5"/>
        <v>1.681200199384506</v>
      </c>
      <c r="P58" s="6">
        <f t="shared" si="4"/>
        <v>6.4194185905344634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D59">
        <v>713.70355224609398</v>
      </c>
      <c r="E59">
        <v>585.31365966796898</v>
      </c>
      <c r="F59">
        <v>482.58703613281301</v>
      </c>
      <c r="G59">
        <v>475.56433105468801</v>
      </c>
      <c r="I59" s="7">
        <f t="shared" si="0"/>
        <v>231.11651611328097</v>
      </c>
      <c r="J59" s="7">
        <f t="shared" si="0"/>
        <v>109.74932861328097</v>
      </c>
      <c r="K59" s="7">
        <f t="shared" si="1"/>
        <v>154.29198608398428</v>
      </c>
      <c r="L59" s="8">
        <f t="shared" si="2"/>
        <v>1.4058581317399799</v>
      </c>
      <c r="M59" s="8">
        <f t="shared" si="5"/>
        <v>1.6899583716643551</v>
      </c>
      <c r="P59" s="6">
        <f t="shared" si="4"/>
        <v>6.9738080096402308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D60">
        <v>711.96630859375</v>
      </c>
      <c r="E60">
        <v>584.81024169921898</v>
      </c>
      <c r="F60">
        <v>482.23928833007801</v>
      </c>
      <c r="G60">
        <v>475.82290649414102</v>
      </c>
      <c r="I60" s="7">
        <f t="shared" si="0"/>
        <v>229.72702026367199</v>
      </c>
      <c r="J60" s="7">
        <f t="shared" si="0"/>
        <v>108.98733520507795</v>
      </c>
      <c r="K60" s="7">
        <f t="shared" si="1"/>
        <v>153.43588562011743</v>
      </c>
      <c r="L60" s="8">
        <f t="shared" si="2"/>
        <v>1.4078322525401881</v>
      </c>
      <c r="M60" s="8">
        <f t="shared" si="5"/>
        <v>1.6968307724632594</v>
      </c>
      <c r="P60" s="6">
        <f t="shared" si="4"/>
        <v>7.4088287154480641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D61">
        <v>709.142822265625</v>
      </c>
      <c r="E61">
        <v>583.14239501953102</v>
      </c>
      <c r="F61">
        <v>482.53643798828102</v>
      </c>
      <c r="G61">
        <v>475.85549926757801</v>
      </c>
      <c r="I61" s="7">
        <f t="shared" si="0"/>
        <v>226.60638427734398</v>
      </c>
      <c r="J61" s="7">
        <f t="shared" si="0"/>
        <v>107.28689575195301</v>
      </c>
      <c r="K61" s="7">
        <f t="shared" si="1"/>
        <v>151.50555725097689</v>
      </c>
      <c r="L61" s="8">
        <f t="shared" si="2"/>
        <v>1.4121534246014285</v>
      </c>
      <c r="M61" s="8">
        <f t="shared" si="5"/>
        <v>1.7060502245231959</v>
      </c>
      <c r="P61" s="6">
        <f t="shared" si="4"/>
        <v>7.9924169926210844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D62">
        <v>709.08264160156295</v>
      </c>
      <c r="E62">
        <v>584.86163330078102</v>
      </c>
      <c r="F62">
        <v>482.70541381835898</v>
      </c>
      <c r="G62">
        <v>476.30874633789102</v>
      </c>
      <c r="I62" s="7">
        <f t="shared" si="0"/>
        <v>226.37722778320398</v>
      </c>
      <c r="J62" s="7">
        <f t="shared" si="0"/>
        <v>108.55288696289</v>
      </c>
      <c r="K62" s="7">
        <f t="shared" si="1"/>
        <v>150.39020690918099</v>
      </c>
      <c r="L62" s="8">
        <f t="shared" si="2"/>
        <v>1.3854095558102801</v>
      </c>
      <c r="M62" s="8">
        <f t="shared" si="5"/>
        <v>1.6842046357307439</v>
      </c>
      <c r="P62" s="6">
        <f t="shared" si="4"/>
        <v>6.6095984211554413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708.51904296875</v>
      </c>
      <c r="E63">
        <v>585.02044677734398</v>
      </c>
      <c r="F63">
        <v>483.28945922851602</v>
      </c>
      <c r="G63">
        <v>476.99313354492199</v>
      </c>
      <c r="I63" s="7">
        <f t="shared" si="0"/>
        <v>225.22958374023398</v>
      </c>
      <c r="J63" s="7">
        <f t="shared" si="0"/>
        <v>108.02731323242199</v>
      </c>
      <c r="K63" s="7">
        <f t="shared" si="1"/>
        <v>149.61046447753859</v>
      </c>
      <c r="L63" s="8">
        <f t="shared" si="2"/>
        <v>1.3849318288204575</v>
      </c>
      <c r="M63" s="8">
        <f t="shared" si="5"/>
        <v>1.6886251887396173</v>
      </c>
      <c r="P63" s="6">
        <f t="shared" si="4"/>
        <v>6.8894179698476057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705.044921875</v>
      </c>
      <c r="E64">
        <v>583.69915771484398</v>
      </c>
      <c r="F64">
        <v>483.10635375976602</v>
      </c>
      <c r="G64">
        <v>476.88037109375</v>
      </c>
      <c r="I64" s="7">
        <f t="shared" si="0"/>
        <v>221.93856811523398</v>
      </c>
      <c r="J64" s="7">
        <f t="shared" si="0"/>
        <v>106.81878662109398</v>
      </c>
      <c r="K64" s="7">
        <f t="shared" si="1"/>
        <v>147.16541748046819</v>
      </c>
      <c r="L64" s="8">
        <f t="shared" si="2"/>
        <v>1.3777110013661846</v>
      </c>
      <c r="M64" s="8">
        <f t="shared" si="5"/>
        <v>1.6863026412840405</v>
      </c>
      <c r="P64" s="6">
        <f t="shared" si="4"/>
        <v>6.7424014812926449</v>
      </c>
      <c r="U64" s="18">
        <v>12.5</v>
      </c>
      <c r="V64" s="20">
        <f t="shared" ref="V64:V83" si="6">L26</f>
        <v>1.3790392099362874</v>
      </c>
    </row>
    <row r="65" spans="1:22" x14ac:dyDescent="0.15">
      <c r="A65" s="6">
        <v>32</v>
      </c>
      <c r="B65" s="6">
        <v>63</v>
      </c>
      <c r="D65">
        <v>707.32733154296898</v>
      </c>
      <c r="E65">
        <v>584.81585693359398</v>
      </c>
      <c r="F65">
        <v>483.53945922851602</v>
      </c>
      <c r="G65">
        <v>477.03387451171898</v>
      </c>
      <c r="I65" s="7">
        <f t="shared" si="0"/>
        <v>223.78787231445295</v>
      </c>
      <c r="J65" s="7">
        <f t="shared" si="0"/>
        <v>107.781982421875</v>
      </c>
      <c r="K65" s="7">
        <f t="shared" si="1"/>
        <v>148.34048461914045</v>
      </c>
      <c r="L65" s="8">
        <f t="shared" si="2"/>
        <v>1.3763013194405103</v>
      </c>
      <c r="M65" s="8">
        <f t="shared" si="5"/>
        <v>1.6897912393570622</v>
      </c>
      <c r="P65" s="6">
        <f t="shared" si="4"/>
        <v>6.9632285896661443</v>
      </c>
      <c r="U65" s="18">
        <v>13</v>
      </c>
      <c r="V65" s="20">
        <f t="shared" si="6"/>
        <v>1.3734206008220717</v>
      </c>
    </row>
    <row r="66" spans="1:22" x14ac:dyDescent="0.15">
      <c r="A66" s="6">
        <v>32.5</v>
      </c>
      <c r="B66" s="6">
        <v>64</v>
      </c>
      <c r="D66">
        <v>707.29083251953102</v>
      </c>
      <c r="E66">
        <v>586.740478515625</v>
      </c>
      <c r="F66">
        <v>483.92453002929699</v>
      </c>
      <c r="G66">
        <v>477.45584106445301</v>
      </c>
      <c r="I66" s="7">
        <f t="shared" ref="I66:J129" si="7">D66-F66</f>
        <v>223.36630249023403</v>
      </c>
      <c r="J66" s="7">
        <f t="shared" si="7"/>
        <v>109.28463745117199</v>
      </c>
      <c r="K66" s="7">
        <f t="shared" ref="K66:K129" si="8">I66-0.7*J66</f>
        <v>146.86705627441364</v>
      </c>
      <c r="L66" s="8">
        <f t="shared" ref="L66:L129" si="9">K66/J66</f>
        <v>1.3438948025977884</v>
      </c>
      <c r="M66" s="8">
        <f t="shared" si="5"/>
        <v>1.6622830025130364</v>
      </c>
      <c r="P66" s="6">
        <f t="shared" si="4"/>
        <v>5.2219662626311587</v>
      </c>
      <c r="U66" s="18">
        <v>13.5</v>
      </c>
      <c r="V66" s="20">
        <f t="shared" si="6"/>
        <v>1.3550931387683249</v>
      </c>
    </row>
    <row r="67" spans="1:22" x14ac:dyDescent="0.15">
      <c r="A67" s="6">
        <v>33</v>
      </c>
      <c r="B67" s="6">
        <v>65</v>
      </c>
      <c r="D67">
        <v>705.57562255859398</v>
      </c>
      <c r="E67">
        <v>585.1484375</v>
      </c>
      <c r="F67">
        <v>483.48455810546898</v>
      </c>
      <c r="G67">
        <v>476.73583984375</v>
      </c>
      <c r="I67" s="7">
        <f t="shared" si="7"/>
        <v>222.091064453125</v>
      </c>
      <c r="J67" s="7">
        <f t="shared" si="7"/>
        <v>108.41259765625</v>
      </c>
      <c r="K67" s="7">
        <f t="shared" si="8"/>
        <v>146.20224609375001</v>
      </c>
      <c r="L67" s="8">
        <f t="shared" si="9"/>
        <v>1.348572483774642</v>
      </c>
      <c r="M67" s="8">
        <f t="shared" si="5"/>
        <v>1.6718589636885863</v>
      </c>
      <c r="P67" s="6">
        <f t="shared" si="4"/>
        <v>5.8281214493368463</v>
      </c>
      <c r="U67" s="18">
        <v>14</v>
      </c>
      <c r="V67" s="20">
        <f t="shared" si="6"/>
        <v>1.3829297912278584</v>
      </c>
    </row>
    <row r="68" spans="1:22" x14ac:dyDescent="0.15">
      <c r="A68" s="6">
        <v>33.5</v>
      </c>
      <c r="B68" s="6">
        <v>66</v>
      </c>
      <c r="D68">
        <v>704.82470703125</v>
      </c>
      <c r="E68">
        <v>585.17852783203102</v>
      </c>
      <c r="F68">
        <v>483.34133911132801</v>
      </c>
      <c r="G68">
        <v>476.58361816406301</v>
      </c>
      <c r="I68" s="7">
        <f t="shared" si="7"/>
        <v>221.48336791992199</v>
      </c>
      <c r="J68" s="7">
        <f t="shared" si="7"/>
        <v>108.59490966796801</v>
      </c>
      <c r="K68" s="7">
        <f t="shared" si="8"/>
        <v>145.46693115234439</v>
      </c>
      <c r="L68" s="8">
        <f t="shared" si="9"/>
        <v>1.339537291362124</v>
      </c>
      <c r="M68" s="8">
        <f t="shared" si="5"/>
        <v>1.6677220512747644</v>
      </c>
      <c r="P68" s="6">
        <f t="shared" si="4"/>
        <v>5.5662562568392033</v>
      </c>
      <c r="U68" s="18">
        <v>14.5</v>
      </c>
      <c r="V68" s="20">
        <f t="shared" si="6"/>
        <v>1.3986385242855257</v>
      </c>
    </row>
    <row r="69" spans="1:22" x14ac:dyDescent="0.15">
      <c r="A69" s="6">
        <v>34</v>
      </c>
      <c r="B69" s="6">
        <v>67</v>
      </c>
      <c r="D69">
        <v>700.44445800781295</v>
      </c>
      <c r="E69">
        <v>583.80743408203102</v>
      </c>
      <c r="F69">
        <v>483.35891723632801</v>
      </c>
      <c r="G69">
        <v>477.14880371093801</v>
      </c>
      <c r="I69" s="7">
        <f t="shared" si="7"/>
        <v>217.08554077148494</v>
      </c>
      <c r="J69" s="7">
        <f t="shared" si="7"/>
        <v>106.65863037109301</v>
      </c>
      <c r="K69" s="7">
        <f t="shared" si="8"/>
        <v>142.42449951171983</v>
      </c>
      <c r="L69" s="8">
        <f t="shared" si="9"/>
        <v>1.3353302870680797</v>
      </c>
      <c r="M69" s="8">
        <f t="shared" si="5"/>
        <v>1.6684133269794161</v>
      </c>
      <c r="P69" s="6">
        <f t="shared" si="4"/>
        <v>5.6100137811374617</v>
      </c>
      <c r="U69" s="18">
        <v>15</v>
      </c>
      <c r="V69" s="20">
        <f t="shared" si="6"/>
        <v>1.4091755670964299</v>
      </c>
    </row>
    <row r="70" spans="1:22" x14ac:dyDescent="0.15">
      <c r="A70" s="6">
        <v>34.5</v>
      </c>
      <c r="B70" s="6">
        <v>68</v>
      </c>
      <c r="D70">
        <v>692.73846435546898</v>
      </c>
      <c r="E70">
        <v>578.42840576171898</v>
      </c>
      <c r="F70">
        <v>483.77786254882801</v>
      </c>
      <c r="G70">
        <v>477.23928833007801</v>
      </c>
      <c r="I70" s="7">
        <f t="shared" si="7"/>
        <v>208.96060180664097</v>
      </c>
      <c r="J70" s="7">
        <f t="shared" si="7"/>
        <v>101.18911743164097</v>
      </c>
      <c r="K70" s="7">
        <f t="shared" si="8"/>
        <v>138.1282196044923</v>
      </c>
      <c r="L70" s="8">
        <f t="shared" si="9"/>
        <v>1.3650501467986991</v>
      </c>
      <c r="M70" s="8">
        <f t="shared" si="5"/>
        <v>1.7030314667087316</v>
      </c>
      <c r="P70" s="6">
        <f t="shared" ref="P70:P133" si="10">(M70-$O$2)/$O$2*100</f>
        <v>7.8013306177809367</v>
      </c>
      <c r="U70" s="18">
        <v>15.5</v>
      </c>
      <c r="V70" s="20">
        <f t="shared" si="6"/>
        <v>1.3826011536816425</v>
      </c>
    </row>
    <row r="71" spans="1:22" x14ac:dyDescent="0.15">
      <c r="A71" s="6">
        <v>35</v>
      </c>
      <c r="B71" s="6">
        <v>69</v>
      </c>
      <c r="D71">
        <v>694.90814208984398</v>
      </c>
      <c r="E71">
        <v>580.86242675781295</v>
      </c>
      <c r="F71">
        <v>483.21398925781301</v>
      </c>
      <c r="G71">
        <v>476.93911743164102</v>
      </c>
      <c r="I71" s="7">
        <f t="shared" si="7"/>
        <v>211.69415283203097</v>
      </c>
      <c r="J71" s="7">
        <f t="shared" si="7"/>
        <v>103.92330932617193</v>
      </c>
      <c r="K71" s="7">
        <f t="shared" si="8"/>
        <v>138.94783630371063</v>
      </c>
      <c r="L71" s="8">
        <f t="shared" si="9"/>
        <v>1.3370228219697211</v>
      </c>
      <c r="M71" s="8">
        <f t="shared" si="5"/>
        <v>1.6799024218784497</v>
      </c>
      <c r="P71" s="6">
        <f t="shared" si="10"/>
        <v>6.3372697020767133</v>
      </c>
      <c r="U71" s="18">
        <v>16</v>
      </c>
      <c r="V71" s="20">
        <f t="shared" si="6"/>
        <v>1.4086481912615976</v>
      </c>
    </row>
    <row r="72" spans="1:22" x14ac:dyDescent="0.15">
      <c r="A72" s="6">
        <v>35.5</v>
      </c>
      <c r="B72" s="6">
        <v>70</v>
      </c>
      <c r="D72">
        <v>697.90936279296898</v>
      </c>
      <c r="E72">
        <v>584.30603027343795</v>
      </c>
      <c r="F72">
        <v>483.75985717773398</v>
      </c>
      <c r="G72">
        <v>476.5703125</v>
      </c>
      <c r="I72" s="7">
        <f t="shared" si="7"/>
        <v>214.149505615235</v>
      </c>
      <c r="J72" s="7">
        <f t="shared" si="7"/>
        <v>107.73571777343795</v>
      </c>
      <c r="K72" s="7">
        <f t="shared" si="8"/>
        <v>138.73450317382844</v>
      </c>
      <c r="L72" s="8">
        <f t="shared" si="9"/>
        <v>1.2877298823550716</v>
      </c>
      <c r="M72" s="8">
        <f t="shared" si="5"/>
        <v>1.6355077622624965</v>
      </c>
      <c r="P72" s="6">
        <f t="shared" si="10"/>
        <v>3.5271023784087379</v>
      </c>
      <c r="U72" s="18">
        <v>16.5</v>
      </c>
      <c r="V72" s="20">
        <f t="shared" si="6"/>
        <v>1.3864000417677964</v>
      </c>
    </row>
    <row r="73" spans="1:22" x14ac:dyDescent="0.15">
      <c r="A73" s="6">
        <v>36</v>
      </c>
      <c r="B73" s="6">
        <v>71</v>
      </c>
      <c r="D73">
        <v>693.65783691406295</v>
      </c>
      <c r="E73">
        <v>582.95709228515602</v>
      </c>
      <c r="F73">
        <v>483.22640991210898</v>
      </c>
      <c r="G73">
        <v>476.80316162109398</v>
      </c>
      <c r="I73" s="7">
        <f t="shared" si="7"/>
        <v>210.43142700195398</v>
      </c>
      <c r="J73" s="7">
        <f t="shared" si="7"/>
        <v>106.15393066406205</v>
      </c>
      <c r="K73" s="7">
        <f t="shared" si="8"/>
        <v>136.12367553711056</v>
      </c>
      <c r="L73" s="8">
        <f t="shared" si="9"/>
        <v>1.2823234588259542</v>
      </c>
      <c r="M73" s="8">
        <f t="shared" si="5"/>
        <v>1.6349996187320752</v>
      </c>
      <c r="P73" s="6">
        <f t="shared" si="10"/>
        <v>3.4949370603890446</v>
      </c>
      <c r="U73" s="18">
        <v>17</v>
      </c>
      <c r="V73" s="20">
        <f t="shared" si="6"/>
        <v>1.3861929850416379</v>
      </c>
    </row>
    <row r="74" spans="1:22" x14ac:dyDescent="0.15">
      <c r="A74" s="6">
        <v>36.5</v>
      </c>
      <c r="B74" s="6">
        <v>72</v>
      </c>
      <c r="D74">
        <v>695.78778076171898</v>
      </c>
      <c r="E74">
        <v>584.49456787109398</v>
      </c>
      <c r="F74">
        <v>482.93695068359398</v>
      </c>
      <c r="G74">
        <v>476.6865234375</v>
      </c>
      <c r="I74" s="7">
        <f t="shared" si="7"/>
        <v>212.850830078125</v>
      </c>
      <c r="J74" s="7">
        <f t="shared" si="7"/>
        <v>107.80804443359398</v>
      </c>
      <c r="K74" s="7">
        <f t="shared" si="8"/>
        <v>137.38519897460924</v>
      </c>
      <c r="L74" s="8">
        <f t="shared" si="9"/>
        <v>1.2743501627954468</v>
      </c>
      <c r="M74" s="8">
        <f t="shared" si="5"/>
        <v>1.6319246027002638</v>
      </c>
      <c r="P74" s="6">
        <f t="shared" si="10"/>
        <v>3.3002895589304178</v>
      </c>
      <c r="U74" s="18">
        <v>17.5</v>
      </c>
      <c r="V74" s="20">
        <f t="shared" si="6"/>
        <v>1.381366769891373</v>
      </c>
    </row>
    <row r="75" spans="1:22" x14ac:dyDescent="0.15">
      <c r="A75" s="6">
        <v>37</v>
      </c>
      <c r="B75" s="6">
        <v>73</v>
      </c>
      <c r="D75">
        <v>696.54193115234398</v>
      </c>
      <c r="E75">
        <v>586.88366699218795</v>
      </c>
      <c r="F75">
        <v>482.88037109375</v>
      </c>
      <c r="G75">
        <v>476.50384521484398</v>
      </c>
      <c r="I75" s="7">
        <f t="shared" si="7"/>
        <v>213.66156005859398</v>
      </c>
      <c r="J75" s="7">
        <f t="shared" si="7"/>
        <v>110.37982177734398</v>
      </c>
      <c r="K75" s="7">
        <f t="shared" si="8"/>
        <v>136.3956848144532</v>
      </c>
      <c r="L75" s="8">
        <f t="shared" si="9"/>
        <v>1.2356940119869728</v>
      </c>
      <c r="M75" s="8">
        <f t="shared" si="5"/>
        <v>1.598166731890486</v>
      </c>
      <c r="P75" s="6">
        <f t="shared" si="10"/>
        <v>1.1634274613966666</v>
      </c>
      <c r="U75" s="18">
        <v>18</v>
      </c>
      <c r="V75" s="20">
        <f t="shared" si="6"/>
        <v>1.3834012361150274</v>
      </c>
    </row>
    <row r="76" spans="1:22" x14ac:dyDescent="0.15">
      <c r="A76" s="6">
        <v>37.5</v>
      </c>
      <c r="B76" s="6">
        <v>74</v>
      </c>
      <c r="D76">
        <v>692.63659667968795</v>
      </c>
      <c r="E76">
        <v>586.00158691406295</v>
      </c>
      <c r="F76">
        <v>483.20712280273398</v>
      </c>
      <c r="G76">
        <v>476.72683715820301</v>
      </c>
      <c r="I76" s="7">
        <f t="shared" si="7"/>
        <v>209.42947387695398</v>
      </c>
      <c r="J76" s="7">
        <f t="shared" si="7"/>
        <v>109.27474975585994</v>
      </c>
      <c r="K76" s="7">
        <f t="shared" si="8"/>
        <v>132.93714904785202</v>
      </c>
      <c r="L76" s="8">
        <f t="shared" si="9"/>
        <v>1.2165404116216991</v>
      </c>
      <c r="M76" s="8">
        <f t="shared" si="5"/>
        <v>1.5839114115239086</v>
      </c>
      <c r="P76" s="6">
        <f t="shared" si="10"/>
        <v>0.2610703799566535</v>
      </c>
      <c r="U76" s="18">
        <v>18.5</v>
      </c>
      <c r="V76" s="20">
        <f t="shared" si="6"/>
        <v>1.3935873134562806</v>
      </c>
    </row>
    <row r="77" spans="1:22" x14ac:dyDescent="0.15">
      <c r="A77" s="6">
        <v>38</v>
      </c>
      <c r="B77" s="6">
        <v>75</v>
      </c>
      <c r="D77">
        <v>689.18212890625</v>
      </c>
      <c r="E77">
        <v>584.55718994140602</v>
      </c>
      <c r="F77">
        <v>483.21569824218801</v>
      </c>
      <c r="G77">
        <v>476.24569702148398</v>
      </c>
      <c r="I77" s="7">
        <f t="shared" si="7"/>
        <v>205.96643066406199</v>
      </c>
      <c r="J77" s="7">
        <f t="shared" si="7"/>
        <v>108.31149291992205</v>
      </c>
      <c r="K77" s="7">
        <f t="shared" si="8"/>
        <v>130.14838562011656</v>
      </c>
      <c r="L77" s="8">
        <f t="shared" si="9"/>
        <v>1.2016119629736726</v>
      </c>
      <c r="M77" s="8">
        <f t="shared" si="5"/>
        <v>1.5738812428745781</v>
      </c>
      <c r="P77" s="6">
        <f t="shared" si="10"/>
        <v>-0.37383599015770741</v>
      </c>
      <c r="U77" s="18">
        <v>19</v>
      </c>
      <c r="V77" s="20">
        <f t="shared" si="6"/>
        <v>1.3665992501651707</v>
      </c>
    </row>
    <row r="78" spans="1:22" x14ac:dyDescent="0.15">
      <c r="A78" s="6">
        <v>38.5</v>
      </c>
      <c r="B78" s="6">
        <v>76</v>
      </c>
      <c r="D78">
        <v>694.10430908203102</v>
      </c>
      <c r="E78">
        <v>586.76617431640602</v>
      </c>
      <c r="F78">
        <v>482.59048461914102</v>
      </c>
      <c r="G78">
        <v>476.30960083007801</v>
      </c>
      <c r="I78" s="7">
        <f t="shared" si="7"/>
        <v>211.51382446289</v>
      </c>
      <c r="J78" s="7">
        <f t="shared" si="7"/>
        <v>110.45657348632801</v>
      </c>
      <c r="K78" s="7">
        <f t="shared" si="8"/>
        <v>134.19422302246039</v>
      </c>
      <c r="L78" s="8">
        <f t="shared" si="9"/>
        <v>1.2149048154121</v>
      </c>
      <c r="M78" s="8">
        <f t="shared" si="5"/>
        <v>1.5920723753117016</v>
      </c>
      <c r="P78" s="6">
        <f t="shared" si="10"/>
        <v>0.77765669832212869</v>
      </c>
      <c r="U78" s="18">
        <v>19.5</v>
      </c>
      <c r="V78" s="20">
        <f t="shared" si="6"/>
        <v>1.3694864379671694</v>
      </c>
    </row>
    <row r="79" spans="1:22" x14ac:dyDescent="0.15">
      <c r="A79" s="6">
        <v>39</v>
      </c>
      <c r="B79" s="6">
        <v>77</v>
      </c>
      <c r="D79">
        <v>690.87322998046898</v>
      </c>
      <c r="E79">
        <v>587.45526123046898</v>
      </c>
      <c r="F79">
        <v>482.72897338867199</v>
      </c>
      <c r="G79">
        <v>476.56646728515602</v>
      </c>
      <c r="I79" s="7">
        <f t="shared" si="7"/>
        <v>208.14425659179699</v>
      </c>
      <c r="J79" s="7">
        <f t="shared" si="7"/>
        <v>110.88879394531295</v>
      </c>
      <c r="K79" s="7">
        <f t="shared" si="8"/>
        <v>130.52210083007793</v>
      </c>
      <c r="L79" s="8">
        <f t="shared" si="9"/>
        <v>1.1770540212967555</v>
      </c>
      <c r="M79" s="8">
        <f t="shared" si="5"/>
        <v>1.5591198611950532</v>
      </c>
      <c r="P79" s="6">
        <f t="shared" si="10"/>
        <v>-1.3082265859375073</v>
      </c>
      <c r="U79" s="18">
        <v>20</v>
      </c>
      <c r="V79" s="20">
        <f t="shared" si="6"/>
        <v>1.3621131794816499</v>
      </c>
    </row>
    <row r="80" spans="1:22" x14ac:dyDescent="0.15">
      <c r="A80" s="6">
        <v>39.5</v>
      </c>
      <c r="B80" s="6">
        <v>78</v>
      </c>
      <c r="D80">
        <v>688.62652587890602</v>
      </c>
      <c r="E80">
        <v>585.1484375</v>
      </c>
      <c r="F80">
        <v>483.13980102539102</v>
      </c>
      <c r="G80">
        <v>476.5634765625</v>
      </c>
      <c r="I80" s="7">
        <f t="shared" si="7"/>
        <v>205.486724853515</v>
      </c>
      <c r="J80" s="7">
        <f t="shared" si="7"/>
        <v>108.5849609375</v>
      </c>
      <c r="K80" s="7">
        <f t="shared" si="8"/>
        <v>129.47725219726499</v>
      </c>
      <c r="L80" s="8">
        <f t="shared" si="9"/>
        <v>1.1924050170427405</v>
      </c>
      <c r="M80" s="8">
        <f t="shared" si="5"/>
        <v>1.5793691369397345</v>
      </c>
      <c r="P80" s="6">
        <f t="shared" si="10"/>
        <v>-2.6454104339351341E-2</v>
      </c>
      <c r="U80" s="18">
        <v>20.5</v>
      </c>
      <c r="V80" s="20">
        <f t="shared" si="6"/>
        <v>1.3709774159241421</v>
      </c>
    </row>
    <row r="81" spans="1:22" x14ac:dyDescent="0.15">
      <c r="A81" s="6">
        <v>40</v>
      </c>
      <c r="B81" s="6">
        <v>79</v>
      </c>
      <c r="D81">
        <v>684.174072265625</v>
      </c>
      <c r="E81">
        <v>584.09387207031295</v>
      </c>
      <c r="F81">
        <v>483.02401733398398</v>
      </c>
      <c r="G81">
        <v>476.77572631835898</v>
      </c>
      <c r="I81" s="7">
        <f t="shared" si="7"/>
        <v>201.15005493164102</v>
      </c>
      <c r="J81" s="7">
        <f t="shared" si="7"/>
        <v>107.31814575195398</v>
      </c>
      <c r="K81" s="7">
        <f t="shared" si="8"/>
        <v>126.02735290527325</v>
      </c>
      <c r="L81" s="8">
        <f t="shared" si="9"/>
        <v>1.1743340515457856</v>
      </c>
      <c r="M81" s="8">
        <f t="shared" si="5"/>
        <v>1.5661964514414757</v>
      </c>
      <c r="P81" s="6">
        <f t="shared" si="10"/>
        <v>-0.86028075539130811</v>
      </c>
      <c r="U81" s="18">
        <v>21</v>
      </c>
      <c r="V81" s="20">
        <f t="shared" si="6"/>
        <v>1.394496221241122</v>
      </c>
    </row>
    <row r="82" spans="1:22" x14ac:dyDescent="0.15">
      <c r="A82" s="6">
        <v>40.5</v>
      </c>
      <c r="B82" s="6">
        <v>80</v>
      </c>
      <c r="D82">
        <v>680.4111328125</v>
      </c>
      <c r="E82">
        <v>583.75372314453102</v>
      </c>
      <c r="F82">
        <v>483.40951538085898</v>
      </c>
      <c r="G82">
        <v>476.59176635742199</v>
      </c>
      <c r="I82" s="7">
        <f t="shared" si="7"/>
        <v>197.00161743164102</v>
      </c>
      <c r="J82" s="7">
        <f t="shared" si="7"/>
        <v>107.16195678710903</v>
      </c>
      <c r="K82" s="7">
        <f t="shared" si="8"/>
        <v>121.9882476806647</v>
      </c>
      <c r="L82" s="8">
        <f t="shared" si="9"/>
        <v>1.138354051550309</v>
      </c>
      <c r="M82" s="8">
        <f t="shared" si="5"/>
        <v>1.5351147314446951</v>
      </c>
      <c r="P82" s="6">
        <f t="shared" si="10"/>
        <v>-2.8277433883734697</v>
      </c>
      <c r="U82" s="18">
        <v>21.5</v>
      </c>
      <c r="V82" s="20">
        <f t="shared" si="6"/>
        <v>1.3988806762384014</v>
      </c>
    </row>
    <row r="83" spans="1:22" x14ac:dyDescent="0.15">
      <c r="A83" s="6">
        <v>41</v>
      </c>
      <c r="B83" s="6">
        <v>81</v>
      </c>
      <c r="D83">
        <v>674.42120361328102</v>
      </c>
      <c r="E83">
        <v>579.515869140625</v>
      </c>
      <c r="F83">
        <v>482.74957275390602</v>
      </c>
      <c r="G83">
        <v>476.79159545898398</v>
      </c>
      <c r="I83" s="7">
        <f t="shared" si="7"/>
        <v>191.671630859375</v>
      </c>
      <c r="J83" s="7">
        <f t="shared" si="7"/>
        <v>102.72427368164102</v>
      </c>
      <c r="K83" s="7">
        <f t="shared" si="8"/>
        <v>119.76463928222628</v>
      </c>
      <c r="L83" s="8">
        <f t="shared" si="9"/>
        <v>1.1658845080121576</v>
      </c>
      <c r="M83" s="8">
        <f t="shared" si="5"/>
        <v>1.5675434679052398</v>
      </c>
      <c r="P83" s="6">
        <f t="shared" si="10"/>
        <v>-0.77501505713708729</v>
      </c>
      <c r="U83" s="18">
        <v>22</v>
      </c>
      <c r="V83" s="20">
        <f t="shared" si="6"/>
        <v>1.3951132295943152</v>
      </c>
    </row>
    <row r="84" spans="1:22" x14ac:dyDescent="0.15">
      <c r="A84" s="6">
        <v>41.5</v>
      </c>
      <c r="B84" s="6">
        <v>82</v>
      </c>
      <c r="D84">
        <v>667.96630859375</v>
      </c>
      <c r="E84">
        <v>577.35577392578102</v>
      </c>
      <c r="F84">
        <v>482.78601074218801</v>
      </c>
      <c r="G84">
        <v>476.62863159179699</v>
      </c>
      <c r="I84" s="7">
        <f t="shared" si="7"/>
        <v>185.18029785156199</v>
      </c>
      <c r="J84" s="7">
        <f t="shared" si="7"/>
        <v>100.72714233398403</v>
      </c>
      <c r="K84" s="7">
        <f t="shared" si="8"/>
        <v>114.67129821777317</v>
      </c>
      <c r="L84" s="8">
        <f t="shared" si="9"/>
        <v>1.1384349397856843</v>
      </c>
      <c r="M84" s="8">
        <f t="shared" si="5"/>
        <v>1.5449921796774628</v>
      </c>
      <c r="P84" s="6">
        <f t="shared" si="10"/>
        <v>-2.2025041702993393</v>
      </c>
      <c r="U84" s="18">
        <v>65</v>
      </c>
      <c r="V84" s="20">
        <f t="shared" ref="V84:V104" si="11">L131</f>
        <v>0.88804270133194496</v>
      </c>
    </row>
    <row r="85" spans="1:22" x14ac:dyDescent="0.15">
      <c r="A85" s="6">
        <v>42</v>
      </c>
      <c r="B85" s="6">
        <v>83</v>
      </c>
      <c r="D85">
        <v>668.16644287109398</v>
      </c>
      <c r="E85">
        <v>578.52545166015602</v>
      </c>
      <c r="F85">
        <v>483.70025634765602</v>
      </c>
      <c r="G85">
        <v>477.29675292968801</v>
      </c>
      <c r="I85" s="7">
        <f t="shared" si="7"/>
        <v>184.46618652343795</v>
      </c>
      <c r="J85" s="7">
        <f t="shared" si="7"/>
        <v>101.22869873046801</v>
      </c>
      <c r="K85" s="7">
        <f t="shared" si="8"/>
        <v>113.60609741211036</v>
      </c>
      <c r="L85" s="8">
        <f t="shared" si="9"/>
        <v>1.1222716367677359</v>
      </c>
      <c r="M85" s="8">
        <f t="shared" si="5"/>
        <v>1.5337271566582105</v>
      </c>
      <c r="P85" s="6">
        <f t="shared" si="10"/>
        <v>-2.9155764150901229</v>
      </c>
      <c r="U85" s="18">
        <v>65.5</v>
      </c>
      <c r="V85" s="20">
        <f t="shared" si="11"/>
        <v>0.89411335621833488</v>
      </c>
    </row>
    <row r="86" spans="1:22" x14ac:dyDescent="0.15">
      <c r="A86" s="6">
        <v>42.5</v>
      </c>
      <c r="B86" s="6">
        <v>84</v>
      </c>
      <c r="D86">
        <v>667.47375488281295</v>
      </c>
      <c r="E86">
        <v>579.304443359375</v>
      </c>
      <c r="F86">
        <v>483.29415893554699</v>
      </c>
      <c r="G86">
        <v>477.02615356445301</v>
      </c>
      <c r="I86" s="7">
        <f t="shared" si="7"/>
        <v>184.17959594726597</v>
      </c>
      <c r="J86" s="7">
        <f t="shared" si="7"/>
        <v>102.27828979492199</v>
      </c>
      <c r="K86" s="7">
        <f t="shared" si="8"/>
        <v>112.58479309082058</v>
      </c>
      <c r="L86" s="8">
        <f t="shared" si="9"/>
        <v>1.1007692181455531</v>
      </c>
      <c r="M86" s="8">
        <f t="shared" si="5"/>
        <v>1.5171230180347237</v>
      </c>
      <c r="P86" s="6">
        <f t="shared" si="10"/>
        <v>-3.9666129181520451</v>
      </c>
      <c r="U86" s="18">
        <v>66</v>
      </c>
      <c r="V86" s="20">
        <f t="shared" si="11"/>
        <v>0.88557108907210347</v>
      </c>
    </row>
    <row r="87" spans="1:22" x14ac:dyDescent="0.15">
      <c r="A87" s="6">
        <v>43</v>
      </c>
      <c r="B87" s="6">
        <v>85</v>
      </c>
      <c r="C87" s="6" t="s">
        <v>10</v>
      </c>
      <c r="D87">
        <v>674.43963623046898</v>
      </c>
      <c r="E87">
        <v>583.07623291015602</v>
      </c>
      <c r="F87">
        <v>482.5810546875</v>
      </c>
      <c r="G87">
        <v>476.69296264648398</v>
      </c>
      <c r="I87" s="7">
        <f t="shared" si="7"/>
        <v>191.85858154296898</v>
      </c>
      <c r="J87" s="7">
        <f t="shared" si="7"/>
        <v>106.38327026367205</v>
      </c>
      <c r="K87" s="7">
        <f t="shared" si="8"/>
        <v>117.39029235839855</v>
      </c>
      <c r="L87" s="8">
        <f t="shared" si="9"/>
        <v>1.1034657241448349</v>
      </c>
      <c r="M87" s="8">
        <f t="shared" si="5"/>
        <v>1.5247178040327016</v>
      </c>
      <c r="P87" s="6">
        <f t="shared" si="10"/>
        <v>-3.485865467301017</v>
      </c>
      <c r="U87" s="18">
        <v>66.5</v>
      </c>
      <c r="V87" s="20">
        <f t="shared" si="11"/>
        <v>0.88769198143784744</v>
      </c>
    </row>
    <row r="88" spans="1:22" x14ac:dyDescent="0.15">
      <c r="A88" s="6">
        <v>43.5</v>
      </c>
      <c r="B88" s="6">
        <v>86</v>
      </c>
      <c r="D88">
        <v>672.43603515625</v>
      </c>
      <c r="E88">
        <v>581.33972167968795</v>
      </c>
      <c r="F88">
        <v>483.31304931640602</v>
      </c>
      <c r="G88">
        <v>476.75686645507801</v>
      </c>
      <c r="I88" s="7">
        <f t="shared" si="7"/>
        <v>189.12298583984398</v>
      </c>
      <c r="J88" s="7">
        <f t="shared" si="7"/>
        <v>104.58285522460994</v>
      </c>
      <c r="K88" s="7">
        <f t="shared" si="8"/>
        <v>115.91498718261703</v>
      </c>
      <c r="L88" s="8">
        <f t="shared" si="9"/>
        <v>1.1083555419640183</v>
      </c>
      <c r="M88" s="8">
        <f t="shared" ref="M88:M151" si="12">L88+ABS($N$2)*A88</f>
        <v>1.5345059018505811</v>
      </c>
      <c r="P88" s="6">
        <f t="shared" si="10"/>
        <v>-2.8662821010443609</v>
      </c>
      <c r="U88" s="18">
        <v>67</v>
      </c>
      <c r="V88" s="20">
        <f t="shared" si="11"/>
        <v>0.90537001632780978</v>
      </c>
    </row>
    <row r="89" spans="1:22" x14ac:dyDescent="0.15">
      <c r="A89" s="6">
        <v>44</v>
      </c>
      <c r="B89" s="6">
        <v>87</v>
      </c>
      <c r="D89">
        <v>667.27478027343795</v>
      </c>
      <c r="E89">
        <v>580.15686035156295</v>
      </c>
      <c r="F89">
        <v>483.76458740234398</v>
      </c>
      <c r="G89">
        <v>477.52871704101602</v>
      </c>
      <c r="I89" s="7">
        <f t="shared" si="7"/>
        <v>183.51019287109398</v>
      </c>
      <c r="J89" s="7">
        <f t="shared" si="7"/>
        <v>102.62814331054693</v>
      </c>
      <c r="K89" s="7">
        <f t="shared" si="8"/>
        <v>111.67049255371113</v>
      </c>
      <c r="L89" s="8">
        <f t="shared" si="9"/>
        <v>1.0881078907936839</v>
      </c>
      <c r="M89" s="8">
        <f t="shared" si="12"/>
        <v>1.5191565306789427</v>
      </c>
      <c r="P89" s="6">
        <f t="shared" si="10"/>
        <v>-3.8378922379061611</v>
      </c>
      <c r="U89" s="18">
        <v>67.5</v>
      </c>
      <c r="V89" s="20">
        <f t="shared" si="11"/>
        <v>0.88460832626477603</v>
      </c>
    </row>
    <row r="90" spans="1:22" x14ac:dyDescent="0.15">
      <c r="A90" s="6">
        <v>44.5</v>
      </c>
      <c r="B90" s="6">
        <v>88</v>
      </c>
      <c r="D90">
        <v>664.56115722656295</v>
      </c>
      <c r="E90">
        <v>578.57159423828102</v>
      </c>
      <c r="F90">
        <v>484.06433105468801</v>
      </c>
      <c r="G90">
        <v>477.42196655273398</v>
      </c>
      <c r="I90" s="7">
        <f t="shared" si="7"/>
        <v>180.49682617187494</v>
      </c>
      <c r="J90" s="7">
        <f t="shared" si="7"/>
        <v>101.14962768554705</v>
      </c>
      <c r="K90" s="7">
        <f t="shared" si="8"/>
        <v>109.69208679199201</v>
      </c>
      <c r="L90" s="8">
        <f t="shared" si="9"/>
        <v>1.0844536880847617</v>
      </c>
      <c r="M90" s="8">
        <f t="shared" si="12"/>
        <v>1.5204006079687169</v>
      </c>
      <c r="P90" s="6">
        <f t="shared" si="10"/>
        <v>-3.7591425554424527</v>
      </c>
      <c r="U90" s="18">
        <v>68</v>
      </c>
      <c r="V90" s="20">
        <f t="shared" si="11"/>
        <v>0.88454536693961772</v>
      </c>
    </row>
    <row r="91" spans="1:22" x14ac:dyDescent="0.15">
      <c r="A91" s="6">
        <v>45</v>
      </c>
      <c r="B91" s="6">
        <v>89</v>
      </c>
      <c r="D91">
        <v>667.33453369140602</v>
      </c>
      <c r="E91">
        <v>580.135986328125</v>
      </c>
      <c r="F91">
        <v>484.14450073242199</v>
      </c>
      <c r="G91">
        <v>478.03173828125</v>
      </c>
      <c r="I91" s="7">
        <f t="shared" si="7"/>
        <v>183.19003295898403</v>
      </c>
      <c r="J91" s="7">
        <f t="shared" si="7"/>
        <v>102.104248046875</v>
      </c>
      <c r="K91" s="7">
        <f t="shared" si="8"/>
        <v>111.71705932617154</v>
      </c>
      <c r="L91" s="8">
        <f t="shared" si="9"/>
        <v>1.0941470258405253</v>
      </c>
      <c r="M91" s="8">
        <f t="shared" si="12"/>
        <v>1.5349922257231765</v>
      </c>
      <c r="P91" s="6">
        <f t="shared" si="10"/>
        <v>-2.8354979601744952</v>
      </c>
      <c r="U91" s="18">
        <v>68.5</v>
      </c>
      <c r="V91" s="20">
        <f t="shared" si="11"/>
        <v>0.89987540058799531</v>
      </c>
    </row>
    <row r="92" spans="1:22" x14ac:dyDescent="0.15">
      <c r="A92" s="6">
        <v>45.5</v>
      </c>
      <c r="B92" s="6">
        <v>90</v>
      </c>
      <c r="D92">
        <v>667.44323730468795</v>
      </c>
      <c r="E92">
        <v>581.68591308593795</v>
      </c>
      <c r="F92">
        <v>483.91680908203102</v>
      </c>
      <c r="G92">
        <v>477.51113891601602</v>
      </c>
      <c r="I92" s="7">
        <f t="shared" si="7"/>
        <v>183.52642822265693</v>
      </c>
      <c r="J92" s="7">
        <f t="shared" si="7"/>
        <v>104.17477416992193</v>
      </c>
      <c r="K92" s="7">
        <f t="shared" si="8"/>
        <v>110.60408630371158</v>
      </c>
      <c r="L92" s="8">
        <f t="shared" si="9"/>
        <v>1.061716592956589</v>
      </c>
      <c r="M92" s="8">
        <f t="shared" si="12"/>
        <v>1.5074600728379364</v>
      </c>
      <c r="P92" s="6">
        <f t="shared" si="10"/>
        <v>-4.5782741647369436</v>
      </c>
      <c r="U92" s="18">
        <v>69</v>
      </c>
      <c r="V92" s="20">
        <f t="shared" si="11"/>
        <v>0.88427890413904764</v>
      </c>
    </row>
    <row r="93" spans="1:22" x14ac:dyDescent="0.15">
      <c r="A93" s="6">
        <v>46</v>
      </c>
      <c r="B93" s="6">
        <v>91</v>
      </c>
      <c r="D93">
        <v>675.08581542968795</v>
      </c>
      <c r="E93">
        <v>585.96392822265602</v>
      </c>
      <c r="F93">
        <v>483.62521362304699</v>
      </c>
      <c r="G93">
        <v>477.23626708984398</v>
      </c>
      <c r="I93" s="7">
        <f t="shared" si="7"/>
        <v>191.46060180664097</v>
      </c>
      <c r="J93" s="7">
        <f t="shared" si="7"/>
        <v>108.72766113281205</v>
      </c>
      <c r="K93" s="7">
        <f t="shared" si="8"/>
        <v>115.35123901367254</v>
      </c>
      <c r="L93" s="8">
        <f t="shared" si="9"/>
        <v>1.0609189769360505</v>
      </c>
      <c r="M93" s="8">
        <f t="shared" si="12"/>
        <v>1.5115607368160942</v>
      </c>
      <c r="P93" s="6">
        <f t="shared" si="10"/>
        <v>-4.3187034862713674</v>
      </c>
      <c r="U93" s="18">
        <v>69.5</v>
      </c>
      <c r="V93" s="20">
        <f t="shared" si="11"/>
        <v>0.87179955038611801</v>
      </c>
    </row>
    <row r="94" spans="1:22" x14ac:dyDescent="0.15">
      <c r="A94" s="6">
        <v>46.5</v>
      </c>
      <c r="B94" s="6">
        <v>92</v>
      </c>
      <c r="D94">
        <v>676.11511230468795</v>
      </c>
      <c r="E94">
        <v>587.6943359375</v>
      </c>
      <c r="F94">
        <v>483.79330444335898</v>
      </c>
      <c r="G94">
        <v>477.46096801757801</v>
      </c>
      <c r="I94" s="7">
        <f t="shared" si="7"/>
        <v>192.32180786132898</v>
      </c>
      <c r="J94" s="7">
        <f t="shared" si="7"/>
        <v>110.23336791992199</v>
      </c>
      <c r="K94" s="7">
        <f t="shared" si="8"/>
        <v>115.1584503173836</v>
      </c>
      <c r="L94" s="8">
        <f t="shared" si="9"/>
        <v>1.0446786893151934</v>
      </c>
      <c r="M94" s="8">
        <f t="shared" si="12"/>
        <v>1.5002187291939331</v>
      </c>
      <c r="P94" s="6">
        <f t="shared" si="10"/>
        <v>-5.0366488310564099</v>
      </c>
      <c r="U94" s="18">
        <v>70</v>
      </c>
      <c r="V94" s="20">
        <f t="shared" si="11"/>
        <v>0.84952134801347146</v>
      </c>
    </row>
    <row r="95" spans="1:22" x14ac:dyDescent="0.15">
      <c r="A95" s="6">
        <v>47</v>
      </c>
      <c r="B95" s="6">
        <v>93</v>
      </c>
      <c r="D95">
        <v>679.8583984375</v>
      </c>
      <c r="E95">
        <v>590.55474853515602</v>
      </c>
      <c r="F95">
        <v>483.50643920898398</v>
      </c>
      <c r="G95">
        <v>476.92752075195301</v>
      </c>
      <c r="I95" s="7">
        <f t="shared" si="7"/>
        <v>196.35195922851602</v>
      </c>
      <c r="J95" s="7">
        <f t="shared" si="7"/>
        <v>113.62722778320301</v>
      </c>
      <c r="K95" s="7">
        <f t="shared" si="8"/>
        <v>116.81289978027392</v>
      </c>
      <c r="L95" s="8">
        <f t="shared" si="9"/>
        <v>1.0280361675561518</v>
      </c>
      <c r="M95" s="8">
        <f t="shared" si="12"/>
        <v>1.4884744874335876</v>
      </c>
      <c r="P95" s="6">
        <f t="shared" si="10"/>
        <v>-5.7800554642344251</v>
      </c>
      <c r="U95" s="18">
        <v>70.5</v>
      </c>
      <c r="V95" s="20">
        <f t="shared" si="11"/>
        <v>0.85115271466937259</v>
      </c>
    </row>
    <row r="96" spans="1:22" x14ac:dyDescent="0.15">
      <c r="A96" s="6">
        <v>47.5</v>
      </c>
      <c r="B96" s="6">
        <v>94</v>
      </c>
      <c r="D96">
        <v>678.259521484375</v>
      </c>
      <c r="E96">
        <v>589.8515625</v>
      </c>
      <c r="F96">
        <v>482.33233642578102</v>
      </c>
      <c r="G96">
        <v>476.17538452148398</v>
      </c>
      <c r="I96" s="7">
        <f t="shared" si="7"/>
        <v>195.92718505859398</v>
      </c>
      <c r="J96" s="7">
        <f t="shared" si="7"/>
        <v>113.67617797851602</v>
      </c>
      <c r="K96" s="7">
        <f t="shared" si="8"/>
        <v>116.35386047363276</v>
      </c>
      <c r="L96" s="8">
        <f t="shared" si="9"/>
        <v>1.0235553529572643</v>
      </c>
      <c r="M96" s="8">
        <f t="shared" si="12"/>
        <v>1.4888919528333961</v>
      </c>
      <c r="P96" s="6">
        <f t="shared" si="10"/>
        <v>-5.7536300420000241</v>
      </c>
      <c r="U96" s="18">
        <v>71</v>
      </c>
      <c r="V96" s="20">
        <f t="shared" si="11"/>
        <v>0.85800392605173315</v>
      </c>
    </row>
    <row r="97" spans="1:22" x14ac:dyDescent="0.15">
      <c r="A97" s="6">
        <v>48</v>
      </c>
      <c r="B97" s="6">
        <v>95</v>
      </c>
      <c r="D97">
        <v>680.52545166015602</v>
      </c>
      <c r="E97">
        <v>593.28680419921898</v>
      </c>
      <c r="F97">
        <v>482.95840454101602</v>
      </c>
      <c r="G97">
        <v>476.59649658203102</v>
      </c>
      <c r="I97" s="7">
        <f t="shared" si="7"/>
        <v>197.56704711914</v>
      </c>
      <c r="J97" s="7">
        <f t="shared" si="7"/>
        <v>116.69030761718795</v>
      </c>
      <c r="K97" s="7">
        <f t="shared" si="8"/>
        <v>115.88383178710843</v>
      </c>
      <c r="L97" s="8">
        <f t="shared" si="9"/>
        <v>0.9930887505008108</v>
      </c>
      <c r="M97" s="8">
        <f t="shared" si="12"/>
        <v>1.4633236303756387</v>
      </c>
      <c r="P97" s="6">
        <f t="shared" si="10"/>
        <v>-7.3720964276725978</v>
      </c>
      <c r="U97" s="18">
        <v>71.5</v>
      </c>
      <c r="V97" s="20">
        <f t="shared" si="11"/>
        <v>0.8666332043030065</v>
      </c>
    </row>
    <row r="98" spans="1:22" x14ac:dyDescent="0.15">
      <c r="A98" s="6">
        <v>48.5</v>
      </c>
      <c r="B98" s="6">
        <v>96</v>
      </c>
      <c r="D98">
        <v>678.23187255859398</v>
      </c>
      <c r="E98">
        <v>590.91735839843795</v>
      </c>
      <c r="F98">
        <v>483.12564086914102</v>
      </c>
      <c r="G98">
        <v>477.22341918945301</v>
      </c>
      <c r="I98" s="7">
        <f t="shared" si="7"/>
        <v>195.10623168945295</v>
      </c>
      <c r="J98" s="7">
        <f t="shared" si="7"/>
        <v>113.69393920898494</v>
      </c>
      <c r="K98" s="7">
        <f t="shared" si="8"/>
        <v>115.52047424316351</v>
      </c>
      <c r="L98" s="8">
        <f t="shared" si="9"/>
        <v>1.0160653685401924</v>
      </c>
      <c r="M98" s="8">
        <f t="shared" si="12"/>
        <v>1.4911985284137166</v>
      </c>
      <c r="P98" s="6">
        <f t="shared" si="10"/>
        <v>-5.6076245678853471</v>
      </c>
      <c r="U98" s="18">
        <v>72</v>
      </c>
      <c r="V98" s="20">
        <f t="shared" si="11"/>
        <v>0.82461159907858606</v>
      </c>
    </row>
    <row r="99" spans="1:22" x14ac:dyDescent="0.15">
      <c r="A99" s="6">
        <v>49</v>
      </c>
      <c r="B99" s="6">
        <v>97</v>
      </c>
      <c r="D99">
        <v>683.71319580078102</v>
      </c>
      <c r="E99">
        <v>593.636962890625</v>
      </c>
      <c r="F99">
        <v>484.07977294921898</v>
      </c>
      <c r="G99">
        <v>477.87307739257801</v>
      </c>
      <c r="I99" s="7">
        <f t="shared" si="7"/>
        <v>199.63342285156205</v>
      </c>
      <c r="J99" s="7">
        <f t="shared" si="7"/>
        <v>115.76388549804699</v>
      </c>
      <c r="K99" s="7">
        <f t="shared" si="8"/>
        <v>118.59870300292916</v>
      </c>
      <c r="L99" s="8">
        <f t="shared" si="9"/>
        <v>1.0244879263743267</v>
      </c>
      <c r="M99" s="8">
        <f t="shared" si="12"/>
        <v>1.504519366246547</v>
      </c>
      <c r="P99" s="6">
        <f t="shared" si="10"/>
        <v>-4.7644199228778108</v>
      </c>
      <c r="U99" s="18">
        <v>72.5</v>
      </c>
      <c r="V99" s="20">
        <f t="shared" si="11"/>
        <v>0.83363699248472423</v>
      </c>
    </row>
    <row r="100" spans="1:22" x14ac:dyDescent="0.15">
      <c r="A100" s="6">
        <v>49.5</v>
      </c>
      <c r="B100" s="6">
        <v>98</v>
      </c>
      <c r="D100">
        <v>683.079833984375</v>
      </c>
      <c r="E100">
        <v>594.83874511718795</v>
      </c>
      <c r="F100">
        <v>483.92153930664102</v>
      </c>
      <c r="G100">
        <v>477.07290649414102</v>
      </c>
      <c r="I100" s="7">
        <f t="shared" si="7"/>
        <v>199.15829467773398</v>
      </c>
      <c r="J100" s="7">
        <f t="shared" si="7"/>
        <v>117.76583862304693</v>
      </c>
      <c r="K100" s="7">
        <f t="shared" si="8"/>
        <v>116.72220764160113</v>
      </c>
      <c r="L100" s="8">
        <f t="shared" si="9"/>
        <v>0.99113808389896219</v>
      </c>
      <c r="M100" s="8">
        <f t="shared" si="12"/>
        <v>1.4760678037698787</v>
      </c>
      <c r="P100" s="6">
        <f t="shared" si="10"/>
        <v>-6.5653944515911684</v>
      </c>
      <c r="U100" s="18">
        <v>73</v>
      </c>
      <c r="V100" s="20">
        <f t="shared" si="11"/>
        <v>0.81936456676766412</v>
      </c>
    </row>
    <row r="101" spans="1:22" x14ac:dyDescent="0.15">
      <c r="A101" s="6">
        <v>50</v>
      </c>
      <c r="B101" s="6">
        <v>99</v>
      </c>
      <c r="D101">
        <v>680.05938720703102</v>
      </c>
      <c r="E101">
        <v>593.33093261718795</v>
      </c>
      <c r="F101">
        <v>483.24270629882801</v>
      </c>
      <c r="G101">
        <v>476.92538452148398</v>
      </c>
      <c r="I101" s="7">
        <f t="shared" si="7"/>
        <v>196.81668090820301</v>
      </c>
      <c r="J101" s="7">
        <f t="shared" si="7"/>
        <v>116.40554809570398</v>
      </c>
      <c r="K101" s="7">
        <f t="shared" si="8"/>
        <v>115.33279724121023</v>
      </c>
      <c r="L101" s="8">
        <f t="shared" si="9"/>
        <v>0.99078436662132485</v>
      </c>
      <c r="M101" s="8">
        <f t="shared" si="12"/>
        <v>1.4806123664909374</v>
      </c>
      <c r="P101" s="6">
        <f t="shared" si="10"/>
        <v>-6.27772512898441</v>
      </c>
      <c r="U101" s="18">
        <v>73.5</v>
      </c>
      <c r="V101" s="20">
        <f t="shared" si="11"/>
        <v>0.84067694994845821</v>
      </c>
    </row>
    <row r="102" spans="1:22" x14ac:dyDescent="0.15">
      <c r="A102" s="6">
        <v>50.5</v>
      </c>
      <c r="B102" s="6">
        <v>100</v>
      </c>
      <c r="D102">
        <v>679.628173828125</v>
      </c>
      <c r="E102">
        <v>592.56719970703102</v>
      </c>
      <c r="F102">
        <v>482.77188110351602</v>
      </c>
      <c r="G102">
        <v>476.63507080078102</v>
      </c>
      <c r="I102" s="7">
        <f t="shared" si="7"/>
        <v>196.85629272460898</v>
      </c>
      <c r="J102" s="7">
        <f t="shared" si="7"/>
        <v>115.93212890625</v>
      </c>
      <c r="K102" s="7">
        <f t="shared" si="8"/>
        <v>115.70380249023398</v>
      </c>
      <c r="L102" s="8">
        <f t="shared" si="9"/>
        <v>0.99803051649124241</v>
      </c>
      <c r="M102" s="8">
        <f t="shared" si="12"/>
        <v>1.4927567963595512</v>
      </c>
      <c r="P102" s="6">
        <f t="shared" si="10"/>
        <v>-5.5089867204328584</v>
      </c>
      <c r="U102" s="18">
        <v>74</v>
      </c>
      <c r="V102" s="20">
        <f t="shared" si="11"/>
        <v>0.83964459471864805</v>
      </c>
    </row>
    <row r="103" spans="1:22" x14ac:dyDescent="0.15">
      <c r="A103" s="6">
        <v>51</v>
      </c>
      <c r="B103" s="6">
        <v>101</v>
      </c>
      <c r="D103">
        <v>685.472900390625</v>
      </c>
      <c r="E103">
        <v>597.44000244140602</v>
      </c>
      <c r="F103">
        <v>483.39022827148398</v>
      </c>
      <c r="G103">
        <v>476.48757934570301</v>
      </c>
      <c r="I103" s="7">
        <f t="shared" si="7"/>
        <v>202.08267211914102</v>
      </c>
      <c r="J103" s="7">
        <f t="shared" si="7"/>
        <v>120.95242309570301</v>
      </c>
      <c r="K103" s="7">
        <f t="shared" si="8"/>
        <v>117.41597595214893</v>
      </c>
      <c r="L103" s="8">
        <f t="shared" si="9"/>
        <v>0.97076166766203698</v>
      </c>
      <c r="M103" s="8">
        <f t="shared" si="12"/>
        <v>1.4703862275290418</v>
      </c>
      <c r="P103" s="6">
        <f t="shared" si="10"/>
        <v>-6.9250363553031784</v>
      </c>
      <c r="U103" s="18">
        <v>74.5</v>
      </c>
      <c r="V103" s="20">
        <f t="shared" si="11"/>
        <v>0.83001100210240319</v>
      </c>
    </row>
    <row r="104" spans="1:22" x14ac:dyDescent="0.15">
      <c r="A104" s="6">
        <v>51.5</v>
      </c>
      <c r="B104" s="6">
        <v>102</v>
      </c>
      <c r="D104">
        <v>693.19091796875</v>
      </c>
      <c r="E104">
        <v>602.88726806640602</v>
      </c>
      <c r="F104">
        <v>482.73928833007801</v>
      </c>
      <c r="G104">
        <v>476.61706542968801</v>
      </c>
      <c r="I104" s="7">
        <f t="shared" si="7"/>
        <v>210.45162963867199</v>
      </c>
      <c r="J104" s="7">
        <f t="shared" si="7"/>
        <v>126.27020263671801</v>
      </c>
      <c r="K104" s="7">
        <f t="shared" si="8"/>
        <v>122.06248779296939</v>
      </c>
      <c r="L104" s="8">
        <f t="shared" si="9"/>
        <v>0.96667689798634204</v>
      </c>
      <c r="M104" s="8">
        <f t="shared" si="12"/>
        <v>1.4711997378520429</v>
      </c>
      <c r="P104" s="6">
        <f t="shared" si="10"/>
        <v>-6.873541419945167</v>
      </c>
      <c r="U104" s="18">
        <v>75</v>
      </c>
      <c r="V104" s="20">
        <f t="shared" si="11"/>
        <v>0.83095190013079867</v>
      </c>
    </row>
    <row r="105" spans="1:22" x14ac:dyDescent="0.15">
      <c r="A105" s="6">
        <v>52</v>
      </c>
      <c r="B105" s="6">
        <v>103</v>
      </c>
      <c r="D105">
        <v>696.06500244140602</v>
      </c>
      <c r="E105">
        <v>604.65582275390602</v>
      </c>
      <c r="F105">
        <v>483.49398803710898</v>
      </c>
      <c r="G105">
        <v>477.14108276367199</v>
      </c>
      <c r="I105" s="7">
        <f t="shared" si="7"/>
        <v>212.57101440429705</v>
      </c>
      <c r="J105" s="7">
        <f t="shared" si="7"/>
        <v>127.51473999023403</v>
      </c>
      <c r="K105" s="7">
        <f t="shared" si="8"/>
        <v>123.31069641113322</v>
      </c>
      <c r="L105" s="8">
        <f t="shared" si="9"/>
        <v>0.96703092066514984</v>
      </c>
      <c r="M105" s="8">
        <f t="shared" si="12"/>
        <v>1.4764520405295469</v>
      </c>
      <c r="P105" s="6">
        <f t="shared" si="10"/>
        <v>-6.5410723913273312</v>
      </c>
      <c r="U105" s="18"/>
      <c r="V105" s="20"/>
    </row>
    <row r="106" spans="1:22" x14ac:dyDescent="0.15">
      <c r="A106" s="6">
        <v>52.5</v>
      </c>
      <c r="B106" s="6">
        <v>104</v>
      </c>
      <c r="D106">
        <v>684.84075927734398</v>
      </c>
      <c r="E106">
        <v>598.97515869140602</v>
      </c>
      <c r="F106">
        <v>484.48800659179699</v>
      </c>
      <c r="G106">
        <v>477.9296875</v>
      </c>
      <c r="I106" s="7">
        <f t="shared" si="7"/>
        <v>200.35275268554699</v>
      </c>
      <c r="J106" s="7">
        <f t="shared" si="7"/>
        <v>121.04547119140602</v>
      </c>
      <c r="K106" s="7">
        <f t="shared" si="8"/>
        <v>115.62092285156278</v>
      </c>
      <c r="L106" s="8">
        <f t="shared" si="9"/>
        <v>0.95518586291208252</v>
      </c>
      <c r="M106" s="8">
        <f t="shared" si="12"/>
        <v>1.4695052627751757</v>
      </c>
      <c r="P106" s="6">
        <f t="shared" si="10"/>
        <v>-6.9808011339056968</v>
      </c>
    </row>
    <row r="107" spans="1:22" x14ac:dyDescent="0.15">
      <c r="A107" s="6">
        <v>53</v>
      </c>
      <c r="B107" s="6">
        <v>105</v>
      </c>
      <c r="D107">
        <v>679.21661376953102</v>
      </c>
      <c r="E107">
        <v>595.13757324218795</v>
      </c>
      <c r="F107">
        <v>483.97039794921898</v>
      </c>
      <c r="G107">
        <v>477.25341796875</v>
      </c>
      <c r="I107" s="7">
        <f t="shared" si="7"/>
        <v>195.24621582031205</v>
      </c>
      <c r="J107" s="7">
        <f t="shared" si="7"/>
        <v>117.88415527343795</v>
      </c>
      <c r="K107" s="7">
        <f t="shared" si="8"/>
        <v>112.72730712890548</v>
      </c>
      <c r="L107" s="8">
        <f t="shared" si="9"/>
        <v>0.956254951035863</v>
      </c>
      <c r="M107" s="8">
        <f t="shared" si="12"/>
        <v>1.4754726308976522</v>
      </c>
      <c r="P107" s="6">
        <f t="shared" si="10"/>
        <v>-6.6030686982670757</v>
      </c>
    </row>
    <row r="108" spans="1:22" x14ac:dyDescent="0.15">
      <c r="A108" s="6">
        <v>53.5</v>
      </c>
      <c r="B108" s="6">
        <v>106</v>
      </c>
      <c r="D108">
        <v>680.81024169921898</v>
      </c>
      <c r="E108">
        <v>595.47692871093795</v>
      </c>
      <c r="F108">
        <v>484.20153808593801</v>
      </c>
      <c r="G108">
        <v>477.81088256835898</v>
      </c>
      <c r="I108" s="7">
        <f t="shared" si="7"/>
        <v>196.60870361328097</v>
      </c>
      <c r="J108" s="7">
        <f t="shared" si="7"/>
        <v>117.66604614257898</v>
      </c>
      <c r="K108" s="7">
        <f t="shared" si="8"/>
        <v>114.24247131347569</v>
      </c>
      <c r="L108" s="8">
        <f t="shared" si="9"/>
        <v>0.97090430977042563</v>
      </c>
      <c r="M108" s="8">
        <f t="shared" si="12"/>
        <v>1.4950202696309112</v>
      </c>
      <c r="P108" s="6">
        <f t="shared" si="10"/>
        <v>-5.3657096082712403</v>
      </c>
    </row>
    <row r="109" spans="1:22" x14ac:dyDescent="0.15">
      <c r="A109" s="6">
        <v>54</v>
      </c>
      <c r="B109" s="6">
        <v>107</v>
      </c>
      <c r="D109">
        <v>683.18450927734398</v>
      </c>
      <c r="E109">
        <v>598.38385009765602</v>
      </c>
      <c r="F109">
        <v>484.54846191406301</v>
      </c>
      <c r="G109">
        <v>477.73156738281301</v>
      </c>
      <c r="I109" s="7">
        <f t="shared" si="7"/>
        <v>198.63604736328097</v>
      </c>
      <c r="J109" s="7">
        <f t="shared" si="7"/>
        <v>120.65228271484301</v>
      </c>
      <c r="K109" s="7">
        <f t="shared" si="8"/>
        <v>114.17944946289086</v>
      </c>
      <c r="L109" s="8">
        <f t="shared" si="9"/>
        <v>0.9463513403451268</v>
      </c>
      <c r="M109" s="8">
        <f t="shared" si="12"/>
        <v>1.4753655802043082</v>
      </c>
      <c r="P109" s="6">
        <f t="shared" si="10"/>
        <v>-6.6098449718777719</v>
      </c>
    </row>
    <row r="110" spans="1:22" x14ac:dyDescent="0.15">
      <c r="A110" s="6">
        <v>54.5</v>
      </c>
      <c r="B110" s="6">
        <v>108</v>
      </c>
      <c r="D110">
        <v>682.76898193359398</v>
      </c>
      <c r="E110">
        <v>598.859619140625</v>
      </c>
      <c r="F110">
        <v>484.33447265625</v>
      </c>
      <c r="G110">
        <v>478.00430297851602</v>
      </c>
      <c r="I110" s="7">
        <f t="shared" si="7"/>
        <v>198.43450927734398</v>
      </c>
      <c r="J110" s="7">
        <f t="shared" si="7"/>
        <v>120.85531616210898</v>
      </c>
      <c r="K110" s="7">
        <f t="shared" si="8"/>
        <v>113.8357879638677</v>
      </c>
      <c r="L110" s="8">
        <f t="shared" si="9"/>
        <v>0.94191791953259507</v>
      </c>
      <c r="M110" s="8">
        <f t="shared" si="12"/>
        <v>1.4758304393904726</v>
      </c>
      <c r="P110" s="6">
        <f t="shared" si="10"/>
        <v>-6.5804195385854118</v>
      </c>
    </row>
    <row r="111" spans="1:22" x14ac:dyDescent="0.15">
      <c r="A111" s="6">
        <v>55</v>
      </c>
      <c r="B111" s="6">
        <v>109</v>
      </c>
      <c r="D111">
        <v>682.077392578125</v>
      </c>
      <c r="E111">
        <v>598.93743896484398</v>
      </c>
      <c r="F111">
        <v>483.99227905273398</v>
      </c>
      <c r="G111">
        <v>477.60635375976602</v>
      </c>
      <c r="I111" s="7">
        <f t="shared" si="7"/>
        <v>198.08511352539102</v>
      </c>
      <c r="J111" s="7">
        <f t="shared" si="7"/>
        <v>121.33108520507795</v>
      </c>
      <c r="K111" s="7">
        <f t="shared" si="8"/>
        <v>113.15335388183647</v>
      </c>
      <c r="L111" s="8">
        <f t="shared" si="9"/>
        <v>0.93259986664242556</v>
      </c>
      <c r="M111" s="8">
        <f t="shared" si="12"/>
        <v>1.4714106664989992</v>
      </c>
      <c r="P111" s="6">
        <f t="shared" si="10"/>
        <v>-6.86018970610324</v>
      </c>
    </row>
    <row r="112" spans="1:22" x14ac:dyDescent="0.15">
      <c r="A112" s="6">
        <v>55.5</v>
      </c>
      <c r="B112" s="6">
        <v>110</v>
      </c>
      <c r="D112">
        <v>685.67907714843795</v>
      </c>
      <c r="E112">
        <v>601.3505859375</v>
      </c>
      <c r="F112">
        <v>483.94641113281301</v>
      </c>
      <c r="G112">
        <v>477.51113891601602</v>
      </c>
      <c r="I112" s="7">
        <f t="shared" si="7"/>
        <v>201.73266601562494</v>
      </c>
      <c r="J112" s="7">
        <f t="shared" si="7"/>
        <v>123.83944702148398</v>
      </c>
      <c r="K112" s="7">
        <f t="shared" si="8"/>
        <v>115.04505310058616</v>
      </c>
      <c r="L112" s="8">
        <f t="shared" si="9"/>
        <v>0.92898552010352453</v>
      </c>
      <c r="M112" s="8">
        <f t="shared" si="12"/>
        <v>1.4726945999587944</v>
      </c>
      <c r="P112" s="6">
        <f t="shared" si="10"/>
        <v>-6.7789171412115881</v>
      </c>
    </row>
    <row r="113" spans="1:16" x14ac:dyDescent="0.15">
      <c r="A113" s="6">
        <v>56</v>
      </c>
      <c r="B113" s="6">
        <v>111</v>
      </c>
      <c r="D113">
        <v>682.83636474609398</v>
      </c>
      <c r="E113">
        <v>600.740478515625</v>
      </c>
      <c r="F113">
        <v>482.89666748046898</v>
      </c>
      <c r="G113">
        <v>476.63421630859398</v>
      </c>
      <c r="I113" s="7">
        <f t="shared" si="7"/>
        <v>199.939697265625</v>
      </c>
      <c r="J113" s="7">
        <f t="shared" si="7"/>
        <v>124.10626220703102</v>
      </c>
      <c r="K113" s="7">
        <f t="shared" si="8"/>
        <v>113.06531372070329</v>
      </c>
      <c r="L113" s="8">
        <f t="shared" si="9"/>
        <v>0.91103633056074562</v>
      </c>
      <c r="M113" s="8">
        <f t="shared" si="12"/>
        <v>1.4596436904147116</v>
      </c>
      <c r="P113" s="6">
        <f t="shared" si="10"/>
        <v>-7.6050354144948127</v>
      </c>
    </row>
    <row r="114" spans="1:16" x14ac:dyDescent="0.15">
      <c r="A114" s="6">
        <v>56.5</v>
      </c>
      <c r="B114" s="6">
        <v>112</v>
      </c>
      <c r="D114">
        <v>686.51544189453102</v>
      </c>
      <c r="E114">
        <v>602.68389892578102</v>
      </c>
      <c r="F114">
        <v>483.57205200195301</v>
      </c>
      <c r="G114">
        <v>477.15567016601602</v>
      </c>
      <c r="I114" s="7">
        <f t="shared" si="7"/>
        <v>202.94338989257801</v>
      </c>
      <c r="J114" s="7">
        <f t="shared" si="7"/>
        <v>125.528228759765</v>
      </c>
      <c r="K114" s="7">
        <f t="shared" si="8"/>
        <v>115.07362976074252</v>
      </c>
      <c r="L114" s="8">
        <f t="shared" si="9"/>
        <v>0.91671515560830219</v>
      </c>
      <c r="M114" s="8">
        <f t="shared" si="12"/>
        <v>1.4702207954609643</v>
      </c>
      <c r="P114" s="6">
        <f t="shared" si="10"/>
        <v>-6.9355081506952336</v>
      </c>
    </row>
    <row r="115" spans="1:16" x14ac:dyDescent="0.15">
      <c r="A115" s="6">
        <v>57</v>
      </c>
      <c r="B115" s="6">
        <v>113</v>
      </c>
      <c r="D115">
        <v>673.18450927734398</v>
      </c>
      <c r="E115">
        <v>593.32653808593795</v>
      </c>
      <c r="F115">
        <v>482.69082641601602</v>
      </c>
      <c r="G115">
        <v>476.83963012695301</v>
      </c>
      <c r="I115" s="7">
        <f t="shared" si="7"/>
        <v>190.49368286132795</v>
      </c>
      <c r="J115" s="7">
        <f t="shared" si="7"/>
        <v>116.48690795898494</v>
      </c>
      <c r="K115" s="7">
        <f t="shared" si="8"/>
        <v>108.95284729003851</v>
      </c>
      <c r="L115" s="8">
        <f t="shared" si="9"/>
        <v>0.93532268302976007</v>
      </c>
      <c r="M115" s="8">
        <f t="shared" si="12"/>
        <v>1.4937266028811185</v>
      </c>
      <c r="P115" s="6">
        <f t="shared" si="10"/>
        <v>-5.4475982872121831</v>
      </c>
    </row>
    <row r="116" spans="1:16" x14ac:dyDescent="0.15">
      <c r="A116" s="6">
        <v>57.5</v>
      </c>
      <c r="B116" s="6">
        <v>114</v>
      </c>
      <c r="D116">
        <v>674.044921875</v>
      </c>
      <c r="E116">
        <v>594.15045166015602</v>
      </c>
      <c r="F116">
        <v>483.27487182617199</v>
      </c>
      <c r="G116">
        <v>476.83920288085898</v>
      </c>
      <c r="I116" s="7">
        <f t="shared" si="7"/>
        <v>190.77005004882801</v>
      </c>
      <c r="J116" s="7">
        <f t="shared" si="7"/>
        <v>117.31124877929705</v>
      </c>
      <c r="K116" s="7">
        <f t="shared" si="8"/>
        <v>108.65217590332009</v>
      </c>
      <c r="L116" s="8">
        <f t="shared" si="9"/>
        <v>0.92618719034977059</v>
      </c>
      <c r="M116" s="8">
        <f t="shared" si="12"/>
        <v>1.489489390199825</v>
      </c>
      <c r="P116" s="6">
        <f t="shared" si="10"/>
        <v>-5.7158124535873593</v>
      </c>
    </row>
    <row r="117" spans="1:16" x14ac:dyDescent="0.15">
      <c r="A117" s="6">
        <v>58</v>
      </c>
      <c r="B117" s="6">
        <v>115</v>
      </c>
      <c r="D117">
        <v>674.95947265625</v>
      </c>
      <c r="E117">
        <v>595.10150146484398</v>
      </c>
      <c r="F117">
        <v>483.39450073242199</v>
      </c>
      <c r="G117">
        <v>476.98114013671898</v>
      </c>
      <c r="I117" s="7">
        <f t="shared" si="7"/>
        <v>191.56497192382801</v>
      </c>
      <c r="J117" s="7">
        <f t="shared" si="7"/>
        <v>118.120361328125</v>
      </c>
      <c r="K117" s="7">
        <f t="shared" si="8"/>
        <v>108.88071899414052</v>
      </c>
      <c r="L117" s="8">
        <f t="shared" si="9"/>
        <v>0.92177773391398798</v>
      </c>
      <c r="M117" s="8">
        <f t="shared" si="12"/>
        <v>1.4899782137627384</v>
      </c>
      <c r="P117" s="6">
        <f t="shared" si="10"/>
        <v>-5.6848700831441192</v>
      </c>
    </row>
    <row r="118" spans="1:16" x14ac:dyDescent="0.15">
      <c r="A118" s="6">
        <v>58.5</v>
      </c>
      <c r="B118" s="6">
        <v>116</v>
      </c>
      <c r="D118">
        <v>666.99114990234398</v>
      </c>
      <c r="E118">
        <v>590.08386230468795</v>
      </c>
      <c r="F118">
        <v>483.31475830078102</v>
      </c>
      <c r="G118">
        <v>477.26156616210898</v>
      </c>
      <c r="I118" s="7">
        <f t="shared" si="7"/>
        <v>183.67639160156295</v>
      </c>
      <c r="J118" s="7">
        <f t="shared" si="7"/>
        <v>112.82229614257898</v>
      </c>
      <c r="K118" s="7">
        <f t="shared" si="8"/>
        <v>104.70078430175768</v>
      </c>
      <c r="L118" s="8">
        <f t="shared" si="9"/>
        <v>0.92801501016645016</v>
      </c>
      <c r="M118" s="8">
        <f t="shared" si="12"/>
        <v>1.5011137700138968</v>
      </c>
      <c r="P118" s="6">
        <f t="shared" si="10"/>
        <v>-4.9799930421086058</v>
      </c>
    </row>
    <row r="119" spans="1:16" x14ac:dyDescent="0.15">
      <c r="A119" s="6">
        <v>59</v>
      </c>
      <c r="B119" s="6">
        <v>117</v>
      </c>
      <c r="D119">
        <v>661.04852294921898</v>
      </c>
      <c r="E119">
        <v>586.84918212890602</v>
      </c>
      <c r="F119">
        <v>483.33703613281301</v>
      </c>
      <c r="G119">
        <v>477.47427368164102</v>
      </c>
      <c r="I119" s="7">
        <f t="shared" si="7"/>
        <v>177.71148681640597</v>
      </c>
      <c r="J119" s="7">
        <f t="shared" si="7"/>
        <v>109.374908447265</v>
      </c>
      <c r="K119" s="7">
        <f t="shared" si="8"/>
        <v>101.14905090332047</v>
      </c>
      <c r="L119" s="8">
        <f t="shared" si="9"/>
        <v>0.92479209664517692</v>
      </c>
      <c r="M119" s="8">
        <f t="shared" si="12"/>
        <v>1.5027891364913197</v>
      </c>
      <c r="P119" s="6">
        <f t="shared" si="10"/>
        <v>-4.8739428961957669</v>
      </c>
    </row>
    <row r="120" spans="1:16" x14ac:dyDescent="0.15">
      <c r="A120" s="6">
        <v>59.5</v>
      </c>
      <c r="B120" s="6">
        <v>118</v>
      </c>
      <c r="D120">
        <v>656.25152587890602</v>
      </c>
      <c r="E120">
        <v>584.28680419921898</v>
      </c>
      <c r="F120">
        <v>483.62307739257801</v>
      </c>
      <c r="G120">
        <v>477.41467285156301</v>
      </c>
      <c r="I120" s="7">
        <f t="shared" si="7"/>
        <v>172.62844848632801</v>
      </c>
      <c r="J120" s="7">
        <f t="shared" si="7"/>
        <v>106.87213134765597</v>
      </c>
      <c r="K120" s="7">
        <f t="shared" si="8"/>
        <v>97.817956542968844</v>
      </c>
      <c r="L120" s="8">
        <f t="shared" si="9"/>
        <v>0.91528030094923607</v>
      </c>
      <c r="M120" s="8">
        <f t="shared" si="12"/>
        <v>1.4981756207940751</v>
      </c>
      <c r="P120" s="6">
        <f t="shared" si="10"/>
        <v>-5.1659769194720111</v>
      </c>
    </row>
    <row r="121" spans="1:16" x14ac:dyDescent="0.15">
      <c r="A121" s="6">
        <v>60</v>
      </c>
      <c r="B121" s="6">
        <v>119</v>
      </c>
      <c r="D121">
        <v>653.32733154296898</v>
      </c>
      <c r="E121">
        <v>584.07220458984398</v>
      </c>
      <c r="F121">
        <v>484.00299072265602</v>
      </c>
      <c r="G121">
        <v>477.28988647460898</v>
      </c>
      <c r="I121" s="7">
        <f t="shared" si="7"/>
        <v>169.32434082031295</v>
      </c>
      <c r="J121" s="7">
        <f t="shared" si="7"/>
        <v>106.782318115235</v>
      </c>
      <c r="K121" s="7">
        <f t="shared" si="8"/>
        <v>94.576718139648463</v>
      </c>
      <c r="L121" s="8">
        <f t="shared" si="9"/>
        <v>0.88569643185293312</v>
      </c>
      <c r="M121" s="8">
        <f t="shared" si="12"/>
        <v>1.4734900316964681</v>
      </c>
      <c r="P121" s="6">
        <f t="shared" si="10"/>
        <v>-6.728566574347103</v>
      </c>
    </row>
    <row r="122" spans="1:16" x14ac:dyDescent="0.15">
      <c r="A122" s="6">
        <v>60.5</v>
      </c>
      <c r="B122" s="6">
        <v>120</v>
      </c>
      <c r="D122">
        <v>655.76812744140602</v>
      </c>
      <c r="E122">
        <v>583.92297363281295</v>
      </c>
      <c r="F122">
        <v>483.70968627929699</v>
      </c>
      <c r="G122">
        <v>477.57717895507801</v>
      </c>
      <c r="I122" s="7">
        <f t="shared" si="7"/>
        <v>172.05844116210903</v>
      </c>
      <c r="J122" s="7">
        <f t="shared" si="7"/>
        <v>106.34579467773494</v>
      </c>
      <c r="K122" s="7">
        <f t="shared" si="8"/>
        <v>97.616384887694579</v>
      </c>
      <c r="L122" s="8">
        <f t="shared" si="9"/>
        <v>0.91791485675109641</v>
      </c>
      <c r="M122" s="8">
        <f t="shared" si="12"/>
        <v>1.5106067365933276</v>
      </c>
      <c r="P122" s="6">
        <f t="shared" si="10"/>
        <v>-4.3790913859868379</v>
      </c>
    </row>
    <row r="123" spans="1:16" x14ac:dyDescent="0.15">
      <c r="A123" s="6">
        <v>61</v>
      </c>
      <c r="B123" s="6">
        <v>121</v>
      </c>
      <c r="D123">
        <v>653.22424316406295</v>
      </c>
      <c r="E123">
        <v>583.33935546875</v>
      </c>
      <c r="F123">
        <v>483.49142456054699</v>
      </c>
      <c r="G123">
        <v>477.536865234375</v>
      </c>
      <c r="I123" s="7">
        <f t="shared" si="7"/>
        <v>169.73281860351597</v>
      </c>
      <c r="J123" s="7">
        <f t="shared" si="7"/>
        <v>105.802490234375</v>
      </c>
      <c r="K123" s="7">
        <f t="shared" si="8"/>
        <v>95.671075439453475</v>
      </c>
      <c r="L123" s="8">
        <f t="shared" si="9"/>
        <v>0.90424218964526937</v>
      </c>
      <c r="M123" s="8">
        <f t="shared" si="12"/>
        <v>1.5018323494861967</v>
      </c>
      <c r="P123" s="6">
        <f t="shared" si="10"/>
        <v>-4.9345071983160311</v>
      </c>
    </row>
    <row r="124" spans="1:16" x14ac:dyDescent="0.15">
      <c r="A124" s="6">
        <v>61.5</v>
      </c>
      <c r="B124" s="6">
        <v>122</v>
      </c>
      <c r="D124">
        <v>651.20135498046898</v>
      </c>
      <c r="E124">
        <v>583.18572998046898</v>
      </c>
      <c r="F124">
        <v>483.97640991210898</v>
      </c>
      <c r="G124">
        <v>477.79074096679699</v>
      </c>
      <c r="I124" s="7">
        <f t="shared" si="7"/>
        <v>167.22494506836</v>
      </c>
      <c r="J124" s="7">
        <f t="shared" si="7"/>
        <v>105.39498901367199</v>
      </c>
      <c r="K124" s="7">
        <f t="shared" si="8"/>
        <v>93.448452758789614</v>
      </c>
      <c r="L124" s="8">
        <f t="shared" si="9"/>
        <v>0.88664986479259789</v>
      </c>
      <c r="M124" s="8">
        <f t="shared" si="12"/>
        <v>1.4891383046322213</v>
      </c>
      <c r="P124" s="6">
        <f t="shared" si="10"/>
        <v>-5.7380360543183055</v>
      </c>
    </row>
    <row r="125" spans="1:16" x14ac:dyDescent="0.15">
      <c r="A125" s="6">
        <v>62</v>
      </c>
      <c r="B125" s="6">
        <v>123</v>
      </c>
      <c r="D125">
        <v>654.99761962890602</v>
      </c>
      <c r="E125">
        <v>586.01806640625</v>
      </c>
      <c r="F125">
        <v>483.64666748046898</v>
      </c>
      <c r="G125">
        <v>477.05017089843801</v>
      </c>
      <c r="I125" s="7">
        <f t="shared" si="7"/>
        <v>171.35095214843705</v>
      </c>
      <c r="J125" s="7">
        <f t="shared" si="7"/>
        <v>108.96789550781199</v>
      </c>
      <c r="K125" s="7">
        <f t="shared" si="8"/>
        <v>95.073425292968665</v>
      </c>
      <c r="L125" s="8">
        <f t="shared" si="9"/>
        <v>0.8724902398996297</v>
      </c>
      <c r="M125" s="8">
        <f t="shared" si="12"/>
        <v>1.4798769597379491</v>
      </c>
      <c r="P125" s="6">
        <f t="shared" si="10"/>
        <v>-6.3242761340992217</v>
      </c>
    </row>
    <row r="126" spans="1:16" x14ac:dyDescent="0.15">
      <c r="A126" s="6">
        <v>62.5</v>
      </c>
      <c r="B126" s="6">
        <v>124</v>
      </c>
      <c r="D126">
        <v>649.06140136718795</v>
      </c>
      <c r="E126">
        <v>580.502197265625</v>
      </c>
      <c r="F126">
        <v>483.149658203125</v>
      </c>
      <c r="G126">
        <v>476.93783569335898</v>
      </c>
      <c r="I126" s="7">
        <f t="shared" si="7"/>
        <v>165.91174316406295</v>
      </c>
      <c r="J126" s="7">
        <f t="shared" si="7"/>
        <v>103.56436157226602</v>
      </c>
      <c r="K126" s="7">
        <f t="shared" si="8"/>
        <v>93.41669006347675</v>
      </c>
      <c r="L126" s="8">
        <f t="shared" si="9"/>
        <v>0.90201579621858297</v>
      </c>
      <c r="M126" s="8">
        <f t="shared" si="12"/>
        <v>1.5143007960555988</v>
      </c>
      <c r="P126" s="6">
        <f t="shared" si="10"/>
        <v>-4.1452586393825452</v>
      </c>
    </row>
    <row r="127" spans="1:16" x14ac:dyDescent="0.15">
      <c r="A127" s="6">
        <v>63</v>
      </c>
      <c r="B127" s="6">
        <v>125</v>
      </c>
      <c r="D127">
        <v>653.76373291015602</v>
      </c>
      <c r="E127">
        <v>583.1640625</v>
      </c>
      <c r="F127">
        <v>483.47039794921898</v>
      </c>
      <c r="G127">
        <v>477.13894653320301</v>
      </c>
      <c r="I127" s="7">
        <f t="shared" si="7"/>
        <v>170.29333496093705</v>
      </c>
      <c r="J127" s="7">
        <f t="shared" si="7"/>
        <v>106.02511596679699</v>
      </c>
      <c r="K127" s="7">
        <f t="shared" si="8"/>
        <v>96.075753784179156</v>
      </c>
      <c r="L127" s="8">
        <f t="shared" si="9"/>
        <v>0.90616032727817442</v>
      </c>
      <c r="M127" s="8">
        <f t="shared" si="12"/>
        <v>1.5233436071138862</v>
      </c>
      <c r="P127" s="6">
        <f t="shared" si="10"/>
        <v>-3.5728516794028145</v>
      </c>
    </row>
    <row r="128" spans="1:16" x14ac:dyDescent="0.15">
      <c r="A128" s="6">
        <v>63.5</v>
      </c>
      <c r="B128" s="6">
        <v>126</v>
      </c>
      <c r="D128">
        <v>653.19293212890602</v>
      </c>
      <c r="E128">
        <v>582.57238769531295</v>
      </c>
      <c r="F128">
        <v>483.632080078125</v>
      </c>
      <c r="G128">
        <v>477.14108276367199</v>
      </c>
      <c r="I128" s="7">
        <f t="shared" si="7"/>
        <v>169.56085205078102</v>
      </c>
      <c r="J128" s="7">
        <f t="shared" si="7"/>
        <v>105.43130493164097</v>
      </c>
      <c r="K128" s="7">
        <f t="shared" si="8"/>
        <v>95.758938598632355</v>
      </c>
      <c r="L128" s="8">
        <f t="shared" si="9"/>
        <v>0.90825906651463784</v>
      </c>
      <c r="M128" s="8">
        <f t="shared" si="12"/>
        <v>1.5303406263490458</v>
      </c>
      <c r="P128" s="6">
        <f t="shared" si="10"/>
        <v>-3.1299426676473563</v>
      </c>
    </row>
    <row r="129" spans="1:16" x14ac:dyDescent="0.15">
      <c r="A129" s="6">
        <v>64</v>
      </c>
      <c r="B129" s="6">
        <v>127</v>
      </c>
      <c r="D129">
        <v>655.86926269531295</v>
      </c>
      <c r="E129">
        <v>585.295654296875</v>
      </c>
      <c r="F129">
        <v>483.68395996093801</v>
      </c>
      <c r="G129">
        <v>477.04116821289102</v>
      </c>
      <c r="I129" s="7">
        <f t="shared" si="7"/>
        <v>172.18530273437494</v>
      </c>
      <c r="J129" s="7">
        <f t="shared" si="7"/>
        <v>108.25448608398398</v>
      </c>
      <c r="K129" s="7">
        <f t="shared" si="8"/>
        <v>96.407162475586162</v>
      </c>
      <c r="L129" s="8">
        <f t="shared" si="9"/>
        <v>0.89056043738264434</v>
      </c>
      <c r="M129" s="8">
        <f t="shared" si="12"/>
        <v>1.5175402772157485</v>
      </c>
      <c r="P129" s="6">
        <f t="shared" si="10"/>
        <v>-3.9402005494987029</v>
      </c>
    </row>
    <row r="130" spans="1:16" x14ac:dyDescent="0.15">
      <c r="A130" s="6">
        <v>64.5</v>
      </c>
      <c r="B130" s="6">
        <v>128</v>
      </c>
      <c r="D130">
        <v>656.733642578125</v>
      </c>
      <c r="E130">
        <v>585.70074462890602</v>
      </c>
      <c r="F130">
        <v>483.60891723632801</v>
      </c>
      <c r="G130">
        <v>477.27700805664102</v>
      </c>
      <c r="I130" s="7">
        <f t="shared" ref="I130:J152" si="13">D130-F130</f>
        <v>173.12472534179699</v>
      </c>
      <c r="J130" s="7">
        <f t="shared" si="13"/>
        <v>108.423736572265</v>
      </c>
      <c r="K130" s="7">
        <f t="shared" ref="K130:K152" si="14">I130-0.7*J130</f>
        <v>97.228109741211497</v>
      </c>
      <c r="L130" s="8">
        <f t="shared" ref="L130:L152" si="15">K130/J130</f>
        <v>0.89674192031196454</v>
      </c>
      <c r="M130" s="8">
        <f t="shared" si="12"/>
        <v>1.5286200401437646</v>
      </c>
      <c r="P130" s="6">
        <f t="shared" si="10"/>
        <v>-3.2388552074317012</v>
      </c>
    </row>
    <row r="131" spans="1:16" x14ac:dyDescent="0.15">
      <c r="A131" s="6">
        <v>65</v>
      </c>
      <c r="B131" s="6">
        <v>129</v>
      </c>
      <c r="D131">
        <v>666.088623046875</v>
      </c>
      <c r="E131">
        <v>592.19934082031295</v>
      </c>
      <c r="F131">
        <v>483.90438842773398</v>
      </c>
      <c r="G131">
        <v>477.47683715820301</v>
      </c>
      <c r="I131" s="7">
        <f t="shared" si="13"/>
        <v>182.18423461914102</v>
      </c>
      <c r="J131" s="7">
        <f t="shared" si="13"/>
        <v>114.72250366210994</v>
      </c>
      <c r="K131" s="7">
        <f t="shared" si="14"/>
        <v>101.87848205566407</v>
      </c>
      <c r="L131" s="8">
        <f t="shared" si="15"/>
        <v>0.88804270133194496</v>
      </c>
      <c r="M131" s="8">
        <f t="shared" si="12"/>
        <v>1.5248191011624412</v>
      </c>
      <c r="P131" s="6">
        <f t="shared" si="10"/>
        <v>-3.4794533923704254</v>
      </c>
    </row>
    <row r="132" spans="1:16" x14ac:dyDescent="0.15">
      <c r="A132" s="6">
        <v>65.5</v>
      </c>
      <c r="B132" s="6">
        <v>130</v>
      </c>
      <c r="D132">
        <v>667.12634277343795</v>
      </c>
      <c r="E132">
        <v>592.48815917968795</v>
      </c>
      <c r="F132">
        <v>483.38809204101602</v>
      </c>
      <c r="G132">
        <v>477.22769165039102</v>
      </c>
      <c r="I132" s="7">
        <f t="shared" si="13"/>
        <v>183.73825073242193</v>
      </c>
      <c r="J132" s="7">
        <f t="shared" si="13"/>
        <v>115.26046752929693</v>
      </c>
      <c r="K132" s="7">
        <f t="shared" si="14"/>
        <v>103.05592346191409</v>
      </c>
      <c r="L132" s="8">
        <f t="shared" si="15"/>
        <v>0.89411335621833488</v>
      </c>
      <c r="M132" s="8">
        <f t="shared" si="12"/>
        <v>1.5357880360475273</v>
      </c>
      <c r="P132" s="6">
        <f t="shared" si="10"/>
        <v>-2.7851234288981095</v>
      </c>
    </row>
    <row r="133" spans="1:16" x14ac:dyDescent="0.15">
      <c r="A133" s="6">
        <v>66</v>
      </c>
      <c r="B133" s="6">
        <v>131</v>
      </c>
      <c r="D133">
        <v>665.44482421875</v>
      </c>
      <c r="E133">
        <v>591.97833251953102</v>
      </c>
      <c r="F133">
        <v>483.21398925781301</v>
      </c>
      <c r="G133">
        <v>477.047607421875</v>
      </c>
      <c r="I133" s="7">
        <f t="shared" si="13"/>
        <v>182.23083496093699</v>
      </c>
      <c r="J133" s="7">
        <f t="shared" si="13"/>
        <v>114.93072509765602</v>
      </c>
      <c r="K133" s="7">
        <f t="shared" si="14"/>
        <v>101.77932739257778</v>
      </c>
      <c r="L133" s="8">
        <f t="shared" si="15"/>
        <v>0.88557108907210347</v>
      </c>
      <c r="M133" s="8">
        <f t="shared" si="12"/>
        <v>1.532144048899992</v>
      </c>
      <c r="P133" s="6">
        <f t="shared" si="10"/>
        <v>-3.0157866144806844</v>
      </c>
    </row>
    <row r="134" spans="1:16" x14ac:dyDescent="0.15">
      <c r="A134" s="6">
        <v>66.5</v>
      </c>
      <c r="B134" s="6">
        <v>132</v>
      </c>
      <c r="D134">
        <v>657.06536865234398</v>
      </c>
      <c r="E134">
        <v>586.31005859375</v>
      </c>
      <c r="F134">
        <v>483.87820434570301</v>
      </c>
      <c r="G134">
        <v>477.22897338867199</v>
      </c>
      <c r="I134" s="7">
        <f t="shared" si="13"/>
        <v>173.18716430664097</v>
      </c>
      <c r="J134" s="7">
        <f t="shared" si="13"/>
        <v>109.08108520507801</v>
      </c>
      <c r="K134" s="7">
        <f t="shared" si="14"/>
        <v>96.83040466308637</v>
      </c>
      <c r="L134" s="8">
        <f t="shared" si="15"/>
        <v>0.88769198143784744</v>
      </c>
      <c r="M134" s="8">
        <f t="shared" si="12"/>
        <v>1.5391632212644319</v>
      </c>
      <c r="P134" s="6">
        <f t="shared" ref="P134:P152" si="16">(M134-$O$2)/$O$2*100</f>
        <v>-2.5714753169422258</v>
      </c>
    </row>
    <row r="135" spans="1:16" x14ac:dyDescent="0.15">
      <c r="A135" s="6">
        <v>67</v>
      </c>
      <c r="B135" s="6">
        <v>133</v>
      </c>
      <c r="D135">
        <v>653.72802734375</v>
      </c>
      <c r="E135">
        <v>583.632568359375</v>
      </c>
      <c r="F135">
        <v>483.77828979492199</v>
      </c>
      <c r="G135">
        <v>477.769287109375</v>
      </c>
      <c r="I135" s="7">
        <f t="shared" si="13"/>
        <v>169.94973754882801</v>
      </c>
      <c r="J135" s="7">
        <f t="shared" si="13"/>
        <v>105.86328125</v>
      </c>
      <c r="K135" s="7">
        <f t="shared" si="14"/>
        <v>95.845440673828023</v>
      </c>
      <c r="L135" s="8">
        <f t="shared" si="15"/>
        <v>0.90537001632780978</v>
      </c>
      <c r="M135" s="8">
        <f t="shared" si="12"/>
        <v>1.5617395361530906</v>
      </c>
      <c r="P135" s="6">
        <f t="shared" si="16"/>
        <v>-1.1424020243935664</v>
      </c>
    </row>
    <row r="136" spans="1:16" x14ac:dyDescent="0.15">
      <c r="A136" s="6">
        <v>67.5</v>
      </c>
      <c r="B136" s="6">
        <v>134</v>
      </c>
      <c r="D136">
        <v>654.12396240234398</v>
      </c>
      <c r="E136">
        <v>585.140380859375</v>
      </c>
      <c r="F136">
        <v>484.00256347656301</v>
      </c>
      <c r="G136">
        <v>477.78173828125</v>
      </c>
      <c r="I136" s="7">
        <f t="shared" si="13"/>
        <v>170.12139892578097</v>
      </c>
      <c r="J136" s="7">
        <f t="shared" si="13"/>
        <v>107.358642578125</v>
      </c>
      <c r="K136" s="7">
        <f t="shared" si="14"/>
        <v>94.970349121093477</v>
      </c>
      <c r="L136" s="8">
        <f t="shared" si="15"/>
        <v>0.88460832626477603</v>
      </c>
      <c r="M136" s="8">
        <f t="shared" si="12"/>
        <v>1.545876126088753</v>
      </c>
      <c r="P136" s="6">
        <f t="shared" si="16"/>
        <v>-2.1465506537644665</v>
      </c>
    </row>
    <row r="137" spans="1:16" x14ac:dyDescent="0.15">
      <c r="A137" s="6">
        <v>68</v>
      </c>
      <c r="B137" s="6">
        <v>135</v>
      </c>
      <c r="D137">
        <v>652.331298828125</v>
      </c>
      <c r="E137">
        <v>583.73645019531295</v>
      </c>
      <c r="F137">
        <v>484.730712890625</v>
      </c>
      <c r="G137">
        <v>477.96441650390602</v>
      </c>
      <c r="I137" s="7">
        <f t="shared" si="13"/>
        <v>167.6005859375</v>
      </c>
      <c r="J137" s="7">
        <f t="shared" si="13"/>
        <v>105.77203369140693</v>
      </c>
      <c r="K137" s="7">
        <f t="shared" si="14"/>
        <v>93.560162353515153</v>
      </c>
      <c r="L137" s="8">
        <f t="shared" si="15"/>
        <v>0.88454536693961772</v>
      </c>
      <c r="M137" s="8">
        <f t="shared" si="12"/>
        <v>1.5507114467622909</v>
      </c>
      <c r="P137" s="6">
        <f t="shared" si="16"/>
        <v>-1.8404764485835021</v>
      </c>
    </row>
    <row r="138" spans="1:16" x14ac:dyDescent="0.15">
      <c r="A138" s="6">
        <v>68.5</v>
      </c>
      <c r="B138" s="6">
        <v>136</v>
      </c>
      <c r="D138">
        <v>648.92620849609398</v>
      </c>
      <c r="E138">
        <v>580.60968017578102</v>
      </c>
      <c r="F138">
        <v>484.03558349609398</v>
      </c>
      <c r="G138">
        <v>477.54501342773398</v>
      </c>
      <c r="I138" s="7">
        <f t="shared" si="13"/>
        <v>164.890625</v>
      </c>
      <c r="J138" s="7">
        <f t="shared" si="13"/>
        <v>103.06466674804705</v>
      </c>
      <c r="K138" s="7">
        <f t="shared" si="14"/>
        <v>92.745358276367071</v>
      </c>
      <c r="L138" s="8">
        <f t="shared" si="15"/>
        <v>0.89987540058799531</v>
      </c>
      <c r="M138" s="8">
        <f t="shared" si="12"/>
        <v>1.5709397604093644</v>
      </c>
      <c r="P138" s="6">
        <f t="shared" si="16"/>
        <v>-0.56003086085596776</v>
      </c>
    </row>
    <row r="139" spans="1:16" x14ac:dyDescent="0.15">
      <c r="A139" s="6">
        <v>69</v>
      </c>
      <c r="B139" s="6">
        <v>137</v>
      </c>
      <c r="D139">
        <v>648.967529296875</v>
      </c>
      <c r="E139">
        <v>581.66546630859398</v>
      </c>
      <c r="F139">
        <v>483.48928833007801</v>
      </c>
      <c r="G139">
        <v>477.21527099609398</v>
      </c>
      <c r="I139" s="7">
        <f t="shared" si="13"/>
        <v>165.47824096679699</v>
      </c>
      <c r="J139" s="7">
        <f t="shared" si="13"/>
        <v>104.4501953125</v>
      </c>
      <c r="K139" s="7">
        <f t="shared" si="14"/>
        <v>92.363104248046994</v>
      </c>
      <c r="L139" s="8">
        <f t="shared" si="15"/>
        <v>0.88427890413904764</v>
      </c>
      <c r="M139" s="8">
        <f t="shared" si="12"/>
        <v>1.5602415439591129</v>
      </c>
      <c r="P139" s="6">
        <f t="shared" si="16"/>
        <v>-1.2372244366170668</v>
      </c>
    </row>
    <row r="140" spans="1:16" x14ac:dyDescent="0.15">
      <c r="A140" s="6">
        <v>69.5</v>
      </c>
      <c r="B140" s="6">
        <v>138</v>
      </c>
      <c r="D140">
        <v>648.58123779296898</v>
      </c>
      <c r="E140">
        <v>582.07263183593795</v>
      </c>
      <c r="F140">
        <v>483.40994262695301</v>
      </c>
      <c r="G140">
        <v>476.98843383789102</v>
      </c>
      <c r="I140" s="7">
        <f t="shared" si="13"/>
        <v>165.17129516601597</v>
      </c>
      <c r="J140" s="7">
        <f t="shared" si="13"/>
        <v>105.08419799804693</v>
      </c>
      <c r="K140" s="7">
        <f t="shared" si="14"/>
        <v>91.612356567383117</v>
      </c>
      <c r="L140" s="8">
        <f t="shared" si="15"/>
        <v>0.87179955038611801</v>
      </c>
      <c r="M140" s="8">
        <f t="shared" si="12"/>
        <v>1.5526604702048794</v>
      </c>
      <c r="P140" s="6">
        <f t="shared" si="16"/>
        <v>-1.7171039069578669</v>
      </c>
    </row>
    <row r="141" spans="1:16" x14ac:dyDescent="0.15">
      <c r="A141" s="6">
        <v>70</v>
      </c>
      <c r="B141" s="6">
        <v>139</v>
      </c>
      <c r="D141">
        <v>647.81585693359398</v>
      </c>
      <c r="E141">
        <v>582.90576171875</v>
      </c>
      <c r="F141">
        <v>483.02359008789102</v>
      </c>
      <c r="G141">
        <v>476.55532836914102</v>
      </c>
      <c r="I141" s="7">
        <f t="shared" si="13"/>
        <v>164.79226684570295</v>
      </c>
      <c r="J141" s="7">
        <f t="shared" si="13"/>
        <v>106.35043334960898</v>
      </c>
      <c r="K141" s="7">
        <f t="shared" si="14"/>
        <v>90.346963500976671</v>
      </c>
      <c r="L141" s="8">
        <f t="shared" si="15"/>
        <v>0.84952134801347146</v>
      </c>
      <c r="M141" s="8">
        <f t="shared" si="12"/>
        <v>1.5352805478309288</v>
      </c>
      <c r="P141" s="6">
        <f t="shared" si="16"/>
        <v>-2.8172472657687768</v>
      </c>
    </row>
    <row r="142" spans="1:16" x14ac:dyDescent="0.15">
      <c r="A142" s="6">
        <v>70.5</v>
      </c>
      <c r="B142" s="6">
        <v>140</v>
      </c>
      <c r="D142">
        <v>648.35662841796898</v>
      </c>
      <c r="E142">
        <v>582.88330078125</v>
      </c>
      <c r="F142">
        <v>482.87692260742199</v>
      </c>
      <c r="G142">
        <v>476.20153808593801</v>
      </c>
      <c r="I142" s="7">
        <f t="shared" si="13"/>
        <v>165.47970581054699</v>
      </c>
      <c r="J142" s="7">
        <f t="shared" si="13"/>
        <v>106.68176269531199</v>
      </c>
      <c r="K142" s="7">
        <f t="shared" si="14"/>
        <v>90.802471923828605</v>
      </c>
      <c r="L142" s="8">
        <f t="shared" si="15"/>
        <v>0.85115271466937259</v>
      </c>
      <c r="M142" s="8">
        <f t="shared" si="12"/>
        <v>1.5418101944855263</v>
      </c>
      <c r="P142" s="6">
        <f t="shared" si="16"/>
        <v>-2.403922784342778</v>
      </c>
    </row>
    <row r="143" spans="1:16" x14ac:dyDescent="0.15">
      <c r="A143" s="6">
        <v>71</v>
      </c>
      <c r="B143" s="6">
        <v>141</v>
      </c>
      <c r="D143">
        <v>647.71319580078102</v>
      </c>
      <c r="E143">
        <v>582.68072509765602</v>
      </c>
      <c r="F143">
        <v>483.47039794921898</v>
      </c>
      <c r="G143">
        <v>477.26199340820301</v>
      </c>
      <c r="I143" s="7">
        <f t="shared" si="13"/>
        <v>164.24279785156205</v>
      </c>
      <c r="J143" s="7">
        <f t="shared" si="13"/>
        <v>105.41873168945301</v>
      </c>
      <c r="K143" s="7">
        <f t="shared" si="14"/>
        <v>90.449685668944937</v>
      </c>
      <c r="L143" s="8">
        <f t="shared" si="15"/>
        <v>0.85800392605173315</v>
      </c>
      <c r="M143" s="8">
        <f t="shared" si="12"/>
        <v>1.553559685866583</v>
      </c>
      <c r="P143" s="6">
        <f t="shared" si="16"/>
        <v>-1.6601838519037257</v>
      </c>
    </row>
    <row r="144" spans="1:16" x14ac:dyDescent="0.15">
      <c r="A144" s="6">
        <v>71.5</v>
      </c>
      <c r="B144" s="6">
        <v>142</v>
      </c>
      <c r="D144">
        <v>647.775390625</v>
      </c>
      <c r="E144">
        <v>582.01641845703102</v>
      </c>
      <c r="F144">
        <v>483.41979980468801</v>
      </c>
      <c r="G144">
        <v>477.10635375976602</v>
      </c>
      <c r="I144" s="7">
        <f t="shared" si="13"/>
        <v>164.35559082031199</v>
      </c>
      <c r="J144" s="7">
        <f t="shared" si="13"/>
        <v>104.910064697265</v>
      </c>
      <c r="K144" s="7">
        <f t="shared" si="14"/>
        <v>90.918545532226489</v>
      </c>
      <c r="L144" s="8">
        <f t="shared" si="15"/>
        <v>0.8666332043030065</v>
      </c>
      <c r="M144" s="8">
        <f t="shared" si="12"/>
        <v>1.5670872441165524</v>
      </c>
      <c r="P144" s="6">
        <f t="shared" si="16"/>
        <v>-0.80389387261489642</v>
      </c>
    </row>
    <row r="145" spans="1:16" x14ac:dyDescent="0.15">
      <c r="A145" s="6">
        <v>72</v>
      </c>
      <c r="B145" s="6">
        <v>143</v>
      </c>
      <c r="D145">
        <v>644.64501953125</v>
      </c>
      <c r="E145">
        <v>582.98596191406295</v>
      </c>
      <c r="F145">
        <v>482.91638183593801</v>
      </c>
      <c r="G145">
        <v>476.90737915039102</v>
      </c>
      <c r="I145" s="7">
        <f t="shared" si="13"/>
        <v>161.72863769531199</v>
      </c>
      <c r="J145" s="7">
        <f t="shared" si="13"/>
        <v>106.07858276367193</v>
      </c>
      <c r="K145" s="7">
        <f t="shared" si="14"/>
        <v>87.473629760741645</v>
      </c>
      <c r="L145" s="8">
        <f t="shared" si="15"/>
        <v>0.82461159907858606</v>
      </c>
      <c r="M145" s="8">
        <f t="shared" si="12"/>
        <v>1.5299639188908281</v>
      </c>
      <c r="P145" s="6">
        <f t="shared" si="16"/>
        <v>-3.1537881256106162</v>
      </c>
    </row>
    <row r="146" spans="1:16" x14ac:dyDescent="0.15">
      <c r="A146" s="6">
        <v>72.5</v>
      </c>
      <c r="B146" s="6">
        <v>144</v>
      </c>
      <c r="D146">
        <v>643.677490234375</v>
      </c>
      <c r="E146">
        <v>581.603271484375</v>
      </c>
      <c r="F146">
        <v>483.99914550781301</v>
      </c>
      <c r="G146">
        <v>477.48583984375</v>
      </c>
      <c r="I146" s="7">
        <f t="shared" si="13"/>
        <v>159.67834472656199</v>
      </c>
      <c r="J146" s="7">
        <f t="shared" si="13"/>
        <v>104.117431640625</v>
      </c>
      <c r="K146" s="7">
        <f t="shared" si="14"/>
        <v>86.796142578124488</v>
      </c>
      <c r="L146" s="8">
        <f t="shared" si="15"/>
        <v>0.83363699248472423</v>
      </c>
      <c r="M146" s="8">
        <f t="shared" si="12"/>
        <v>1.5438875922956625</v>
      </c>
      <c r="P146" s="6">
        <f t="shared" si="16"/>
        <v>-2.2724241875564535</v>
      </c>
    </row>
    <row r="147" spans="1:16" x14ac:dyDescent="0.15">
      <c r="A147" s="6">
        <v>73</v>
      </c>
      <c r="B147" s="6">
        <v>145</v>
      </c>
      <c r="D147">
        <v>645.80145263671898</v>
      </c>
      <c r="E147">
        <v>584.08142089843795</v>
      </c>
      <c r="F147">
        <v>484.12994384765602</v>
      </c>
      <c r="G147">
        <v>477.67410278320301</v>
      </c>
      <c r="I147" s="7">
        <f t="shared" si="13"/>
        <v>161.67150878906295</v>
      </c>
      <c r="J147" s="7">
        <f t="shared" si="13"/>
        <v>106.40731811523494</v>
      </c>
      <c r="K147" s="7">
        <f t="shared" si="14"/>
        <v>87.186386108398494</v>
      </c>
      <c r="L147" s="8">
        <f t="shared" si="15"/>
        <v>0.81936456676766412</v>
      </c>
      <c r="M147" s="8">
        <f t="shared" si="12"/>
        <v>1.5345134465772983</v>
      </c>
      <c r="P147" s="6">
        <f t="shared" si="16"/>
        <v>-2.8658045223294888</v>
      </c>
    </row>
    <row r="148" spans="1:16" x14ac:dyDescent="0.15">
      <c r="A148" s="6">
        <v>73.5</v>
      </c>
      <c r="B148" s="6">
        <v>146</v>
      </c>
      <c r="D148">
        <v>643.90771484375</v>
      </c>
      <c r="E148">
        <v>581.388671875</v>
      </c>
      <c r="F148">
        <v>483.68695068359398</v>
      </c>
      <c r="G148">
        <v>477.39492797851602</v>
      </c>
      <c r="I148" s="7">
        <f t="shared" si="13"/>
        <v>160.22076416015602</v>
      </c>
      <c r="J148" s="7">
        <f t="shared" si="13"/>
        <v>103.99374389648398</v>
      </c>
      <c r="K148" s="7">
        <f t="shared" si="14"/>
        <v>87.425143432617247</v>
      </c>
      <c r="L148" s="8">
        <f t="shared" si="15"/>
        <v>0.84067694994845821</v>
      </c>
      <c r="M148" s="8">
        <f t="shared" si="12"/>
        <v>1.5607241097567885</v>
      </c>
      <c r="P148" s="6">
        <f t="shared" si="16"/>
        <v>-1.2066781806511648</v>
      </c>
    </row>
    <row r="149" spans="1:16" x14ac:dyDescent="0.15">
      <c r="A149" s="6">
        <v>74</v>
      </c>
      <c r="B149" s="6">
        <v>147</v>
      </c>
      <c r="D149">
        <v>643.13958740234398</v>
      </c>
      <c r="E149">
        <v>580.58923339843795</v>
      </c>
      <c r="F149">
        <v>483.44168090820301</v>
      </c>
      <c r="G149">
        <v>476.86535644531301</v>
      </c>
      <c r="I149" s="7">
        <f t="shared" si="13"/>
        <v>159.69790649414097</v>
      </c>
      <c r="J149" s="7">
        <f t="shared" si="13"/>
        <v>103.72387695312494</v>
      </c>
      <c r="K149" s="7">
        <f t="shared" si="14"/>
        <v>87.091192626953514</v>
      </c>
      <c r="L149" s="8">
        <f t="shared" si="15"/>
        <v>0.83964459471864805</v>
      </c>
      <c r="M149" s="8">
        <f t="shared" si="12"/>
        <v>1.5645900345256747</v>
      </c>
      <c r="P149" s="6">
        <f t="shared" si="16"/>
        <v>-0.96196641677543593</v>
      </c>
    </row>
    <row r="150" spans="1:16" x14ac:dyDescent="0.15">
      <c r="A150" s="6">
        <v>74.5</v>
      </c>
      <c r="B150" s="6">
        <v>148</v>
      </c>
      <c r="D150">
        <v>645.12316894531295</v>
      </c>
      <c r="E150">
        <v>582.48052978515602</v>
      </c>
      <c r="F150">
        <v>483.17453002929699</v>
      </c>
      <c r="G150">
        <v>476.63250732421898</v>
      </c>
      <c r="I150" s="7">
        <f t="shared" si="13"/>
        <v>161.94863891601597</v>
      </c>
      <c r="J150" s="7">
        <f t="shared" si="13"/>
        <v>105.84802246093705</v>
      </c>
      <c r="K150" s="7">
        <f t="shared" si="14"/>
        <v>87.85502319336004</v>
      </c>
      <c r="L150" s="8">
        <f t="shared" si="15"/>
        <v>0.83001100210240319</v>
      </c>
      <c r="M150" s="8">
        <f t="shared" si="12"/>
        <v>1.5598547219081258</v>
      </c>
      <c r="P150" s="6">
        <f t="shared" si="16"/>
        <v>-1.2617101449694164</v>
      </c>
    </row>
    <row r="151" spans="1:16" x14ac:dyDescent="0.15">
      <c r="A151" s="6">
        <v>75</v>
      </c>
      <c r="B151" s="6">
        <v>149</v>
      </c>
      <c r="D151">
        <v>651.31365966796898</v>
      </c>
      <c r="E151">
        <v>586.30163574218795</v>
      </c>
      <c r="F151">
        <v>483.11877441406301</v>
      </c>
      <c r="G151">
        <v>476.43869018554699</v>
      </c>
      <c r="I151" s="7">
        <f t="shared" si="13"/>
        <v>168.19488525390597</v>
      </c>
      <c r="J151" s="7">
        <f t="shared" si="13"/>
        <v>109.86294555664097</v>
      </c>
      <c r="K151" s="7">
        <f t="shared" si="14"/>
        <v>91.290823364257292</v>
      </c>
      <c r="L151" s="8">
        <f t="shared" si="15"/>
        <v>0.83095190013079867</v>
      </c>
      <c r="M151" s="8">
        <f t="shared" si="12"/>
        <v>1.5656938999352175</v>
      </c>
      <c r="P151" s="6">
        <f t="shared" si="16"/>
        <v>-0.89209210012430107</v>
      </c>
    </row>
    <row r="152" spans="1:16" x14ac:dyDescent="0.15">
      <c r="A152" s="6">
        <v>75.5</v>
      </c>
      <c r="B152" s="6">
        <v>150</v>
      </c>
      <c r="D152">
        <v>653.535888671875</v>
      </c>
      <c r="E152">
        <v>587.34173583984398</v>
      </c>
      <c r="F152">
        <v>483.03302001953102</v>
      </c>
      <c r="G152">
        <v>476.46697998046898</v>
      </c>
      <c r="I152" s="7">
        <f t="shared" si="13"/>
        <v>170.50286865234398</v>
      </c>
      <c r="J152" s="7">
        <f t="shared" si="13"/>
        <v>110.874755859375</v>
      </c>
      <c r="K152" s="7">
        <f t="shared" si="14"/>
        <v>92.890539550781483</v>
      </c>
      <c r="L152" s="8">
        <f t="shared" si="15"/>
        <v>0.83779701547750585</v>
      </c>
      <c r="M152" s="8">
        <f t="shared" ref="M152:M158" si="17">L152+ABS($N$2)*A152</f>
        <v>1.5774372952806206</v>
      </c>
      <c r="P152" s="6">
        <f t="shared" si="16"/>
        <v>-0.14873904473320601</v>
      </c>
    </row>
    <row r="153" spans="1:16" x14ac:dyDescent="0.15">
      <c r="A153" s="18">
        <v>76</v>
      </c>
      <c r="B153" s="18">
        <v>151</v>
      </c>
      <c r="D153">
        <v>649.92297363281295</v>
      </c>
      <c r="E153">
        <v>586.19934082031295</v>
      </c>
      <c r="F153">
        <v>482.60549926757801</v>
      </c>
      <c r="G153">
        <v>475.948974609375</v>
      </c>
      <c r="I153" s="19">
        <f t="shared" ref="I153:I191" si="18">D153-F153</f>
        <v>167.31747436523494</v>
      </c>
      <c r="J153" s="19">
        <f t="shared" ref="J153:J191" si="19">E153-G153</f>
        <v>110.25036621093795</v>
      </c>
      <c r="K153" s="19">
        <f t="shared" ref="K153:K191" si="20">I153-0.7*J153</f>
        <v>90.142218017578386</v>
      </c>
      <c r="L153" s="20">
        <f t="shared" ref="L153:L191" si="21">K153/J153</f>
        <v>0.81761377413579384</v>
      </c>
      <c r="M153" s="20">
        <f t="shared" si="17"/>
        <v>1.5621523339376049</v>
      </c>
      <c r="N153" s="18"/>
      <c r="O153" s="18"/>
      <c r="P153" s="18">
        <f t="shared" ref="P153:P191" si="22">(M153-$O$2)/$O$2*100</f>
        <v>-1.1162720606691057</v>
      </c>
    </row>
    <row r="154" spans="1:16" x14ac:dyDescent="0.15">
      <c r="A154" s="18">
        <v>76.5</v>
      </c>
      <c r="B154" s="18">
        <v>152</v>
      </c>
      <c r="D154">
        <v>652.55517578125</v>
      </c>
      <c r="E154">
        <v>587.726806640625</v>
      </c>
      <c r="F154">
        <v>482.60848999023398</v>
      </c>
      <c r="G154">
        <v>475.90438842773398</v>
      </c>
      <c r="I154" s="19">
        <f t="shared" si="18"/>
        <v>169.94668579101602</v>
      </c>
      <c r="J154" s="19">
        <f t="shared" si="19"/>
        <v>111.82241821289102</v>
      </c>
      <c r="K154" s="19">
        <f t="shared" si="20"/>
        <v>91.670993041992318</v>
      </c>
      <c r="L154" s="20">
        <f t="shared" si="21"/>
        <v>0.81979083002360231</v>
      </c>
      <c r="M154" s="20">
        <f t="shared" si="17"/>
        <v>1.5692276698241094</v>
      </c>
      <c r="N154" s="18"/>
      <c r="O154" s="18"/>
      <c r="P154" s="18">
        <f t="shared" si="22"/>
        <v>-0.66840563069234427</v>
      </c>
    </row>
    <row r="155" spans="1:16" x14ac:dyDescent="0.15">
      <c r="A155" s="18">
        <v>77</v>
      </c>
      <c r="B155" s="18">
        <v>153</v>
      </c>
      <c r="D155">
        <v>653.65380859375</v>
      </c>
      <c r="E155">
        <v>587.97149658203102</v>
      </c>
      <c r="F155">
        <v>483.1162109375</v>
      </c>
      <c r="G155">
        <v>477.06216430664102</v>
      </c>
      <c r="I155" s="19">
        <f t="shared" si="18"/>
        <v>170.53759765625</v>
      </c>
      <c r="J155" s="19">
        <f t="shared" si="19"/>
        <v>110.90933227539</v>
      </c>
      <c r="K155" s="19">
        <f t="shared" si="20"/>
        <v>92.901065063477006</v>
      </c>
      <c r="L155" s="20">
        <f t="shared" si="21"/>
        <v>0.83763073095419849</v>
      </c>
      <c r="M155" s="20">
        <f t="shared" si="17"/>
        <v>1.5919658507534018</v>
      </c>
      <c r="N155" s="18"/>
      <c r="O155" s="18"/>
      <c r="P155" s="18">
        <f t="shared" si="22"/>
        <v>0.77091372888634491</v>
      </c>
    </row>
    <row r="156" spans="1:16" x14ac:dyDescent="0.15">
      <c r="A156" s="18">
        <v>77.5</v>
      </c>
      <c r="B156" s="18">
        <v>154</v>
      </c>
      <c r="D156">
        <v>648.92938232421898</v>
      </c>
      <c r="E156">
        <v>585.69836425781295</v>
      </c>
      <c r="F156">
        <v>483.23757934570301</v>
      </c>
      <c r="G156">
        <v>477.24142456054699</v>
      </c>
      <c r="I156" s="19">
        <f t="shared" si="18"/>
        <v>165.69180297851597</v>
      </c>
      <c r="J156" s="19">
        <f t="shared" si="19"/>
        <v>108.45693969726597</v>
      </c>
      <c r="K156" s="19">
        <f t="shared" si="20"/>
        <v>89.77194519042979</v>
      </c>
      <c r="L156" s="20">
        <f t="shared" si="21"/>
        <v>0.82771969632380105</v>
      </c>
      <c r="M156" s="20">
        <f t="shared" si="17"/>
        <v>1.5869530961217004</v>
      </c>
      <c r="N156" s="18"/>
      <c r="O156" s="18"/>
      <c r="P156" s="18">
        <f t="shared" si="22"/>
        <v>0.45360801262604</v>
      </c>
    </row>
    <row r="157" spans="1:16" x14ac:dyDescent="0.15">
      <c r="A157" s="18">
        <v>78</v>
      </c>
      <c r="B157" s="18">
        <v>155</v>
      </c>
      <c r="D157">
        <v>648.56561279296898</v>
      </c>
      <c r="E157">
        <v>585.53790283203102</v>
      </c>
      <c r="F157">
        <v>483.85592651367199</v>
      </c>
      <c r="G157">
        <v>477.49569702148398</v>
      </c>
      <c r="I157" s="19">
        <f t="shared" si="18"/>
        <v>164.70968627929699</v>
      </c>
      <c r="J157" s="19">
        <f t="shared" si="19"/>
        <v>108.04220581054705</v>
      </c>
      <c r="K157" s="19">
        <f t="shared" si="20"/>
        <v>89.080142211914065</v>
      </c>
      <c r="L157" s="20">
        <f t="shared" si="21"/>
        <v>0.82449392386635345</v>
      </c>
      <c r="M157" s="20">
        <f t="shared" si="17"/>
        <v>1.5886256036629489</v>
      </c>
      <c r="N157" s="18"/>
      <c r="O157" s="18"/>
      <c r="P157" s="18">
        <f t="shared" si="22"/>
        <v>0.55947718882118291</v>
      </c>
    </row>
    <row r="158" spans="1:16" x14ac:dyDescent="0.15">
      <c r="A158" s="18">
        <v>78.5</v>
      </c>
      <c r="B158" s="18">
        <v>156</v>
      </c>
      <c r="D158">
        <v>650.569580078125</v>
      </c>
      <c r="E158">
        <v>584.626953125</v>
      </c>
      <c r="F158">
        <v>484.00430297851602</v>
      </c>
      <c r="G158">
        <v>477.38336181640602</v>
      </c>
      <c r="I158" s="19">
        <f t="shared" si="18"/>
        <v>166.56527709960898</v>
      </c>
      <c r="J158" s="19">
        <f t="shared" si="19"/>
        <v>107.24359130859398</v>
      </c>
      <c r="K158" s="19">
        <f t="shared" si="20"/>
        <v>91.494763183593193</v>
      </c>
      <c r="L158" s="20">
        <f t="shared" si="21"/>
        <v>0.85314900468333388</v>
      </c>
      <c r="M158" s="20">
        <f t="shared" si="17"/>
        <v>1.6221789644786255</v>
      </c>
      <c r="N158" s="18"/>
      <c r="O158" s="18"/>
      <c r="P158" s="18">
        <f t="shared" si="22"/>
        <v>2.6833938711234953</v>
      </c>
    </row>
    <row r="159" spans="1:16" x14ac:dyDescent="0.15">
      <c r="A159" s="18">
        <v>79</v>
      </c>
      <c r="B159" s="18">
        <v>157</v>
      </c>
      <c r="D159">
        <v>658.288818359375</v>
      </c>
      <c r="E159">
        <v>593.3505859375</v>
      </c>
      <c r="F159">
        <v>483.71356201171898</v>
      </c>
      <c r="G159">
        <v>477.18011474609398</v>
      </c>
      <c r="I159" s="19">
        <f t="shared" si="18"/>
        <v>174.57525634765602</v>
      </c>
      <c r="J159" s="19">
        <f t="shared" si="19"/>
        <v>116.17047119140602</v>
      </c>
      <c r="K159" s="19">
        <f t="shared" si="20"/>
        <v>93.25592651367181</v>
      </c>
      <c r="L159" s="20">
        <f t="shared" si="21"/>
        <v>0.80275069522633247</v>
      </c>
      <c r="M159" s="20">
        <f t="shared" ref="M159:M191" si="23">L159+ABS($N$2)*A159</f>
        <v>1.5766789350203201</v>
      </c>
      <c r="N159" s="18"/>
      <c r="O159" s="18"/>
      <c r="P159" s="18">
        <f t="shared" si="22"/>
        <v>-0.19674299929667416</v>
      </c>
    </row>
    <row r="160" spans="1:16" x14ac:dyDescent="0.15">
      <c r="A160" s="18">
        <v>79.5</v>
      </c>
      <c r="B160" s="18">
        <v>158</v>
      </c>
      <c r="D160">
        <v>662.064208984375</v>
      </c>
      <c r="E160">
        <v>595.47253417968795</v>
      </c>
      <c r="F160">
        <v>483.80789184570301</v>
      </c>
      <c r="G160">
        <v>477.32632446289102</v>
      </c>
      <c r="I160" s="19">
        <f t="shared" si="18"/>
        <v>178.25631713867199</v>
      </c>
      <c r="J160" s="19">
        <f t="shared" si="19"/>
        <v>118.14620971679693</v>
      </c>
      <c r="K160" s="19">
        <f t="shared" si="20"/>
        <v>95.553970336914148</v>
      </c>
      <c r="L160" s="20">
        <f t="shared" si="21"/>
        <v>0.80877728169157825</v>
      </c>
      <c r="M160" s="20">
        <f t="shared" si="23"/>
        <v>1.5876038014842622</v>
      </c>
      <c r="N160" s="18"/>
      <c r="O160" s="18"/>
      <c r="P160" s="18">
        <f t="shared" si="22"/>
        <v>0.49479744763973693</v>
      </c>
    </row>
    <row r="161" spans="1:16" x14ac:dyDescent="0.15">
      <c r="A161" s="18">
        <v>80</v>
      </c>
      <c r="B161" s="18">
        <v>159</v>
      </c>
      <c r="D161">
        <v>665.09143066406295</v>
      </c>
      <c r="E161">
        <v>596.99078369140602</v>
      </c>
      <c r="F161">
        <v>483.63421630859398</v>
      </c>
      <c r="G161">
        <v>477.27871704101602</v>
      </c>
      <c r="I161" s="19">
        <f t="shared" si="18"/>
        <v>181.45721435546898</v>
      </c>
      <c r="J161" s="19">
        <f t="shared" si="19"/>
        <v>119.71206665039</v>
      </c>
      <c r="K161" s="19">
        <f t="shared" si="20"/>
        <v>97.65876770019598</v>
      </c>
      <c r="L161" s="20">
        <f t="shared" si="21"/>
        <v>0.8157804842297226</v>
      </c>
      <c r="M161" s="20">
        <f t="shared" si="23"/>
        <v>1.5995052840211026</v>
      </c>
      <c r="N161" s="18"/>
      <c r="O161" s="18"/>
      <c r="P161" s="18">
        <f t="shared" si="22"/>
        <v>1.2481573701520265</v>
      </c>
    </row>
    <row r="162" spans="1:16" x14ac:dyDescent="0.15">
      <c r="A162" s="18">
        <v>80.5</v>
      </c>
      <c r="B162" s="18">
        <v>160</v>
      </c>
      <c r="D162">
        <v>662.78179931640602</v>
      </c>
      <c r="E162">
        <v>595.91418457031295</v>
      </c>
      <c r="F162">
        <v>484.71139526367199</v>
      </c>
      <c r="G162">
        <v>478.30746459960898</v>
      </c>
      <c r="I162" s="19">
        <f t="shared" si="18"/>
        <v>178.07040405273403</v>
      </c>
      <c r="J162" s="19">
        <f t="shared" si="19"/>
        <v>117.60671997070398</v>
      </c>
      <c r="K162" s="19">
        <f t="shared" si="20"/>
        <v>95.745700073241252</v>
      </c>
      <c r="L162" s="20">
        <f t="shared" si="21"/>
        <v>0.8141175954664126</v>
      </c>
      <c r="M162" s="20">
        <f t="shared" si="23"/>
        <v>1.6027406752564888</v>
      </c>
      <c r="N162" s="18"/>
      <c r="O162" s="18"/>
      <c r="P162" s="18">
        <f t="shared" si="22"/>
        <v>1.452956569146151</v>
      </c>
    </row>
    <row r="163" spans="1:16" x14ac:dyDescent="0.15">
      <c r="A163" s="18">
        <v>81</v>
      </c>
      <c r="B163" s="18">
        <v>161</v>
      </c>
      <c r="D163">
        <v>656.83312988281295</v>
      </c>
      <c r="E163">
        <v>591.60687255859398</v>
      </c>
      <c r="F163">
        <v>484.5</v>
      </c>
      <c r="G163">
        <v>477.82290649414102</v>
      </c>
      <c r="I163" s="19">
        <f t="shared" si="18"/>
        <v>172.33312988281295</v>
      </c>
      <c r="J163" s="19">
        <f t="shared" si="19"/>
        <v>113.78396606445295</v>
      </c>
      <c r="K163" s="19">
        <f t="shared" si="20"/>
        <v>92.684353637695892</v>
      </c>
      <c r="L163" s="20">
        <f t="shared" si="21"/>
        <v>0.81456427336339132</v>
      </c>
      <c r="M163" s="20">
        <f t="shared" si="23"/>
        <v>1.6080856331521636</v>
      </c>
      <c r="N163" s="18"/>
      <c r="O163" s="18"/>
      <c r="P163" s="18">
        <f t="shared" si="22"/>
        <v>1.7912906425401707</v>
      </c>
    </row>
    <row r="164" spans="1:16" x14ac:dyDescent="0.15">
      <c r="A164" s="18">
        <v>81.5</v>
      </c>
      <c r="B164" s="18">
        <v>162</v>
      </c>
      <c r="D164">
        <v>656.38385009765602</v>
      </c>
      <c r="E164">
        <v>589.52307128906295</v>
      </c>
      <c r="F164">
        <v>484.20797729492199</v>
      </c>
      <c r="G164">
        <v>477.51113891601602</v>
      </c>
      <c r="I164" s="19">
        <f t="shared" si="18"/>
        <v>172.17587280273403</v>
      </c>
      <c r="J164" s="19">
        <f t="shared" si="19"/>
        <v>112.01193237304693</v>
      </c>
      <c r="K164" s="19">
        <f t="shared" si="20"/>
        <v>93.767520141601182</v>
      </c>
      <c r="L164" s="20">
        <f t="shared" si="21"/>
        <v>0.83712081521204218</v>
      </c>
      <c r="M164" s="20">
        <f t="shared" si="23"/>
        <v>1.6355404549995107</v>
      </c>
      <c r="N164" s="18"/>
      <c r="O164" s="18"/>
      <c r="P164" s="18">
        <f t="shared" si="22"/>
        <v>3.5291718178880225</v>
      </c>
    </row>
    <row r="165" spans="1:16" x14ac:dyDescent="0.15">
      <c r="A165" s="18">
        <v>82</v>
      </c>
      <c r="B165" s="18">
        <v>163</v>
      </c>
      <c r="D165">
        <v>653.36340332031295</v>
      </c>
      <c r="E165">
        <v>587.01483154296898</v>
      </c>
      <c r="F165">
        <v>484.01071166992199</v>
      </c>
      <c r="G165">
        <v>476.65264892578102</v>
      </c>
      <c r="I165" s="19">
        <f t="shared" si="18"/>
        <v>169.35269165039097</v>
      </c>
      <c r="J165" s="19">
        <f t="shared" si="19"/>
        <v>110.36218261718795</v>
      </c>
      <c r="K165" s="19">
        <f t="shared" si="20"/>
        <v>92.099163818359401</v>
      </c>
      <c r="L165" s="20">
        <f t="shared" si="21"/>
        <v>0.83451741923066813</v>
      </c>
      <c r="M165" s="20">
        <f t="shared" si="23"/>
        <v>1.6378353390168328</v>
      </c>
      <c r="N165" s="18"/>
      <c r="O165" s="18"/>
      <c r="P165" s="18">
        <f t="shared" si="22"/>
        <v>3.674437219917793</v>
      </c>
    </row>
    <row r="166" spans="1:16" x14ac:dyDescent="0.15">
      <c r="A166" s="18">
        <v>82.5</v>
      </c>
      <c r="B166" s="18">
        <v>164</v>
      </c>
      <c r="D166">
        <v>653.89892578125</v>
      </c>
      <c r="E166">
        <v>590.07580566406295</v>
      </c>
      <c r="F166">
        <v>482.68826293945301</v>
      </c>
      <c r="G166">
        <v>476.56216430664102</v>
      </c>
      <c r="I166" s="19">
        <f t="shared" si="18"/>
        <v>171.21066284179699</v>
      </c>
      <c r="J166" s="19">
        <f t="shared" si="19"/>
        <v>113.51364135742193</v>
      </c>
      <c r="K166" s="19">
        <f t="shared" si="20"/>
        <v>91.751113891601648</v>
      </c>
      <c r="L166" s="20">
        <f t="shared" si="21"/>
        <v>0.80828271205487701</v>
      </c>
      <c r="M166" s="20">
        <f t="shared" si="23"/>
        <v>1.6164989118397375</v>
      </c>
      <c r="N166" s="18"/>
      <c r="O166" s="18"/>
      <c r="P166" s="18">
        <f t="shared" si="22"/>
        <v>2.3238484109127517</v>
      </c>
    </row>
    <row r="167" spans="1:16" x14ac:dyDescent="0.15">
      <c r="A167" s="18">
        <v>83</v>
      </c>
      <c r="B167" s="18">
        <v>165</v>
      </c>
      <c r="D167">
        <v>655.344970703125</v>
      </c>
      <c r="E167">
        <v>589.64178466796898</v>
      </c>
      <c r="F167">
        <v>483.34390258789102</v>
      </c>
      <c r="G167">
        <v>477.02487182617199</v>
      </c>
      <c r="I167" s="19">
        <f t="shared" si="18"/>
        <v>172.00106811523398</v>
      </c>
      <c r="J167" s="19">
        <f t="shared" si="19"/>
        <v>112.61691284179699</v>
      </c>
      <c r="K167" s="19">
        <f t="shared" si="20"/>
        <v>93.169229125976088</v>
      </c>
      <c r="L167" s="20">
        <f t="shared" si="21"/>
        <v>0.82731116290551499</v>
      </c>
      <c r="M167" s="20">
        <f t="shared" si="23"/>
        <v>1.6404256426890718</v>
      </c>
      <c r="N167" s="18"/>
      <c r="O167" s="18"/>
      <c r="P167" s="18">
        <f t="shared" si="22"/>
        <v>3.8384025887498452</v>
      </c>
    </row>
    <row r="168" spans="1:16" x14ac:dyDescent="0.15">
      <c r="A168" s="18">
        <v>83.5</v>
      </c>
      <c r="B168" s="18">
        <v>166</v>
      </c>
      <c r="D168">
        <v>652.45446777343795</v>
      </c>
      <c r="E168">
        <v>590.32531738281295</v>
      </c>
      <c r="F168">
        <v>483.26629638671898</v>
      </c>
      <c r="G168">
        <v>476.76971435546898</v>
      </c>
      <c r="I168" s="19">
        <f t="shared" si="18"/>
        <v>169.18817138671898</v>
      </c>
      <c r="J168" s="19">
        <f t="shared" si="19"/>
        <v>113.55560302734398</v>
      </c>
      <c r="K168" s="19">
        <f t="shared" si="20"/>
        <v>89.699249267578196</v>
      </c>
      <c r="L168" s="20">
        <f t="shared" si="21"/>
        <v>0.78991478074383337</v>
      </c>
      <c r="M168" s="20">
        <f t="shared" si="23"/>
        <v>1.6079275405260862</v>
      </c>
      <c r="N168" s="18"/>
      <c r="O168" s="18"/>
      <c r="P168" s="18">
        <f t="shared" si="22"/>
        <v>1.7812834314080508</v>
      </c>
    </row>
    <row r="169" spans="1:16" x14ac:dyDescent="0.15">
      <c r="A169" s="18">
        <v>84</v>
      </c>
      <c r="B169" s="18">
        <v>167</v>
      </c>
      <c r="D169">
        <v>656.701171875</v>
      </c>
      <c r="E169">
        <v>592.21258544921898</v>
      </c>
      <c r="F169">
        <v>483.40567016601602</v>
      </c>
      <c r="G169">
        <v>476.99270629882801</v>
      </c>
      <c r="I169" s="19">
        <f t="shared" si="18"/>
        <v>173.29550170898398</v>
      </c>
      <c r="J169" s="19">
        <f t="shared" si="19"/>
        <v>115.21987915039097</v>
      </c>
      <c r="K169" s="19">
        <f t="shared" si="20"/>
        <v>92.641586303710312</v>
      </c>
      <c r="L169" s="20">
        <f t="shared" si="21"/>
        <v>0.80404168956634392</v>
      </c>
      <c r="M169" s="20">
        <f t="shared" si="23"/>
        <v>1.626952729347293</v>
      </c>
      <c r="N169" s="18"/>
      <c r="O169" s="18"/>
      <c r="P169" s="18">
        <f t="shared" si="22"/>
        <v>2.9855716141415463</v>
      </c>
    </row>
    <row r="170" spans="1:16" x14ac:dyDescent="0.15">
      <c r="A170" s="18">
        <v>84.5</v>
      </c>
      <c r="B170" s="18">
        <v>168</v>
      </c>
      <c r="D170">
        <v>659.62176513671898</v>
      </c>
      <c r="E170">
        <v>594.5078125</v>
      </c>
      <c r="F170">
        <v>483.29330444335898</v>
      </c>
      <c r="G170">
        <v>477.27145385742199</v>
      </c>
      <c r="I170" s="19">
        <f t="shared" si="18"/>
        <v>176.32846069336</v>
      </c>
      <c r="J170" s="19">
        <f t="shared" si="19"/>
        <v>117.23635864257801</v>
      </c>
      <c r="K170" s="19">
        <f t="shared" si="20"/>
        <v>94.263009643555392</v>
      </c>
      <c r="L170" s="20">
        <f t="shared" si="21"/>
        <v>0.80404245521594409</v>
      </c>
      <c r="M170" s="20">
        <f t="shared" si="23"/>
        <v>1.6318517749955892</v>
      </c>
      <c r="N170" s="18"/>
      <c r="O170" s="18"/>
      <c r="P170" s="18">
        <f t="shared" si="22"/>
        <v>3.2956795892244921</v>
      </c>
    </row>
    <row r="171" spans="1:16" x14ac:dyDescent="0.15">
      <c r="A171" s="18">
        <v>85</v>
      </c>
      <c r="B171" s="18">
        <v>169</v>
      </c>
      <c r="D171">
        <v>661.17486572265602</v>
      </c>
      <c r="E171">
        <v>597.03851318359398</v>
      </c>
      <c r="F171">
        <v>483.87951660156301</v>
      </c>
      <c r="G171">
        <v>477.37350463867199</v>
      </c>
      <c r="I171" s="19">
        <f t="shared" si="18"/>
        <v>177.29534912109301</v>
      </c>
      <c r="J171" s="19">
        <f t="shared" si="19"/>
        <v>119.66500854492199</v>
      </c>
      <c r="K171" s="19">
        <f t="shared" si="20"/>
        <v>93.529843139647625</v>
      </c>
      <c r="L171" s="20">
        <f t="shared" si="21"/>
        <v>0.78159726286683651</v>
      </c>
      <c r="M171" s="20">
        <f t="shared" si="23"/>
        <v>1.6143048626451777</v>
      </c>
      <c r="N171" s="18"/>
      <c r="O171" s="18"/>
      <c r="P171" s="18">
        <f t="shared" si="22"/>
        <v>2.1849658199342561</v>
      </c>
    </row>
    <row r="172" spans="1:16" x14ac:dyDescent="0.15">
      <c r="A172" s="18">
        <v>85.5</v>
      </c>
      <c r="B172" s="18">
        <v>170</v>
      </c>
      <c r="D172">
        <v>657.83392333984398</v>
      </c>
      <c r="E172">
        <v>594.12835693359398</v>
      </c>
      <c r="F172">
        <v>484.46096801757801</v>
      </c>
      <c r="G172">
        <v>477.5</v>
      </c>
      <c r="I172" s="19">
        <f t="shared" si="18"/>
        <v>173.37295532226597</v>
      </c>
      <c r="J172" s="19">
        <f t="shared" si="19"/>
        <v>116.62835693359398</v>
      </c>
      <c r="K172" s="19">
        <f t="shared" si="20"/>
        <v>91.733105468750182</v>
      </c>
      <c r="L172" s="20">
        <f t="shared" si="21"/>
        <v>0.78654203729356587</v>
      </c>
      <c r="M172" s="20">
        <f t="shared" si="23"/>
        <v>1.6241479170706032</v>
      </c>
      <c r="N172" s="18"/>
      <c r="O172" s="18"/>
      <c r="P172" s="18">
        <f t="shared" si="22"/>
        <v>2.8080279213379229</v>
      </c>
    </row>
    <row r="173" spans="1:16" x14ac:dyDescent="0.15">
      <c r="A173" s="18">
        <v>86</v>
      </c>
      <c r="B173" s="18">
        <v>171</v>
      </c>
      <c r="D173">
        <v>650.69030761718795</v>
      </c>
      <c r="E173">
        <v>588.35498046875</v>
      </c>
      <c r="F173">
        <v>483.98156738281301</v>
      </c>
      <c r="G173">
        <v>477.25772094726602</v>
      </c>
      <c r="I173" s="19">
        <f t="shared" si="18"/>
        <v>166.70874023437494</v>
      </c>
      <c r="J173" s="19">
        <f t="shared" si="19"/>
        <v>111.09725952148398</v>
      </c>
      <c r="K173" s="19">
        <f t="shared" si="20"/>
        <v>88.940658569336165</v>
      </c>
      <c r="L173" s="20">
        <f t="shared" si="21"/>
        <v>0.80056572909556634</v>
      </c>
      <c r="M173" s="20">
        <f t="shared" si="23"/>
        <v>1.6430698888712998</v>
      </c>
      <c r="N173" s="18"/>
      <c r="O173" s="18"/>
      <c r="P173" s="18">
        <f t="shared" si="22"/>
        <v>4.0057825006877383</v>
      </c>
    </row>
    <row r="174" spans="1:16" x14ac:dyDescent="0.15">
      <c r="A174" s="18">
        <v>86.5</v>
      </c>
      <c r="B174" s="18">
        <v>172</v>
      </c>
      <c r="D174">
        <v>648.88726806640602</v>
      </c>
      <c r="E174">
        <v>585.98919677734398</v>
      </c>
      <c r="F174">
        <v>483.86962890625</v>
      </c>
      <c r="G174">
        <v>477.39578247070301</v>
      </c>
      <c r="I174" s="19">
        <f t="shared" si="18"/>
        <v>165.01763916015602</v>
      </c>
      <c r="J174" s="19">
        <f t="shared" si="19"/>
        <v>108.59341430664097</v>
      </c>
      <c r="K174" s="19">
        <f t="shared" si="20"/>
        <v>89.002249145507349</v>
      </c>
      <c r="L174" s="20">
        <f t="shared" si="21"/>
        <v>0.8195915904641049</v>
      </c>
      <c r="M174" s="20">
        <f t="shared" si="23"/>
        <v>1.6669940302385347</v>
      </c>
      <c r="N174" s="18"/>
      <c r="O174" s="18"/>
      <c r="P174" s="18">
        <f t="shared" si="22"/>
        <v>5.5201727651612895</v>
      </c>
    </row>
    <row r="175" spans="1:16" x14ac:dyDescent="0.15">
      <c r="A175" s="18">
        <v>87</v>
      </c>
      <c r="B175" s="18">
        <v>173</v>
      </c>
      <c r="D175">
        <v>647.72283935546898</v>
      </c>
      <c r="E175">
        <v>584.55554199218795</v>
      </c>
      <c r="F175">
        <v>483.24313354492199</v>
      </c>
      <c r="G175">
        <v>476.41036987304699</v>
      </c>
      <c r="I175" s="19">
        <f t="shared" si="18"/>
        <v>164.47970581054699</v>
      </c>
      <c r="J175" s="19">
        <f t="shared" si="19"/>
        <v>108.14517211914097</v>
      </c>
      <c r="K175" s="19">
        <f t="shared" si="20"/>
        <v>88.778085327148318</v>
      </c>
      <c r="L175" s="20">
        <f t="shared" si="21"/>
        <v>0.82091584476229429</v>
      </c>
      <c r="M175" s="20">
        <f t="shared" si="23"/>
        <v>1.67321656453542</v>
      </c>
      <c r="N175" s="18"/>
      <c r="O175" s="18"/>
      <c r="P175" s="18">
        <f t="shared" si="22"/>
        <v>5.9140571355513432</v>
      </c>
    </row>
    <row r="176" spans="1:16" x14ac:dyDescent="0.15">
      <c r="A176" s="18">
        <v>87.5</v>
      </c>
      <c r="B176" s="18">
        <v>174</v>
      </c>
      <c r="D176">
        <v>651.00604248046898</v>
      </c>
      <c r="E176">
        <v>588.46612548828102</v>
      </c>
      <c r="F176">
        <v>482.93353271484398</v>
      </c>
      <c r="G176">
        <v>476.53472900390602</v>
      </c>
      <c r="I176" s="19">
        <f t="shared" si="18"/>
        <v>168.072509765625</v>
      </c>
      <c r="J176" s="19">
        <f t="shared" si="19"/>
        <v>111.931396484375</v>
      </c>
      <c r="K176" s="19">
        <f t="shared" si="20"/>
        <v>89.720532226562511</v>
      </c>
      <c r="L176" s="20">
        <f t="shared" si="21"/>
        <v>0.80156716564406483</v>
      </c>
      <c r="M176" s="20">
        <f t="shared" si="23"/>
        <v>1.6587661654158867</v>
      </c>
      <c r="N176" s="18"/>
      <c r="O176" s="18"/>
      <c r="P176" s="18">
        <f t="shared" si="22"/>
        <v>4.9993516333363788</v>
      </c>
    </row>
    <row r="177" spans="1:16" x14ac:dyDescent="0.15">
      <c r="A177" s="18">
        <v>88</v>
      </c>
      <c r="B177" s="18">
        <v>175</v>
      </c>
      <c r="D177">
        <v>653.320068359375</v>
      </c>
      <c r="E177">
        <v>592.54113769531295</v>
      </c>
      <c r="F177">
        <v>482.76330566406301</v>
      </c>
      <c r="G177">
        <v>476.5986328125</v>
      </c>
      <c r="I177" s="19">
        <f t="shared" si="18"/>
        <v>170.55676269531199</v>
      </c>
      <c r="J177" s="19">
        <f t="shared" si="19"/>
        <v>115.94250488281295</v>
      </c>
      <c r="K177" s="19">
        <f t="shared" si="20"/>
        <v>89.397009277342931</v>
      </c>
      <c r="L177" s="20">
        <f t="shared" si="21"/>
        <v>0.77104604017050982</v>
      </c>
      <c r="M177" s="20">
        <f t="shared" si="23"/>
        <v>1.6331433199410279</v>
      </c>
      <c r="N177" s="18"/>
      <c r="O177" s="18"/>
      <c r="P177" s="18">
        <f t="shared" si="22"/>
        <v>3.3774339586490552</v>
      </c>
    </row>
    <row r="178" spans="1:16" x14ac:dyDescent="0.15">
      <c r="A178" s="18">
        <v>88.5</v>
      </c>
      <c r="B178" s="18">
        <v>176</v>
      </c>
      <c r="D178">
        <v>652.10949707031295</v>
      </c>
      <c r="E178">
        <v>592.23583984375</v>
      </c>
      <c r="F178">
        <v>483.82803344726602</v>
      </c>
      <c r="G178">
        <v>477.88122558593801</v>
      </c>
      <c r="I178" s="19">
        <f t="shared" si="18"/>
        <v>168.28146362304693</v>
      </c>
      <c r="J178" s="19">
        <f t="shared" si="19"/>
        <v>114.35461425781199</v>
      </c>
      <c r="K178" s="19">
        <f t="shared" si="20"/>
        <v>88.23323364257854</v>
      </c>
      <c r="L178" s="20">
        <f t="shared" si="21"/>
        <v>0.77157563090245829</v>
      </c>
      <c r="M178" s="20">
        <f t="shared" si="23"/>
        <v>1.6385711906716725</v>
      </c>
      <c r="N178" s="18"/>
      <c r="O178" s="18"/>
      <c r="P178" s="18">
        <f t="shared" si="22"/>
        <v>3.7210163871731807</v>
      </c>
    </row>
    <row r="179" spans="1:16" x14ac:dyDescent="0.15">
      <c r="A179" s="18">
        <v>89</v>
      </c>
      <c r="B179" s="18">
        <v>177</v>
      </c>
      <c r="D179">
        <v>657.98919677734398</v>
      </c>
      <c r="E179">
        <v>595.1484375</v>
      </c>
      <c r="F179">
        <v>484.54373168945301</v>
      </c>
      <c r="G179">
        <v>477.99398803710898</v>
      </c>
      <c r="I179" s="19">
        <f t="shared" si="18"/>
        <v>173.44546508789097</v>
      </c>
      <c r="J179" s="19">
        <f t="shared" si="19"/>
        <v>117.15444946289102</v>
      </c>
      <c r="K179" s="19">
        <f t="shared" si="20"/>
        <v>91.437350463867261</v>
      </c>
      <c r="L179" s="20">
        <f t="shared" si="21"/>
        <v>0.7804855119295343</v>
      </c>
      <c r="M179" s="20">
        <f t="shared" si="23"/>
        <v>1.6523793516974445</v>
      </c>
      <c r="N179" s="18"/>
      <c r="O179" s="18"/>
      <c r="P179" s="18">
        <f t="shared" si="22"/>
        <v>4.5950684296991797</v>
      </c>
    </row>
    <row r="180" spans="1:16" x14ac:dyDescent="0.15">
      <c r="A180" s="18">
        <v>89.5</v>
      </c>
      <c r="B180" s="18">
        <v>178</v>
      </c>
      <c r="D180">
        <v>650.736083984375</v>
      </c>
      <c r="E180">
        <v>590.154052734375</v>
      </c>
      <c r="F180">
        <v>483.28558349609398</v>
      </c>
      <c r="G180">
        <v>476.96868896484398</v>
      </c>
      <c r="I180" s="19">
        <f t="shared" si="18"/>
        <v>167.45050048828102</v>
      </c>
      <c r="J180" s="19">
        <f t="shared" si="19"/>
        <v>113.18536376953102</v>
      </c>
      <c r="K180" s="19">
        <f t="shared" si="20"/>
        <v>88.220745849609315</v>
      </c>
      <c r="L180" s="20">
        <f t="shared" si="21"/>
        <v>0.77943598811278403</v>
      </c>
      <c r="M180" s="20">
        <f t="shared" si="23"/>
        <v>1.6562281078793903</v>
      </c>
      <c r="N180" s="18"/>
      <c r="O180" s="18"/>
      <c r="P180" s="18">
        <f t="shared" si="22"/>
        <v>4.8386934276794005</v>
      </c>
    </row>
    <row r="181" spans="1:16" x14ac:dyDescent="0.15">
      <c r="A181" s="18">
        <v>90</v>
      </c>
      <c r="B181" s="18">
        <v>179</v>
      </c>
      <c r="D181">
        <v>655.52825927734398</v>
      </c>
      <c r="E181">
        <v>593.49737548828102</v>
      </c>
      <c r="F181">
        <v>483.29244995117199</v>
      </c>
      <c r="G181">
        <v>477.0986328125</v>
      </c>
      <c r="I181" s="19">
        <f t="shared" si="18"/>
        <v>172.23580932617199</v>
      </c>
      <c r="J181" s="19">
        <f t="shared" si="19"/>
        <v>116.39874267578102</v>
      </c>
      <c r="K181" s="19">
        <f t="shared" si="20"/>
        <v>90.756689453125276</v>
      </c>
      <c r="L181" s="20">
        <f t="shared" si="21"/>
        <v>0.77970506696898312</v>
      </c>
      <c r="M181" s="20">
        <f t="shared" si="23"/>
        <v>1.6613954667342856</v>
      </c>
      <c r="N181" s="18"/>
      <c r="O181" s="18"/>
      <c r="P181" s="18">
        <f t="shared" si="22"/>
        <v>5.165785540318887</v>
      </c>
    </row>
    <row r="182" spans="1:16" x14ac:dyDescent="0.15">
      <c r="A182" s="18">
        <v>90.5</v>
      </c>
      <c r="B182" s="18">
        <v>180</v>
      </c>
      <c r="D182">
        <v>653.023681640625</v>
      </c>
      <c r="E182">
        <v>592.472900390625</v>
      </c>
      <c r="F182">
        <v>482.73028564453102</v>
      </c>
      <c r="G182">
        <v>476.33963012695301</v>
      </c>
      <c r="I182" s="19">
        <f t="shared" si="18"/>
        <v>170.29339599609398</v>
      </c>
      <c r="J182" s="19">
        <f t="shared" si="19"/>
        <v>116.13327026367199</v>
      </c>
      <c r="K182" s="19">
        <f t="shared" si="20"/>
        <v>89.000106811523594</v>
      </c>
      <c r="L182" s="20">
        <f t="shared" si="21"/>
        <v>0.76636184109390393</v>
      </c>
      <c r="M182" s="20">
        <f t="shared" si="23"/>
        <v>1.6529505208579027</v>
      </c>
      <c r="N182" s="18"/>
      <c r="O182" s="18"/>
      <c r="P182" s="18">
        <f t="shared" si="22"/>
        <v>4.6312232493304499</v>
      </c>
    </row>
    <row r="183" spans="1:16" x14ac:dyDescent="0.15">
      <c r="A183" s="18">
        <v>91</v>
      </c>
      <c r="B183" s="18">
        <v>181</v>
      </c>
      <c r="D183">
        <v>655.14599609375</v>
      </c>
      <c r="E183">
        <v>593.56677246093795</v>
      </c>
      <c r="F183">
        <v>482.81732177734398</v>
      </c>
      <c r="G183">
        <v>476.515869140625</v>
      </c>
      <c r="I183" s="19">
        <f t="shared" si="18"/>
        <v>172.32867431640602</v>
      </c>
      <c r="J183" s="19">
        <f t="shared" si="19"/>
        <v>117.05090332031295</v>
      </c>
      <c r="K183" s="19">
        <f t="shared" si="20"/>
        <v>90.393041992186966</v>
      </c>
      <c r="L183" s="20">
        <f t="shared" si="21"/>
        <v>0.77225411703849878</v>
      </c>
      <c r="M183" s="20">
        <f t="shared" si="23"/>
        <v>1.6637410768011935</v>
      </c>
      <c r="N183" s="18"/>
      <c r="O183" s="18"/>
      <c r="P183" s="18">
        <f t="shared" si="22"/>
        <v>5.3142618845709482</v>
      </c>
    </row>
    <row r="184" spans="1:16" x14ac:dyDescent="0.15">
      <c r="A184" s="18">
        <v>91.5</v>
      </c>
      <c r="B184" s="18">
        <v>182</v>
      </c>
      <c r="D184">
        <v>654.65783691406295</v>
      </c>
      <c r="E184">
        <v>594.02203369140602</v>
      </c>
      <c r="F184">
        <v>483.017578125</v>
      </c>
      <c r="G184">
        <v>476.55017089843801</v>
      </c>
      <c r="I184" s="19">
        <f t="shared" si="18"/>
        <v>171.64025878906295</v>
      </c>
      <c r="J184" s="19">
        <f t="shared" si="19"/>
        <v>117.47186279296801</v>
      </c>
      <c r="K184" s="19">
        <f t="shared" si="20"/>
        <v>89.409954833985353</v>
      </c>
      <c r="L184" s="20">
        <f t="shared" si="21"/>
        <v>0.76111804740477418</v>
      </c>
      <c r="M184" s="20">
        <f t="shared" si="23"/>
        <v>1.657503287166165</v>
      </c>
      <c r="N184" s="18"/>
      <c r="O184" s="18"/>
      <c r="P184" s="18">
        <f t="shared" si="22"/>
        <v>4.9194118563037463</v>
      </c>
    </row>
    <row r="185" spans="1:16" x14ac:dyDescent="0.15">
      <c r="A185" s="18">
        <v>92</v>
      </c>
      <c r="B185" s="18">
        <v>183</v>
      </c>
      <c r="D185">
        <v>656.284423828125</v>
      </c>
      <c r="E185">
        <v>594.775390625</v>
      </c>
      <c r="F185">
        <v>482.79888916015602</v>
      </c>
      <c r="G185">
        <v>476.58190917968801</v>
      </c>
      <c r="I185" s="19">
        <f t="shared" si="18"/>
        <v>173.48553466796898</v>
      </c>
      <c r="J185" s="19">
        <f t="shared" si="19"/>
        <v>118.19348144531199</v>
      </c>
      <c r="K185" s="19">
        <f t="shared" si="20"/>
        <v>90.750097656250588</v>
      </c>
      <c r="L185" s="20">
        <f t="shared" si="21"/>
        <v>0.76780966722128896</v>
      </c>
      <c r="M185" s="20">
        <f t="shared" si="23"/>
        <v>1.6690931869813759</v>
      </c>
      <c r="N185" s="18"/>
      <c r="O185" s="18"/>
      <c r="P185" s="18">
        <f t="shared" si="22"/>
        <v>5.653048695217298</v>
      </c>
    </row>
    <row r="186" spans="1:16" x14ac:dyDescent="0.15">
      <c r="A186" s="18">
        <v>92.5</v>
      </c>
      <c r="B186" s="18">
        <v>184</v>
      </c>
      <c r="D186">
        <v>657.97235107421898</v>
      </c>
      <c r="E186">
        <v>597.00482177734398</v>
      </c>
      <c r="F186">
        <v>483.447265625</v>
      </c>
      <c r="G186">
        <v>476.95281982421898</v>
      </c>
      <c r="I186" s="19">
        <f t="shared" si="18"/>
        <v>174.52508544921898</v>
      </c>
      <c r="J186" s="19">
        <f t="shared" si="19"/>
        <v>120.052001953125</v>
      </c>
      <c r="K186" s="19">
        <f t="shared" si="20"/>
        <v>90.488684082031483</v>
      </c>
      <c r="L186" s="20">
        <f t="shared" si="21"/>
        <v>0.75374573193176164</v>
      </c>
      <c r="M186" s="20">
        <f t="shared" si="23"/>
        <v>1.6599275316905446</v>
      </c>
      <c r="N186" s="18"/>
      <c r="O186" s="18"/>
      <c r="P186" s="18">
        <f t="shared" si="22"/>
        <v>5.0728657358001996</v>
      </c>
    </row>
    <row r="187" spans="1:16" x14ac:dyDescent="0.15">
      <c r="A187" s="18">
        <v>93</v>
      </c>
      <c r="B187" s="18">
        <v>185</v>
      </c>
      <c r="D187">
        <v>658.79620361328102</v>
      </c>
      <c r="E187">
        <v>598.07220458984398</v>
      </c>
      <c r="F187">
        <v>484.48455810546898</v>
      </c>
      <c r="G187">
        <v>477.40051269531301</v>
      </c>
      <c r="I187" s="19">
        <f t="shared" si="18"/>
        <v>174.31164550781205</v>
      </c>
      <c r="J187" s="19">
        <f t="shared" si="19"/>
        <v>120.67169189453097</v>
      </c>
      <c r="K187" s="19">
        <f t="shared" si="20"/>
        <v>89.841461181640369</v>
      </c>
      <c r="L187" s="20">
        <f t="shared" si="21"/>
        <v>0.74451149040127218</v>
      </c>
      <c r="M187" s="20">
        <f t="shared" si="23"/>
        <v>1.6555915701587516</v>
      </c>
      <c r="N187" s="18"/>
      <c r="O187" s="18"/>
      <c r="P187" s="18">
        <f t="shared" si="22"/>
        <v>4.7984007997305573</v>
      </c>
    </row>
    <row r="188" spans="1:16" x14ac:dyDescent="0.15">
      <c r="A188" s="18">
        <v>93.5</v>
      </c>
      <c r="B188" s="18">
        <v>186</v>
      </c>
      <c r="D188">
        <v>656.86962890625</v>
      </c>
      <c r="E188">
        <v>595.86163330078102</v>
      </c>
      <c r="F188">
        <v>484.24700927734398</v>
      </c>
      <c r="G188">
        <v>477.92926025390602</v>
      </c>
      <c r="I188" s="19">
        <f t="shared" si="18"/>
        <v>172.62261962890602</v>
      </c>
      <c r="J188" s="19">
        <f t="shared" si="19"/>
        <v>117.932373046875</v>
      </c>
      <c r="K188" s="19">
        <f t="shared" si="20"/>
        <v>90.069958496093534</v>
      </c>
      <c r="L188" s="20">
        <f t="shared" si="21"/>
        <v>0.76374244127431501</v>
      </c>
      <c r="M188" s="20">
        <f t="shared" si="23"/>
        <v>1.6797208010304905</v>
      </c>
      <c r="N188" s="18"/>
      <c r="O188" s="18"/>
      <c r="P188" s="18">
        <f t="shared" si="22"/>
        <v>6.3257731622530677</v>
      </c>
    </row>
    <row r="189" spans="1:16" x14ac:dyDescent="0.15">
      <c r="A189" s="18">
        <v>94</v>
      </c>
      <c r="B189" s="18">
        <v>187</v>
      </c>
      <c r="D189">
        <v>654.18249511718795</v>
      </c>
      <c r="E189">
        <v>594.79382324218795</v>
      </c>
      <c r="F189">
        <v>483.40652465820301</v>
      </c>
      <c r="G189">
        <v>477.19039916992199</v>
      </c>
      <c r="I189" s="19">
        <f t="shared" si="18"/>
        <v>170.77597045898494</v>
      </c>
      <c r="J189" s="19">
        <f t="shared" si="19"/>
        <v>117.60342407226597</v>
      </c>
      <c r="K189" s="19">
        <f t="shared" si="20"/>
        <v>88.45357360839877</v>
      </c>
      <c r="L189" s="20">
        <f t="shared" si="21"/>
        <v>0.75213433882711656</v>
      </c>
      <c r="M189" s="20">
        <f t="shared" si="23"/>
        <v>1.673010978581988</v>
      </c>
      <c r="N189" s="18"/>
      <c r="O189" s="18"/>
      <c r="P189" s="18">
        <f t="shared" si="22"/>
        <v>5.901043612448845</v>
      </c>
    </row>
    <row r="190" spans="1:16" x14ac:dyDescent="0.15">
      <c r="A190" s="18">
        <v>94.5</v>
      </c>
      <c r="B190" s="18">
        <v>188</v>
      </c>
      <c r="I190" s="19">
        <f t="shared" si="18"/>
        <v>0</v>
      </c>
      <c r="J190" s="19">
        <f t="shared" si="19"/>
        <v>0</v>
      </c>
      <c r="K190" s="19">
        <f t="shared" si="20"/>
        <v>0</v>
      </c>
      <c r="L190" s="20" t="e">
        <f t="shared" si="21"/>
        <v>#DIV/0!</v>
      </c>
      <c r="M190" s="20" t="e">
        <f t="shared" si="23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8"/>
        <v>0</v>
      </c>
      <c r="J191" s="19">
        <f t="shared" si="19"/>
        <v>0</v>
      </c>
      <c r="K191" s="19">
        <f t="shared" si="20"/>
        <v>0</v>
      </c>
      <c r="L191" s="20" t="e">
        <f t="shared" si="21"/>
        <v>#DIV/0!</v>
      </c>
      <c r="M191" s="20" t="e">
        <f t="shared" si="23"/>
        <v>#DIV/0!</v>
      </c>
      <c r="N191" s="18"/>
      <c r="O191" s="18"/>
      <c r="P191" s="18" t="e">
        <f t="shared" si="22"/>
        <v>#DIV/0!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V798"/>
  <sheetViews>
    <sheetView zoomScale="75" zoomScaleNormal="75" zoomScalePageLayoutView="75" workbookViewId="0">
      <selection activeCell="L32" sqref="L32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39</v>
      </c>
      <c r="E1" t="s">
        <v>40</v>
      </c>
      <c r="F1" t="s">
        <v>41</v>
      </c>
      <c r="G1" t="s">
        <v>42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673.429443359375</v>
      </c>
      <c r="E2">
        <v>577.14678955078102</v>
      </c>
      <c r="F2">
        <v>478.08053588867199</v>
      </c>
      <c r="G2">
        <v>473.97384643554699</v>
      </c>
      <c r="I2" s="19">
        <f t="shared" ref="I2:J65" si="0">D2-F2</f>
        <v>195.34890747070301</v>
      </c>
      <c r="J2" s="19">
        <f t="shared" si="0"/>
        <v>103.17294311523403</v>
      </c>
      <c r="K2" s="19">
        <f t="shared" ref="K2:K65" si="1">I2-0.7*J2</f>
        <v>123.1278472900392</v>
      </c>
      <c r="L2" s="20">
        <f t="shared" ref="L2:L65" si="2">K2/J2</f>
        <v>1.1934121831972699</v>
      </c>
      <c r="M2" s="20"/>
      <c r="N2" s="18">
        <f>LINEST(V64:V104,U64:U104)</f>
        <v>-7.0218574224920633E-3</v>
      </c>
      <c r="O2" s="21">
        <f>AVERAGE(M38:M45)</f>
        <v>1.3751940948783408</v>
      </c>
    </row>
    <row r="3" spans="1:16" x14ac:dyDescent="0.15">
      <c r="A3" s="18">
        <v>1</v>
      </c>
      <c r="B3" s="18">
        <v>1</v>
      </c>
      <c r="C3" s="18" t="s">
        <v>7</v>
      </c>
      <c r="D3">
        <v>670.222900390625</v>
      </c>
      <c r="E3">
        <v>575.19775390625</v>
      </c>
      <c r="F3">
        <v>477.764892578125</v>
      </c>
      <c r="G3">
        <v>473.66403198242199</v>
      </c>
      <c r="I3" s="19">
        <f t="shared" si="0"/>
        <v>192.4580078125</v>
      </c>
      <c r="J3" s="19">
        <f t="shared" si="0"/>
        <v>101.53372192382801</v>
      </c>
      <c r="K3" s="19">
        <f t="shared" si="1"/>
        <v>121.3844024658204</v>
      </c>
      <c r="L3" s="20">
        <f t="shared" si="2"/>
        <v>1.1955082524886129</v>
      </c>
      <c r="M3" s="20"/>
    </row>
    <row r="4" spans="1:16" ht="15" x14ac:dyDescent="0.15">
      <c r="A4" s="18">
        <v>1.5</v>
      </c>
      <c r="B4" s="18">
        <v>2</v>
      </c>
      <c r="D4">
        <v>667.6630859375</v>
      </c>
      <c r="E4">
        <v>573.05462646484398</v>
      </c>
      <c r="F4">
        <v>477.66436767578102</v>
      </c>
      <c r="G4">
        <v>473.87985229492199</v>
      </c>
      <c r="I4" s="19">
        <f t="shared" si="0"/>
        <v>189.99871826171898</v>
      </c>
      <c r="J4" s="19">
        <f t="shared" si="0"/>
        <v>99.174774169921989</v>
      </c>
      <c r="K4" s="19">
        <f t="shared" si="1"/>
        <v>120.57637634277359</v>
      </c>
      <c r="L4" s="20">
        <f t="shared" si="2"/>
        <v>1.2157968329343807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668.58074951171898</v>
      </c>
      <c r="E5">
        <v>571.30718994140602</v>
      </c>
      <c r="F5">
        <v>477.90603637695301</v>
      </c>
      <c r="G5">
        <v>474.46231079101602</v>
      </c>
      <c r="I5" s="19">
        <f t="shared" si="0"/>
        <v>190.67471313476597</v>
      </c>
      <c r="J5" s="19">
        <f t="shared" si="0"/>
        <v>96.84487915039</v>
      </c>
      <c r="K5" s="19">
        <f t="shared" si="1"/>
        <v>122.88329772949297</v>
      </c>
      <c r="L5" s="20">
        <f t="shared" si="2"/>
        <v>1.2688672731850696</v>
      </c>
      <c r="M5" s="20"/>
      <c r="N5" s="18">
        <f>RSQ(V64:V104,U64:U104)</f>
        <v>0.98973383631661738</v>
      </c>
    </row>
    <row r="6" spans="1:16" x14ac:dyDescent="0.15">
      <c r="A6" s="18">
        <v>2.5</v>
      </c>
      <c r="B6" s="18">
        <v>4</v>
      </c>
      <c r="C6" s="18" t="s">
        <v>5</v>
      </c>
      <c r="D6">
        <v>669.83929443359398</v>
      </c>
      <c r="E6">
        <v>573.19714355468795</v>
      </c>
      <c r="F6">
        <v>477.96453857421898</v>
      </c>
      <c r="G6">
        <v>473.93975830078102</v>
      </c>
      <c r="I6" s="19">
        <f t="shared" si="0"/>
        <v>191.874755859375</v>
      </c>
      <c r="J6" s="19">
        <f t="shared" si="0"/>
        <v>99.257385253906932</v>
      </c>
      <c r="K6" s="19">
        <f t="shared" si="1"/>
        <v>122.39458618164015</v>
      </c>
      <c r="L6" s="20">
        <f t="shared" si="2"/>
        <v>1.2331030670266674</v>
      </c>
      <c r="M6" s="20">
        <f t="shared" ref="M6:M22" si="3">L6+ABS($N$2)*A6</f>
        <v>1.2506577105828975</v>
      </c>
      <c r="P6" s="18">
        <f t="shared" ref="P6:P69" si="4">(M6-$O$2)/$O$2*100</f>
        <v>-9.0559132532095834</v>
      </c>
    </row>
    <row r="7" spans="1:16" x14ac:dyDescent="0.15">
      <c r="A7" s="18">
        <v>3</v>
      </c>
      <c r="B7" s="18">
        <v>5</v>
      </c>
      <c r="C7" s="18" t="s">
        <v>8</v>
      </c>
      <c r="D7">
        <v>669.8857421875</v>
      </c>
      <c r="E7">
        <v>573.09191894531295</v>
      </c>
      <c r="F7">
        <v>478.39758300781301</v>
      </c>
      <c r="G7">
        <v>474.52804565429699</v>
      </c>
      <c r="I7" s="19">
        <f t="shared" si="0"/>
        <v>191.48815917968699</v>
      </c>
      <c r="J7" s="19">
        <f t="shared" si="0"/>
        <v>98.563873291015966</v>
      </c>
      <c r="K7" s="19">
        <f t="shared" si="1"/>
        <v>122.49344787597582</v>
      </c>
      <c r="L7" s="20">
        <f t="shared" si="2"/>
        <v>1.2427824088680677</v>
      </c>
      <c r="M7" s="20">
        <f t="shared" si="3"/>
        <v>1.2638479811355439</v>
      </c>
      <c r="P7" s="18">
        <f t="shared" si="4"/>
        <v>-8.0967562438993284</v>
      </c>
    </row>
    <row r="8" spans="1:16" x14ac:dyDescent="0.15">
      <c r="A8" s="18">
        <v>3.5</v>
      </c>
      <c r="B8" s="18">
        <v>6</v>
      </c>
      <c r="D8">
        <v>670.128173828125</v>
      </c>
      <c r="E8">
        <v>573.86676025390602</v>
      </c>
      <c r="F8">
        <v>478.60241699218801</v>
      </c>
      <c r="G8">
        <v>474.85440063476602</v>
      </c>
      <c r="I8" s="19">
        <f t="shared" si="0"/>
        <v>191.52575683593699</v>
      </c>
      <c r="J8" s="19">
        <f t="shared" si="0"/>
        <v>99.01235961914</v>
      </c>
      <c r="K8" s="19">
        <f t="shared" si="1"/>
        <v>122.21710510253899</v>
      </c>
      <c r="L8" s="20">
        <f t="shared" si="2"/>
        <v>1.2343621096664916</v>
      </c>
      <c r="M8" s="20">
        <f t="shared" si="3"/>
        <v>1.2589386106452138</v>
      </c>
      <c r="P8" s="18">
        <f t="shared" si="4"/>
        <v>-8.4537509771238284</v>
      </c>
    </row>
    <row r="9" spans="1:16" x14ac:dyDescent="0.15">
      <c r="A9" s="18">
        <v>4</v>
      </c>
      <c r="B9" s="18">
        <v>7</v>
      </c>
      <c r="D9">
        <v>669.13067626953102</v>
      </c>
      <c r="E9">
        <v>572.92218017578102</v>
      </c>
      <c r="F9">
        <v>478.40689086914102</v>
      </c>
      <c r="G9">
        <v>474.64715576171898</v>
      </c>
      <c r="I9" s="19">
        <f t="shared" si="0"/>
        <v>190.72378540039</v>
      </c>
      <c r="J9" s="19">
        <f t="shared" si="0"/>
        <v>98.275024414062045</v>
      </c>
      <c r="K9" s="19">
        <f t="shared" si="1"/>
        <v>121.93126831054657</v>
      </c>
      <c r="L9" s="20">
        <f t="shared" si="2"/>
        <v>1.240714708925573</v>
      </c>
      <c r="M9" s="20">
        <f t="shared" si="3"/>
        <v>1.2688021386155413</v>
      </c>
      <c r="P9" s="18">
        <f t="shared" si="4"/>
        <v>-7.7365047347888503</v>
      </c>
    </row>
    <row r="10" spans="1:16" x14ac:dyDescent="0.15">
      <c r="A10" s="18">
        <v>4.5</v>
      </c>
      <c r="B10" s="18">
        <v>8</v>
      </c>
      <c r="D10">
        <v>669.50549316406295</v>
      </c>
      <c r="E10">
        <v>575.04156494140602</v>
      </c>
      <c r="F10">
        <v>478.046142578125</v>
      </c>
      <c r="G10">
        <v>474.42581176757801</v>
      </c>
      <c r="I10" s="19">
        <f t="shared" si="0"/>
        <v>191.45935058593795</v>
      </c>
      <c r="J10" s="19">
        <f t="shared" si="0"/>
        <v>100.61575317382801</v>
      </c>
      <c r="K10" s="19">
        <f t="shared" si="1"/>
        <v>121.02832336425836</v>
      </c>
      <c r="L10" s="20">
        <f t="shared" si="2"/>
        <v>1.2028764835180901</v>
      </c>
      <c r="M10" s="20">
        <f t="shared" si="3"/>
        <v>1.2344748419193043</v>
      </c>
      <c r="P10" s="18">
        <f t="shared" si="4"/>
        <v>-10.232683043296912</v>
      </c>
    </row>
    <row r="11" spans="1:16" x14ac:dyDescent="0.15">
      <c r="A11" s="18">
        <v>5</v>
      </c>
      <c r="B11" s="18">
        <v>9</v>
      </c>
      <c r="D11">
        <v>672.65319824218795</v>
      </c>
      <c r="E11">
        <v>575.06506347656295</v>
      </c>
      <c r="F11">
        <v>477.69329833984398</v>
      </c>
      <c r="G11">
        <v>474.03338623046898</v>
      </c>
      <c r="I11" s="19">
        <f t="shared" si="0"/>
        <v>194.95989990234398</v>
      </c>
      <c r="J11" s="19">
        <f t="shared" si="0"/>
        <v>101.03167724609398</v>
      </c>
      <c r="K11" s="19">
        <f t="shared" si="1"/>
        <v>124.2377258300782</v>
      </c>
      <c r="L11" s="20">
        <f t="shared" si="2"/>
        <v>1.2296908179348414</v>
      </c>
      <c r="M11" s="20">
        <f t="shared" si="3"/>
        <v>1.2648001050473017</v>
      </c>
      <c r="P11" s="18">
        <f t="shared" si="4"/>
        <v>-8.027520641790229</v>
      </c>
    </row>
    <row r="12" spans="1:16" x14ac:dyDescent="0.15">
      <c r="A12" s="18">
        <v>5.5</v>
      </c>
      <c r="B12" s="18">
        <v>10</v>
      </c>
      <c r="D12">
        <v>672.11486816406295</v>
      </c>
      <c r="E12">
        <v>574.92816162109398</v>
      </c>
      <c r="F12">
        <v>477.71875</v>
      </c>
      <c r="G12">
        <v>473.902587890625</v>
      </c>
      <c r="I12" s="19">
        <f t="shared" si="0"/>
        <v>194.39611816406295</v>
      </c>
      <c r="J12" s="19">
        <f t="shared" si="0"/>
        <v>101.02557373046898</v>
      </c>
      <c r="K12" s="19">
        <f t="shared" si="1"/>
        <v>123.67821655273468</v>
      </c>
      <c r="L12" s="20">
        <f t="shared" si="2"/>
        <v>1.2242268168919466</v>
      </c>
      <c r="M12" s="20">
        <f t="shared" si="3"/>
        <v>1.2628470327156529</v>
      </c>
      <c r="P12" s="18">
        <f t="shared" si="4"/>
        <v>-8.1695422181569839</v>
      </c>
    </row>
    <row r="13" spans="1:16" x14ac:dyDescent="0.15">
      <c r="A13" s="18">
        <v>6</v>
      </c>
      <c r="B13" s="18">
        <v>11</v>
      </c>
      <c r="D13">
        <v>674.42517089843795</v>
      </c>
      <c r="E13">
        <v>575.73492431640602</v>
      </c>
      <c r="F13">
        <v>479.39999389648398</v>
      </c>
      <c r="G13">
        <v>475.23889160156301</v>
      </c>
      <c r="I13" s="19">
        <f t="shared" si="0"/>
        <v>195.02517700195398</v>
      </c>
      <c r="J13" s="19">
        <f t="shared" si="0"/>
        <v>100.49603271484301</v>
      </c>
      <c r="K13" s="19">
        <f t="shared" si="1"/>
        <v>124.67795410156387</v>
      </c>
      <c r="L13" s="20">
        <f t="shared" si="2"/>
        <v>1.2406256320121307</v>
      </c>
      <c r="M13" s="20">
        <f t="shared" si="3"/>
        <v>1.2827567765470831</v>
      </c>
      <c r="P13" s="18">
        <f t="shared" si="4"/>
        <v>-6.721765216671856</v>
      </c>
    </row>
    <row r="14" spans="1:16" x14ac:dyDescent="0.15">
      <c r="A14" s="18">
        <v>6.5</v>
      </c>
      <c r="B14" s="18">
        <v>12</v>
      </c>
      <c r="D14">
        <v>674.25061035156295</v>
      </c>
      <c r="E14">
        <v>575.03533935546898</v>
      </c>
      <c r="F14">
        <v>479.24371337890602</v>
      </c>
      <c r="G14">
        <v>474.85025024414102</v>
      </c>
      <c r="I14" s="19">
        <f t="shared" si="0"/>
        <v>195.00689697265693</v>
      </c>
      <c r="J14" s="19">
        <f t="shared" si="0"/>
        <v>100.18508911132795</v>
      </c>
      <c r="K14" s="19">
        <f t="shared" si="1"/>
        <v>124.87733459472737</v>
      </c>
      <c r="L14" s="20">
        <f t="shared" si="2"/>
        <v>1.2464662726003151</v>
      </c>
      <c r="M14" s="20">
        <f t="shared" si="3"/>
        <v>1.2921083458465135</v>
      </c>
      <c r="P14" s="18">
        <f t="shared" si="4"/>
        <v>-6.0417470771046071</v>
      </c>
    </row>
    <row r="15" spans="1:16" x14ac:dyDescent="0.15">
      <c r="A15" s="18">
        <v>7</v>
      </c>
      <c r="B15" s="18">
        <v>13</v>
      </c>
      <c r="D15">
        <v>673.87243652343795</v>
      </c>
      <c r="E15">
        <v>574.399169921875</v>
      </c>
      <c r="F15">
        <v>478.99002075195301</v>
      </c>
      <c r="G15">
        <v>474.93667602539102</v>
      </c>
      <c r="I15" s="19">
        <f t="shared" si="0"/>
        <v>194.88241577148494</v>
      </c>
      <c r="J15" s="19">
        <f t="shared" si="0"/>
        <v>99.462493896483977</v>
      </c>
      <c r="K15" s="19">
        <f t="shared" si="1"/>
        <v>125.25867004394617</v>
      </c>
      <c r="L15" s="20">
        <f t="shared" si="2"/>
        <v>1.2593558148090442</v>
      </c>
      <c r="M15" s="20">
        <f t="shared" si="3"/>
        <v>1.3085088167664887</v>
      </c>
      <c r="P15" s="18">
        <f t="shared" si="4"/>
        <v>-4.8491539019989416</v>
      </c>
    </row>
    <row r="16" spans="1:16" x14ac:dyDescent="0.15">
      <c r="A16" s="18">
        <v>7.5</v>
      </c>
      <c r="B16" s="18">
        <v>14</v>
      </c>
      <c r="D16">
        <v>674.85687255859398</v>
      </c>
      <c r="E16">
        <v>574.59912109375</v>
      </c>
      <c r="F16">
        <v>478.33322143554699</v>
      </c>
      <c r="G16">
        <v>474.22064208984398</v>
      </c>
      <c r="I16" s="19">
        <f t="shared" si="0"/>
        <v>196.52365112304699</v>
      </c>
      <c r="J16" s="19">
        <f t="shared" si="0"/>
        <v>100.37847900390602</v>
      </c>
      <c r="K16" s="19">
        <f t="shared" si="1"/>
        <v>126.25871582031277</v>
      </c>
      <c r="L16" s="20">
        <f t="shared" si="2"/>
        <v>1.2578265488103249</v>
      </c>
      <c r="M16" s="20">
        <f t="shared" si="3"/>
        <v>1.3104904794790153</v>
      </c>
      <c r="P16" s="18">
        <f t="shared" si="4"/>
        <v>-4.7050533186771419</v>
      </c>
    </row>
    <row r="17" spans="1:16" x14ac:dyDescent="0.15">
      <c r="A17" s="18">
        <v>8</v>
      </c>
      <c r="B17" s="18">
        <v>15</v>
      </c>
      <c r="D17">
        <v>677.70861816406295</v>
      </c>
      <c r="E17">
        <v>575.19323730468795</v>
      </c>
      <c r="F17">
        <v>478.16867065429699</v>
      </c>
      <c r="G17">
        <v>474.36627197265602</v>
      </c>
      <c r="I17" s="19">
        <f t="shared" si="0"/>
        <v>199.53994750976597</v>
      </c>
      <c r="J17" s="19">
        <f t="shared" si="0"/>
        <v>100.82696533203193</v>
      </c>
      <c r="K17" s="19">
        <f t="shared" si="1"/>
        <v>128.96107177734362</v>
      </c>
      <c r="L17" s="20">
        <f t="shared" si="2"/>
        <v>1.2790335536992872</v>
      </c>
      <c r="M17" s="20">
        <f t="shared" si="3"/>
        <v>1.3352084130792237</v>
      </c>
      <c r="P17" s="18">
        <f t="shared" si="4"/>
        <v>-2.9076391433061319</v>
      </c>
    </row>
    <row r="18" spans="1:16" x14ac:dyDescent="0.15">
      <c r="A18" s="18">
        <v>8.5</v>
      </c>
      <c r="B18" s="18">
        <v>16</v>
      </c>
      <c r="D18">
        <v>675.28314208984398</v>
      </c>
      <c r="E18">
        <v>574.61242675781295</v>
      </c>
      <c r="F18">
        <v>477.780029296875</v>
      </c>
      <c r="G18">
        <v>473.65368652343801</v>
      </c>
      <c r="I18" s="19">
        <f t="shared" si="0"/>
        <v>197.50311279296898</v>
      </c>
      <c r="J18" s="19">
        <f t="shared" si="0"/>
        <v>100.95874023437494</v>
      </c>
      <c r="K18" s="19">
        <f t="shared" si="1"/>
        <v>126.83199462890653</v>
      </c>
      <c r="L18" s="20">
        <f t="shared" si="2"/>
        <v>1.2562755273537192</v>
      </c>
      <c r="M18" s="20">
        <f t="shared" si="3"/>
        <v>1.3159613154449017</v>
      </c>
      <c r="P18" s="18">
        <f t="shared" si="4"/>
        <v>-4.3072304959744043</v>
      </c>
    </row>
    <row r="19" spans="1:16" x14ac:dyDescent="0.15">
      <c r="A19" s="18">
        <v>9</v>
      </c>
      <c r="B19" s="18">
        <v>17</v>
      </c>
      <c r="D19">
        <v>674.40789794921898</v>
      </c>
      <c r="E19">
        <v>574.87493896484398</v>
      </c>
      <c r="F19">
        <v>478.52496337890602</v>
      </c>
      <c r="G19">
        <v>474.56454467773398</v>
      </c>
      <c r="I19" s="19">
        <f t="shared" si="0"/>
        <v>195.88293457031295</v>
      </c>
      <c r="J19" s="19">
        <f t="shared" si="0"/>
        <v>100.31039428711</v>
      </c>
      <c r="K19" s="19">
        <f t="shared" si="1"/>
        <v>125.66565856933596</v>
      </c>
      <c r="L19" s="20">
        <f t="shared" si="2"/>
        <v>1.2527680651882767</v>
      </c>
      <c r="M19" s="20">
        <f t="shared" si="3"/>
        <v>1.3159647819907052</v>
      </c>
      <c r="P19" s="18">
        <f t="shared" si="4"/>
        <v>-4.3069784191354747</v>
      </c>
    </row>
    <row r="20" spans="1:16" x14ac:dyDescent="0.15">
      <c r="A20" s="18">
        <v>9.5</v>
      </c>
      <c r="B20" s="18">
        <v>18</v>
      </c>
      <c r="D20">
        <v>677.75305175781295</v>
      </c>
      <c r="E20">
        <v>575.29534912109398</v>
      </c>
      <c r="F20">
        <v>479.28536987304699</v>
      </c>
      <c r="G20">
        <v>475.10397338867199</v>
      </c>
      <c r="I20" s="19">
        <f t="shared" si="0"/>
        <v>198.46768188476597</v>
      </c>
      <c r="J20" s="19">
        <f t="shared" si="0"/>
        <v>100.19137573242199</v>
      </c>
      <c r="K20" s="19">
        <f t="shared" si="1"/>
        <v>128.33371887207056</v>
      </c>
      <c r="L20" s="20">
        <f t="shared" si="2"/>
        <v>1.2808858839787514</v>
      </c>
      <c r="M20" s="20">
        <f t="shared" si="3"/>
        <v>1.3475935294924259</v>
      </c>
      <c r="P20" s="18">
        <f t="shared" si="4"/>
        <v>-2.0070305339957528</v>
      </c>
    </row>
    <row r="21" spans="1:16" x14ac:dyDescent="0.15">
      <c r="A21" s="18">
        <v>10</v>
      </c>
      <c r="B21" s="18">
        <v>19</v>
      </c>
      <c r="D21">
        <v>683.57312011718795</v>
      </c>
      <c r="E21">
        <v>578.72644042968795</v>
      </c>
      <c r="F21">
        <v>479.2275390625</v>
      </c>
      <c r="G21">
        <v>475.52081298828102</v>
      </c>
      <c r="I21" s="19">
        <f t="shared" si="0"/>
        <v>204.34558105468795</v>
      </c>
      <c r="J21" s="19">
        <f t="shared" si="0"/>
        <v>103.20562744140693</v>
      </c>
      <c r="K21" s="19">
        <f t="shared" si="1"/>
        <v>132.10164184570311</v>
      </c>
      <c r="L21" s="20">
        <f t="shared" si="2"/>
        <v>1.2799848721495477</v>
      </c>
      <c r="M21" s="20">
        <f t="shared" si="3"/>
        <v>1.3502034463744683</v>
      </c>
      <c r="P21" s="18">
        <f t="shared" si="4"/>
        <v>-1.8172451872027051</v>
      </c>
    </row>
    <row r="22" spans="1:16" x14ac:dyDescent="0.15">
      <c r="A22" s="18">
        <v>10.5</v>
      </c>
      <c r="B22" s="18">
        <v>20</v>
      </c>
      <c r="D22">
        <v>682.40368652343795</v>
      </c>
      <c r="E22">
        <v>576.8857421875</v>
      </c>
      <c r="F22">
        <v>479.40655517578102</v>
      </c>
      <c r="G22">
        <v>475.315673828125</v>
      </c>
      <c r="I22" s="19">
        <f t="shared" si="0"/>
        <v>202.99713134765693</v>
      </c>
      <c r="J22" s="19">
        <f t="shared" si="0"/>
        <v>101.570068359375</v>
      </c>
      <c r="K22" s="19">
        <f t="shared" si="1"/>
        <v>131.89808349609444</v>
      </c>
      <c r="L22" s="20">
        <f t="shared" si="2"/>
        <v>1.2985920520345908</v>
      </c>
      <c r="M22" s="20">
        <f t="shared" si="3"/>
        <v>1.3723215549707575</v>
      </c>
      <c r="P22" s="18">
        <f t="shared" si="4"/>
        <v>-0.20888250744251621</v>
      </c>
    </row>
    <row r="23" spans="1:16" x14ac:dyDescent="0.15">
      <c r="A23" s="18">
        <v>11</v>
      </c>
      <c r="B23" s="18">
        <v>21</v>
      </c>
      <c r="D23">
        <v>684.29870605468795</v>
      </c>
      <c r="E23">
        <v>579.30383300781295</v>
      </c>
      <c r="F23">
        <v>478.90292358398398</v>
      </c>
      <c r="G23">
        <v>475.14077758789102</v>
      </c>
      <c r="I23" s="19">
        <f t="shared" si="0"/>
        <v>205.39578247070398</v>
      </c>
      <c r="J23" s="19">
        <f t="shared" si="0"/>
        <v>104.16305541992193</v>
      </c>
      <c r="K23" s="19">
        <f t="shared" si="1"/>
        <v>132.48164367675864</v>
      </c>
      <c r="L23" s="20">
        <f t="shared" si="2"/>
        <v>1.2718678723725358</v>
      </c>
      <c r="M23" s="20">
        <f>L23+ABS($N$2)*A23</f>
        <v>1.3491083040199485</v>
      </c>
      <c r="P23" s="18">
        <f t="shared" si="4"/>
        <v>-1.8968806625583985</v>
      </c>
    </row>
    <row r="24" spans="1:16" x14ac:dyDescent="0.15">
      <c r="A24" s="18">
        <v>11.5</v>
      </c>
      <c r="B24" s="18">
        <v>22</v>
      </c>
      <c r="D24">
        <v>683.64440917968795</v>
      </c>
      <c r="E24">
        <v>579.85345458984398</v>
      </c>
      <c r="F24">
        <v>479.229248046875</v>
      </c>
      <c r="G24">
        <v>474.916015625</v>
      </c>
      <c r="I24" s="19">
        <f t="shared" si="0"/>
        <v>204.41516113281295</v>
      </c>
      <c r="J24" s="19">
        <f t="shared" si="0"/>
        <v>104.93743896484398</v>
      </c>
      <c r="K24" s="19">
        <f t="shared" si="1"/>
        <v>130.95895385742216</v>
      </c>
      <c r="L24" s="20">
        <f t="shared" si="2"/>
        <v>1.2479716977016742</v>
      </c>
      <c r="M24" s="20">
        <f t="shared" ref="M24:M87" si="5">L24+ABS($N$2)*A24</f>
        <v>1.3287230580603329</v>
      </c>
      <c r="P24" s="18">
        <f t="shared" si="4"/>
        <v>-3.3792347561032146</v>
      </c>
    </row>
    <row r="25" spans="1:16" x14ac:dyDescent="0.15">
      <c r="A25" s="18">
        <v>12</v>
      </c>
      <c r="B25" s="18">
        <v>23</v>
      </c>
      <c r="D25">
        <v>682.73040771484398</v>
      </c>
      <c r="E25">
        <v>580.62237548828102</v>
      </c>
      <c r="F25">
        <v>478.55523681640602</v>
      </c>
      <c r="G25">
        <v>474.29086303710898</v>
      </c>
      <c r="I25" s="19">
        <f t="shared" si="0"/>
        <v>204.17517089843795</v>
      </c>
      <c r="J25" s="19">
        <f t="shared" si="0"/>
        <v>106.33151245117205</v>
      </c>
      <c r="K25" s="19">
        <f t="shared" si="1"/>
        <v>129.74311218261752</v>
      </c>
      <c r="L25" s="20">
        <f t="shared" si="2"/>
        <v>1.2201755546569151</v>
      </c>
      <c r="M25" s="20">
        <f t="shared" si="5"/>
        <v>1.3044378437268198</v>
      </c>
      <c r="P25" s="18">
        <f t="shared" si="4"/>
        <v>-5.1451828810958169</v>
      </c>
    </row>
    <row r="26" spans="1:16" x14ac:dyDescent="0.15">
      <c r="A26" s="18">
        <v>12.5</v>
      </c>
      <c r="B26" s="18">
        <v>24</v>
      </c>
      <c r="D26">
        <v>683.20648193359398</v>
      </c>
      <c r="E26">
        <v>579.58728027343795</v>
      </c>
      <c r="F26">
        <v>477.91427612304699</v>
      </c>
      <c r="G26">
        <v>473.85577392578102</v>
      </c>
      <c r="I26" s="19">
        <f t="shared" si="0"/>
        <v>205.29220581054699</v>
      </c>
      <c r="J26" s="19">
        <f t="shared" si="0"/>
        <v>105.73150634765693</v>
      </c>
      <c r="K26" s="19">
        <f t="shared" si="1"/>
        <v>131.28015136718716</v>
      </c>
      <c r="L26" s="20">
        <f t="shared" si="2"/>
        <v>1.2416370096489824</v>
      </c>
      <c r="M26" s="20">
        <f t="shared" si="5"/>
        <v>1.3294102274301332</v>
      </c>
      <c r="P26" s="18">
        <f t="shared" si="4"/>
        <v>-3.3292658555415029</v>
      </c>
    </row>
    <row r="27" spans="1:16" x14ac:dyDescent="0.15">
      <c r="A27" s="18">
        <v>13</v>
      </c>
      <c r="B27" s="18">
        <v>25</v>
      </c>
      <c r="D27">
        <v>685.02941894531295</v>
      </c>
      <c r="E27">
        <v>580.95050048828102</v>
      </c>
      <c r="F27">
        <v>478.87503051757801</v>
      </c>
      <c r="G27">
        <v>474.78277587890602</v>
      </c>
      <c r="I27" s="19">
        <f t="shared" si="0"/>
        <v>206.15438842773494</v>
      </c>
      <c r="J27" s="19">
        <f t="shared" si="0"/>
        <v>106.167724609375</v>
      </c>
      <c r="K27" s="19">
        <f t="shared" si="1"/>
        <v>131.83698120117245</v>
      </c>
      <c r="L27" s="20">
        <f t="shared" si="2"/>
        <v>1.241780227335971</v>
      </c>
      <c r="M27" s="20">
        <f t="shared" si="5"/>
        <v>1.3330643738283678</v>
      </c>
      <c r="P27" s="18">
        <f t="shared" si="4"/>
        <v>-3.0635472626647666</v>
      </c>
    </row>
    <row r="28" spans="1:16" x14ac:dyDescent="0.15">
      <c r="A28" s="18">
        <v>13.5</v>
      </c>
      <c r="B28" s="18">
        <v>26</v>
      </c>
      <c r="D28">
        <v>686.21496582031295</v>
      </c>
      <c r="E28">
        <v>581.92529296875</v>
      </c>
      <c r="F28">
        <v>479.47952270507801</v>
      </c>
      <c r="G28">
        <v>475.54284667968801</v>
      </c>
      <c r="I28" s="19">
        <f t="shared" si="0"/>
        <v>206.73544311523494</v>
      </c>
      <c r="J28" s="19">
        <f t="shared" si="0"/>
        <v>106.38244628906199</v>
      </c>
      <c r="K28" s="19">
        <f t="shared" si="1"/>
        <v>132.26773071289156</v>
      </c>
      <c r="L28" s="20">
        <f t="shared" si="2"/>
        <v>1.2433228913865562</v>
      </c>
      <c r="M28" s="20">
        <f t="shared" si="5"/>
        <v>1.338117966590199</v>
      </c>
      <c r="P28" s="18">
        <f t="shared" si="4"/>
        <v>-2.6960651173696166</v>
      </c>
    </row>
    <row r="29" spans="1:16" x14ac:dyDescent="0.15">
      <c r="A29" s="18">
        <v>14</v>
      </c>
      <c r="B29" s="18">
        <v>27</v>
      </c>
      <c r="D29">
        <v>688.614990234375</v>
      </c>
      <c r="E29">
        <v>582.00030517578102</v>
      </c>
      <c r="F29">
        <v>479.77487182617199</v>
      </c>
      <c r="G29">
        <v>475.53701782226602</v>
      </c>
      <c r="I29" s="19">
        <f t="shared" si="0"/>
        <v>208.84011840820301</v>
      </c>
      <c r="J29" s="19">
        <f t="shared" si="0"/>
        <v>106.463287353515</v>
      </c>
      <c r="K29" s="19">
        <f t="shared" si="1"/>
        <v>134.31581726074251</v>
      </c>
      <c r="L29" s="20">
        <f t="shared" si="2"/>
        <v>1.2616162866993035</v>
      </c>
      <c r="M29" s="20">
        <f t="shared" si="5"/>
        <v>1.3599222906141923</v>
      </c>
      <c r="P29" s="18">
        <f t="shared" si="4"/>
        <v>-1.1105199128636076</v>
      </c>
    </row>
    <row r="30" spans="1:16" x14ac:dyDescent="0.15">
      <c r="A30" s="18">
        <v>14.5</v>
      </c>
      <c r="B30" s="18">
        <v>28</v>
      </c>
      <c r="D30">
        <v>688.042724609375</v>
      </c>
      <c r="E30">
        <v>582.616943359375</v>
      </c>
      <c r="F30">
        <v>479.88537597656301</v>
      </c>
      <c r="G30">
        <v>475.79138183593801</v>
      </c>
      <c r="I30" s="19">
        <f t="shared" si="0"/>
        <v>208.15734863281199</v>
      </c>
      <c r="J30" s="19">
        <f t="shared" si="0"/>
        <v>106.82556152343699</v>
      </c>
      <c r="K30" s="19">
        <f t="shared" si="1"/>
        <v>133.37945556640611</v>
      </c>
      <c r="L30" s="20">
        <f t="shared" si="2"/>
        <v>1.2485724733320811</v>
      </c>
      <c r="M30" s="20">
        <f t="shared" si="5"/>
        <v>1.350389405958216</v>
      </c>
      <c r="P30" s="18">
        <f t="shared" si="4"/>
        <v>-1.8037227626634893</v>
      </c>
    </row>
    <row r="31" spans="1:16" x14ac:dyDescent="0.15">
      <c r="A31" s="18">
        <v>15</v>
      </c>
      <c r="B31" s="18">
        <v>29</v>
      </c>
      <c r="D31">
        <v>688.124755859375</v>
      </c>
      <c r="E31">
        <v>582.12872314453102</v>
      </c>
      <c r="F31">
        <v>479.26745605468801</v>
      </c>
      <c r="G31">
        <v>475.13839721679699</v>
      </c>
      <c r="I31" s="19">
        <f t="shared" si="0"/>
        <v>208.85729980468699</v>
      </c>
      <c r="J31" s="19">
        <f t="shared" si="0"/>
        <v>106.99032592773403</v>
      </c>
      <c r="K31" s="19">
        <f t="shared" si="1"/>
        <v>133.96407165527319</v>
      </c>
      <c r="L31" s="20">
        <f t="shared" si="2"/>
        <v>1.2521138756578647</v>
      </c>
      <c r="M31" s="20">
        <f t="shared" si="5"/>
        <v>1.3574417369952456</v>
      </c>
      <c r="P31" s="18">
        <f t="shared" si="4"/>
        <v>-1.2908983502191118</v>
      </c>
    </row>
    <row r="32" spans="1:16" x14ac:dyDescent="0.15">
      <c r="A32" s="18">
        <v>15.5</v>
      </c>
      <c r="B32" s="18">
        <v>30</v>
      </c>
      <c r="D32">
        <v>687.78302001953102</v>
      </c>
      <c r="E32">
        <v>582.36041259765602</v>
      </c>
      <c r="F32">
        <v>479.19760131835898</v>
      </c>
      <c r="G32">
        <v>474.96212768554699</v>
      </c>
      <c r="I32" s="19">
        <f t="shared" si="0"/>
        <v>208.58541870117205</v>
      </c>
      <c r="J32" s="19">
        <f t="shared" si="0"/>
        <v>107.39828491210903</v>
      </c>
      <c r="K32" s="19">
        <f t="shared" si="1"/>
        <v>133.40661926269573</v>
      </c>
      <c r="L32" s="20">
        <f t="shared" si="2"/>
        <v>1.2421671293156218</v>
      </c>
      <c r="M32" s="20">
        <f t="shared" si="5"/>
        <v>1.3510059193642487</v>
      </c>
      <c r="P32" s="18">
        <f t="shared" si="4"/>
        <v>-1.7588917523843701</v>
      </c>
    </row>
    <row r="33" spans="1:16" x14ac:dyDescent="0.15">
      <c r="A33" s="18">
        <v>16</v>
      </c>
      <c r="B33" s="18">
        <v>31</v>
      </c>
      <c r="D33">
        <v>689.31939697265602</v>
      </c>
      <c r="E33">
        <v>582.518798828125</v>
      </c>
      <c r="F33">
        <v>479.30877685546898</v>
      </c>
      <c r="G33">
        <v>475.70361328125</v>
      </c>
      <c r="I33" s="19">
        <f t="shared" si="0"/>
        <v>210.01062011718705</v>
      </c>
      <c r="J33" s="19">
        <f t="shared" si="0"/>
        <v>106.815185546875</v>
      </c>
      <c r="K33" s="19">
        <f t="shared" si="1"/>
        <v>135.23999023437455</v>
      </c>
      <c r="L33" s="20">
        <f t="shared" si="2"/>
        <v>1.2661120190164865</v>
      </c>
      <c r="M33" s="20">
        <f t="shared" si="5"/>
        <v>1.3784617377763595</v>
      </c>
      <c r="P33" s="18">
        <f t="shared" si="4"/>
        <v>0.23761321475917249</v>
      </c>
    </row>
    <row r="34" spans="1:16" x14ac:dyDescent="0.15">
      <c r="A34" s="18">
        <v>16.5</v>
      </c>
      <c r="B34" s="18">
        <v>32</v>
      </c>
      <c r="D34">
        <v>690.8876953125</v>
      </c>
      <c r="E34">
        <v>582.80426025390602</v>
      </c>
      <c r="F34">
        <v>480.18002319335898</v>
      </c>
      <c r="G34">
        <v>476.04336547851602</v>
      </c>
      <c r="I34" s="19">
        <f t="shared" si="0"/>
        <v>210.70767211914102</v>
      </c>
      <c r="J34" s="19">
        <f t="shared" si="0"/>
        <v>106.76089477539</v>
      </c>
      <c r="K34" s="19">
        <f t="shared" si="1"/>
        <v>135.97504577636803</v>
      </c>
      <c r="L34" s="20">
        <f t="shared" si="2"/>
        <v>1.2736409343743373</v>
      </c>
      <c r="M34" s="20">
        <f t="shared" si="5"/>
        <v>1.3895015818454564</v>
      </c>
      <c r="P34" s="18">
        <f t="shared" si="4"/>
        <v>1.0403976442599057</v>
      </c>
    </row>
    <row r="35" spans="1:16" x14ac:dyDescent="0.15">
      <c r="A35" s="18">
        <v>17</v>
      </c>
      <c r="B35" s="18">
        <v>33</v>
      </c>
      <c r="D35">
        <v>690.33465576171898</v>
      </c>
      <c r="E35">
        <v>583.276123046875</v>
      </c>
      <c r="F35">
        <v>479.4189453125</v>
      </c>
      <c r="G35">
        <v>475.49880981445301</v>
      </c>
      <c r="I35" s="19">
        <f t="shared" si="0"/>
        <v>210.91571044921898</v>
      </c>
      <c r="J35" s="19">
        <f t="shared" si="0"/>
        <v>107.77731323242199</v>
      </c>
      <c r="K35" s="19">
        <f t="shared" si="1"/>
        <v>135.4715911865236</v>
      </c>
      <c r="L35" s="20">
        <f t="shared" si="2"/>
        <v>1.2569583256763772</v>
      </c>
      <c r="M35" s="20">
        <f t="shared" si="5"/>
        <v>1.3763299018587423</v>
      </c>
      <c r="P35" s="18">
        <f t="shared" si="4"/>
        <v>8.2592485281285377E-2</v>
      </c>
    </row>
    <row r="36" spans="1:16" x14ac:dyDescent="0.15">
      <c r="A36" s="18">
        <v>17.5</v>
      </c>
      <c r="B36" s="18">
        <v>34</v>
      </c>
      <c r="D36">
        <v>691.41558837890602</v>
      </c>
      <c r="E36">
        <v>582.86193847656295</v>
      </c>
      <c r="F36">
        <v>479.75765991210898</v>
      </c>
      <c r="G36">
        <v>476.10809326171898</v>
      </c>
      <c r="I36" s="19">
        <f t="shared" si="0"/>
        <v>211.65792846679705</v>
      </c>
      <c r="J36" s="19">
        <f t="shared" si="0"/>
        <v>106.75384521484398</v>
      </c>
      <c r="K36" s="19">
        <f t="shared" si="1"/>
        <v>136.93023681640625</v>
      </c>
      <c r="L36" s="20">
        <f t="shared" si="2"/>
        <v>1.2826726432273401</v>
      </c>
      <c r="M36" s="20">
        <f t="shared" si="5"/>
        <v>1.4055551481209512</v>
      </c>
      <c r="P36" s="18">
        <f t="shared" si="4"/>
        <v>2.2077649515573547</v>
      </c>
    </row>
    <row r="37" spans="1:16" x14ac:dyDescent="0.15">
      <c r="A37" s="18">
        <v>18</v>
      </c>
      <c r="B37" s="18">
        <v>35</v>
      </c>
      <c r="D37">
        <v>692.05627441406295</v>
      </c>
      <c r="E37">
        <v>583.97174072265602</v>
      </c>
      <c r="F37">
        <v>479.72564697265602</v>
      </c>
      <c r="G37">
        <v>475.61996459960898</v>
      </c>
      <c r="I37" s="19">
        <f t="shared" si="0"/>
        <v>212.33062744140693</v>
      </c>
      <c r="J37" s="19">
        <f t="shared" si="0"/>
        <v>108.35177612304705</v>
      </c>
      <c r="K37" s="19">
        <f t="shared" si="1"/>
        <v>136.484384155274</v>
      </c>
      <c r="L37" s="20">
        <f t="shared" si="2"/>
        <v>1.2596414109564651</v>
      </c>
      <c r="M37" s="20">
        <f t="shared" si="5"/>
        <v>1.3860348445613222</v>
      </c>
      <c r="P37" s="18">
        <f t="shared" si="4"/>
        <v>0.78830688143265193</v>
      </c>
    </row>
    <row r="38" spans="1:16" x14ac:dyDescent="0.15">
      <c r="A38" s="18">
        <v>18.5</v>
      </c>
      <c r="B38" s="18">
        <v>36</v>
      </c>
      <c r="D38">
        <v>690.10552978515602</v>
      </c>
      <c r="E38">
        <v>583.34796142578102</v>
      </c>
      <c r="F38">
        <v>479.60516357421898</v>
      </c>
      <c r="G38">
        <v>475.57385253906301</v>
      </c>
      <c r="I38" s="19">
        <f t="shared" si="0"/>
        <v>210.50036621093705</v>
      </c>
      <c r="J38" s="19">
        <f t="shared" si="0"/>
        <v>107.77410888671801</v>
      </c>
      <c r="K38" s="19">
        <f t="shared" si="1"/>
        <v>135.05848999023445</v>
      </c>
      <c r="L38" s="20">
        <f t="shared" si="2"/>
        <v>1.2531626694514839</v>
      </c>
      <c r="M38" s="20">
        <f t="shared" si="5"/>
        <v>1.3830670317675871</v>
      </c>
      <c r="P38" s="18">
        <f t="shared" si="4"/>
        <v>0.57249641476556656</v>
      </c>
    </row>
    <row r="39" spans="1:16" x14ac:dyDescent="0.15">
      <c r="A39" s="18">
        <v>19</v>
      </c>
      <c r="B39" s="18">
        <v>37</v>
      </c>
      <c r="D39">
        <v>690.93377685546898</v>
      </c>
      <c r="E39">
        <v>584.71710205078102</v>
      </c>
      <c r="F39">
        <v>480.29122924804699</v>
      </c>
      <c r="G39">
        <v>475.89776611328102</v>
      </c>
      <c r="I39" s="19">
        <f t="shared" si="0"/>
        <v>210.64254760742199</v>
      </c>
      <c r="J39" s="19">
        <f t="shared" si="0"/>
        <v>108.8193359375</v>
      </c>
      <c r="K39" s="19">
        <f t="shared" si="1"/>
        <v>134.46901245117198</v>
      </c>
      <c r="L39" s="20">
        <f t="shared" si="2"/>
        <v>1.2357088130771519</v>
      </c>
      <c r="M39" s="20">
        <f t="shared" si="5"/>
        <v>1.369124104104501</v>
      </c>
      <c r="P39" s="18">
        <f t="shared" si="4"/>
        <v>-0.44139156766643428</v>
      </c>
    </row>
    <row r="40" spans="1:16" x14ac:dyDescent="0.15">
      <c r="A40" s="18">
        <v>19.5</v>
      </c>
      <c r="B40" s="18">
        <v>38</v>
      </c>
      <c r="D40">
        <v>686.408203125</v>
      </c>
      <c r="E40">
        <v>582.74255371093795</v>
      </c>
      <c r="F40">
        <v>479.93115234375</v>
      </c>
      <c r="G40">
        <v>475.684326171875</v>
      </c>
      <c r="I40" s="19">
        <f t="shared" si="0"/>
        <v>206.47705078125</v>
      </c>
      <c r="J40" s="19">
        <f t="shared" si="0"/>
        <v>107.05822753906295</v>
      </c>
      <c r="K40" s="19">
        <f t="shared" si="1"/>
        <v>131.53629150390594</v>
      </c>
      <c r="L40" s="20">
        <f t="shared" si="2"/>
        <v>1.2286425296543559</v>
      </c>
      <c r="M40" s="20">
        <f t="shared" si="5"/>
        <v>1.3655687493929511</v>
      </c>
      <c r="P40" s="18">
        <f t="shared" si="4"/>
        <v>-0.69992632467209293</v>
      </c>
    </row>
    <row r="41" spans="1:16" x14ac:dyDescent="0.15">
      <c r="A41" s="18">
        <v>20</v>
      </c>
      <c r="B41" s="18">
        <v>39</v>
      </c>
      <c r="D41">
        <v>687.36407470703102</v>
      </c>
      <c r="E41">
        <v>583.52478027343795</v>
      </c>
      <c r="F41">
        <v>480.05093383789102</v>
      </c>
      <c r="G41">
        <v>475.87677001953102</v>
      </c>
      <c r="I41" s="19">
        <f t="shared" si="0"/>
        <v>207.31314086914</v>
      </c>
      <c r="J41" s="19">
        <f t="shared" si="0"/>
        <v>107.64801025390693</v>
      </c>
      <c r="K41" s="19">
        <f t="shared" si="1"/>
        <v>131.95953369140517</v>
      </c>
      <c r="L41" s="20">
        <f t="shared" si="2"/>
        <v>1.2258427571504127</v>
      </c>
      <c r="M41" s="20">
        <f t="shared" si="5"/>
        <v>1.3662799056002539</v>
      </c>
      <c r="P41" s="18">
        <f t="shared" si="4"/>
        <v>-0.64821317305579751</v>
      </c>
    </row>
    <row r="42" spans="1:16" x14ac:dyDescent="0.15">
      <c r="A42" s="18">
        <v>20.5</v>
      </c>
      <c r="B42" s="18">
        <v>40</v>
      </c>
      <c r="D42">
        <v>690.57342529296898</v>
      </c>
      <c r="E42">
        <v>585.15869140625</v>
      </c>
      <c r="F42">
        <v>480.25369262695301</v>
      </c>
      <c r="G42">
        <v>475.84680175781301</v>
      </c>
      <c r="I42" s="19">
        <f t="shared" si="0"/>
        <v>210.31973266601597</v>
      </c>
      <c r="J42" s="19">
        <f t="shared" si="0"/>
        <v>109.31188964843699</v>
      </c>
      <c r="K42" s="19">
        <f t="shared" si="1"/>
        <v>133.80140991211007</v>
      </c>
      <c r="L42" s="20">
        <f t="shared" si="2"/>
        <v>1.2240334545714557</v>
      </c>
      <c r="M42" s="20">
        <f t="shared" si="5"/>
        <v>1.367981531732543</v>
      </c>
      <c r="P42" s="18">
        <f t="shared" si="4"/>
        <v>-0.52447601197966465</v>
      </c>
    </row>
    <row r="43" spans="1:16" x14ac:dyDescent="0.15">
      <c r="A43" s="18">
        <v>21</v>
      </c>
      <c r="B43" s="18">
        <v>41</v>
      </c>
      <c r="D43">
        <v>689.33270263671898</v>
      </c>
      <c r="E43">
        <v>584.47521972656295</v>
      </c>
      <c r="F43">
        <v>479.99380493164102</v>
      </c>
      <c r="G43">
        <v>475.89190673828102</v>
      </c>
      <c r="I43" s="19">
        <f t="shared" si="0"/>
        <v>209.33889770507795</v>
      </c>
      <c r="J43" s="19">
        <f t="shared" si="0"/>
        <v>108.58331298828193</v>
      </c>
      <c r="K43" s="19">
        <f t="shared" si="1"/>
        <v>133.33057861328061</v>
      </c>
      <c r="L43" s="20">
        <f t="shared" si="2"/>
        <v>1.2279103938159388</v>
      </c>
      <c r="M43" s="20">
        <f t="shared" si="5"/>
        <v>1.3753693996882721</v>
      </c>
      <c r="P43" s="18">
        <f t="shared" si="4"/>
        <v>1.2747641266365396E-2</v>
      </c>
    </row>
    <row r="44" spans="1:16" x14ac:dyDescent="0.15">
      <c r="A44" s="18">
        <v>21.5</v>
      </c>
      <c r="B44" s="18">
        <v>42</v>
      </c>
      <c r="D44">
        <v>691.35247802734398</v>
      </c>
      <c r="E44">
        <v>585.43933105468795</v>
      </c>
      <c r="F44">
        <v>480.14767456054699</v>
      </c>
      <c r="G44">
        <v>475.74252319335898</v>
      </c>
      <c r="I44" s="19">
        <f t="shared" si="0"/>
        <v>211.20480346679699</v>
      </c>
      <c r="J44" s="19">
        <f t="shared" si="0"/>
        <v>109.69680786132898</v>
      </c>
      <c r="K44" s="19">
        <f t="shared" si="1"/>
        <v>134.4170379638667</v>
      </c>
      <c r="L44" s="20">
        <f t="shared" si="2"/>
        <v>1.2253504963771353</v>
      </c>
      <c r="M44" s="20">
        <f t="shared" si="5"/>
        <v>1.3763204309607147</v>
      </c>
      <c r="P44" s="18">
        <f t="shared" si="4"/>
        <v>8.1903789913636491E-2</v>
      </c>
    </row>
    <row r="45" spans="1:16" x14ac:dyDescent="0.15">
      <c r="A45" s="18">
        <v>22</v>
      </c>
      <c r="B45" s="18">
        <v>43</v>
      </c>
      <c r="D45">
        <v>692.03283691406295</v>
      </c>
      <c r="E45">
        <v>585.245849609375</v>
      </c>
      <c r="F45">
        <v>479.42236328125</v>
      </c>
      <c r="G45">
        <v>475.84234619140602</v>
      </c>
      <c r="I45" s="19">
        <f t="shared" si="0"/>
        <v>212.61047363281295</v>
      </c>
      <c r="J45" s="19">
        <f t="shared" si="0"/>
        <v>109.40350341796898</v>
      </c>
      <c r="K45" s="19">
        <f t="shared" si="1"/>
        <v>136.02802124023469</v>
      </c>
      <c r="L45" s="20">
        <f t="shared" si="2"/>
        <v>1.2433607424850781</v>
      </c>
      <c r="M45" s="20">
        <f t="shared" si="5"/>
        <v>1.3978416057799035</v>
      </c>
      <c r="P45" s="18">
        <f t="shared" si="4"/>
        <v>1.6468592314284369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689.07751464843795</v>
      </c>
      <c r="E46">
        <v>584.66027832031295</v>
      </c>
      <c r="F46">
        <v>480.52908325195301</v>
      </c>
      <c r="G46">
        <v>476.235107421875</v>
      </c>
      <c r="I46" s="19">
        <f t="shared" si="0"/>
        <v>208.54843139648494</v>
      </c>
      <c r="J46" s="19">
        <f t="shared" si="0"/>
        <v>108.42517089843795</v>
      </c>
      <c r="K46" s="19">
        <f t="shared" si="1"/>
        <v>132.65081176757838</v>
      </c>
      <c r="L46" s="20">
        <f t="shared" si="2"/>
        <v>1.22343189010818</v>
      </c>
      <c r="M46" s="20">
        <f t="shared" si="5"/>
        <v>1.3814236821142514</v>
      </c>
      <c r="P46" s="18">
        <f t="shared" si="4"/>
        <v>0.45299694487574993</v>
      </c>
    </row>
    <row r="47" spans="1:16" x14ac:dyDescent="0.15">
      <c r="A47" s="18">
        <v>23</v>
      </c>
      <c r="B47" s="18">
        <v>45</v>
      </c>
      <c r="D47">
        <v>689.921630859375</v>
      </c>
      <c r="E47">
        <v>584.66900634765602</v>
      </c>
      <c r="F47">
        <v>479.7841796875</v>
      </c>
      <c r="G47">
        <v>475.57107543945301</v>
      </c>
      <c r="I47" s="19">
        <f t="shared" si="0"/>
        <v>210.137451171875</v>
      </c>
      <c r="J47" s="19">
        <f t="shared" si="0"/>
        <v>109.09793090820301</v>
      </c>
      <c r="K47" s="19">
        <f t="shared" si="1"/>
        <v>133.76889953613289</v>
      </c>
      <c r="L47" s="20">
        <f t="shared" si="2"/>
        <v>1.2261359901379658</v>
      </c>
      <c r="M47" s="20">
        <f t="shared" si="5"/>
        <v>1.3876387108552832</v>
      </c>
      <c r="P47" s="18">
        <f t="shared" si="4"/>
        <v>0.90493523956292155</v>
      </c>
    </row>
    <row r="48" spans="1:16" x14ac:dyDescent="0.15">
      <c r="A48" s="18">
        <v>23.5</v>
      </c>
      <c r="B48" s="18">
        <v>46</v>
      </c>
      <c r="D48">
        <v>688.00225830078102</v>
      </c>
      <c r="E48">
        <v>584.59460449218795</v>
      </c>
      <c r="F48">
        <v>479.61514282226602</v>
      </c>
      <c r="G48">
        <v>475.35491943359398</v>
      </c>
      <c r="I48" s="19">
        <f t="shared" si="0"/>
        <v>208.387115478515</v>
      </c>
      <c r="J48" s="19">
        <f t="shared" si="0"/>
        <v>109.23968505859398</v>
      </c>
      <c r="K48" s="19">
        <f t="shared" si="1"/>
        <v>131.91933593749923</v>
      </c>
      <c r="L48" s="20">
        <f t="shared" si="2"/>
        <v>1.2076136604269807</v>
      </c>
      <c r="M48" s="20">
        <f t="shared" si="5"/>
        <v>1.3726273098555442</v>
      </c>
      <c r="P48" s="18">
        <f t="shared" si="4"/>
        <v>-0.18664892703918201</v>
      </c>
    </row>
    <row r="49" spans="1:22" x14ac:dyDescent="0.15">
      <c r="A49" s="18">
        <v>24</v>
      </c>
      <c r="B49" s="18">
        <v>47</v>
      </c>
      <c r="D49">
        <v>687.09564208984398</v>
      </c>
      <c r="E49">
        <v>584.46649169921898</v>
      </c>
      <c r="F49">
        <v>478.90362548828102</v>
      </c>
      <c r="G49">
        <v>474.663330078125</v>
      </c>
      <c r="I49" s="19">
        <f t="shared" si="0"/>
        <v>208.19201660156295</v>
      </c>
      <c r="J49" s="19">
        <f t="shared" si="0"/>
        <v>109.80316162109398</v>
      </c>
      <c r="K49" s="19">
        <f t="shared" si="1"/>
        <v>131.32980346679716</v>
      </c>
      <c r="L49" s="20">
        <f t="shared" si="2"/>
        <v>1.1960475593588715</v>
      </c>
      <c r="M49" s="20">
        <f t="shared" si="5"/>
        <v>1.364572137498681</v>
      </c>
      <c r="P49" s="18">
        <f t="shared" si="4"/>
        <v>-0.77239695976148415</v>
      </c>
    </row>
    <row r="50" spans="1:22" x14ac:dyDescent="0.15">
      <c r="A50" s="18">
        <v>24.5</v>
      </c>
      <c r="B50" s="18">
        <v>48</v>
      </c>
      <c r="D50">
        <v>686.18927001953102</v>
      </c>
      <c r="E50">
        <v>583.19714355468795</v>
      </c>
      <c r="F50">
        <v>478.72976684570301</v>
      </c>
      <c r="G50">
        <v>474.69293212890602</v>
      </c>
      <c r="I50" s="19">
        <f t="shared" si="0"/>
        <v>207.45950317382801</v>
      </c>
      <c r="J50" s="19">
        <f t="shared" si="0"/>
        <v>108.50421142578193</v>
      </c>
      <c r="K50" s="19">
        <f t="shared" si="1"/>
        <v>131.50655517578065</v>
      </c>
      <c r="L50" s="20">
        <f t="shared" si="2"/>
        <v>1.2119949396225285</v>
      </c>
      <c r="M50" s="20">
        <f t="shared" si="5"/>
        <v>1.384030446473584</v>
      </c>
      <c r="P50" s="18">
        <f t="shared" si="4"/>
        <v>0.6425530496496884</v>
      </c>
    </row>
    <row r="51" spans="1:22" x14ac:dyDescent="0.15">
      <c r="A51" s="18">
        <v>25</v>
      </c>
      <c r="B51" s="18">
        <v>49</v>
      </c>
      <c r="D51">
        <v>687.40765380859398</v>
      </c>
      <c r="E51">
        <v>584.76068115234398</v>
      </c>
      <c r="F51">
        <v>479.41790771484398</v>
      </c>
      <c r="G51">
        <v>475.15319824218801</v>
      </c>
      <c r="I51" s="19">
        <f t="shared" si="0"/>
        <v>207.98974609375</v>
      </c>
      <c r="J51" s="19">
        <f t="shared" si="0"/>
        <v>109.60748291015597</v>
      </c>
      <c r="K51" s="19">
        <f t="shared" si="1"/>
        <v>131.26450805664084</v>
      </c>
      <c r="L51" s="20">
        <f t="shared" si="2"/>
        <v>1.1975871041964981</v>
      </c>
      <c r="M51" s="20">
        <f t="shared" si="5"/>
        <v>1.3731335397587996</v>
      </c>
      <c r="P51" s="18">
        <f t="shared" si="4"/>
        <v>-0.14983740311388299</v>
      </c>
    </row>
    <row r="52" spans="1:22" x14ac:dyDescent="0.15">
      <c r="A52" s="18">
        <v>25.5</v>
      </c>
      <c r="B52" s="18">
        <v>50</v>
      </c>
      <c r="D52">
        <v>687.47015380859398</v>
      </c>
      <c r="E52">
        <v>584.56268310546898</v>
      </c>
      <c r="F52">
        <v>479.75387573242199</v>
      </c>
      <c r="G52">
        <v>475.27401733398398</v>
      </c>
      <c r="I52" s="19">
        <f t="shared" si="0"/>
        <v>207.71627807617199</v>
      </c>
      <c r="J52" s="19">
        <f t="shared" si="0"/>
        <v>109.288665771485</v>
      </c>
      <c r="K52" s="19">
        <f t="shared" si="1"/>
        <v>131.21421203613249</v>
      </c>
      <c r="L52" s="20">
        <f t="shared" si="2"/>
        <v>1.200620495363099</v>
      </c>
      <c r="M52" s="20">
        <f t="shared" si="5"/>
        <v>1.3796778596366466</v>
      </c>
      <c r="P52" s="18">
        <f t="shared" si="4"/>
        <v>0.32604595780368539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685.814697265625</v>
      </c>
      <c r="E53">
        <v>582.976806640625</v>
      </c>
      <c r="F53">
        <v>479.399658203125</v>
      </c>
      <c r="G53">
        <v>475.22204589843801</v>
      </c>
      <c r="I53" s="19">
        <f t="shared" si="0"/>
        <v>206.4150390625</v>
      </c>
      <c r="J53" s="19">
        <f t="shared" si="0"/>
        <v>107.75476074218699</v>
      </c>
      <c r="K53" s="19">
        <f t="shared" si="1"/>
        <v>130.9867065429691</v>
      </c>
      <c r="L53" s="20">
        <f t="shared" si="2"/>
        <v>1.2156001798970779</v>
      </c>
      <c r="M53" s="20">
        <f t="shared" si="5"/>
        <v>1.3981684728818715</v>
      </c>
      <c r="P53" s="18">
        <f t="shared" si="4"/>
        <v>1.6706280290974651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686.17169189453102</v>
      </c>
      <c r="E54">
        <v>582.92303466796898</v>
      </c>
      <c r="F54">
        <v>479.24404907226602</v>
      </c>
      <c r="G54">
        <v>474.80068969726602</v>
      </c>
      <c r="I54" s="19">
        <f t="shared" si="0"/>
        <v>206.927642822265</v>
      </c>
      <c r="J54" s="19">
        <f t="shared" si="0"/>
        <v>108.12234497070295</v>
      </c>
      <c r="K54" s="19">
        <f t="shared" si="1"/>
        <v>131.24200134277294</v>
      </c>
      <c r="L54" s="20">
        <f t="shared" si="2"/>
        <v>1.2138286621357919</v>
      </c>
      <c r="M54" s="20">
        <f t="shared" si="5"/>
        <v>1.3999078838318315</v>
      </c>
      <c r="P54" s="18">
        <f t="shared" si="4"/>
        <v>1.7971127890624847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685.97027587890602</v>
      </c>
      <c r="E55">
        <v>582.73974609375</v>
      </c>
      <c r="F55">
        <v>479.25885009765602</v>
      </c>
      <c r="G55">
        <v>475.16659545898398</v>
      </c>
      <c r="I55" s="19">
        <f t="shared" si="0"/>
        <v>206.71142578125</v>
      </c>
      <c r="J55" s="19">
        <f t="shared" si="0"/>
        <v>107.57315063476602</v>
      </c>
      <c r="K55" s="19">
        <f t="shared" si="1"/>
        <v>131.4102203369138</v>
      </c>
      <c r="L55" s="20">
        <f t="shared" si="2"/>
        <v>1.2215893981117998</v>
      </c>
      <c r="M55" s="20">
        <f t="shared" si="5"/>
        <v>1.4111795485190854</v>
      </c>
      <c r="P55" s="18">
        <f t="shared" si="4"/>
        <v>2.6167545203085099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684.01696777343795</v>
      </c>
      <c r="E56">
        <v>581.56890869140602</v>
      </c>
      <c r="F56">
        <v>479.49224853515602</v>
      </c>
      <c r="G56">
        <v>475.37899780273398</v>
      </c>
      <c r="I56" s="19">
        <f t="shared" si="0"/>
        <v>204.52471923828193</v>
      </c>
      <c r="J56" s="19">
        <f t="shared" si="0"/>
        <v>106.18991088867205</v>
      </c>
      <c r="K56" s="19">
        <f t="shared" si="1"/>
        <v>130.1917816162115</v>
      </c>
      <c r="L56" s="20">
        <f t="shared" si="2"/>
        <v>1.2260277885787347</v>
      </c>
      <c r="M56" s="20">
        <f t="shared" si="5"/>
        <v>1.4191288676972664</v>
      </c>
      <c r="P56" s="18">
        <f t="shared" si="4"/>
        <v>3.194805226589664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685.68572998046898</v>
      </c>
      <c r="E57">
        <v>582.247802734375</v>
      </c>
      <c r="F57">
        <v>479.87020874023398</v>
      </c>
      <c r="G57">
        <v>475.65026855468801</v>
      </c>
      <c r="I57" s="19">
        <f t="shared" si="0"/>
        <v>205.815521240235</v>
      </c>
      <c r="J57" s="19">
        <f t="shared" si="0"/>
        <v>106.59753417968699</v>
      </c>
      <c r="K57" s="19">
        <f t="shared" si="1"/>
        <v>131.1972473144541</v>
      </c>
      <c r="L57" s="20">
        <f t="shared" si="2"/>
        <v>1.2307718778306862</v>
      </c>
      <c r="M57" s="20">
        <f t="shared" si="5"/>
        <v>1.4273838856604639</v>
      </c>
      <c r="P57" s="18">
        <f t="shared" si="4"/>
        <v>3.7950854338667175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685.81555175781295</v>
      </c>
      <c r="E58">
        <v>582.16833496093795</v>
      </c>
      <c r="F58">
        <v>479.40032958984398</v>
      </c>
      <c r="G58">
        <v>475.52841186523398</v>
      </c>
      <c r="I58" s="19">
        <f t="shared" si="0"/>
        <v>206.41522216796898</v>
      </c>
      <c r="J58" s="19">
        <f t="shared" si="0"/>
        <v>106.63992309570398</v>
      </c>
      <c r="K58" s="19">
        <f t="shared" si="1"/>
        <v>131.76727600097621</v>
      </c>
      <c r="L58" s="20">
        <f t="shared" si="2"/>
        <v>1.2356280103720789</v>
      </c>
      <c r="M58" s="20">
        <f t="shared" si="5"/>
        <v>1.4357509469131027</v>
      </c>
      <c r="P58" s="18">
        <f t="shared" si="4"/>
        <v>4.4035130939185123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684.39208984375</v>
      </c>
      <c r="E59">
        <v>582.11883544921898</v>
      </c>
      <c r="F59">
        <v>479.579345703125</v>
      </c>
      <c r="G59">
        <v>475.33251953125</v>
      </c>
      <c r="I59" s="19">
        <f t="shared" si="0"/>
        <v>204.812744140625</v>
      </c>
      <c r="J59" s="19">
        <f t="shared" si="0"/>
        <v>106.78631591796898</v>
      </c>
      <c r="K59" s="19">
        <f t="shared" si="1"/>
        <v>130.06232299804674</v>
      </c>
      <c r="L59" s="20">
        <f t="shared" si="2"/>
        <v>1.2179680690357171</v>
      </c>
      <c r="M59" s="20">
        <f t="shared" si="5"/>
        <v>1.4216019342879869</v>
      </c>
      <c r="P59" s="18">
        <f t="shared" si="4"/>
        <v>3.3746392296537358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683</v>
      </c>
      <c r="E60">
        <v>580.86022949218795</v>
      </c>
      <c r="F60">
        <v>479.51220703125</v>
      </c>
      <c r="G60">
        <v>474.82513427734398</v>
      </c>
      <c r="I60" s="19">
        <f t="shared" si="0"/>
        <v>203.48779296875</v>
      </c>
      <c r="J60" s="19">
        <f t="shared" si="0"/>
        <v>106.03509521484398</v>
      </c>
      <c r="K60" s="19">
        <f t="shared" si="1"/>
        <v>129.26322631835922</v>
      </c>
      <c r="L60" s="20">
        <f t="shared" si="2"/>
        <v>1.2190607841342656</v>
      </c>
      <c r="M60" s="20">
        <f t="shared" si="5"/>
        <v>1.4262055780977814</v>
      </c>
      <c r="P60" s="18">
        <f t="shared" si="4"/>
        <v>3.7094024334036595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684.9267578125</v>
      </c>
      <c r="E61">
        <v>582.50665283203102</v>
      </c>
      <c r="F61">
        <v>480.29086303710898</v>
      </c>
      <c r="G61">
        <v>475.516357421875</v>
      </c>
      <c r="I61" s="19">
        <f t="shared" si="0"/>
        <v>204.63589477539102</v>
      </c>
      <c r="J61" s="19">
        <f t="shared" si="0"/>
        <v>106.99029541015602</v>
      </c>
      <c r="K61" s="19">
        <f t="shared" si="1"/>
        <v>129.74268798828183</v>
      </c>
      <c r="L61" s="20">
        <f t="shared" si="2"/>
        <v>1.2126584704799874</v>
      </c>
      <c r="M61" s="20">
        <f t="shared" si="5"/>
        <v>1.4233141931547493</v>
      </c>
      <c r="P61" s="18">
        <f t="shared" si="4"/>
        <v>3.4991495713676364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682.65148925781295</v>
      </c>
      <c r="E62">
        <v>581.44665527343795</v>
      </c>
      <c r="F62">
        <v>480.61721801757801</v>
      </c>
      <c r="G62">
        <v>476.25576782226602</v>
      </c>
      <c r="I62" s="19">
        <f t="shared" si="0"/>
        <v>202.03427124023494</v>
      </c>
      <c r="J62" s="19">
        <f t="shared" si="0"/>
        <v>105.19088745117193</v>
      </c>
      <c r="K62" s="19">
        <f t="shared" si="1"/>
        <v>128.4006500244146</v>
      </c>
      <c r="L62" s="20">
        <f t="shared" si="2"/>
        <v>1.220644231982702</v>
      </c>
      <c r="M62" s="20">
        <f t="shared" si="5"/>
        <v>1.4348108833687099</v>
      </c>
      <c r="P62" s="18">
        <f t="shared" si="4"/>
        <v>4.3351544856395874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682.23278808593795</v>
      </c>
      <c r="E63">
        <v>582.1748046875</v>
      </c>
      <c r="F63">
        <v>480.92324829101602</v>
      </c>
      <c r="G63">
        <v>476.646484375</v>
      </c>
      <c r="I63" s="19">
        <f t="shared" si="0"/>
        <v>201.30953979492193</v>
      </c>
      <c r="J63" s="19">
        <f t="shared" si="0"/>
        <v>105.5283203125</v>
      </c>
      <c r="K63" s="19">
        <f t="shared" si="1"/>
        <v>127.43971557617193</v>
      </c>
      <c r="L63" s="20">
        <f t="shared" si="2"/>
        <v>1.2076352129815573</v>
      </c>
      <c r="M63" s="20">
        <f t="shared" si="5"/>
        <v>1.4253127930788112</v>
      </c>
      <c r="P63" s="18">
        <f t="shared" si="4"/>
        <v>3.6444817780361607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681.16436767578102</v>
      </c>
      <c r="E64">
        <v>581.63000488281295</v>
      </c>
      <c r="F64">
        <v>481.12356567382801</v>
      </c>
      <c r="G64">
        <v>476.68228149414102</v>
      </c>
      <c r="I64" s="19">
        <f t="shared" si="0"/>
        <v>200.04080200195301</v>
      </c>
      <c r="J64" s="19">
        <f t="shared" si="0"/>
        <v>104.94772338867193</v>
      </c>
      <c r="K64" s="19">
        <f t="shared" si="1"/>
        <v>126.57739562988266</v>
      </c>
      <c r="L64" s="20">
        <f t="shared" si="2"/>
        <v>1.2060994897536332</v>
      </c>
      <c r="M64" s="20">
        <f t="shared" si="5"/>
        <v>1.4272879985621332</v>
      </c>
      <c r="P64" s="18">
        <f t="shared" si="4"/>
        <v>3.7881128109702211</v>
      </c>
      <c r="R64" s="29"/>
      <c r="S64" s="29"/>
      <c r="T64" s="29"/>
      <c r="U64" s="18">
        <v>12.5</v>
      </c>
      <c r="V64" s="20">
        <f t="shared" ref="V64:V83" si="6">L26</f>
        <v>1.2416370096489824</v>
      </c>
    </row>
    <row r="65" spans="1:22" x14ac:dyDescent="0.15">
      <c r="A65" s="18">
        <v>32</v>
      </c>
      <c r="B65" s="18">
        <v>63</v>
      </c>
      <c r="D65">
        <v>681.09167480468795</v>
      </c>
      <c r="E65">
        <v>580.17004394531295</v>
      </c>
      <c r="F65">
        <v>480.16900634765602</v>
      </c>
      <c r="G65">
        <v>475.76144409179699</v>
      </c>
      <c r="I65" s="19">
        <f t="shared" si="0"/>
        <v>200.92266845703193</v>
      </c>
      <c r="J65" s="19">
        <f t="shared" si="0"/>
        <v>104.40859985351597</v>
      </c>
      <c r="K65" s="19">
        <f t="shared" si="1"/>
        <v>127.83664855957076</v>
      </c>
      <c r="L65" s="20">
        <f t="shared" si="2"/>
        <v>1.224388113037854</v>
      </c>
      <c r="M65" s="20">
        <f t="shared" si="5"/>
        <v>1.4490875505576</v>
      </c>
      <c r="P65" s="18">
        <f t="shared" si="4"/>
        <v>5.3733110078396846</v>
      </c>
      <c r="R65" s="29"/>
      <c r="S65" s="29"/>
      <c r="T65" s="29"/>
      <c r="U65" s="18">
        <v>13</v>
      </c>
      <c r="V65" s="20">
        <f t="shared" si="6"/>
        <v>1.241780227335971</v>
      </c>
    </row>
    <row r="66" spans="1:22" x14ac:dyDescent="0.15">
      <c r="A66" s="18">
        <v>32.5</v>
      </c>
      <c r="B66" s="18">
        <v>64</v>
      </c>
      <c r="D66">
        <v>681.08599853515602</v>
      </c>
      <c r="E66">
        <v>580.69732666015602</v>
      </c>
      <c r="F66">
        <v>479.95077514648398</v>
      </c>
      <c r="G66">
        <v>475.67193603515602</v>
      </c>
      <c r="I66" s="19">
        <f t="shared" ref="I66:J129" si="7">D66-F66</f>
        <v>201.13522338867205</v>
      </c>
      <c r="J66" s="19">
        <f t="shared" si="7"/>
        <v>105.025390625</v>
      </c>
      <c r="K66" s="19">
        <f t="shared" ref="K66:K129" si="8">I66-0.7*J66</f>
        <v>127.61744995117205</v>
      </c>
      <c r="L66" s="20">
        <f t="shared" ref="L66:L129" si="9">K66/J66</f>
        <v>1.2151104527365051</v>
      </c>
      <c r="M66" s="20">
        <f t="shared" si="5"/>
        <v>1.4433208189674971</v>
      </c>
      <c r="P66" s="18">
        <f t="shared" si="4"/>
        <v>4.9539715406633773</v>
      </c>
      <c r="R66" s="29"/>
      <c r="S66" s="29"/>
      <c r="T66" s="29"/>
      <c r="U66" s="18">
        <v>13.5</v>
      </c>
      <c r="V66" s="20">
        <f t="shared" si="6"/>
        <v>1.2433228913865562</v>
      </c>
    </row>
    <row r="67" spans="1:22" x14ac:dyDescent="0.15">
      <c r="A67" s="18">
        <v>33</v>
      </c>
      <c r="B67" s="18">
        <v>65</v>
      </c>
      <c r="D67">
        <v>681.27355957031295</v>
      </c>
      <c r="E67">
        <v>580.58416748046898</v>
      </c>
      <c r="F67">
        <v>479.89294433593801</v>
      </c>
      <c r="G67">
        <v>475.64199829101602</v>
      </c>
      <c r="I67" s="19">
        <f t="shared" si="7"/>
        <v>201.38061523437494</v>
      </c>
      <c r="J67" s="19">
        <f t="shared" si="7"/>
        <v>104.94216918945295</v>
      </c>
      <c r="K67" s="19">
        <f t="shared" si="8"/>
        <v>127.92109680175788</v>
      </c>
      <c r="L67" s="20">
        <f t="shared" si="9"/>
        <v>1.2189675303053902</v>
      </c>
      <c r="M67" s="20">
        <f t="shared" si="5"/>
        <v>1.4506888252476282</v>
      </c>
      <c r="P67" s="18">
        <f t="shared" si="4"/>
        <v>5.4897509122860386</v>
      </c>
      <c r="R67" s="29"/>
      <c r="S67" s="29"/>
      <c r="T67" s="29"/>
      <c r="U67" s="18">
        <v>14</v>
      </c>
      <c r="V67" s="20">
        <f t="shared" si="6"/>
        <v>1.2616162866993035</v>
      </c>
    </row>
    <row r="68" spans="1:22" x14ac:dyDescent="0.15">
      <c r="A68" s="18">
        <v>33.5</v>
      </c>
      <c r="B68" s="18">
        <v>66</v>
      </c>
      <c r="D68">
        <v>679.41131591796898</v>
      </c>
      <c r="E68">
        <v>581.01354980468795</v>
      </c>
      <c r="F68">
        <v>480.51220703125</v>
      </c>
      <c r="G68">
        <v>475.90225219726602</v>
      </c>
      <c r="I68" s="19">
        <f t="shared" si="7"/>
        <v>198.89910888671898</v>
      </c>
      <c r="J68" s="19">
        <f t="shared" si="7"/>
        <v>105.11129760742193</v>
      </c>
      <c r="K68" s="19">
        <f t="shared" si="8"/>
        <v>125.32120056152363</v>
      </c>
      <c r="L68" s="20">
        <f t="shared" si="9"/>
        <v>1.1922714628600939</v>
      </c>
      <c r="M68" s="20">
        <f t="shared" si="5"/>
        <v>1.427503686513578</v>
      </c>
      <c r="P68" s="18">
        <f t="shared" si="4"/>
        <v>3.8037969934611198</v>
      </c>
      <c r="U68" s="18">
        <v>14.5</v>
      </c>
      <c r="V68" s="20">
        <f t="shared" si="6"/>
        <v>1.2485724733320811</v>
      </c>
    </row>
    <row r="69" spans="1:22" x14ac:dyDescent="0.15">
      <c r="A69" s="18">
        <v>34</v>
      </c>
      <c r="B69" s="18">
        <v>67</v>
      </c>
      <c r="D69">
        <v>680.14001464843795</v>
      </c>
      <c r="E69">
        <v>580.92333984375</v>
      </c>
      <c r="F69">
        <v>480.53527832031301</v>
      </c>
      <c r="G69">
        <v>476.10256958007801</v>
      </c>
      <c r="I69" s="19">
        <f t="shared" si="7"/>
        <v>199.60473632812494</v>
      </c>
      <c r="J69" s="19">
        <f t="shared" si="7"/>
        <v>104.82077026367199</v>
      </c>
      <c r="K69" s="19">
        <f t="shared" si="8"/>
        <v>126.23019714355456</v>
      </c>
      <c r="L69" s="20">
        <f t="shared" si="9"/>
        <v>1.204247944620404</v>
      </c>
      <c r="M69" s="20">
        <f t="shared" si="5"/>
        <v>1.4429910969851341</v>
      </c>
      <c r="P69" s="18">
        <f t="shared" si="4"/>
        <v>4.9299951446338257</v>
      </c>
      <c r="U69" s="18">
        <v>15</v>
      </c>
      <c r="V69" s="20">
        <f t="shared" si="6"/>
        <v>1.2521138756578647</v>
      </c>
    </row>
    <row r="70" spans="1:22" x14ac:dyDescent="0.15">
      <c r="A70" s="18">
        <v>34.5</v>
      </c>
      <c r="B70" s="18">
        <v>68</v>
      </c>
      <c r="D70">
        <v>680.14117431640602</v>
      </c>
      <c r="E70">
        <v>580.73718261718795</v>
      </c>
      <c r="F70">
        <v>480.90911865234398</v>
      </c>
      <c r="G70">
        <v>476.51016235351602</v>
      </c>
      <c r="I70" s="19">
        <f t="shared" si="7"/>
        <v>199.23205566406205</v>
      </c>
      <c r="J70" s="19">
        <f t="shared" si="7"/>
        <v>104.22702026367193</v>
      </c>
      <c r="K70" s="19">
        <f t="shared" si="8"/>
        <v>126.2731414794917</v>
      </c>
      <c r="L70" s="20">
        <f t="shared" si="9"/>
        <v>1.2115202100189357</v>
      </c>
      <c r="M70" s="20">
        <f t="shared" si="5"/>
        <v>1.4537742910949119</v>
      </c>
      <c r="P70" s="18">
        <f t="shared" ref="P70:P133" si="10">(M70-$O$2)/$O$2*100</f>
        <v>5.7141167569893359</v>
      </c>
      <c r="U70" s="18">
        <v>15.5</v>
      </c>
      <c r="V70" s="20">
        <f t="shared" si="6"/>
        <v>1.2421671293156218</v>
      </c>
    </row>
    <row r="71" spans="1:22" x14ac:dyDescent="0.15">
      <c r="A71" s="18">
        <v>35</v>
      </c>
      <c r="B71" s="18">
        <v>69</v>
      </c>
      <c r="D71">
        <v>680.56066894531295</v>
      </c>
      <c r="E71">
        <v>581.26531982421898</v>
      </c>
      <c r="F71">
        <v>480.90396118164102</v>
      </c>
      <c r="G71">
        <v>476.48779296875</v>
      </c>
      <c r="I71" s="19">
        <f t="shared" si="7"/>
        <v>199.65670776367193</v>
      </c>
      <c r="J71" s="19">
        <f t="shared" si="7"/>
        <v>104.77752685546898</v>
      </c>
      <c r="K71" s="19">
        <f t="shared" si="8"/>
        <v>126.31243896484365</v>
      </c>
      <c r="L71" s="20">
        <f t="shared" si="9"/>
        <v>1.2055298760685591</v>
      </c>
      <c r="M71" s="20">
        <f t="shared" si="5"/>
        <v>1.4512948858557813</v>
      </c>
      <c r="P71" s="18">
        <f t="shared" si="10"/>
        <v>5.5338218263781078</v>
      </c>
      <c r="U71" s="18">
        <v>16</v>
      </c>
      <c r="V71" s="20">
        <f t="shared" si="6"/>
        <v>1.2661120190164865</v>
      </c>
    </row>
    <row r="72" spans="1:22" x14ac:dyDescent="0.15">
      <c r="A72" s="18">
        <v>35.5</v>
      </c>
      <c r="B72" s="18">
        <v>70</v>
      </c>
      <c r="D72">
        <v>678.121337890625</v>
      </c>
      <c r="E72">
        <v>580.47381591796898</v>
      </c>
      <c r="F72">
        <v>480.97589111328102</v>
      </c>
      <c r="G72">
        <v>476.67193603515602</v>
      </c>
      <c r="I72" s="19">
        <f t="shared" si="7"/>
        <v>197.14544677734398</v>
      </c>
      <c r="J72" s="19">
        <f t="shared" si="7"/>
        <v>103.80187988281295</v>
      </c>
      <c r="K72" s="19">
        <f t="shared" si="8"/>
        <v>124.48413085937491</v>
      </c>
      <c r="L72" s="20">
        <f t="shared" si="9"/>
        <v>1.1992473643050701</v>
      </c>
      <c r="M72" s="20">
        <f t="shared" si="5"/>
        <v>1.4485233028035382</v>
      </c>
      <c r="P72" s="18">
        <f t="shared" si="10"/>
        <v>5.3322805993931128</v>
      </c>
      <c r="U72" s="18">
        <v>16.5</v>
      </c>
      <c r="V72" s="20">
        <f t="shared" si="6"/>
        <v>1.2736409343743373</v>
      </c>
    </row>
    <row r="73" spans="1:22" x14ac:dyDescent="0.15">
      <c r="A73" s="18">
        <v>36</v>
      </c>
      <c r="B73" s="18">
        <v>71</v>
      </c>
      <c r="D73">
        <v>678.26788330078102</v>
      </c>
      <c r="E73">
        <v>580.22546386718795</v>
      </c>
      <c r="F73">
        <v>480.29327392578102</v>
      </c>
      <c r="G73">
        <v>475.77279663085898</v>
      </c>
      <c r="I73" s="19">
        <f t="shared" si="7"/>
        <v>197.974609375</v>
      </c>
      <c r="J73" s="19">
        <f t="shared" si="7"/>
        <v>104.45266723632898</v>
      </c>
      <c r="K73" s="19">
        <f t="shared" si="8"/>
        <v>124.85774230956972</v>
      </c>
      <c r="L73" s="20">
        <f t="shared" si="9"/>
        <v>1.1953523601946259</v>
      </c>
      <c r="M73" s="20">
        <f t="shared" si="5"/>
        <v>1.4481392274043401</v>
      </c>
      <c r="P73" s="18">
        <f t="shared" si="10"/>
        <v>5.3043517855166877</v>
      </c>
      <c r="U73" s="18">
        <v>17</v>
      </c>
      <c r="V73" s="20">
        <f t="shared" si="6"/>
        <v>1.2569583256763772</v>
      </c>
    </row>
    <row r="74" spans="1:22" x14ac:dyDescent="0.15">
      <c r="A74" s="18">
        <v>36.5</v>
      </c>
      <c r="B74" s="18">
        <v>72</v>
      </c>
      <c r="D74">
        <v>678.09704589843795</v>
      </c>
      <c r="E74">
        <v>580.73919677734398</v>
      </c>
      <c r="F74">
        <v>480.24337768554699</v>
      </c>
      <c r="G74">
        <v>476.02307128906301</v>
      </c>
      <c r="I74" s="19">
        <f t="shared" si="7"/>
        <v>197.85366821289097</v>
      </c>
      <c r="J74" s="19">
        <f t="shared" si="7"/>
        <v>104.71612548828097</v>
      </c>
      <c r="K74" s="19">
        <f t="shared" si="8"/>
        <v>124.5523803710943</v>
      </c>
      <c r="L74" s="20">
        <f t="shared" si="9"/>
        <v>1.1894288467064535</v>
      </c>
      <c r="M74" s="20">
        <f t="shared" si="5"/>
        <v>1.4457266426274138</v>
      </c>
      <c r="P74" s="18">
        <f t="shared" si="10"/>
        <v>5.1289158389901921</v>
      </c>
      <c r="U74" s="18">
        <v>17.5</v>
      </c>
      <c r="V74" s="20">
        <f t="shared" si="6"/>
        <v>1.2826726432273401</v>
      </c>
    </row>
    <row r="75" spans="1:22" x14ac:dyDescent="0.15">
      <c r="A75" s="18">
        <v>37</v>
      </c>
      <c r="B75" s="18">
        <v>73</v>
      </c>
      <c r="D75">
        <v>678.44976806640602</v>
      </c>
      <c r="E75">
        <v>580.23028564453102</v>
      </c>
      <c r="F75">
        <v>480.06161499023398</v>
      </c>
      <c r="G75">
        <v>475.61343383789102</v>
      </c>
      <c r="I75" s="19">
        <f t="shared" si="7"/>
        <v>198.38815307617205</v>
      </c>
      <c r="J75" s="19">
        <f t="shared" si="7"/>
        <v>104.61685180664</v>
      </c>
      <c r="K75" s="19">
        <f t="shared" si="8"/>
        <v>125.15635681152405</v>
      </c>
      <c r="L75" s="20">
        <f t="shared" si="9"/>
        <v>1.1963307502585392</v>
      </c>
      <c r="M75" s="20">
        <f t="shared" si="5"/>
        <v>1.4561394748907455</v>
      </c>
      <c r="P75" s="18">
        <f t="shared" si="10"/>
        <v>5.8861058459944662</v>
      </c>
      <c r="U75" s="18">
        <v>18</v>
      </c>
      <c r="V75" s="20">
        <f t="shared" si="6"/>
        <v>1.2596414109564651</v>
      </c>
    </row>
    <row r="76" spans="1:22" x14ac:dyDescent="0.15">
      <c r="A76" s="18">
        <v>37.5</v>
      </c>
      <c r="B76" s="18">
        <v>74</v>
      </c>
      <c r="D76">
        <v>677.63934326171898</v>
      </c>
      <c r="E76">
        <v>579.80847167968795</v>
      </c>
      <c r="F76">
        <v>479.81823730468801</v>
      </c>
      <c r="G76">
        <v>475.48297119140602</v>
      </c>
      <c r="I76" s="19">
        <f t="shared" si="7"/>
        <v>197.82110595703097</v>
      </c>
      <c r="J76" s="19">
        <f t="shared" si="7"/>
        <v>104.32550048828193</v>
      </c>
      <c r="K76" s="19">
        <f t="shared" si="8"/>
        <v>124.79325561523362</v>
      </c>
      <c r="L76" s="20">
        <f t="shared" si="9"/>
        <v>1.1961912958112353</v>
      </c>
      <c r="M76" s="20">
        <f t="shared" si="5"/>
        <v>1.4595109491546876</v>
      </c>
      <c r="P76" s="18">
        <f t="shared" si="10"/>
        <v>6.1312693670202307</v>
      </c>
      <c r="U76" s="18">
        <v>18.5</v>
      </c>
      <c r="V76" s="20">
        <f t="shared" si="6"/>
        <v>1.2531626694514839</v>
      </c>
    </row>
    <row r="77" spans="1:22" x14ac:dyDescent="0.15">
      <c r="A77" s="18">
        <v>38</v>
      </c>
      <c r="B77" s="18">
        <v>75</v>
      </c>
      <c r="D77">
        <v>678.64215087890602</v>
      </c>
      <c r="E77">
        <v>580.33972167968795</v>
      </c>
      <c r="F77">
        <v>480.02926635742199</v>
      </c>
      <c r="G77">
        <v>475.47399902343801</v>
      </c>
      <c r="I77" s="19">
        <f t="shared" si="7"/>
        <v>198.61288452148403</v>
      </c>
      <c r="J77" s="19">
        <f t="shared" si="7"/>
        <v>104.86572265624994</v>
      </c>
      <c r="K77" s="19">
        <f t="shared" si="8"/>
        <v>125.20687866210908</v>
      </c>
      <c r="L77" s="20">
        <f t="shared" si="9"/>
        <v>1.1939733545968827</v>
      </c>
      <c r="M77" s="20">
        <f t="shared" si="5"/>
        <v>1.460803936651581</v>
      </c>
      <c r="P77" s="18">
        <f t="shared" si="10"/>
        <v>6.2252915491768386</v>
      </c>
      <c r="U77" s="18">
        <v>19</v>
      </c>
      <c r="V77" s="20">
        <f t="shared" si="6"/>
        <v>1.2357088130771519</v>
      </c>
    </row>
    <row r="78" spans="1:22" x14ac:dyDescent="0.15">
      <c r="A78" s="18">
        <v>38.5</v>
      </c>
      <c r="B78" s="18">
        <v>76</v>
      </c>
      <c r="D78">
        <v>679.75500488281295</v>
      </c>
      <c r="E78">
        <v>580.70495605468795</v>
      </c>
      <c r="F78">
        <v>480.11117553710898</v>
      </c>
      <c r="G78">
        <v>476.00103759765602</v>
      </c>
      <c r="I78" s="19">
        <f t="shared" si="7"/>
        <v>199.64382934570398</v>
      </c>
      <c r="J78" s="19">
        <f t="shared" si="7"/>
        <v>104.70391845703193</v>
      </c>
      <c r="K78" s="19">
        <f t="shared" si="8"/>
        <v>126.35108642578163</v>
      </c>
      <c r="L78" s="20">
        <f t="shared" si="9"/>
        <v>1.2067464932330416</v>
      </c>
      <c r="M78" s="20">
        <f t="shared" si="5"/>
        <v>1.477088003998986</v>
      </c>
      <c r="P78" s="18">
        <f t="shared" si="10"/>
        <v>7.4094202047645847</v>
      </c>
      <c r="U78" s="18">
        <v>19.5</v>
      </c>
      <c r="V78" s="20">
        <f t="shared" si="6"/>
        <v>1.2286425296543559</v>
      </c>
    </row>
    <row r="79" spans="1:22" x14ac:dyDescent="0.15">
      <c r="A79" s="18">
        <v>39</v>
      </c>
      <c r="B79" s="18">
        <v>77</v>
      </c>
      <c r="D79">
        <v>675.26110839843795</v>
      </c>
      <c r="E79">
        <v>580.05853271484398</v>
      </c>
      <c r="F79">
        <v>480.19860839843801</v>
      </c>
      <c r="G79">
        <v>475.57485961914102</v>
      </c>
      <c r="I79" s="19">
        <f t="shared" si="7"/>
        <v>195.06249999999994</v>
      </c>
      <c r="J79" s="19">
        <f t="shared" si="7"/>
        <v>104.48367309570295</v>
      </c>
      <c r="K79" s="19">
        <f t="shared" si="8"/>
        <v>121.92392883300788</v>
      </c>
      <c r="L79" s="20">
        <f t="shared" si="9"/>
        <v>1.1669184784624707</v>
      </c>
      <c r="M79" s="20">
        <f t="shared" si="5"/>
        <v>1.4407709179396611</v>
      </c>
      <c r="P79" s="18">
        <f t="shared" si="10"/>
        <v>4.76855036722083</v>
      </c>
      <c r="U79" s="18">
        <v>20</v>
      </c>
      <c r="V79" s="20">
        <f t="shared" si="6"/>
        <v>1.2258427571504127</v>
      </c>
    </row>
    <row r="80" spans="1:22" x14ac:dyDescent="0.15">
      <c r="A80" s="18">
        <v>39.5</v>
      </c>
      <c r="B80" s="18">
        <v>78</v>
      </c>
      <c r="D80">
        <v>675.32958984375</v>
      </c>
      <c r="E80">
        <v>579.12841796875</v>
      </c>
      <c r="F80">
        <v>480.45370483398398</v>
      </c>
      <c r="G80">
        <v>475.65750122070301</v>
      </c>
      <c r="I80" s="19">
        <f t="shared" si="7"/>
        <v>194.87588500976602</v>
      </c>
      <c r="J80" s="19">
        <f t="shared" si="7"/>
        <v>103.47091674804699</v>
      </c>
      <c r="K80" s="19">
        <f t="shared" si="8"/>
        <v>122.44624328613314</v>
      </c>
      <c r="L80" s="20">
        <f t="shared" si="9"/>
        <v>1.1833880198847693</v>
      </c>
      <c r="M80" s="20">
        <f t="shared" si="5"/>
        <v>1.4607513880732057</v>
      </c>
      <c r="P80" s="18">
        <f t="shared" si="10"/>
        <v>6.2214703737826866</v>
      </c>
      <c r="U80" s="18">
        <v>20.5</v>
      </c>
      <c r="V80" s="20">
        <f t="shared" si="6"/>
        <v>1.2240334545714557</v>
      </c>
    </row>
    <row r="81" spans="1:22" x14ac:dyDescent="0.15">
      <c r="A81" s="18">
        <v>40</v>
      </c>
      <c r="B81" s="18">
        <v>79</v>
      </c>
      <c r="D81">
        <v>675.051513671875</v>
      </c>
      <c r="E81">
        <v>578.25402832031295</v>
      </c>
      <c r="F81">
        <v>479.78897094726602</v>
      </c>
      <c r="G81">
        <v>475.166259765625</v>
      </c>
      <c r="I81" s="19">
        <f t="shared" si="7"/>
        <v>195.26254272460898</v>
      </c>
      <c r="J81" s="19">
        <f t="shared" si="7"/>
        <v>103.08776855468795</v>
      </c>
      <c r="K81" s="19">
        <f t="shared" si="8"/>
        <v>123.10110473632741</v>
      </c>
      <c r="L81" s="20">
        <f t="shared" si="9"/>
        <v>1.1941388048478554</v>
      </c>
      <c r="M81" s="20">
        <f t="shared" si="5"/>
        <v>1.4750131017475379</v>
      </c>
      <c r="P81" s="18">
        <f t="shared" si="10"/>
        <v>7.2585395211450328</v>
      </c>
      <c r="U81" s="18">
        <v>21</v>
      </c>
      <c r="V81" s="20">
        <f t="shared" si="6"/>
        <v>1.2279103938159388</v>
      </c>
    </row>
    <row r="82" spans="1:22" x14ac:dyDescent="0.15">
      <c r="A82" s="18">
        <v>40.5</v>
      </c>
      <c r="B82" s="18">
        <v>80</v>
      </c>
      <c r="D82">
        <v>672.17791748046898</v>
      </c>
      <c r="E82">
        <v>578.636474609375</v>
      </c>
      <c r="F82">
        <v>479.92391967773398</v>
      </c>
      <c r="G82">
        <v>475.860595703125</v>
      </c>
      <c r="I82" s="19">
        <f t="shared" si="7"/>
        <v>192.253997802735</v>
      </c>
      <c r="J82" s="19">
        <f t="shared" si="7"/>
        <v>102.77587890625</v>
      </c>
      <c r="K82" s="19">
        <f t="shared" si="8"/>
        <v>120.31088256836</v>
      </c>
      <c r="L82" s="20">
        <f t="shared" si="9"/>
        <v>1.1706139986222357</v>
      </c>
      <c r="M82" s="20">
        <f t="shared" si="5"/>
        <v>1.4549992242331642</v>
      </c>
      <c r="P82" s="18">
        <f t="shared" si="10"/>
        <v>5.8031902298041453</v>
      </c>
      <c r="U82" s="18">
        <v>21.5</v>
      </c>
      <c r="V82" s="20">
        <f t="shared" si="6"/>
        <v>1.2253504963771353</v>
      </c>
    </row>
    <row r="83" spans="1:22" x14ac:dyDescent="0.15">
      <c r="A83" s="18">
        <v>41</v>
      </c>
      <c r="B83" s="18">
        <v>81</v>
      </c>
      <c r="D83">
        <v>673.97424316406295</v>
      </c>
      <c r="E83">
        <v>579.59771728515602</v>
      </c>
      <c r="F83">
        <v>480.51739501953102</v>
      </c>
      <c r="G83">
        <v>475.88983154296898</v>
      </c>
      <c r="I83" s="19">
        <f t="shared" si="7"/>
        <v>193.45684814453193</v>
      </c>
      <c r="J83" s="19">
        <f t="shared" si="7"/>
        <v>103.70788574218705</v>
      </c>
      <c r="K83" s="19">
        <f t="shared" si="8"/>
        <v>120.86132812500101</v>
      </c>
      <c r="L83" s="20">
        <f t="shared" si="9"/>
        <v>1.1654015242915723</v>
      </c>
      <c r="M83" s="20">
        <f t="shared" si="5"/>
        <v>1.4532976786137468</v>
      </c>
      <c r="P83" s="18">
        <f t="shared" si="10"/>
        <v>5.6794589233831481</v>
      </c>
      <c r="U83" s="18">
        <v>22</v>
      </c>
      <c r="V83" s="20">
        <f t="shared" si="6"/>
        <v>1.2433607424850781</v>
      </c>
    </row>
    <row r="84" spans="1:22" x14ac:dyDescent="0.15">
      <c r="A84" s="18">
        <v>41.5</v>
      </c>
      <c r="B84" s="18">
        <v>82</v>
      </c>
      <c r="D84">
        <v>672.84014892578102</v>
      </c>
      <c r="E84">
        <v>579.87268066406295</v>
      </c>
      <c r="F84">
        <v>481.17590332031301</v>
      </c>
      <c r="G84">
        <v>476.41961669921898</v>
      </c>
      <c r="I84" s="19">
        <f t="shared" si="7"/>
        <v>191.66424560546801</v>
      </c>
      <c r="J84" s="19">
        <f t="shared" si="7"/>
        <v>103.45306396484398</v>
      </c>
      <c r="K84" s="19">
        <f t="shared" si="8"/>
        <v>119.24710083007723</v>
      </c>
      <c r="L84" s="20">
        <f t="shared" si="9"/>
        <v>1.1526686234310128</v>
      </c>
      <c r="M84" s="20">
        <f t="shared" si="5"/>
        <v>1.4440757064644334</v>
      </c>
      <c r="P84" s="18">
        <f t="shared" si="10"/>
        <v>5.008864700817842</v>
      </c>
      <c r="U84" s="18">
        <v>65</v>
      </c>
      <c r="V84" s="20">
        <f t="shared" ref="V84:V104" si="11">L131</f>
        <v>0.88582932572177564</v>
      </c>
    </row>
    <row r="85" spans="1:22" x14ac:dyDescent="0.15">
      <c r="A85" s="18">
        <v>42</v>
      </c>
      <c r="B85" s="18">
        <v>83</v>
      </c>
      <c r="D85">
        <v>671.71453857421898</v>
      </c>
      <c r="E85">
        <v>579.45349121093795</v>
      </c>
      <c r="F85">
        <v>481.04302978515602</v>
      </c>
      <c r="G85">
        <v>476.57830810546898</v>
      </c>
      <c r="I85" s="19">
        <f t="shared" si="7"/>
        <v>190.67150878906295</v>
      </c>
      <c r="J85" s="19">
        <f t="shared" si="7"/>
        <v>102.87518310546898</v>
      </c>
      <c r="K85" s="19">
        <f t="shared" si="8"/>
        <v>118.65888061523468</v>
      </c>
      <c r="L85" s="20">
        <f t="shared" si="9"/>
        <v>1.1534257051439125</v>
      </c>
      <c r="M85" s="20">
        <f t="shared" si="5"/>
        <v>1.4483437168885791</v>
      </c>
      <c r="P85" s="18">
        <f t="shared" si="10"/>
        <v>5.3192216489781874</v>
      </c>
      <c r="U85" s="18">
        <v>65.5</v>
      </c>
      <c r="V85" s="20">
        <f t="shared" si="11"/>
        <v>0.87042839650213755</v>
      </c>
    </row>
    <row r="86" spans="1:22" x14ac:dyDescent="0.15">
      <c r="A86" s="18">
        <v>42.5</v>
      </c>
      <c r="B86" s="18">
        <v>84</v>
      </c>
      <c r="D86">
        <v>672.9892578125</v>
      </c>
      <c r="E86">
        <v>580.23736572265602</v>
      </c>
      <c r="F86">
        <v>481.02169799804699</v>
      </c>
      <c r="G86">
        <v>476.21685791015602</v>
      </c>
      <c r="I86" s="19">
        <f t="shared" si="7"/>
        <v>191.96755981445301</v>
      </c>
      <c r="J86" s="19">
        <f t="shared" si="7"/>
        <v>104.0205078125</v>
      </c>
      <c r="K86" s="19">
        <f t="shared" si="8"/>
        <v>119.15320434570302</v>
      </c>
      <c r="L86" s="20">
        <f t="shared" si="9"/>
        <v>1.1454780105523052</v>
      </c>
      <c r="M86" s="20">
        <f t="shared" si="5"/>
        <v>1.4439069510082179</v>
      </c>
      <c r="P86" s="18">
        <f t="shared" si="10"/>
        <v>4.9965933089580288</v>
      </c>
      <c r="U86" s="18">
        <v>66</v>
      </c>
      <c r="V86" s="20">
        <f t="shared" si="11"/>
        <v>0.88085120941927331</v>
      </c>
    </row>
    <row r="87" spans="1:22" x14ac:dyDescent="0.15">
      <c r="A87" s="18">
        <v>43</v>
      </c>
      <c r="B87" s="18">
        <v>85</v>
      </c>
      <c r="C87" s="18" t="s">
        <v>10</v>
      </c>
      <c r="D87">
        <v>672.89703369140602</v>
      </c>
      <c r="E87">
        <v>580.39691162109398</v>
      </c>
      <c r="F87">
        <v>480.37796020507801</v>
      </c>
      <c r="G87">
        <v>476.22824096679699</v>
      </c>
      <c r="I87" s="19">
        <f t="shared" si="7"/>
        <v>192.51907348632801</v>
      </c>
      <c r="J87" s="19">
        <f t="shared" si="7"/>
        <v>104.16867065429699</v>
      </c>
      <c r="K87" s="19">
        <f t="shared" si="8"/>
        <v>119.60100402832012</v>
      </c>
      <c r="L87" s="20">
        <f t="shared" si="9"/>
        <v>1.1481475502863829</v>
      </c>
      <c r="M87" s="20">
        <f t="shared" si="5"/>
        <v>1.4500874194535416</v>
      </c>
      <c r="P87" s="18">
        <f t="shared" si="10"/>
        <v>5.4460184823456794</v>
      </c>
      <c r="U87" s="18">
        <v>66.5</v>
      </c>
      <c r="V87" s="20">
        <f t="shared" si="11"/>
        <v>0.8669962834002195</v>
      </c>
    </row>
    <row r="88" spans="1:22" x14ac:dyDescent="0.15">
      <c r="A88" s="18">
        <v>43.5</v>
      </c>
      <c r="B88" s="18">
        <v>86</v>
      </c>
      <c r="D88">
        <v>670.73974609375</v>
      </c>
      <c r="E88">
        <v>580.35980224609398</v>
      </c>
      <c r="F88">
        <v>480.45370483398398</v>
      </c>
      <c r="G88">
        <v>475.67950439453102</v>
      </c>
      <c r="I88" s="19">
        <f t="shared" si="7"/>
        <v>190.28604125976602</v>
      </c>
      <c r="J88" s="19">
        <f t="shared" si="7"/>
        <v>104.68029785156295</v>
      </c>
      <c r="K88" s="19">
        <f t="shared" si="8"/>
        <v>117.00983276367197</v>
      </c>
      <c r="L88" s="20">
        <f t="shared" si="9"/>
        <v>1.1177827649056973</v>
      </c>
      <c r="M88" s="20">
        <f t="shared" ref="M88:M151" si="12">L88+ABS($N$2)*A88</f>
        <v>1.423233562784102</v>
      </c>
      <c r="P88" s="18">
        <f t="shared" si="10"/>
        <v>3.4932863720601635</v>
      </c>
      <c r="U88" s="18">
        <v>67</v>
      </c>
      <c r="V88" s="20">
        <f t="shared" si="11"/>
        <v>0.87321268155485021</v>
      </c>
    </row>
    <row r="89" spans="1:22" x14ac:dyDescent="0.15">
      <c r="A89" s="18">
        <v>44</v>
      </c>
      <c r="B89" s="18">
        <v>87</v>
      </c>
      <c r="D89">
        <v>671.108642578125</v>
      </c>
      <c r="E89">
        <v>580.20733642578102</v>
      </c>
      <c r="F89">
        <v>480.71911621093801</v>
      </c>
      <c r="G89">
        <v>476.48193359375</v>
      </c>
      <c r="I89" s="19">
        <f t="shared" si="7"/>
        <v>190.38952636718699</v>
      </c>
      <c r="J89" s="19">
        <f t="shared" si="7"/>
        <v>103.72540283203102</v>
      </c>
      <c r="K89" s="19">
        <f t="shared" si="8"/>
        <v>117.78174438476528</v>
      </c>
      <c r="L89" s="20">
        <f t="shared" si="9"/>
        <v>1.1355149381824678</v>
      </c>
      <c r="M89" s="20">
        <f t="shared" si="12"/>
        <v>1.4444766647721186</v>
      </c>
      <c r="P89" s="18">
        <f t="shared" si="10"/>
        <v>5.0380211892857938</v>
      </c>
      <c r="U89" s="18">
        <v>67.5</v>
      </c>
      <c r="V89" s="20">
        <f t="shared" si="11"/>
        <v>0.88211229363523991</v>
      </c>
    </row>
    <row r="90" spans="1:22" x14ac:dyDescent="0.15">
      <c r="A90" s="18">
        <v>44.5</v>
      </c>
      <c r="B90" s="18">
        <v>88</v>
      </c>
      <c r="D90">
        <v>670.7021484375</v>
      </c>
      <c r="E90">
        <v>581.069580078125</v>
      </c>
      <c r="F90">
        <v>481.12530517578102</v>
      </c>
      <c r="G90">
        <v>476.83819580078102</v>
      </c>
      <c r="I90" s="19">
        <f t="shared" si="7"/>
        <v>189.57684326171898</v>
      </c>
      <c r="J90" s="19">
        <f t="shared" si="7"/>
        <v>104.23138427734398</v>
      </c>
      <c r="K90" s="19">
        <f t="shared" si="8"/>
        <v>116.6148742675782</v>
      </c>
      <c r="L90" s="20">
        <f t="shared" si="9"/>
        <v>1.118807689987918</v>
      </c>
      <c r="M90" s="20">
        <f t="shared" si="12"/>
        <v>1.4312803452888148</v>
      </c>
      <c r="P90" s="18">
        <f t="shared" si="10"/>
        <v>4.0784243198365226</v>
      </c>
      <c r="U90" s="18">
        <v>68</v>
      </c>
      <c r="V90" s="20">
        <f t="shared" si="11"/>
        <v>0.88413395134086459</v>
      </c>
    </row>
    <row r="91" spans="1:22" x14ac:dyDescent="0.15">
      <c r="A91" s="18">
        <v>45</v>
      </c>
      <c r="B91" s="18">
        <v>89</v>
      </c>
      <c r="D91">
        <v>670.94171142578102</v>
      </c>
      <c r="E91">
        <v>581.08599853515602</v>
      </c>
      <c r="F91">
        <v>481.20343017578102</v>
      </c>
      <c r="G91">
        <v>477.19482421875</v>
      </c>
      <c r="I91" s="19">
        <f t="shared" si="7"/>
        <v>189.73828125</v>
      </c>
      <c r="J91" s="19">
        <f t="shared" si="7"/>
        <v>103.89117431640602</v>
      </c>
      <c r="K91" s="19">
        <f t="shared" si="8"/>
        <v>117.01445922851579</v>
      </c>
      <c r="L91" s="20">
        <f t="shared" si="9"/>
        <v>1.1263176106965749</v>
      </c>
      <c r="M91" s="20">
        <f t="shared" si="12"/>
        <v>1.4423011947087176</v>
      </c>
      <c r="P91" s="18">
        <f t="shared" si="10"/>
        <v>4.8798275152798443</v>
      </c>
      <c r="U91" s="18">
        <v>68.5</v>
      </c>
      <c r="V91" s="20">
        <f t="shared" si="11"/>
        <v>0.87362045148673595</v>
      </c>
    </row>
    <row r="92" spans="1:22" x14ac:dyDescent="0.15">
      <c r="A92" s="18">
        <v>45.5</v>
      </c>
      <c r="B92" s="18">
        <v>90</v>
      </c>
      <c r="D92">
        <v>669.53887939453102</v>
      </c>
      <c r="E92">
        <v>581.02038574218795</v>
      </c>
      <c r="F92">
        <v>481.77142333984398</v>
      </c>
      <c r="G92">
        <v>477.298095703125</v>
      </c>
      <c r="I92" s="19">
        <f t="shared" si="7"/>
        <v>187.76745605468705</v>
      </c>
      <c r="J92" s="19">
        <f t="shared" si="7"/>
        <v>103.72229003906295</v>
      </c>
      <c r="K92" s="19">
        <f t="shared" si="8"/>
        <v>115.16185302734299</v>
      </c>
      <c r="L92" s="20">
        <f t="shared" si="9"/>
        <v>1.1102903048512693</v>
      </c>
      <c r="M92" s="20">
        <f t="shared" si="12"/>
        <v>1.4297848175746581</v>
      </c>
      <c r="P92" s="18">
        <f t="shared" si="10"/>
        <v>3.9696740190806921</v>
      </c>
      <c r="U92" s="18">
        <v>69</v>
      </c>
      <c r="V92" s="20">
        <f t="shared" si="11"/>
        <v>0.87072517934059745</v>
      </c>
    </row>
    <row r="93" spans="1:22" x14ac:dyDescent="0.15">
      <c r="A93" s="18">
        <v>46</v>
      </c>
      <c r="B93" s="18">
        <v>91</v>
      </c>
      <c r="D93">
        <v>668.66223144531295</v>
      </c>
      <c r="E93">
        <v>581.09674072265602</v>
      </c>
      <c r="F93">
        <v>481.68469238281301</v>
      </c>
      <c r="G93">
        <v>477.13803100585898</v>
      </c>
      <c r="I93" s="19">
        <f t="shared" si="7"/>
        <v>186.97753906249994</v>
      </c>
      <c r="J93" s="19">
        <f t="shared" si="7"/>
        <v>103.95870971679705</v>
      </c>
      <c r="K93" s="19">
        <f t="shared" si="8"/>
        <v>114.20644226074202</v>
      </c>
      <c r="L93" s="20">
        <f t="shared" si="9"/>
        <v>1.0985750262951677</v>
      </c>
      <c r="M93" s="20">
        <f t="shared" si="12"/>
        <v>1.4215804677298025</v>
      </c>
      <c r="P93" s="18">
        <f t="shared" si="10"/>
        <v>3.3730782457704929</v>
      </c>
      <c r="U93" s="18">
        <v>69.5</v>
      </c>
      <c r="V93" s="20">
        <f t="shared" si="11"/>
        <v>0.87811131008976639</v>
      </c>
    </row>
    <row r="94" spans="1:22" x14ac:dyDescent="0.15">
      <c r="A94" s="18">
        <v>46.5</v>
      </c>
      <c r="B94" s="18">
        <v>92</v>
      </c>
      <c r="D94">
        <v>667.79742431640602</v>
      </c>
      <c r="E94">
        <v>580.491943359375</v>
      </c>
      <c r="F94">
        <v>481.52151489257801</v>
      </c>
      <c r="G94">
        <v>476.96591186523398</v>
      </c>
      <c r="I94" s="19">
        <f t="shared" si="7"/>
        <v>186.27590942382801</v>
      </c>
      <c r="J94" s="19">
        <f t="shared" si="7"/>
        <v>103.52603149414102</v>
      </c>
      <c r="K94" s="19">
        <f t="shared" si="8"/>
        <v>113.8076873779293</v>
      </c>
      <c r="L94" s="20">
        <f t="shared" si="9"/>
        <v>1.0993146915360139</v>
      </c>
      <c r="M94" s="20">
        <f t="shared" si="12"/>
        <v>1.4258310616818948</v>
      </c>
      <c r="P94" s="18">
        <f t="shared" si="10"/>
        <v>3.6821687201931819</v>
      </c>
      <c r="U94" s="18">
        <v>70</v>
      </c>
      <c r="V94" s="20">
        <f t="shared" si="11"/>
        <v>0.8847675233269624</v>
      </c>
    </row>
    <row r="95" spans="1:22" x14ac:dyDescent="0.15">
      <c r="A95" s="18">
        <v>47</v>
      </c>
      <c r="B95" s="18">
        <v>93</v>
      </c>
      <c r="D95">
        <v>668.52331542968795</v>
      </c>
      <c r="E95">
        <v>580.333251953125</v>
      </c>
      <c r="F95">
        <v>480.89535522460898</v>
      </c>
      <c r="G95">
        <v>476.30499267578102</v>
      </c>
      <c r="I95" s="19">
        <f t="shared" si="7"/>
        <v>187.62796020507898</v>
      </c>
      <c r="J95" s="19">
        <f t="shared" si="7"/>
        <v>104.02825927734398</v>
      </c>
      <c r="K95" s="19">
        <f t="shared" si="8"/>
        <v>114.80817871093819</v>
      </c>
      <c r="L95" s="20">
        <f t="shared" si="9"/>
        <v>1.103624914119292</v>
      </c>
      <c r="M95" s="20">
        <f t="shared" si="12"/>
        <v>1.4336522129764189</v>
      </c>
      <c r="P95" s="18">
        <f t="shared" si="10"/>
        <v>4.2508994414530061</v>
      </c>
      <c r="U95" s="18">
        <v>70.5</v>
      </c>
      <c r="V95" s="20">
        <f t="shared" si="11"/>
        <v>0.87078348325270216</v>
      </c>
    </row>
    <row r="96" spans="1:22" x14ac:dyDescent="0.15">
      <c r="A96" s="18">
        <v>47.5</v>
      </c>
      <c r="B96" s="18">
        <v>94</v>
      </c>
      <c r="D96">
        <v>669.29705810546898</v>
      </c>
      <c r="E96">
        <v>580.93011474609398</v>
      </c>
      <c r="F96">
        <v>480.72564697265602</v>
      </c>
      <c r="G96">
        <v>475.84716796875</v>
      </c>
      <c r="I96" s="19">
        <f t="shared" si="7"/>
        <v>188.57141113281295</v>
      </c>
      <c r="J96" s="19">
        <f t="shared" si="7"/>
        <v>105.08294677734398</v>
      </c>
      <c r="K96" s="19">
        <f t="shared" si="8"/>
        <v>115.01334838867217</v>
      </c>
      <c r="L96" s="20">
        <f t="shared" si="9"/>
        <v>1.0945006008669449</v>
      </c>
      <c r="M96" s="20">
        <f t="shared" si="12"/>
        <v>1.4280388284353178</v>
      </c>
      <c r="P96" s="18">
        <f t="shared" si="10"/>
        <v>3.8427109128658716</v>
      </c>
      <c r="U96" s="18">
        <v>71</v>
      </c>
      <c r="V96" s="20">
        <f t="shared" si="11"/>
        <v>0.88979592015750497</v>
      </c>
    </row>
    <row r="97" spans="1:22" x14ac:dyDescent="0.15">
      <c r="A97" s="18">
        <v>48</v>
      </c>
      <c r="B97" s="18">
        <v>95</v>
      </c>
      <c r="D97">
        <v>668.1923828125</v>
      </c>
      <c r="E97">
        <v>579.98956298828102</v>
      </c>
      <c r="F97">
        <v>480.51083374023398</v>
      </c>
      <c r="G97">
        <v>475.96041870117199</v>
      </c>
      <c r="I97" s="19">
        <f t="shared" si="7"/>
        <v>187.68154907226602</v>
      </c>
      <c r="J97" s="19">
        <f t="shared" si="7"/>
        <v>104.02914428710903</v>
      </c>
      <c r="K97" s="19">
        <f t="shared" si="8"/>
        <v>114.8611480712897</v>
      </c>
      <c r="L97" s="20">
        <f t="shared" si="9"/>
        <v>1.1041247033070418</v>
      </c>
      <c r="M97" s="20">
        <f t="shared" si="12"/>
        <v>1.441173859586661</v>
      </c>
      <c r="P97" s="18">
        <f t="shared" si="10"/>
        <v>4.7978510781896038</v>
      </c>
      <c r="U97" s="18">
        <v>71.5</v>
      </c>
      <c r="V97" s="20">
        <f t="shared" si="11"/>
        <v>0.87883086876424077</v>
      </c>
    </row>
    <row r="98" spans="1:22" x14ac:dyDescent="0.15">
      <c r="A98" s="18">
        <v>48.5</v>
      </c>
      <c r="B98" s="18">
        <v>96</v>
      </c>
      <c r="D98">
        <v>666.77819824218795</v>
      </c>
      <c r="E98">
        <v>579.83453369140602</v>
      </c>
      <c r="F98">
        <v>480.78518676757801</v>
      </c>
      <c r="G98">
        <v>476.52633666992199</v>
      </c>
      <c r="I98" s="19">
        <f t="shared" si="7"/>
        <v>185.99301147460994</v>
      </c>
      <c r="J98" s="19">
        <f t="shared" si="7"/>
        <v>103.30819702148403</v>
      </c>
      <c r="K98" s="19">
        <f t="shared" si="8"/>
        <v>113.67727355957112</v>
      </c>
      <c r="L98" s="20">
        <f t="shared" si="9"/>
        <v>1.1003703175260209</v>
      </c>
      <c r="M98" s="20">
        <f t="shared" si="12"/>
        <v>1.4409304025168859</v>
      </c>
      <c r="P98" s="18">
        <f t="shared" si="10"/>
        <v>4.7801476084988996</v>
      </c>
      <c r="U98" s="18">
        <v>72</v>
      </c>
      <c r="V98" s="20">
        <f t="shared" si="11"/>
        <v>0.86597743536477634</v>
      </c>
    </row>
    <row r="99" spans="1:22" x14ac:dyDescent="0.15">
      <c r="A99" s="18">
        <v>49</v>
      </c>
      <c r="B99" s="18">
        <v>97</v>
      </c>
      <c r="D99">
        <v>669.0732421875</v>
      </c>
      <c r="E99">
        <v>581.240478515625</v>
      </c>
      <c r="F99">
        <v>481.79000854492199</v>
      </c>
      <c r="G99">
        <v>477.11395263671898</v>
      </c>
      <c r="I99" s="19">
        <f t="shared" si="7"/>
        <v>187.28323364257801</v>
      </c>
      <c r="J99" s="19">
        <f t="shared" si="7"/>
        <v>104.12652587890602</v>
      </c>
      <c r="K99" s="19">
        <f t="shared" si="8"/>
        <v>114.3946655273438</v>
      </c>
      <c r="L99" s="20">
        <f t="shared" si="9"/>
        <v>1.0986121409676062</v>
      </c>
      <c r="M99" s="20">
        <f t="shared" si="12"/>
        <v>1.4426831546697172</v>
      </c>
      <c r="P99" s="18">
        <f t="shared" si="10"/>
        <v>4.9076025008198556</v>
      </c>
      <c r="U99" s="18">
        <v>72.5</v>
      </c>
      <c r="V99" s="20">
        <f t="shared" si="11"/>
        <v>0.86071538532837799</v>
      </c>
    </row>
    <row r="100" spans="1:22" x14ac:dyDescent="0.15">
      <c r="A100" s="18">
        <v>49.5</v>
      </c>
      <c r="B100" s="18">
        <v>98</v>
      </c>
      <c r="D100">
        <v>667.946533203125</v>
      </c>
      <c r="E100">
        <v>581.70184326171898</v>
      </c>
      <c r="F100">
        <v>481.42547607421898</v>
      </c>
      <c r="G100">
        <v>476.91290283203102</v>
      </c>
      <c r="I100" s="19">
        <f t="shared" si="7"/>
        <v>186.52105712890602</v>
      </c>
      <c r="J100" s="19">
        <f t="shared" si="7"/>
        <v>104.78894042968795</v>
      </c>
      <c r="K100" s="19">
        <f t="shared" si="8"/>
        <v>113.16879882812447</v>
      </c>
      <c r="L100" s="20">
        <f t="shared" si="9"/>
        <v>1.0799689200413214</v>
      </c>
      <c r="M100" s="20">
        <f t="shared" si="12"/>
        <v>1.4275508624546784</v>
      </c>
      <c r="P100" s="18">
        <f t="shared" si="10"/>
        <v>3.8072274867475722</v>
      </c>
      <c r="U100" s="18">
        <v>73</v>
      </c>
      <c r="V100" s="20">
        <f t="shared" si="11"/>
        <v>0.87214671915581066</v>
      </c>
    </row>
    <row r="101" spans="1:22" x14ac:dyDescent="0.15">
      <c r="A101" s="18">
        <v>50</v>
      </c>
      <c r="B101" s="18">
        <v>99</v>
      </c>
      <c r="D101">
        <v>670.44189453125</v>
      </c>
      <c r="E101">
        <v>583.51739501953102</v>
      </c>
      <c r="F101">
        <v>481.54766845703102</v>
      </c>
      <c r="G101">
        <v>476.92907714843801</v>
      </c>
      <c r="I101" s="19">
        <f t="shared" si="7"/>
        <v>188.89422607421898</v>
      </c>
      <c r="J101" s="19">
        <f t="shared" si="7"/>
        <v>106.58831787109301</v>
      </c>
      <c r="K101" s="19">
        <f t="shared" si="8"/>
        <v>114.28240356445387</v>
      </c>
      <c r="L101" s="20">
        <f t="shared" si="9"/>
        <v>1.0721850747533705</v>
      </c>
      <c r="M101" s="20">
        <f t="shared" si="12"/>
        <v>1.4232779458779738</v>
      </c>
      <c r="P101" s="18">
        <f t="shared" si="10"/>
        <v>3.4965137778523481</v>
      </c>
      <c r="U101" s="18">
        <v>73.5</v>
      </c>
      <c r="V101" s="20">
        <f t="shared" si="11"/>
        <v>0.85574977769784266</v>
      </c>
    </row>
    <row r="102" spans="1:22" x14ac:dyDescent="0.15">
      <c r="A102" s="18">
        <v>50.5</v>
      </c>
      <c r="B102" s="18">
        <v>100</v>
      </c>
      <c r="D102">
        <v>668.82769775390602</v>
      </c>
      <c r="E102">
        <v>583.32531738281295</v>
      </c>
      <c r="F102">
        <v>481.53424072265602</v>
      </c>
      <c r="G102">
        <v>476.64544677734398</v>
      </c>
      <c r="I102" s="19">
        <f t="shared" si="7"/>
        <v>187.29345703125</v>
      </c>
      <c r="J102" s="19">
        <f t="shared" si="7"/>
        <v>106.67987060546898</v>
      </c>
      <c r="K102" s="19">
        <f t="shared" si="8"/>
        <v>112.61754760742173</v>
      </c>
      <c r="L102" s="20">
        <f t="shared" si="9"/>
        <v>1.0556588320575668</v>
      </c>
      <c r="M102" s="20">
        <f t="shared" si="12"/>
        <v>1.4102626318934162</v>
      </c>
      <c r="P102" s="18">
        <f t="shared" si="10"/>
        <v>2.5500790867035974</v>
      </c>
      <c r="U102" s="18">
        <v>74</v>
      </c>
      <c r="V102" s="20">
        <f t="shared" si="11"/>
        <v>0.86514113915965885</v>
      </c>
    </row>
    <row r="103" spans="1:22" x14ac:dyDescent="0.15">
      <c r="A103" s="18">
        <v>51</v>
      </c>
      <c r="B103" s="18">
        <v>101</v>
      </c>
      <c r="D103">
        <v>668.51965332031295</v>
      </c>
      <c r="E103">
        <v>583.71148681640602</v>
      </c>
      <c r="F103">
        <v>481.38623046875</v>
      </c>
      <c r="G103">
        <v>476.63958740234398</v>
      </c>
      <c r="I103" s="19">
        <f t="shared" si="7"/>
        <v>187.13342285156295</v>
      </c>
      <c r="J103" s="19">
        <f t="shared" si="7"/>
        <v>107.07189941406205</v>
      </c>
      <c r="K103" s="19">
        <f t="shared" si="8"/>
        <v>112.18309326171953</v>
      </c>
      <c r="L103" s="20">
        <f t="shared" si="9"/>
        <v>1.0477360901938593</v>
      </c>
      <c r="M103" s="20">
        <f t="shared" si="12"/>
        <v>1.4058508187409546</v>
      </c>
      <c r="P103" s="18">
        <f t="shared" si="10"/>
        <v>2.229265234397765</v>
      </c>
      <c r="U103" s="18">
        <v>74.5</v>
      </c>
      <c r="V103" s="20">
        <f t="shared" si="11"/>
        <v>0.85737927569625183</v>
      </c>
    </row>
    <row r="104" spans="1:22" x14ac:dyDescent="0.15">
      <c r="A104" s="18">
        <v>51.5</v>
      </c>
      <c r="B104" s="18">
        <v>102</v>
      </c>
      <c r="D104">
        <v>665.76519775390602</v>
      </c>
      <c r="E104">
        <v>583.32501220703102</v>
      </c>
      <c r="F104">
        <v>481.4013671875</v>
      </c>
      <c r="G104">
        <v>476.74594116210898</v>
      </c>
      <c r="I104" s="19">
        <f t="shared" si="7"/>
        <v>184.36383056640602</v>
      </c>
      <c r="J104" s="19">
        <f t="shared" si="7"/>
        <v>106.57907104492205</v>
      </c>
      <c r="K104" s="19">
        <f t="shared" si="8"/>
        <v>109.75848083496059</v>
      </c>
      <c r="L104" s="20">
        <f t="shared" si="9"/>
        <v>1.0298314646474864</v>
      </c>
      <c r="M104" s="20">
        <f t="shared" si="12"/>
        <v>1.3914571219058276</v>
      </c>
      <c r="P104" s="18">
        <f t="shared" si="10"/>
        <v>1.1825986664759183</v>
      </c>
      <c r="U104" s="18">
        <v>75</v>
      </c>
      <c r="V104" s="20">
        <f t="shared" si="11"/>
        <v>0.86533453416070438</v>
      </c>
    </row>
    <row r="105" spans="1:22" x14ac:dyDescent="0.15">
      <c r="A105" s="18">
        <v>52</v>
      </c>
      <c r="B105" s="18">
        <v>103</v>
      </c>
      <c r="D105">
        <v>664.34991455078102</v>
      </c>
      <c r="E105">
        <v>583.77227783203102</v>
      </c>
      <c r="F105">
        <v>480.94940185546898</v>
      </c>
      <c r="G105">
        <v>476.504638671875</v>
      </c>
      <c r="I105" s="19">
        <f t="shared" si="7"/>
        <v>183.40051269531205</v>
      </c>
      <c r="J105" s="19">
        <f t="shared" si="7"/>
        <v>107.26763916015602</v>
      </c>
      <c r="K105" s="19">
        <f t="shared" si="8"/>
        <v>108.31316528320284</v>
      </c>
      <c r="L105" s="20">
        <f t="shared" si="9"/>
        <v>1.0097468922708908</v>
      </c>
      <c r="M105" s="20">
        <f t="shared" si="12"/>
        <v>1.374883478240478</v>
      </c>
      <c r="P105" s="18">
        <f t="shared" si="10"/>
        <v>-2.2587112540668901E-2</v>
      </c>
      <c r="V105" s="20"/>
    </row>
    <row r="106" spans="1:22" x14ac:dyDescent="0.15">
      <c r="A106" s="18">
        <v>52.5</v>
      </c>
      <c r="B106" s="18">
        <v>104</v>
      </c>
      <c r="D106">
        <v>662.96490478515602</v>
      </c>
      <c r="E106">
        <v>583.73181152343795</v>
      </c>
      <c r="F106">
        <v>480.81961059570301</v>
      </c>
      <c r="G106">
        <v>476.39587402343801</v>
      </c>
      <c r="I106" s="19">
        <f t="shared" si="7"/>
        <v>182.14529418945301</v>
      </c>
      <c r="J106" s="19">
        <f t="shared" si="7"/>
        <v>107.33593749999994</v>
      </c>
      <c r="K106" s="19">
        <f t="shared" si="8"/>
        <v>107.01013793945306</v>
      </c>
      <c r="L106" s="20">
        <f t="shared" si="9"/>
        <v>0.99696467401193678</v>
      </c>
      <c r="M106" s="20">
        <f t="shared" si="12"/>
        <v>1.3656121886927701</v>
      </c>
      <c r="P106" s="18">
        <f t="shared" si="10"/>
        <v>-0.69676754875960434</v>
      </c>
    </row>
    <row r="107" spans="1:22" x14ac:dyDescent="0.15">
      <c r="A107" s="18">
        <v>53</v>
      </c>
      <c r="B107" s="18">
        <v>105</v>
      </c>
      <c r="D107">
        <v>663.859130859375</v>
      </c>
      <c r="E107">
        <v>583.78558349609398</v>
      </c>
      <c r="F107">
        <v>481.24063110351602</v>
      </c>
      <c r="G107">
        <v>476.58038330078102</v>
      </c>
      <c r="I107" s="19">
        <f t="shared" si="7"/>
        <v>182.61849975585898</v>
      </c>
      <c r="J107" s="19">
        <f t="shared" si="7"/>
        <v>107.20520019531295</v>
      </c>
      <c r="K107" s="19">
        <f t="shared" si="8"/>
        <v>107.57485961913991</v>
      </c>
      <c r="L107" s="20">
        <f t="shared" si="9"/>
        <v>1.0034481482535689</v>
      </c>
      <c r="M107" s="20">
        <f t="shared" si="12"/>
        <v>1.3756065916456484</v>
      </c>
      <c r="P107" s="18">
        <f t="shared" si="10"/>
        <v>2.9995530728633844E-2</v>
      </c>
    </row>
    <row r="108" spans="1:22" x14ac:dyDescent="0.15">
      <c r="A108" s="18">
        <v>53.5</v>
      </c>
      <c r="B108" s="18">
        <v>106</v>
      </c>
      <c r="D108">
        <v>662.53070068359398</v>
      </c>
      <c r="E108">
        <v>584.76800537109398</v>
      </c>
      <c r="F108">
        <v>481.24508666992199</v>
      </c>
      <c r="G108">
        <v>476.77658081054699</v>
      </c>
      <c r="I108" s="19">
        <f t="shared" si="7"/>
        <v>181.28561401367199</v>
      </c>
      <c r="J108" s="19">
        <f t="shared" si="7"/>
        <v>107.99142456054699</v>
      </c>
      <c r="K108" s="19">
        <f t="shared" si="8"/>
        <v>105.6916168212891</v>
      </c>
      <c r="L108" s="20">
        <f t="shared" si="9"/>
        <v>0.97870379292970189</v>
      </c>
      <c r="M108" s="20">
        <f t="shared" si="12"/>
        <v>1.3543731650330273</v>
      </c>
      <c r="P108" s="18">
        <f t="shared" si="10"/>
        <v>-1.5140357221469483</v>
      </c>
    </row>
    <row r="109" spans="1:22" x14ac:dyDescent="0.15">
      <c r="A109" s="18">
        <v>54</v>
      </c>
      <c r="B109" s="18">
        <v>107</v>
      </c>
      <c r="D109">
        <v>660.95758056640602</v>
      </c>
      <c r="E109">
        <v>586.392333984375</v>
      </c>
      <c r="F109">
        <v>482.06884765625</v>
      </c>
      <c r="G109">
        <v>477.2158203125</v>
      </c>
      <c r="I109" s="19">
        <f t="shared" si="7"/>
        <v>178.88873291015602</v>
      </c>
      <c r="J109" s="19">
        <f t="shared" si="7"/>
        <v>109.176513671875</v>
      </c>
      <c r="K109" s="19">
        <f t="shared" si="8"/>
        <v>102.46517333984353</v>
      </c>
      <c r="L109" s="20">
        <f t="shared" si="9"/>
        <v>0.93852761819999042</v>
      </c>
      <c r="M109" s="20">
        <f t="shared" si="12"/>
        <v>1.3177079190145617</v>
      </c>
      <c r="P109" s="18">
        <f t="shared" si="10"/>
        <v>-4.1802227102251077</v>
      </c>
    </row>
    <row r="110" spans="1:22" x14ac:dyDescent="0.15">
      <c r="A110" s="18">
        <v>54.5</v>
      </c>
      <c r="B110" s="18">
        <v>108</v>
      </c>
      <c r="D110">
        <v>660.46789550781295</v>
      </c>
      <c r="E110">
        <v>586.55389404296898</v>
      </c>
      <c r="F110">
        <v>481.89224243164102</v>
      </c>
      <c r="G110">
        <v>477.22341918945301</v>
      </c>
      <c r="I110" s="19">
        <f t="shared" si="7"/>
        <v>178.57565307617193</v>
      </c>
      <c r="J110" s="19">
        <f t="shared" si="7"/>
        <v>109.33047485351597</v>
      </c>
      <c r="K110" s="19">
        <f t="shared" si="8"/>
        <v>102.04432067871076</v>
      </c>
      <c r="L110" s="20">
        <f t="shared" si="9"/>
        <v>0.93335660359504158</v>
      </c>
      <c r="M110" s="20">
        <f t="shared" si="12"/>
        <v>1.3160478331208592</v>
      </c>
      <c r="P110" s="18">
        <f t="shared" si="10"/>
        <v>-4.3009391894395899</v>
      </c>
    </row>
    <row r="111" spans="1:22" x14ac:dyDescent="0.15">
      <c r="A111" s="18">
        <v>55</v>
      </c>
      <c r="B111" s="18">
        <v>109</v>
      </c>
      <c r="D111">
        <v>659.85827636718795</v>
      </c>
      <c r="E111">
        <v>586.44128417968795</v>
      </c>
      <c r="F111">
        <v>482.01791381835898</v>
      </c>
      <c r="G111">
        <v>477.34249877929699</v>
      </c>
      <c r="I111" s="19">
        <f t="shared" si="7"/>
        <v>177.84036254882898</v>
      </c>
      <c r="J111" s="19">
        <f t="shared" si="7"/>
        <v>109.09878540039097</v>
      </c>
      <c r="K111" s="19">
        <f t="shared" si="8"/>
        <v>101.4712127685553</v>
      </c>
      <c r="L111" s="20">
        <f t="shared" si="9"/>
        <v>0.93008563199083671</v>
      </c>
      <c r="M111" s="20">
        <f t="shared" si="12"/>
        <v>1.3162877902279002</v>
      </c>
      <c r="P111" s="18">
        <f t="shared" si="10"/>
        <v>-4.2834902265670225</v>
      </c>
    </row>
    <row r="112" spans="1:22" x14ac:dyDescent="0.15">
      <c r="A112" s="18">
        <v>55.5</v>
      </c>
      <c r="B112" s="18">
        <v>110</v>
      </c>
      <c r="D112">
        <v>659.92926025390602</v>
      </c>
      <c r="E112">
        <v>587.03875732421898</v>
      </c>
      <c r="F112">
        <v>481.51669311523398</v>
      </c>
      <c r="G112">
        <v>477.02893066406301</v>
      </c>
      <c r="I112" s="19">
        <f t="shared" si="7"/>
        <v>178.41256713867205</v>
      </c>
      <c r="J112" s="19">
        <f t="shared" si="7"/>
        <v>110.00982666015597</v>
      </c>
      <c r="K112" s="19">
        <f t="shared" si="8"/>
        <v>101.40568847656287</v>
      </c>
      <c r="L112" s="20">
        <f t="shared" si="9"/>
        <v>0.92178754894166748</v>
      </c>
      <c r="M112" s="20">
        <f t="shared" si="12"/>
        <v>1.311500635889977</v>
      </c>
      <c r="P112" s="18">
        <f t="shared" si="10"/>
        <v>-4.6315977668591231</v>
      </c>
    </row>
    <row r="113" spans="1:16" x14ac:dyDescent="0.15">
      <c r="A113" s="18">
        <v>56</v>
      </c>
      <c r="B113" s="18">
        <v>111</v>
      </c>
      <c r="D113">
        <v>658.49053955078102</v>
      </c>
      <c r="E113">
        <v>587.48828125</v>
      </c>
      <c r="F113">
        <v>482.21481323242199</v>
      </c>
      <c r="G113">
        <v>477.31393432617199</v>
      </c>
      <c r="I113" s="19">
        <f t="shared" si="7"/>
        <v>176.27572631835903</v>
      </c>
      <c r="J113" s="19">
        <f t="shared" si="7"/>
        <v>110.17434692382801</v>
      </c>
      <c r="K113" s="19">
        <f t="shared" si="8"/>
        <v>99.153683471679429</v>
      </c>
      <c r="L113" s="20">
        <f t="shared" si="9"/>
        <v>0.8999706940875446</v>
      </c>
      <c r="M113" s="20">
        <f t="shared" si="12"/>
        <v>1.2931947097471002</v>
      </c>
      <c r="P113" s="18">
        <f t="shared" si="10"/>
        <v>-5.9627499446538019</v>
      </c>
    </row>
    <row r="114" spans="1:16" x14ac:dyDescent="0.15">
      <c r="A114" s="18">
        <v>56.5</v>
      </c>
      <c r="B114" s="18">
        <v>112</v>
      </c>
      <c r="D114">
        <v>655.75811767578102</v>
      </c>
      <c r="E114">
        <v>585.54992675781295</v>
      </c>
      <c r="F114">
        <v>481.77453613281301</v>
      </c>
      <c r="G114">
        <v>476.95111083984398</v>
      </c>
      <c r="I114" s="19">
        <f t="shared" si="7"/>
        <v>173.98358154296801</v>
      </c>
      <c r="J114" s="19">
        <f t="shared" si="7"/>
        <v>108.59881591796898</v>
      </c>
      <c r="K114" s="19">
        <f t="shared" si="8"/>
        <v>97.964410400389738</v>
      </c>
      <c r="L114" s="20">
        <f t="shared" si="9"/>
        <v>0.90207622958235545</v>
      </c>
      <c r="M114" s="20">
        <f t="shared" si="12"/>
        <v>1.2988111739531569</v>
      </c>
      <c r="P114" s="18">
        <f t="shared" si="10"/>
        <v>-5.5543374720454421</v>
      </c>
    </row>
    <row r="115" spans="1:16" x14ac:dyDescent="0.15">
      <c r="A115" s="18">
        <v>57</v>
      </c>
      <c r="B115" s="18">
        <v>113</v>
      </c>
      <c r="D115">
        <v>649.39855957031295</v>
      </c>
      <c r="E115">
        <v>583.82403564453102</v>
      </c>
      <c r="F115">
        <v>481.483642578125</v>
      </c>
      <c r="G115">
        <v>476.57281494140602</v>
      </c>
      <c r="I115" s="19">
        <f t="shared" si="7"/>
        <v>167.91491699218795</v>
      </c>
      <c r="J115" s="19">
        <f t="shared" si="7"/>
        <v>107.251220703125</v>
      </c>
      <c r="K115" s="19">
        <f t="shared" si="8"/>
        <v>92.839062500000466</v>
      </c>
      <c r="L115" s="20">
        <f t="shared" si="9"/>
        <v>0.8656224319999315</v>
      </c>
      <c r="M115" s="20">
        <f t="shared" si="12"/>
        <v>1.265868305081979</v>
      </c>
      <c r="P115" s="18">
        <f t="shared" si="10"/>
        <v>-7.9498443313220797</v>
      </c>
    </row>
    <row r="116" spans="1:16" x14ac:dyDescent="0.15">
      <c r="A116" s="18">
        <v>57.5</v>
      </c>
      <c r="B116" s="18">
        <v>114</v>
      </c>
      <c r="D116">
        <v>645.06109619140602</v>
      </c>
      <c r="E116">
        <v>581.220947265625</v>
      </c>
      <c r="F116">
        <v>480.95593261718801</v>
      </c>
      <c r="G116">
        <v>476.26919555664102</v>
      </c>
      <c r="I116" s="19">
        <f t="shared" si="7"/>
        <v>164.10516357421801</v>
      </c>
      <c r="J116" s="19">
        <f t="shared" si="7"/>
        <v>104.95175170898398</v>
      </c>
      <c r="K116" s="19">
        <f t="shared" si="8"/>
        <v>90.638937377929238</v>
      </c>
      <c r="L116" s="20">
        <f t="shared" si="9"/>
        <v>0.86362481713747763</v>
      </c>
      <c r="M116" s="20">
        <f t="shared" si="12"/>
        <v>1.2673816189307714</v>
      </c>
      <c r="P116" s="18">
        <f t="shared" si="10"/>
        <v>-7.8398006760716354</v>
      </c>
    </row>
    <row r="117" spans="1:16" x14ac:dyDescent="0.15">
      <c r="A117" s="18">
        <v>58</v>
      </c>
      <c r="B117" s="18">
        <v>115</v>
      </c>
      <c r="D117">
        <v>641.35357666015602</v>
      </c>
      <c r="E117">
        <v>579.52557373046898</v>
      </c>
      <c r="F117">
        <v>481.43063354492199</v>
      </c>
      <c r="G117">
        <v>476.57315063476602</v>
      </c>
      <c r="I117" s="19">
        <f t="shared" si="7"/>
        <v>159.92294311523403</v>
      </c>
      <c r="J117" s="19">
        <f t="shared" si="7"/>
        <v>102.95242309570295</v>
      </c>
      <c r="K117" s="19">
        <f t="shared" si="8"/>
        <v>87.856246948241974</v>
      </c>
      <c r="L117" s="20">
        <f t="shared" si="9"/>
        <v>0.85336745174586315</v>
      </c>
      <c r="M117" s="20">
        <f t="shared" si="12"/>
        <v>1.2606351822504029</v>
      </c>
      <c r="P117" s="18">
        <f t="shared" si="10"/>
        <v>-8.3303813661352653</v>
      </c>
    </row>
    <row r="118" spans="1:16" x14ac:dyDescent="0.15">
      <c r="A118" s="18">
        <v>58.5</v>
      </c>
      <c r="B118" s="18">
        <v>116</v>
      </c>
      <c r="D118">
        <v>640.73095703125</v>
      </c>
      <c r="E118">
        <v>579.73547363281295</v>
      </c>
      <c r="F118">
        <v>481.75695800781301</v>
      </c>
      <c r="G118">
        <v>476.911865234375</v>
      </c>
      <c r="I118" s="19">
        <f t="shared" si="7"/>
        <v>158.97399902343699</v>
      </c>
      <c r="J118" s="19">
        <f t="shared" si="7"/>
        <v>102.82360839843795</v>
      </c>
      <c r="K118" s="19">
        <f t="shared" si="8"/>
        <v>86.997473144530431</v>
      </c>
      <c r="L118" s="20">
        <f t="shared" si="9"/>
        <v>0.84608461519282818</v>
      </c>
      <c r="M118" s="20">
        <f t="shared" si="12"/>
        <v>1.2568632744086139</v>
      </c>
      <c r="P118" s="18">
        <f t="shared" si="10"/>
        <v>-8.6046632188451362</v>
      </c>
    </row>
    <row r="119" spans="1:16" x14ac:dyDescent="0.15">
      <c r="A119" s="18">
        <v>59</v>
      </c>
      <c r="B119" s="18">
        <v>117</v>
      </c>
      <c r="D119">
        <v>639.36126708984398</v>
      </c>
      <c r="E119">
        <v>579.25207519531295</v>
      </c>
      <c r="F119">
        <v>482.10223388671898</v>
      </c>
      <c r="G119">
        <v>477.05920410156301</v>
      </c>
      <c r="I119" s="19">
        <f t="shared" si="7"/>
        <v>157.259033203125</v>
      </c>
      <c r="J119" s="19">
        <f t="shared" si="7"/>
        <v>102.19287109374994</v>
      </c>
      <c r="K119" s="19">
        <f t="shared" si="8"/>
        <v>85.724023437500051</v>
      </c>
      <c r="L119" s="20">
        <f t="shared" si="9"/>
        <v>0.83884543530300015</v>
      </c>
      <c r="M119" s="20">
        <f t="shared" si="12"/>
        <v>1.253135023230032</v>
      </c>
      <c r="P119" s="18">
        <f t="shared" si="10"/>
        <v>-8.875770489627282</v>
      </c>
    </row>
    <row r="120" spans="1:16" x14ac:dyDescent="0.15">
      <c r="A120" s="18">
        <v>59.5</v>
      </c>
      <c r="B120" s="18">
        <v>118</v>
      </c>
      <c r="D120">
        <v>638.49053955078102</v>
      </c>
      <c r="E120">
        <v>577.33239746093795</v>
      </c>
      <c r="F120">
        <v>481.87814331054699</v>
      </c>
      <c r="G120">
        <v>477.23202514648398</v>
      </c>
      <c r="I120" s="19">
        <f t="shared" si="7"/>
        <v>156.61239624023403</v>
      </c>
      <c r="J120" s="19">
        <f t="shared" si="7"/>
        <v>100.10037231445398</v>
      </c>
      <c r="K120" s="19">
        <f t="shared" si="8"/>
        <v>86.542135620116255</v>
      </c>
      <c r="L120" s="20">
        <f t="shared" si="9"/>
        <v>0.86455358375944835</v>
      </c>
      <c r="M120" s="20">
        <f t="shared" si="12"/>
        <v>1.2823541003977261</v>
      </c>
      <c r="P120" s="18">
        <f t="shared" si="10"/>
        <v>-6.7510466214464007</v>
      </c>
    </row>
    <row r="121" spans="1:16" x14ac:dyDescent="0.15">
      <c r="A121" s="18">
        <v>60</v>
      </c>
      <c r="B121" s="18">
        <v>119</v>
      </c>
      <c r="D121">
        <v>639.16802978515602</v>
      </c>
      <c r="E121">
        <v>577.59661865234398</v>
      </c>
      <c r="F121">
        <v>481.93148803710898</v>
      </c>
      <c r="G121">
        <v>476.95526123046898</v>
      </c>
      <c r="I121" s="19">
        <f t="shared" si="7"/>
        <v>157.23654174804705</v>
      </c>
      <c r="J121" s="19">
        <f t="shared" si="7"/>
        <v>100.641357421875</v>
      </c>
      <c r="K121" s="19">
        <f t="shared" si="8"/>
        <v>86.787591552734554</v>
      </c>
      <c r="L121" s="20">
        <f t="shared" si="9"/>
        <v>0.86234520058123498</v>
      </c>
      <c r="M121" s="20">
        <f t="shared" si="12"/>
        <v>1.2836566459307588</v>
      </c>
      <c r="P121" s="18">
        <f t="shared" si="10"/>
        <v>-6.656329407499384</v>
      </c>
    </row>
    <row r="122" spans="1:16" x14ac:dyDescent="0.15">
      <c r="A122" s="18">
        <v>60.5</v>
      </c>
      <c r="B122" s="18">
        <v>120</v>
      </c>
      <c r="D122">
        <v>640.671875</v>
      </c>
      <c r="E122">
        <v>579.72619628906295</v>
      </c>
      <c r="F122">
        <v>481.93493652343801</v>
      </c>
      <c r="G122">
        <v>476.85369873046898</v>
      </c>
      <c r="I122" s="19">
        <f t="shared" si="7"/>
        <v>158.73693847656199</v>
      </c>
      <c r="J122" s="19">
        <f t="shared" si="7"/>
        <v>102.87249755859398</v>
      </c>
      <c r="K122" s="19">
        <f t="shared" si="8"/>
        <v>86.726190185546216</v>
      </c>
      <c r="L122" s="20">
        <f t="shared" si="9"/>
        <v>0.84304544211293042</v>
      </c>
      <c r="M122" s="20">
        <f t="shared" si="12"/>
        <v>1.2678678161737003</v>
      </c>
      <c r="P122" s="18">
        <f t="shared" si="10"/>
        <v>-7.8044458672675825</v>
      </c>
    </row>
    <row r="123" spans="1:16" x14ac:dyDescent="0.15">
      <c r="A123" s="18">
        <v>61</v>
      </c>
      <c r="B123" s="18">
        <v>121</v>
      </c>
      <c r="D123">
        <v>641.19488525390602</v>
      </c>
      <c r="E123">
        <v>579.944580078125</v>
      </c>
      <c r="F123">
        <v>481.04577636718801</v>
      </c>
      <c r="G123">
        <v>476.09225463867199</v>
      </c>
      <c r="I123" s="19">
        <f t="shared" si="7"/>
        <v>160.14910888671801</v>
      </c>
      <c r="J123" s="19">
        <f t="shared" si="7"/>
        <v>103.85232543945301</v>
      </c>
      <c r="K123" s="19">
        <f t="shared" si="8"/>
        <v>87.452481079100906</v>
      </c>
      <c r="L123" s="20">
        <f t="shared" si="9"/>
        <v>0.8420849577421029</v>
      </c>
      <c r="M123" s="20">
        <f t="shared" si="12"/>
        <v>1.2704182605141188</v>
      </c>
      <c r="P123" s="18">
        <f t="shared" si="10"/>
        <v>-7.6189851857596285</v>
      </c>
    </row>
    <row r="124" spans="1:16" x14ac:dyDescent="0.15">
      <c r="A124" s="18">
        <v>61.5</v>
      </c>
      <c r="B124" s="18">
        <v>122</v>
      </c>
      <c r="D124">
        <v>641.89501953125</v>
      </c>
      <c r="E124">
        <v>579.31823730468795</v>
      </c>
      <c r="F124">
        <v>480.51739501953102</v>
      </c>
      <c r="G124">
        <v>475.99551391601602</v>
      </c>
      <c r="I124" s="19">
        <f t="shared" si="7"/>
        <v>161.37762451171898</v>
      </c>
      <c r="J124" s="19">
        <f t="shared" si="7"/>
        <v>103.32272338867193</v>
      </c>
      <c r="K124" s="19">
        <f t="shared" si="8"/>
        <v>89.051718139648628</v>
      </c>
      <c r="L124" s="20">
        <f t="shared" si="9"/>
        <v>0.86187931578865118</v>
      </c>
      <c r="M124" s="20">
        <f t="shared" si="12"/>
        <v>1.2937235472719131</v>
      </c>
      <c r="P124" s="18">
        <f t="shared" si="10"/>
        <v>-5.9242944621308267</v>
      </c>
    </row>
    <row r="125" spans="1:16" x14ac:dyDescent="0.15">
      <c r="A125" s="18">
        <v>62</v>
      </c>
      <c r="B125" s="18">
        <v>123</v>
      </c>
      <c r="D125">
        <v>640.75616455078102</v>
      </c>
      <c r="E125">
        <v>578.88800048828102</v>
      </c>
      <c r="F125">
        <v>480.40585327148398</v>
      </c>
      <c r="G125">
        <v>476.08468627929699</v>
      </c>
      <c r="I125" s="19">
        <f t="shared" si="7"/>
        <v>160.35031127929705</v>
      </c>
      <c r="J125" s="19">
        <f t="shared" si="7"/>
        <v>102.80331420898403</v>
      </c>
      <c r="K125" s="19">
        <f t="shared" si="8"/>
        <v>88.38799133300823</v>
      </c>
      <c r="L125" s="20">
        <f t="shared" si="9"/>
        <v>0.85977764445734139</v>
      </c>
      <c r="M125" s="20">
        <f t="shared" si="12"/>
        <v>1.2951328046518493</v>
      </c>
      <c r="P125" s="18">
        <f t="shared" si="10"/>
        <v>-5.8218174819587354</v>
      </c>
    </row>
    <row r="126" spans="1:16" x14ac:dyDescent="0.15">
      <c r="A126" s="18">
        <v>62.5</v>
      </c>
      <c r="B126" s="18">
        <v>124</v>
      </c>
      <c r="D126">
        <v>644.34283447265602</v>
      </c>
      <c r="E126">
        <v>580.876953125</v>
      </c>
      <c r="F126">
        <v>481.37762451171898</v>
      </c>
      <c r="G126">
        <v>476.50222778320301</v>
      </c>
      <c r="I126" s="19">
        <f t="shared" si="7"/>
        <v>162.96520996093705</v>
      </c>
      <c r="J126" s="19">
        <f t="shared" si="7"/>
        <v>104.37472534179699</v>
      </c>
      <c r="K126" s="19">
        <f t="shared" si="8"/>
        <v>89.902902221679156</v>
      </c>
      <c r="L126" s="20">
        <f t="shared" si="9"/>
        <v>0.8613474375838901</v>
      </c>
      <c r="M126" s="20">
        <f t="shared" si="12"/>
        <v>1.3002135264896442</v>
      </c>
      <c r="P126" s="18">
        <f t="shared" si="10"/>
        <v>-5.4523625914296776</v>
      </c>
    </row>
    <row r="127" spans="1:16" x14ac:dyDescent="0.15">
      <c r="A127" s="18">
        <v>63</v>
      </c>
      <c r="B127" s="18">
        <v>125</v>
      </c>
      <c r="D127">
        <v>646.32336425781295</v>
      </c>
      <c r="E127">
        <v>581.17254638671898</v>
      </c>
      <c r="F127">
        <v>481.07229614257801</v>
      </c>
      <c r="G127">
        <v>476.621337890625</v>
      </c>
      <c r="I127" s="19">
        <f t="shared" si="7"/>
        <v>165.25106811523494</v>
      </c>
      <c r="J127" s="19">
        <f t="shared" si="7"/>
        <v>104.55120849609398</v>
      </c>
      <c r="K127" s="19">
        <f t="shared" si="8"/>
        <v>92.065222167969168</v>
      </c>
      <c r="L127" s="20">
        <f t="shared" si="9"/>
        <v>0.88057539929257456</v>
      </c>
      <c r="M127" s="20">
        <f t="shared" si="12"/>
        <v>1.3229524169095745</v>
      </c>
      <c r="P127" s="18">
        <f t="shared" si="10"/>
        <v>-3.7988585148329834</v>
      </c>
    </row>
    <row r="128" spans="1:16" x14ac:dyDescent="0.15">
      <c r="A128" s="18">
        <v>63.5</v>
      </c>
      <c r="B128" s="18">
        <v>126</v>
      </c>
      <c r="D128">
        <v>649.95330810546898</v>
      </c>
      <c r="E128">
        <v>583.99859619140602</v>
      </c>
      <c r="F128">
        <v>481.51220703125</v>
      </c>
      <c r="G128">
        <v>477.07608032226602</v>
      </c>
      <c r="I128" s="19">
        <f t="shared" si="7"/>
        <v>168.44110107421898</v>
      </c>
      <c r="J128" s="19">
        <f t="shared" si="7"/>
        <v>106.92251586914</v>
      </c>
      <c r="K128" s="19">
        <f t="shared" si="8"/>
        <v>93.595339965820983</v>
      </c>
      <c r="L128" s="20">
        <f t="shared" si="9"/>
        <v>0.87535669363008783</v>
      </c>
      <c r="M128" s="20">
        <f t="shared" si="12"/>
        <v>1.321244639958334</v>
      </c>
      <c r="P128" s="18">
        <f t="shared" si="10"/>
        <v>-3.9230429450600242</v>
      </c>
    </row>
    <row r="129" spans="1:16" x14ac:dyDescent="0.15">
      <c r="A129" s="18">
        <v>64</v>
      </c>
      <c r="B129" s="18">
        <v>127</v>
      </c>
      <c r="D129">
        <v>649.590087890625</v>
      </c>
      <c r="E129">
        <v>583.02545166015602</v>
      </c>
      <c r="F129">
        <v>481.49844360351602</v>
      </c>
      <c r="G129">
        <v>476.71533203125</v>
      </c>
      <c r="I129" s="19">
        <f t="shared" si="7"/>
        <v>168.09164428710898</v>
      </c>
      <c r="J129" s="19">
        <f t="shared" si="7"/>
        <v>106.31011962890602</v>
      </c>
      <c r="K129" s="19">
        <f t="shared" si="8"/>
        <v>93.674560546874773</v>
      </c>
      <c r="L129" s="20">
        <f t="shared" si="9"/>
        <v>0.88114434330299063</v>
      </c>
      <c r="M129" s="20">
        <f t="shared" si="12"/>
        <v>1.3305432183424828</v>
      </c>
      <c r="P129" s="18">
        <f t="shared" si="10"/>
        <v>-3.2468781463032754</v>
      </c>
    </row>
    <row r="130" spans="1:16" x14ac:dyDescent="0.15">
      <c r="A130" s="18">
        <v>64.5</v>
      </c>
      <c r="B130" s="18">
        <v>128</v>
      </c>
      <c r="D130">
        <v>649.18585205078102</v>
      </c>
      <c r="E130">
        <v>582.12982177734398</v>
      </c>
      <c r="F130">
        <v>482.27847290039102</v>
      </c>
      <c r="G130">
        <v>477.14938354492199</v>
      </c>
      <c r="I130" s="19">
        <f t="shared" ref="I130:J152" si="13">D130-F130</f>
        <v>166.90737915039</v>
      </c>
      <c r="J130" s="19">
        <f t="shared" si="13"/>
        <v>104.98043823242199</v>
      </c>
      <c r="K130" s="19">
        <f t="shared" ref="K130:K152" si="14">I130-0.7*J130</f>
        <v>93.421072387694608</v>
      </c>
      <c r="L130" s="20">
        <f t="shared" ref="L130:L152" si="15">K130/J130</f>
        <v>0.88989028775879686</v>
      </c>
      <c r="M130" s="20">
        <f t="shared" si="12"/>
        <v>1.3428000915095351</v>
      </c>
      <c r="P130" s="18">
        <f t="shared" si="10"/>
        <v>-2.3555950021492427</v>
      </c>
    </row>
    <row r="131" spans="1:16" x14ac:dyDescent="0.15">
      <c r="A131" s="18">
        <v>65</v>
      </c>
      <c r="B131" s="18">
        <v>129</v>
      </c>
      <c r="D131">
        <v>648.470703125</v>
      </c>
      <c r="E131">
        <v>582.45007324218795</v>
      </c>
      <c r="F131">
        <v>481.90325927734398</v>
      </c>
      <c r="G131">
        <v>477.41516113281301</v>
      </c>
      <c r="I131" s="19">
        <f t="shared" si="13"/>
        <v>166.56744384765602</v>
      </c>
      <c r="J131" s="19">
        <f t="shared" si="13"/>
        <v>105.03491210937494</v>
      </c>
      <c r="K131" s="19">
        <f t="shared" si="14"/>
        <v>93.043005371093571</v>
      </c>
      <c r="L131" s="20">
        <f t="shared" si="15"/>
        <v>0.88582932572177564</v>
      </c>
      <c r="M131" s="20">
        <f t="shared" si="12"/>
        <v>1.3422500581837598</v>
      </c>
      <c r="P131" s="18">
        <f t="shared" si="10"/>
        <v>-2.3955917799003834</v>
      </c>
    </row>
    <row r="132" spans="1:16" x14ac:dyDescent="0.15">
      <c r="A132" s="18">
        <v>65.5</v>
      </c>
      <c r="B132" s="18">
        <v>130</v>
      </c>
      <c r="D132">
        <v>648.08654785156295</v>
      </c>
      <c r="E132">
        <v>582.96691894531295</v>
      </c>
      <c r="F132">
        <v>482.13528442382801</v>
      </c>
      <c r="G132">
        <v>477.29431152343801</v>
      </c>
      <c r="I132" s="19">
        <f t="shared" si="13"/>
        <v>165.95126342773494</v>
      </c>
      <c r="J132" s="19">
        <f t="shared" si="13"/>
        <v>105.67260742187494</v>
      </c>
      <c r="K132" s="19">
        <f t="shared" si="14"/>
        <v>91.980438232422486</v>
      </c>
      <c r="L132" s="20">
        <f t="shared" si="15"/>
        <v>0.87042839650213755</v>
      </c>
      <c r="M132" s="20">
        <f t="shared" si="12"/>
        <v>1.3303600576753678</v>
      </c>
      <c r="P132" s="18">
        <f t="shared" si="10"/>
        <v>-3.260197041999318</v>
      </c>
    </row>
    <row r="133" spans="1:16" x14ac:dyDescent="0.15">
      <c r="A133" s="18">
        <v>66</v>
      </c>
      <c r="B133" s="18">
        <v>131</v>
      </c>
      <c r="D133">
        <v>649.20849609375</v>
      </c>
      <c r="E133">
        <v>583.14001464843795</v>
      </c>
      <c r="F133">
        <v>482.81927490234398</v>
      </c>
      <c r="G133">
        <v>477.88708496093801</v>
      </c>
      <c r="I133" s="19">
        <f t="shared" si="13"/>
        <v>166.38922119140602</v>
      </c>
      <c r="J133" s="19">
        <f t="shared" si="13"/>
        <v>105.25292968749994</v>
      </c>
      <c r="K133" s="19">
        <f t="shared" si="14"/>
        <v>92.712170410156062</v>
      </c>
      <c r="L133" s="20">
        <f t="shared" si="15"/>
        <v>0.88085120941927331</v>
      </c>
      <c r="M133" s="20">
        <f t="shared" si="12"/>
        <v>1.3442937993037494</v>
      </c>
      <c r="P133" s="18">
        <f t="shared" si="10"/>
        <v>-2.2469770405264176</v>
      </c>
    </row>
    <row r="134" spans="1:16" x14ac:dyDescent="0.15">
      <c r="A134" s="18">
        <v>66.5</v>
      </c>
      <c r="B134" s="18">
        <v>132</v>
      </c>
      <c r="D134">
        <v>647.91595458984398</v>
      </c>
      <c r="E134">
        <v>583.24523925781295</v>
      </c>
      <c r="F134">
        <v>481.62478637695301</v>
      </c>
      <c r="G134">
        <v>477.124267578125</v>
      </c>
      <c r="I134" s="19">
        <f t="shared" si="13"/>
        <v>166.29116821289097</v>
      </c>
      <c r="J134" s="19">
        <f t="shared" si="13"/>
        <v>106.12097167968795</v>
      </c>
      <c r="K134" s="19">
        <f t="shared" si="14"/>
        <v>92.006488037109406</v>
      </c>
      <c r="L134" s="20">
        <f t="shared" si="15"/>
        <v>0.8669962834002195</v>
      </c>
      <c r="M134" s="20">
        <f t="shared" si="12"/>
        <v>1.3339498019959417</v>
      </c>
      <c r="P134" s="18">
        <f t="shared" ref="P134:P152" si="16">(M134-$O$2)/$O$2*100</f>
        <v>-2.9991615755191137</v>
      </c>
    </row>
    <row r="135" spans="1:16" x14ac:dyDescent="0.15">
      <c r="A135" s="18">
        <v>67</v>
      </c>
      <c r="B135" s="18">
        <v>133</v>
      </c>
      <c r="D135">
        <v>646.80535888671898</v>
      </c>
      <c r="E135">
        <v>581.67413330078102</v>
      </c>
      <c r="F135">
        <v>480.64682006835898</v>
      </c>
      <c r="G135">
        <v>476.05679321289102</v>
      </c>
      <c r="I135" s="19">
        <f t="shared" si="13"/>
        <v>166.15853881836</v>
      </c>
      <c r="J135" s="19">
        <f t="shared" si="13"/>
        <v>105.61734008789</v>
      </c>
      <c r="K135" s="19">
        <f t="shared" si="14"/>
        <v>92.226400756837009</v>
      </c>
      <c r="L135" s="20">
        <f t="shared" si="15"/>
        <v>0.87321268155485021</v>
      </c>
      <c r="M135" s="20">
        <f t="shared" si="12"/>
        <v>1.3436771288618186</v>
      </c>
      <c r="P135" s="18">
        <f t="shared" si="16"/>
        <v>-2.2918194699861925</v>
      </c>
    </row>
    <row r="136" spans="1:16" x14ac:dyDescent="0.15">
      <c r="A136" s="18">
        <v>67.5</v>
      </c>
      <c r="B136" s="18">
        <v>134</v>
      </c>
      <c r="D136">
        <v>646.55023193359398</v>
      </c>
      <c r="E136">
        <v>581.13409423828102</v>
      </c>
      <c r="F136">
        <v>480.69500732421898</v>
      </c>
      <c r="G136">
        <v>476.30258178710898</v>
      </c>
      <c r="I136" s="19">
        <f t="shared" si="13"/>
        <v>165.855224609375</v>
      </c>
      <c r="J136" s="19">
        <f t="shared" si="13"/>
        <v>104.83151245117205</v>
      </c>
      <c r="K136" s="19">
        <f t="shared" si="14"/>
        <v>92.473165893554579</v>
      </c>
      <c r="L136" s="20">
        <f t="shared" si="15"/>
        <v>0.88211229363523991</v>
      </c>
      <c r="M136" s="20">
        <f t="shared" si="12"/>
        <v>1.3560876696534541</v>
      </c>
      <c r="P136" s="18">
        <f t="shared" si="16"/>
        <v>-1.3893620759458678</v>
      </c>
    </row>
    <row r="137" spans="1:16" x14ac:dyDescent="0.15">
      <c r="A137" s="18">
        <v>68</v>
      </c>
      <c r="B137" s="18">
        <v>135</v>
      </c>
      <c r="D137">
        <v>646.55187988281295</v>
      </c>
      <c r="E137">
        <v>580.98699951171898</v>
      </c>
      <c r="F137">
        <v>481.87161254882801</v>
      </c>
      <c r="G137">
        <v>477.03097534179699</v>
      </c>
      <c r="I137" s="19">
        <f t="shared" si="13"/>
        <v>164.68026733398494</v>
      </c>
      <c r="J137" s="19">
        <f t="shared" si="13"/>
        <v>103.95602416992199</v>
      </c>
      <c r="K137" s="19">
        <f t="shared" si="14"/>
        <v>91.911050415039554</v>
      </c>
      <c r="L137" s="20">
        <f t="shared" si="15"/>
        <v>0.88413395134086459</v>
      </c>
      <c r="M137" s="20">
        <f t="shared" si="12"/>
        <v>1.3616202560703248</v>
      </c>
      <c r="P137" s="18">
        <f t="shared" si="16"/>
        <v>-0.9870489452048461</v>
      </c>
    </row>
    <row r="138" spans="1:16" x14ac:dyDescent="0.15">
      <c r="A138" s="18">
        <v>68.5</v>
      </c>
      <c r="B138" s="18">
        <v>136</v>
      </c>
      <c r="D138">
        <v>646.857421875</v>
      </c>
      <c r="E138">
        <v>581.95159912109398</v>
      </c>
      <c r="F138">
        <v>482.03820800781301</v>
      </c>
      <c r="G138">
        <v>477.21273803710898</v>
      </c>
      <c r="I138" s="19">
        <f t="shared" si="13"/>
        <v>164.81921386718699</v>
      </c>
      <c r="J138" s="19">
        <f t="shared" si="13"/>
        <v>104.738861083985</v>
      </c>
      <c r="K138" s="19">
        <f t="shared" si="14"/>
        <v>91.502011108397497</v>
      </c>
      <c r="L138" s="20">
        <f t="shared" si="15"/>
        <v>0.87362045148673595</v>
      </c>
      <c r="M138" s="20">
        <f t="shared" si="12"/>
        <v>1.3546176849274423</v>
      </c>
      <c r="P138" s="18">
        <f t="shared" si="16"/>
        <v>-1.4962549670284049</v>
      </c>
    </row>
    <row r="139" spans="1:16" x14ac:dyDescent="0.15">
      <c r="A139" s="18">
        <v>69</v>
      </c>
      <c r="B139" s="18">
        <v>137</v>
      </c>
      <c r="D139">
        <v>647.63903808593795</v>
      </c>
      <c r="E139">
        <v>582.45660400390602</v>
      </c>
      <c r="F139">
        <v>482.01031494140602</v>
      </c>
      <c r="G139">
        <v>477.00930786132801</v>
      </c>
      <c r="I139" s="19">
        <f t="shared" si="13"/>
        <v>165.62872314453193</v>
      </c>
      <c r="J139" s="19">
        <f t="shared" si="13"/>
        <v>105.44729614257801</v>
      </c>
      <c r="K139" s="19">
        <f t="shared" si="14"/>
        <v>91.815615844727333</v>
      </c>
      <c r="L139" s="20">
        <f t="shared" si="15"/>
        <v>0.87072517934059745</v>
      </c>
      <c r="M139" s="20">
        <f t="shared" si="12"/>
        <v>1.3552333414925499</v>
      </c>
      <c r="P139" s="18">
        <f t="shared" si="16"/>
        <v>-1.4514862636576917</v>
      </c>
    </row>
    <row r="140" spans="1:16" x14ac:dyDescent="0.15">
      <c r="A140" s="18">
        <v>69.5</v>
      </c>
      <c r="B140" s="18">
        <v>138</v>
      </c>
      <c r="D140">
        <v>647.14172363281295</v>
      </c>
      <c r="E140">
        <v>581.92645263671898</v>
      </c>
      <c r="F140">
        <v>482.01892089843801</v>
      </c>
      <c r="G140">
        <v>477.29327392578102</v>
      </c>
      <c r="I140" s="19">
        <f t="shared" si="13"/>
        <v>165.12280273437494</v>
      </c>
      <c r="J140" s="19">
        <f t="shared" si="13"/>
        <v>104.63317871093795</v>
      </c>
      <c r="K140" s="19">
        <f t="shared" si="14"/>
        <v>91.879577636718381</v>
      </c>
      <c r="L140" s="20">
        <f t="shared" si="15"/>
        <v>0.87811131008976639</v>
      </c>
      <c r="M140" s="20">
        <f t="shared" si="12"/>
        <v>1.3661304009529647</v>
      </c>
      <c r="P140" s="18">
        <f t="shared" si="16"/>
        <v>-0.65908470368889494</v>
      </c>
    </row>
    <row r="141" spans="1:16" x14ac:dyDescent="0.15">
      <c r="A141" s="18">
        <v>70</v>
      </c>
      <c r="B141" s="18">
        <v>139</v>
      </c>
      <c r="D141">
        <v>648.71966552734398</v>
      </c>
      <c r="E141">
        <v>582.28259277343795</v>
      </c>
      <c r="F141">
        <v>481.59793090820301</v>
      </c>
      <c r="G141">
        <v>476.82754516601602</v>
      </c>
      <c r="I141" s="19">
        <f t="shared" si="13"/>
        <v>167.12173461914097</v>
      </c>
      <c r="J141" s="19">
        <f t="shared" si="13"/>
        <v>105.45504760742193</v>
      </c>
      <c r="K141" s="19">
        <f t="shared" si="14"/>
        <v>93.303201293945619</v>
      </c>
      <c r="L141" s="20">
        <f t="shared" si="15"/>
        <v>0.8847675233269624</v>
      </c>
      <c r="M141" s="20">
        <f t="shared" si="12"/>
        <v>1.3762975429014068</v>
      </c>
      <c r="P141" s="18">
        <f t="shared" si="16"/>
        <v>8.0239438721824541E-2</v>
      </c>
    </row>
    <row r="142" spans="1:16" x14ac:dyDescent="0.15">
      <c r="A142" s="18">
        <v>70.5</v>
      </c>
      <c r="B142" s="18">
        <v>140</v>
      </c>
      <c r="D142">
        <v>647.48992919921898</v>
      </c>
      <c r="E142">
        <v>581.94622802734398</v>
      </c>
      <c r="F142">
        <v>481.37521362304699</v>
      </c>
      <c r="G142">
        <v>476.19345092773398</v>
      </c>
      <c r="I142" s="19">
        <f t="shared" si="13"/>
        <v>166.11471557617199</v>
      </c>
      <c r="J142" s="19">
        <f t="shared" si="13"/>
        <v>105.75277709961</v>
      </c>
      <c r="K142" s="19">
        <f t="shared" si="14"/>
        <v>92.087771606444988</v>
      </c>
      <c r="L142" s="20">
        <f t="shared" si="15"/>
        <v>0.87078348325270216</v>
      </c>
      <c r="M142" s="20">
        <f t="shared" si="12"/>
        <v>1.3658244315383925</v>
      </c>
      <c r="P142" s="18">
        <f t="shared" si="16"/>
        <v>-0.68133388405635709</v>
      </c>
    </row>
    <row r="143" spans="1:16" x14ac:dyDescent="0.15">
      <c r="A143" s="18">
        <v>71</v>
      </c>
      <c r="B143" s="18">
        <v>141</v>
      </c>
      <c r="D143">
        <v>646.91711425781295</v>
      </c>
      <c r="E143">
        <v>580.42462158203102</v>
      </c>
      <c r="F143">
        <v>480.98590087890602</v>
      </c>
      <c r="G143">
        <v>476.05197143554699</v>
      </c>
      <c r="I143" s="19">
        <f t="shared" si="13"/>
        <v>165.93121337890693</v>
      </c>
      <c r="J143" s="19">
        <f t="shared" si="13"/>
        <v>104.37265014648403</v>
      </c>
      <c r="K143" s="19">
        <f t="shared" si="14"/>
        <v>92.870358276368108</v>
      </c>
      <c r="L143" s="20">
        <f t="shared" si="15"/>
        <v>0.88979592015750497</v>
      </c>
      <c r="M143" s="20">
        <f t="shared" si="12"/>
        <v>1.3883477971544416</v>
      </c>
      <c r="P143" s="18">
        <f t="shared" si="16"/>
        <v>0.95649787365211658</v>
      </c>
    </row>
    <row r="144" spans="1:16" x14ac:dyDescent="0.15">
      <c r="A144" s="18">
        <v>71.5</v>
      </c>
      <c r="B144" s="18">
        <v>142</v>
      </c>
      <c r="D144">
        <v>646.61077880859398</v>
      </c>
      <c r="E144">
        <v>580.85400390625</v>
      </c>
      <c r="F144">
        <v>480.74285888671898</v>
      </c>
      <c r="G144">
        <v>475.79656982421898</v>
      </c>
      <c r="I144" s="19">
        <f t="shared" si="13"/>
        <v>165.867919921875</v>
      </c>
      <c r="J144" s="19">
        <f t="shared" si="13"/>
        <v>105.05743408203102</v>
      </c>
      <c r="K144" s="19">
        <f t="shared" si="14"/>
        <v>92.327716064453284</v>
      </c>
      <c r="L144" s="20">
        <f t="shared" si="15"/>
        <v>0.87883086876424077</v>
      </c>
      <c r="M144" s="20">
        <f t="shared" si="12"/>
        <v>1.3808936744724232</v>
      </c>
      <c r="P144" s="18">
        <f t="shared" si="16"/>
        <v>0.41445637494441312</v>
      </c>
    </row>
    <row r="145" spans="1:16" x14ac:dyDescent="0.15">
      <c r="A145" s="18">
        <v>72</v>
      </c>
      <c r="B145" s="18">
        <v>143</v>
      </c>
      <c r="D145">
        <v>645.64270019531295</v>
      </c>
      <c r="E145">
        <v>581.313720703125</v>
      </c>
      <c r="F145">
        <v>481.11083984375</v>
      </c>
      <c r="G145">
        <v>476.24716186523398</v>
      </c>
      <c r="I145" s="19">
        <f t="shared" si="13"/>
        <v>164.53186035156295</v>
      </c>
      <c r="J145" s="19">
        <f t="shared" si="13"/>
        <v>105.06655883789102</v>
      </c>
      <c r="K145" s="19">
        <f t="shared" si="14"/>
        <v>90.985269165039242</v>
      </c>
      <c r="L145" s="20">
        <f t="shared" si="15"/>
        <v>0.86597743536477634</v>
      </c>
      <c r="M145" s="20">
        <f t="shared" si="12"/>
        <v>1.3715511697842049</v>
      </c>
      <c r="P145" s="18">
        <f t="shared" si="16"/>
        <v>-0.26490261321680292</v>
      </c>
    </row>
    <row r="146" spans="1:16" x14ac:dyDescent="0.15">
      <c r="A146" s="18">
        <v>72.5</v>
      </c>
      <c r="B146" s="18">
        <v>144</v>
      </c>
      <c r="D146">
        <v>645.0498046875</v>
      </c>
      <c r="E146">
        <v>581.5810546875</v>
      </c>
      <c r="F146">
        <v>482.15628051757801</v>
      </c>
      <c r="G146">
        <v>477.20999145507801</v>
      </c>
      <c r="I146" s="19">
        <f t="shared" si="13"/>
        <v>162.89352416992199</v>
      </c>
      <c r="J146" s="19">
        <f t="shared" si="13"/>
        <v>104.37106323242199</v>
      </c>
      <c r="K146" s="19">
        <f t="shared" si="14"/>
        <v>89.833779907226599</v>
      </c>
      <c r="L146" s="20">
        <f t="shared" si="15"/>
        <v>0.86071538532837799</v>
      </c>
      <c r="M146" s="20">
        <f t="shared" si="12"/>
        <v>1.3698000484590525</v>
      </c>
      <c r="P146" s="18">
        <f t="shared" si="16"/>
        <v>-0.39223891662838373</v>
      </c>
    </row>
    <row r="147" spans="1:16" x14ac:dyDescent="0.15">
      <c r="A147" s="18">
        <v>73</v>
      </c>
      <c r="B147" s="18">
        <v>145</v>
      </c>
      <c r="D147">
        <v>645.90435791015602</v>
      </c>
      <c r="E147">
        <v>581.12249755859398</v>
      </c>
      <c r="F147">
        <v>481.42272949218801</v>
      </c>
      <c r="G147">
        <v>476.50018310546898</v>
      </c>
      <c r="I147" s="19">
        <f t="shared" si="13"/>
        <v>164.48162841796801</v>
      </c>
      <c r="J147" s="19">
        <f t="shared" si="13"/>
        <v>104.622314453125</v>
      </c>
      <c r="K147" s="19">
        <f t="shared" si="14"/>
        <v>91.246008300780517</v>
      </c>
      <c r="L147" s="20">
        <f t="shared" si="15"/>
        <v>0.87214671915581066</v>
      </c>
      <c r="M147" s="20">
        <f t="shared" si="12"/>
        <v>1.3847423109977313</v>
      </c>
      <c r="P147" s="18">
        <f t="shared" si="16"/>
        <v>0.69431770794763314</v>
      </c>
    </row>
    <row r="148" spans="1:16" x14ac:dyDescent="0.15">
      <c r="A148" s="18">
        <v>73.5</v>
      </c>
      <c r="B148" s="18">
        <v>146</v>
      </c>
      <c r="D148">
        <v>642.59832763671898</v>
      </c>
      <c r="E148">
        <v>580.17620849609398</v>
      </c>
      <c r="F148">
        <v>481.83132934570301</v>
      </c>
      <c r="G148">
        <v>476.83889770507801</v>
      </c>
      <c r="I148" s="19">
        <f t="shared" si="13"/>
        <v>160.76699829101597</v>
      </c>
      <c r="J148" s="19">
        <f t="shared" si="13"/>
        <v>103.33731079101597</v>
      </c>
      <c r="K148" s="19">
        <f t="shared" si="14"/>
        <v>88.43088073730479</v>
      </c>
      <c r="L148" s="20">
        <f t="shared" si="15"/>
        <v>0.85574977769784266</v>
      </c>
      <c r="M148" s="20">
        <f t="shared" si="12"/>
        <v>1.3718562982510094</v>
      </c>
      <c r="P148" s="18">
        <f t="shared" si="16"/>
        <v>-0.24271458405488877</v>
      </c>
    </row>
    <row r="149" spans="1:16" x14ac:dyDescent="0.15">
      <c r="A149" s="18">
        <v>74</v>
      </c>
      <c r="B149" s="18">
        <v>147</v>
      </c>
      <c r="D149">
        <v>642.096435546875</v>
      </c>
      <c r="E149">
        <v>578.79351806640602</v>
      </c>
      <c r="F149">
        <v>481.68365478515602</v>
      </c>
      <c r="G149">
        <v>476.30258178710898</v>
      </c>
      <c r="I149" s="19">
        <f t="shared" si="13"/>
        <v>160.41278076171898</v>
      </c>
      <c r="J149" s="19">
        <f t="shared" si="13"/>
        <v>102.49093627929705</v>
      </c>
      <c r="K149" s="19">
        <f t="shared" si="14"/>
        <v>88.669125366211048</v>
      </c>
      <c r="L149" s="20">
        <f t="shared" si="15"/>
        <v>0.86514113915965885</v>
      </c>
      <c r="M149" s="20">
        <f t="shared" si="12"/>
        <v>1.3847585884240714</v>
      </c>
      <c r="P149" s="18">
        <f t="shared" si="16"/>
        <v>0.69550135368904242</v>
      </c>
    </row>
    <row r="150" spans="1:16" x14ac:dyDescent="0.15">
      <c r="A150" s="18">
        <v>74.5</v>
      </c>
      <c r="B150" s="18">
        <v>148</v>
      </c>
      <c r="D150">
        <v>639.29815673828102</v>
      </c>
      <c r="E150">
        <v>578.04156494140602</v>
      </c>
      <c r="F150">
        <v>481.12701416015602</v>
      </c>
      <c r="G150">
        <v>476.47918701171898</v>
      </c>
      <c r="I150" s="19">
        <f t="shared" si="13"/>
        <v>158.171142578125</v>
      </c>
      <c r="J150" s="19">
        <f t="shared" si="13"/>
        <v>101.56237792968705</v>
      </c>
      <c r="K150" s="19">
        <f t="shared" si="14"/>
        <v>87.077478027344071</v>
      </c>
      <c r="L150" s="20">
        <f t="shared" si="15"/>
        <v>0.85737927569625183</v>
      </c>
      <c r="M150" s="20">
        <f t="shared" si="12"/>
        <v>1.3805076536719105</v>
      </c>
      <c r="P150" s="18">
        <f t="shared" si="16"/>
        <v>0.38638609730503792</v>
      </c>
    </row>
    <row r="151" spans="1:16" x14ac:dyDescent="0.15">
      <c r="A151" s="18">
        <v>75</v>
      </c>
      <c r="B151" s="18">
        <v>149</v>
      </c>
      <c r="D151">
        <v>638.05743408203102</v>
      </c>
      <c r="E151">
        <v>576.64581298828102</v>
      </c>
      <c r="F151">
        <v>480.41824340820301</v>
      </c>
      <c r="G151">
        <v>475.93942260742199</v>
      </c>
      <c r="I151" s="19">
        <f t="shared" si="13"/>
        <v>157.63919067382801</v>
      </c>
      <c r="J151" s="19">
        <f t="shared" si="13"/>
        <v>100.70639038085903</v>
      </c>
      <c r="K151" s="19">
        <f t="shared" si="14"/>
        <v>87.144717407226693</v>
      </c>
      <c r="L151" s="20">
        <f t="shared" si="15"/>
        <v>0.86533453416070438</v>
      </c>
      <c r="M151" s="20">
        <f t="shared" si="12"/>
        <v>1.391973840847609</v>
      </c>
      <c r="P151" s="18">
        <f t="shared" si="16"/>
        <v>1.2201729218996311</v>
      </c>
    </row>
    <row r="152" spans="1:16" x14ac:dyDescent="0.15">
      <c r="A152" s="18">
        <v>75.5</v>
      </c>
      <c r="B152" s="18">
        <v>150</v>
      </c>
      <c r="D152">
        <v>639.59661865234398</v>
      </c>
      <c r="E152">
        <v>577.70751953125</v>
      </c>
      <c r="F152">
        <v>481.20379638671898</v>
      </c>
      <c r="G152">
        <v>476.288818359375</v>
      </c>
      <c r="I152" s="19">
        <f t="shared" si="13"/>
        <v>158.392822265625</v>
      </c>
      <c r="J152" s="19">
        <f t="shared" si="13"/>
        <v>101.418701171875</v>
      </c>
      <c r="K152" s="19">
        <f t="shared" si="14"/>
        <v>87.399731445312511</v>
      </c>
      <c r="L152" s="20">
        <f t="shared" si="15"/>
        <v>0.8617713541528752</v>
      </c>
      <c r="M152" s="20">
        <f t="shared" ref="M152" si="17">L152+ABS($N$2)*A152</f>
        <v>1.391921589551026</v>
      </c>
      <c r="P152" s="18">
        <f t="shared" si="16"/>
        <v>1.2163733639479468</v>
      </c>
    </row>
    <row r="153" spans="1:16" x14ac:dyDescent="0.15">
      <c r="D153">
        <v>641.91656494140602</v>
      </c>
      <c r="E153">
        <v>578.59576416015602</v>
      </c>
      <c r="F153">
        <v>480.633056640625</v>
      </c>
      <c r="G153">
        <v>476.12564086914102</v>
      </c>
      <c r="I153" s="19"/>
      <c r="J153" s="19"/>
      <c r="K153" s="19"/>
      <c r="L153" s="20"/>
      <c r="M153" s="20"/>
    </row>
    <row r="154" spans="1:16" x14ac:dyDescent="0.15">
      <c r="D154">
        <v>639.75897216796898</v>
      </c>
      <c r="E154">
        <v>579.48602294921898</v>
      </c>
      <c r="F154">
        <v>481.72702026367199</v>
      </c>
      <c r="G154">
        <v>476.80895996093801</v>
      </c>
      <c r="I154" s="19"/>
      <c r="J154" s="19"/>
      <c r="K154" s="19"/>
      <c r="L154" s="20"/>
      <c r="M154" s="20"/>
    </row>
    <row r="155" spans="1:16" x14ac:dyDescent="0.15">
      <c r="D155">
        <v>641.91229248046898</v>
      </c>
      <c r="E155">
        <v>579.3994140625</v>
      </c>
      <c r="F155">
        <v>481.70291137695301</v>
      </c>
      <c r="G155">
        <v>476.73837280273398</v>
      </c>
      <c r="I155" s="19"/>
      <c r="J155" s="19"/>
      <c r="K155" s="19"/>
      <c r="L155" s="20"/>
      <c r="M155" s="20"/>
    </row>
    <row r="156" spans="1:16" x14ac:dyDescent="0.15">
      <c r="D156">
        <v>639.015869140625</v>
      </c>
      <c r="E156">
        <v>578.31854248046898</v>
      </c>
      <c r="F156">
        <v>481.96487426757801</v>
      </c>
      <c r="G156">
        <v>477.51187133789102</v>
      </c>
      <c r="I156" s="19"/>
      <c r="J156" s="19"/>
      <c r="K156" s="19"/>
      <c r="L156" s="20"/>
      <c r="M156" s="20"/>
    </row>
    <row r="157" spans="1:16" x14ac:dyDescent="0.15">
      <c r="D157">
        <v>639.55023193359398</v>
      </c>
      <c r="E157">
        <v>578.217529296875</v>
      </c>
      <c r="F157">
        <v>482.11669921875</v>
      </c>
      <c r="G157">
        <v>477.25955200195301</v>
      </c>
      <c r="I157" s="19"/>
      <c r="J157" s="19"/>
      <c r="K157" s="19"/>
      <c r="L157" s="20"/>
      <c r="M157" s="20"/>
    </row>
    <row r="158" spans="1:16" x14ac:dyDescent="0.15">
      <c r="D158">
        <v>637.62860107421898</v>
      </c>
      <c r="E158">
        <v>578.04608154296898</v>
      </c>
      <c r="F158">
        <v>481.96420288085898</v>
      </c>
      <c r="G158">
        <v>476.92391967773398</v>
      </c>
      <c r="I158" s="19"/>
      <c r="J158" s="19"/>
      <c r="K158" s="19"/>
      <c r="L158" s="20"/>
      <c r="M158" s="20"/>
    </row>
    <row r="159" spans="1:16" x14ac:dyDescent="0.15">
      <c r="D159">
        <v>642.05090332031295</v>
      </c>
      <c r="E159">
        <v>580.55499267578102</v>
      </c>
      <c r="F159">
        <v>482.34802246093801</v>
      </c>
      <c r="G159">
        <v>477.08639526367199</v>
      </c>
      <c r="I159" s="19"/>
      <c r="J159" s="19"/>
      <c r="K159" s="19"/>
      <c r="L159" s="20"/>
      <c r="M159" s="20"/>
    </row>
    <row r="160" spans="1:16" x14ac:dyDescent="0.15">
      <c r="D160">
        <v>640.01104736328102</v>
      </c>
      <c r="E160">
        <v>580.08258056640602</v>
      </c>
      <c r="F160">
        <v>482.16799926757801</v>
      </c>
      <c r="G160">
        <v>476.83615112304699</v>
      </c>
      <c r="I160" s="19"/>
      <c r="J160" s="19"/>
      <c r="K160" s="19"/>
      <c r="L160" s="20"/>
      <c r="M160" s="20"/>
    </row>
    <row r="161" spans="4:13" x14ac:dyDescent="0.15">
      <c r="D161">
        <v>639.28173828125</v>
      </c>
      <c r="E161">
        <v>580.276123046875</v>
      </c>
      <c r="F161">
        <v>481.39071655273398</v>
      </c>
      <c r="G161">
        <v>476.860595703125</v>
      </c>
      <c r="I161" s="19"/>
      <c r="J161" s="19"/>
      <c r="K161" s="19"/>
      <c r="L161" s="20"/>
      <c r="M161" s="20"/>
    </row>
    <row r="162" spans="4:13" x14ac:dyDescent="0.15">
      <c r="D162">
        <v>642.91937255859398</v>
      </c>
      <c r="E162">
        <v>581.85260009765602</v>
      </c>
      <c r="F162">
        <v>481.44854736328102</v>
      </c>
      <c r="G162">
        <v>476.66610717773398</v>
      </c>
      <c r="I162" s="19"/>
      <c r="J162" s="19"/>
      <c r="K162" s="19"/>
      <c r="L162" s="20"/>
      <c r="M162" s="20"/>
    </row>
    <row r="163" spans="4:13" x14ac:dyDescent="0.15">
      <c r="D163">
        <v>642.85827636718795</v>
      </c>
      <c r="E163">
        <v>582.63903808593795</v>
      </c>
      <c r="F163">
        <v>480.99792480468801</v>
      </c>
      <c r="G163">
        <v>476.36798095703102</v>
      </c>
      <c r="I163" s="19"/>
      <c r="J163" s="19"/>
      <c r="K163" s="19"/>
      <c r="L163" s="20"/>
      <c r="M163" s="20"/>
    </row>
    <row r="164" spans="4:13" x14ac:dyDescent="0.15">
      <c r="D164">
        <v>642.31964111328102</v>
      </c>
      <c r="E164">
        <v>581.44812011718795</v>
      </c>
      <c r="F164">
        <v>480.83099365234398</v>
      </c>
      <c r="G164">
        <v>476.35076904296898</v>
      </c>
      <c r="I164" s="19"/>
      <c r="J164" s="19"/>
      <c r="K164" s="19"/>
      <c r="L164" s="20"/>
      <c r="M164" s="20"/>
    </row>
    <row r="165" spans="4:13" x14ac:dyDescent="0.15">
      <c r="D165">
        <v>639.67810058593795</v>
      </c>
      <c r="E165">
        <v>580.31683349609398</v>
      </c>
      <c r="F165">
        <v>480.81137084960898</v>
      </c>
      <c r="G165">
        <v>475.83200073242199</v>
      </c>
      <c r="I165" s="19"/>
      <c r="J165" s="19"/>
      <c r="K165" s="19"/>
      <c r="L165" s="20"/>
      <c r="M165" s="20"/>
    </row>
    <row r="166" spans="4:13" x14ac:dyDescent="0.15">
      <c r="D166">
        <v>641.45318603515602</v>
      </c>
      <c r="E166">
        <v>583.326171875</v>
      </c>
      <c r="F166">
        <v>481.79241943359398</v>
      </c>
      <c r="G166">
        <v>476.36282348632801</v>
      </c>
      <c r="I166" s="19"/>
      <c r="J166" s="19"/>
      <c r="K166" s="19"/>
      <c r="L166" s="20"/>
      <c r="M166" s="20"/>
    </row>
    <row r="167" spans="4:13" x14ac:dyDescent="0.15">
      <c r="D167">
        <v>646.58416748046898</v>
      </c>
      <c r="E167">
        <v>584.85797119140602</v>
      </c>
      <c r="F167">
        <v>481.14114379882801</v>
      </c>
      <c r="G167">
        <v>476.67642211914102</v>
      </c>
      <c r="I167" s="19"/>
      <c r="J167" s="19"/>
      <c r="K167" s="19"/>
      <c r="L167" s="20"/>
      <c r="M167" s="20"/>
    </row>
    <row r="168" spans="4:13" x14ac:dyDescent="0.15">
      <c r="D168">
        <v>646.11822509765602</v>
      </c>
      <c r="E168">
        <v>586.56353759765602</v>
      </c>
      <c r="F168">
        <v>481.73425292968801</v>
      </c>
      <c r="G168">
        <v>476.71978759765602</v>
      </c>
      <c r="I168" s="19"/>
      <c r="J168" s="19"/>
      <c r="K168" s="19"/>
      <c r="L168" s="20"/>
      <c r="M168" s="20"/>
    </row>
    <row r="169" spans="4:13" x14ac:dyDescent="0.15">
      <c r="D169">
        <v>649.71343994140602</v>
      </c>
      <c r="E169">
        <v>587.39831542968795</v>
      </c>
      <c r="F169">
        <v>481.25817871093801</v>
      </c>
      <c r="G169">
        <v>476.23544311523398</v>
      </c>
      <c r="I169" s="19"/>
      <c r="J169" s="19"/>
      <c r="K169" s="19"/>
      <c r="L169" s="20"/>
      <c r="M169" s="20"/>
    </row>
    <row r="170" spans="4:13" x14ac:dyDescent="0.15">
      <c r="D170">
        <v>647.27099609375</v>
      </c>
      <c r="E170">
        <v>586.629150390625</v>
      </c>
      <c r="F170">
        <v>480.93011474609398</v>
      </c>
      <c r="G170">
        <v>475.88400268554699</v>
      </c>
      <c r="I170" s="19"/>
      <c r="J170" s="19"/>
      <c r="K170" s="19"/>
      <c r="L170" s="20"/>
      <c r="M170" s="20"/>
    </row>
    <row r="171" spans="4:13" x14ac:dyDescent="0.15">
      <c r="D171">
        <v>648.76379394531295</v>
      </c>
      <c r="E171">
        <v>587.39605712890602</v>
      </c>
      <c r="F171">
        <v>481.37487792968801</v>
      </c>
      <c r="G171">
        <v>476.59552001953102</v>
      </c>
      <c r="I171" s="19"/>
      <c r="J171" s="19"/>
      <c r="K171" s="19"/>
      <c r="L171" s="20"/>
      <c r="M171" s="20"/>
    </row>
    <row r="172" spans="4:13" x14ac:dyDescent="0.15">
      <c r="D172">
        <v>651.38220214843795</v>
      </c>
      <c r="E172">
        <v>588.97595214843795</v>
      </c>
      <c r="F172">
        <v>481.86679077148398</v>
      </c>
      <c r="G172">
        <v>476.92977905273398</v>
      </c>
      <c r="I172" s="19"/>
      <c r="J172" s="19"/>
      <c r="K172" s="19"/>
      <c r="L172" s="20"/>
      <c r="M172" s="20"/>
    </row>
    <row r="173" spans="4:13" x14ac:dyDescent="0.15">
      <c r="D173">
        <v>651.276123046875</v>
      </c>
      <c r="E173">
        <v>589.23052978515602</v>
      </c>
      <c r="F173">
        <v>481.60586547851602</v>
      </c>
      <c r="G173">
        <v>476.82925415039102</v>
      </c>
      <c r="I173" s="19"/>
      <c r="J173" s="19"/>
      <c r="K173" s="19"/>
      <c r="L173" s="20"/>
      <c r="M173" s="20"/>
    </row>
    <row r="174" spans="4:13" x14ac:dyDescent="0.15">
      <c r="D174">
        <v>651.03820800781295</v>
      </c>
      <c r="E174">
        <v>588.727294921875</v>
      </c>
      <c r="F174">
        <v>481.03063964843801</v>
      </c>
      <c r="G174">
        <v>475.64370727539102</v>
      </c>
      <c r="I174" s="19"/>
      <c r="J174" s="19"/>
      <c r="K174" s="19"/>
      <c r="L174" s="20"/>
      <c r="M174" s="20"/>
    </row>
    <row r="175" spans="4:13" x14ac:dyDescent="0.15">
      <c r="D175">
        <v>652.99206542968795</v>
      </c>
      <c r="E175">
        <v>590.19152832031295</v>
      </c>
      <c r="F175">
        <v>480.85714721679699</v>
      </c>
      <c r="G175">
        <v>475.31222534179699</v>
      </c>
      <c r="I175" s="19"/>
      <c r="J175" s="19"/>
      <c r="K175" s="19"/>
      <c r="L175" s="20"/>
      <c r="M175" s="20"/>
    </row>
    <row r="176" spans="4:13" x14ac:dyDescent="0.15">
      <c r="D176">
        <v>651.74285888671898</v>
      </c>
      <c r="E176">
        <v>589.09332275390602</v>
      </c>
      <c r="F176">
        <v>480.32702636718801</v>
      </c>
      <c r="G176">
        <v>475.62066650390602</v>
      </c>
      <c r="I176" s="19"/>
      <c r="J176" s="19"/>
      <c r="K176" s="19"/>
      <c r="L176" s="20"/>
      <c r="M176" s="20"/>
    </row>
    <row r="177" spans="4:13" x14ac:dyDescent="0.15">
      <c r="D177">
        <v>651.828857421875</v>
      </c>
      <c r="E177">
        <v>589.87609863281295</v>
      </c>
      <c r="F177">
        <v>481.705322265625</v>
      </c>
      <c r="G177">
        <v>476.41961669921898</v>
      </c>
      <c r="I177" s="19"/>
      <c r="J177" s="19"/>
      <c r="K177" s="19"/>
      <c r="L177" s="20"/>
      <c r="M177" s="20"/>
    </row>
    <row r="178" spans="4:13" x14ac:dyDescent="0.15">
      <c r="D178">
        <v>654.28430175781295</v>
      </c>
      <c r="E178">
        <v>591.712890625</v>
      </c>
      <c r="F178">
        <v>482.00411987304699</v>
      </c>
      <c r="G178">
        <v>476.90945434570301</v>
      </c>
      <c r="I178" s="19"/>
      <c r="J178" s="19"/>
      <c r="K178" s="19"/>
      <c r="L178" s="20"/>
      <c r="M178" s="20"/>
    </row>
    <row r="179" spans="4:13" x14ac:dyDescent="0.15">
      <c r="D179">
        <v>654.3759765625</v>
      </c>
      <c r="E179">
        <v>590.95220947265602</v>
      </c>
      <c r="F179">
        <v>481.59518432617199</v>
      </c>
      <c r="G179">
        <v>476.67401123046898</v>
      </c>
      <c r="I179" s="19"/>
      <c r="J179" s="19"/>
      <c r="K179" s="19"/>
      <c r="L179" s="20"/>
      <c r="M179" s="20"/>
    </row>
    <row r="180" spans="4:13" x14ac:dyDescent="0.15">
      <c r="D180">
        <v>652.58502197265602</v>
      </c>
      <c r="E180">
        <v>590.31683349609398</v>
      </c>
      <c r="F180">
        <v>480.51083374023398</v>
      </c>
      <c r="G180">
        <v>475.59725952148398</v>
      </c>
      <c r="I180" s="19"/>
      <c r="J180" s="19"/>
      <c r="K180" s="19"/>
      <c r="L180" s="20"/>
      <c r="M180" s="20"/>
    </row>
    <row r="181" spans="4:13" x14ac:dyDescent="0.15">
      <c r="D181">
        <v>652.0625</v>
      </c>
      <c r="E181">
        <v>589.9609375</v>
      </c>
      <c r="F181">
        <v>480.24957275390602</v>
      </c>
      <c r="G181">
        <v>475.18484497070301</v>
      </c>
      <c r="I181" s="19"/>
      <c r="J181" s="19"/>
      <c r="K181" s="19"/>
      <c r="L181" s="20"/>
      <c r="M181" s="20"/>
    </row>
    <row r="182" spans="4:13" x14ac:dyDescent="0.15">
      <c r="D182">
        <v>654.32586669921898</v>
      </c>
      <c r="E182">
        <v>591.0908203125</v>
      </c>
      <c r="F182">
        <v>481.22824096679699</v>
      </c>
      <c r="G182">
        <v>476.34320068359398</v>
      </c>
      <c r="I182" s="19"/>
      <c r="J182" s="19"/>
      <c r="K182" s="19"/>
      <c r="L182" s="20"/>
      <c r="M182" s="20"/>
    </row>
    <row r="183" spans="4:13" x14ac:dyDescent="0.15">
      <c r="D183">
        <v>655.23425292968795</v>
      </c>
      <c r="E183">
        <v>593.05291748046898</v>
      </c>
      <c r="F183">
        <v>481.47744750976602</v>
      </c>
      <c r="G183">
        <v>476.59036254882801</v>
      </c>
      <c r="I183" s="19"/>
      <c r="J183" s="19"/>
      <c r="K183" s="19"/>
      <c r="L183" s="20"/>
      <c r="M183" s="20"/>
    </row>
    <row r="184" spans="4:13" x14ac:dyDescent="0.15">
      <c r="D184">
        <v>656.79602050781295</v>
      </c>
      <c r="E184">
        <v>593.44696044921898</v>
      </c>
      <c r="F184">
        <v>481.81790161132801</v>
      </c>
      <c r="G184">
        <v>476.72702026367199</v>
      </c>
      <c r="I184" s="19"/>
      <c r="J184" s="19"/>
      <c r="K184" s="19"/>
      <c r="L184" s="20"/>
      <c r="M184" s="20"/>
    </row>
    <row r="185" spans="4:13" x14ac:dyDescent="0.15">
      <c r="D185">
        <v>656.76037597656295</v>
      </c>
      <c r="E185">
        <v>592.81866455078102</v>
      </c>
      <c r="F185">
        <v>481.41653442382801</v>
      </c>
      <c r="G185">
        <v>476.56317138671898</v>
      </c>
      <c r="I185" s="19"/>
      <c r="J185" s="19"/>
      <c r="K185" s="19"/>
      <c r="L185" s="20"/>
      <c r="M185" s="20"/>
    </row>
    <row r="186" spans="4:13" x14ac:dyDescent="0.15">
      <c r="D186">
        <v>655.57116699218795</v>
      </c>
      <c r="E186">
        <v>592.475830078125</v>
      </c>
      <c r="F186">
        <v>480.65850830078102</v>
      </c>
      <c r="G186">
        <v>475.63787841796898</v>
      </c>
      <c r="I186" s="19"/>
      <c r="J186" s="19"/>
      <c r="K186" s="19"/>
      <c r="L186" s="20"/>
      <c r="M186" s="20"/>
    </row>
    <row r="187" spans="4:13" x14ac:dyDescent="0.15">
      <c r="D187">
        <v>650.37396240234398</v>
      </c>
      <c r="E187">
        <v>588.49108886718795</v>
      </c>
      <c r="F187">
        <v>480.63787841796898</v>
      </c>
      <c r="G187">
        <v>475.585205078125</v>
      </c>
      <c r="I187" s="19"/>
      <c r="J187" s="19"/>
      <c r="K187" s="19"/>
      <c r="L187" s="20"/>
      <c r="M187" s="20"/>
    </row>
    <row r="188" spans="4:13" x14ac:dyDescent="0.15">
      <c r="D188">
        <v>640.18218994140602</v>
      </c>
      <c r="E188">
        <v>583.28460693359398</v>
      </c>
      <c r="F188">
        <v>481.22650146484398</v>
      </c>
      <c r="G188">
        <v>476.17727661132801</v>
      </c>
      <c r="I188" s="19"/>
      <c r="J188" s="19"/>
      <c r="K188" s="19"/>
      <c r="L188" s="20"/>
      <c r="M188" s="20"/>
    </row>
    <row r="189" spans="4:13" x14ac:dyDescent="0.15">
      <c r="D189">
        <v>632.25146484375</v>
      </c>
      <c r="E189">
        <v>577.88427734375</v>
      </c>
      <c r="F189">
        <v>481.27401733398398</v>
      </c>
      <c r="G189">
        <v>476.57003784179699</v>
      </c>
      <c r="I189" s="19"/>
      <c r="J189" s="19"/>
      <c r="K189" s="19"/>
      <c r="L189" s="20"/>
      <c r="M189" s="20"/>
    </row>
    <row r="190" spans="4:13" x14ac:dyDescent="0.15">
      <c r="I190" s="19"/>
      <c r="J190" s="19"/>
      <c r="K190" s="19"/>
      <c r="L190" s="20"/>
      <c r="M190" s="20"/>
    </row>
    <row r="191" spans="4:13" x14ac:dyDescent="0.15">
      <c r="I191" s="19"/>
      <c r="J191" s="19"/>
      <c r="K191" s="19"/>
      <c r="L191" s="20"/>
      <c r="M191" s="20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R68" s="29"/>
      <c r="S68" s="29"/>
      <c r="T68" s="29"/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:M158" si="17">L152+ABS($N$2)*A152</f>
        <v>#DIV/0!</v>
      </c>
      <c r="P152" s="18" t="e">
        <f t="shared" si="16"/>
        <v>#DIV/0!</v>
      </c>
    </row>
    <row r="153" spans="1:16" x14ac:dyDescent="0.15">
      <c r="A153" s="18">
        <v>76</v>
      </c>
      <c r="B153" s="18">
        <v>151</v>
      </c>
      <c r="I153" s="19">
        <f t="shared" ref="I153:I170" si="18">D153-F153</f>
        <v>0</v>
      </c>
      <c r="J153" s="19">
        <f t="shared" ref="J153:J170" si="19">E153-G153</f>
        <v>0</v>
      </c>
      <c r="K153" s="19">
        <f t="shared" ref="K153:K170" si="20">I153-0.7*J153</f>
        <v>0</v>
      </c>
      <c r="L153" s="20" t="e">
        <f t="shared" ref="L153:L170" si="21">K153/J153</f>
        <v>#DIV/0!</v>
      </c>
      <c r="M153" s="20" t="e">
        <f t="shared" si="17"/>
        <v>#DIV/0!</v>
      </c>
      <c r="P153" s="18" t="e">
        <f t="shared" ref="P153:P170" si="22">(M153-$O$2)/$O$2*100</f>
        <v>#DIV/0!</v>
      </c>
    </row>
    <row r="154" spans="1:16" x14ac:dyDescent="0.15">
      <c r="A154" s="18">
        <v>76.5</v>
      </c>
      <c r="B154" s="18">
        <v>152</v>
      </c>
      <c r="I154" s="19">
        <f t="shared" si="18"/>
        <v>0</v>
      </c>
      <c r="J154" s="19">
        <f t="shared" si="19"/>
        <v>0</v>
      </c>
      <c r="K154" s="19">
        <f t="shared" si="20"/>
        <v>0</v>
      </c>
      <c r="L154" s="20" t="e">
        <f t="shared" si="21"/>
        <v>#DIV/0!</v>
      </c>
      <c r="M154" s="20" t="e">
        <f t="shared" si="17"/>
        <v>#DIV/0!</v>
      </c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8"/>
        <v>0</v>
      </c>
      <c r="J155" s="19">
        <f t="shared" si="19"/>
        <v>0</v>
      </c>
      <c r="K155" s="19">
        <f t="shared" si="20"/>
        <v>0</v>
      </c>
      <c r="L155" s="20" t="e">
        <f t="shared" si="21"/>
        <v>#DIV/0!</v>
      </c>
      <c r="M155" s="20" t="e">
        <f t="shared" si="17"/>
        <v>#DIV/0!</v>
      </c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8"/>
        <v>0</v>
      </c>
      <c r="J156" s="19">
        <f t="shared" si="19"/>
        <v>0</v>
      </c>
      <c r="K156" s="19">
        <f t="shared" si="20"/>
        <v>0</v>
      </c>
      <c r="L156" s="20" t="e">
        <f t="shared" si="21"/>
        <v>#DIV/0!</v>
      </c>
      <c r="M156" s="20" t="e">
        <f t="shared" si="17"/>
        <v>#DIV/0!</v>
      </c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8"/>
        <v>0</v>
      </c>
      <c r="J157" s="19">
        <f t="shared" si="19"/>
        <v>0</v>
      </c>
      <c r="K157" s="19">
        <f t="shared" si="20"/>
        <v>0</v>
      </c>
      <c r="L157" s="20" t="e">
        <f t="shared" si="21"/>
        <v>#DIV/0!</v>
      </c>
      <c r="M157" s="20" t="e">
        <f t="shared" si="17"/>
        <v>#DIV/0!</v>
      </c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8"/>
        <v>0</v>
      </c>
      <c r="J158" s="19">
        <f t="shared" si="19"/>
        <v>0</v>
      </c>
      <c r="K158" s="19">
        <f t="shared" si="20"/>
        <v>0</v>
      </c>
      <c r="L158" s="20" t="e">
        <f t="shared" si="21"/>
        <v>#DIV/0!</v>
      </c>
      <c r="M158" s="20" t="e">
        <f t="shared" si="17"/>
        <v>#DIV/0!</v>
      </c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8"/>
        <v>0</v>
      </c>
      <c r="J159" s="19">
        <f t="shared" si="19"/>
        <v>0</v>
      </c>
      <c r="K159" s="19">
        <f t="shared" si="20"/>
        <v>0</v>
      </c>
      <c r="L159" s="20" t="e">
        <f t="shared" si="21"/>
        <v>#DIV/0!</v>
      </c>
      <c r="M159" s="20" t="e">
        <f t="shared" ref="M159:M170" si="23">L159+ABS($N$2)*A159</f>
        <v>#DIV/0!</v>
      </c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8"/>
        <v>0</v>
      </c>
      <c r="J160" s="19">
        <f t="shared" si="19"/>
        <v>0</v>
      </c>
      <c r="K160" s="19">
        <f t="shared" si="20"/>
        <v>0</v>
      </c>
      <c r="L160" s="20" t="e">
        <f t="shared" si="21"/>
        <v>#DIV/0!</v>
      </c>
      <c r="M160" s="20" t="e">
        <f t="shared" si="23"/>
        <v>#DIV/0!</v>
      </c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8"/>
        <v>0</v>
      </c>
      <c r="J161" s="19">
        <f t="shared" si="19"/>
        <v>0</v>
      </c>
      <c r="K161" s="19">
        <f t="shared" si="20"/>
        <v>0</v>
      </c>
      <c r="L161" s="20" t="e">
        <f t="shared" si="21"/>
        <v>#DIV/0!</v>
      </c>
      <c r="M161" s="20" t="e">
        <f t="shared" si="23"/>
        <v>#DIV/0!</v>
      </c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8"/>
        <v>0</v>
      </c>
      <c r="J162" s="19">
        <f t="shared" si="19"/>
        <v>0</v>
      </c>
      <c r="K162" s="19">
        <f t="shared" si="20"/>
        <v>0</v>
      </c>
      <c r="L162" s="20" t="e">
        <f t="shared" si="21"/>
        <v>#DIV/0!</v>
      </c>
      <c r="M162" s="20" t="e">
        <f t="shared" si="23"/>
        <v>#DIV/0!</v>
      </c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8"/>
        <v>0</v>
      </c>
      <c r="J163" s="19">
        <f t="shared" si="19"/>
        <v>0</v>
      </c>
      <c r="K163" s="19">
        <f t="shared" si="20"/>
        <v>0</v>
      </c>
      <c r="L163" s="20" t="e">
        <f t="shared" si="21"/>
        <v>#DIV/0!</v>
      </c>
      <c r="M163" s="20" t="e">
        <f t="shared" si="23"/>
        <v>#DIV/0!</v>
      </c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8"/>
        <v>0</v>
      </c>
      <c r="J164" s="19">
        <f t="shared" si="19"/>
        <v>0</v>
      </c>
      <c r="K164" s="19">
        <f t="shared" si="20"/>
        <v>0</v>
      </c>
      <c r="L164" s="20" t="e">
        <f t="shared" si="21"/>
        <v>#DIV/0!</v>
      </c>
      <c r="M164" s="20" t="e">
        <f t="shared" si="23"/>
        <v>#DIV/0!</v>
      </c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8"/>
        <v>0</v>
      </c>
      <c r="J165" s="19">
        <f t="shared" si="19"/>
        <v>0</v>
      </c>
      <c r="K165" s="19">
        <f t="shared" si="20"/>
        <v>0</v>
      </c>
      <c r="L165" s="20" t="e">
        <f t="shared" si="21"/>
        <v>#DIV/0!</v>
      </c>
      <c r="M165" s="20" t="e">
        <f t="shared" si="23"/>
        <v>#DIV/0!</v>
      </c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8"/>
        <v>0</v>
      </c>
      <c r="J166" s="19">
        <f t="shared" si="19"/>
        <v>0</v>
      </c>
      <c r="K166" s="19">
        <f t="shared" si="20"/>
        <v>0</v>
      </c>
      <c r="L166" s="20" t="e">
        <f t="shared" si="21"/>
        <v>#DIV/0!</v>
      </c>
      <c r="M166" s="20" t="e">
        <f t="shared" si="23"/>
        <v>#DIV/0!</v>
      </c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8"/>
        <v>0</v>
      </c>
      <c r="J167" s="19">
        <f t="shared" si="19"/>
        <v>0</v>
      </c>
      <c r="K167" s="19">
        <f t="shared" si="20"/>
        <v>0</v>
      </c>
      <c r="L167" s="20" t="e">
        <f t="shared" si="21"/>
        <v>#DIV/0!</v>
      </c>
      <c r="M167" s="20" t="e">
        <f t="shared" si="23"/>
        <v>#DIV/0!</v>
      </c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8"/>
        <v>0</v>
      </c>
      <c r="J168" s="19">
        <f t="shared" si="19"/>
        <v>0</v>
      </c>
      <c r="K168" s="19">
        <f t="shared" si="20"/>
        <v>0</v>
      </c>
      <c r="L168" s="20" t="e">
        <f t="shared" si="21"/>
        <v>#DIV/0!</v>
      </c>
      <c r="M168" s="20" t="e">
        <f t="shared" si="23"/>
        <v>#DIV/0!</v>
      </c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8"/>
        <v>0</v>
      </c>
      <c r="J169" s="19">
        <f t="shared" si="19"/>
        <v>0</v>
      </c>
      <c r="K169" s="19">
        <f t="shared" si="20"/>
        <v>0</v>
      </c>
      <c r="L169" s="20" t="e">
        <f t="shared" si="21"/>
        <v>#DIV/0!</v>
      </c>
      <c r="M169" s="20" t="e">
        <f t="shared" si="23"/>
        <v>#DIV/0!</v>
      </c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8"/>
        <v>0</v>
      </c>
      <c r="J170" s="19">
        <f t="shared" si="19"/>
        <v>0</v>
      </c>
      <c r="K170" s="19">
        <f t="shared" si="20"/>
        <v>0</v>
      </c>
      <c r="L170" s="20" t="e">
        <f t="shared" si="21"/>
        <v>#DIV/0!</v>
      </c>
      <c r="M170" s="20" t="e">
        <f t="shared" si="23"/>
        <v>#DIV/0!</v>
      </c>
      <c r="P170" s="18" t="e">
        <f t="shared" si="22"/>
        <v>#DIV/0!</v>
      </c>
    </row>
    <row r="171" spans="1:16" x14ac:dyDescent="0.15">
      <c r="I171" s="19"/>
      <c r="J171" s="19"/>
      <c r="K171" s="19"/>
      <c r="L171" s="20"/>
      <c r="M171" s="20"/>
    </row>
    <row r="172" spans="1:16" x14ac:dyDescent="0.15">
      <c r="I172" s="19"/>
      <c r="J172" s="19"/>
      <c r="K172" s="19"/>
      <c r="L172" s="20"/>
      <c r="M172" s="20"/>
    </row>
    <row r="173" spans="1:16" x14ac:dyDescent="0.15">
      <c r="I173" s="19"/>
      <c r="J173" s="19"/>
      <c r="K173" s="19"/>
      <c r="L173" s="20"/>
      <c r="M173" s="20"/>
    </row>
    <row r="174" spans="1:16" x14ac:dyDescent="0.15">
      <c r="I174" s="19"/>
      <c r="J174" s="19"/>
      <c r="K174" s="19"/>
      <c r="L174" s="20"/>
      <c r="M174" s="20"/>
    </row>
    <row r="175" spans="1:16" x14ac:dyDescent="0.15">
      <c r="I175" s="19"/>
      <c r="J175" s="19"/>
      <c r="K175" s="19"/>
      <c r="L175" s="20"/>
      <c r="M175" s="20"/>
    </row>
    <row r="176" spans="1:16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19"/>
    </row>
    <row r="179" spans="9:13" x14ac:dyDescent="0.15">
      <c r="I179" s="19"/>
      <c r="J179" s="19"/>
      <c r="K179" s="19"/>
      <c r="L179" s="19"/>
    </row>
    <row r="180" spans="9:13" x14ac:dyDescent="0.15">
      <c r="I180" s="19"/>
      <c r="J180" s="19"/>
      <c r="K180" s="19"/>
      <c r="L180" s="19"/>
    </row>
    <row r="181" spans="9:13" x14ac:dyDescent="0.15">
      <c r="I181" s="19"/>
      <c r="J181" s="19"/>
      <c r="K181" s="19"/>
      <c r="L181" s="19"/>
    </row>
    <row r="182" spans="9:13" x14ac:dyDescent="0.15">
      <c r="I182" s="19"/>
      <c r="J182" s="19"/>
      <c r="K182" s="19"/>
      <c r="L182" s="19"/>
    </row>
    <row r="183" spans="9:13" x14ac:dyDescent="0.15">
      <c r="I183" s="19"/>
      <c r="J183" s="19"/>
      <c r="K183" s="19"/>
      <c r="L183" s="19"/>
    </row>
    <row r="184" spans="9:13" x14ac:dyDescent="0.15">
      <c r="I184" s="19"/>
      <c r="J184" s="19"/>
      <c r="K184" s="19"/>
      <c r="L184" s="19"/>
    </row>
    <row r="185" spans="9:13" x14ac:dyDescent="0.15">
      <c r="I185" s="19"/>
      <c r="J185" s="19"/>
      <c r="K185" s="19"/>
      <c r="L185" s="19"/>
    </row>
    <row r="186" spans="9:13" x14ac:dyDescent="0.15">
      <c r="I186" s="19"/>
      <c r="J186" s="19"/>
      <c r="K186" s="19"/>
      <c r="L186" s="19"/>
    </row>
    <row r="187" spans="9:13" x14ac:dyDescent="0.15">
      <c r="I187" s="19"/>
      <c r="J187" s="19"/>
      <c r="K187" s="19"/>
      <c r="L187" s="19"/>
    </row>
    <row r="188" spans="9:13" x14ac:dyDescent="0.15">
      <c r="I188" s="19"/>
      <c r="J188" s="19"/>
      <c r="K188" s="19"/>
      <c r="L188" s="19"/>
    </row>
    <row r="189" spans="9:13" x14ac:dyDescent="0.15">
      <c r="I189" s="19"/>
      <c r="J189" s="19"/>
      <c r="K189" s="19"/>
      <c r="L189" s="19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V798"/>
  <sheetViews>
    <sheetView zoomScale="75" zoomScaleNormal="75" zoomScalePageLayoutView="75" workbookViewId="0">
      <selection activeCell="E22" sqref="E22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R68" s="29"/>
      <c r="S68" s="29"/>
      <c r="T68" s="29"/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" si="17">L152+ABS($N$2)*A152</f>
        <v>#DIV/0!</v>
      </c>
      <c r="P152" s="18" t="e">
        <f t="shared" si="16"/>
        <v>#DIV/0!</v>
      </c>
    </row>
    <row r="153" spans="1:16" x14ac:dyDescent="0.15">
      <c r="I153" s="19"/>
      <c r="J153" s="19"/>
      <c r="K153" s="19"/>
      <c r="L153" s="20"/>
      <c r="M153" s="20"/>
    </row>
    <row r="154" spans="1:16" x14ac:dyDescent="0.15">
      <c r="I154" s="19"/>
      <c r="J154" s="19"/>
      <c r="K154" s="19"/>
      <c r="L154" s="20"/>
      <c r="M154" s="20"/>
    </row>
    <row r="155" spans="1:16" x14ac:dyDescent="0.15">
      <c r="I155" s="19"/>
      <c r="J155" s="19"/>
      <c r="K155" s="19"/>
      <c r="L155" s="20"/>
      <c r="M155" s="20"/>
    </row>
    <row r="156" spans="1:16" x14ac:dyDescent="0.15">
      <c r="I156" s="19"/>
      <c r="J156" s="19"/>
      <c r="K156" s="19"/>
      <c r="L156" s="20"/>
      <c r="M156" s="20"/>
    </row>
    <row r="157" spans="1:16" x14ac:dyDescent="0.15">
      <c r="I157" s="19"/>
      <c r="J157" s="19"/>
      <c r="K157" s="19"/>
      <c r="L157" s="20"/>
      <c r="M157" s="20"/>
    </row>
    <row r="158" spans="1:16" x14ac:dyDescent="0.15">
      <c r="I158" s="19"/>
      <c r="J158" s="19"/>
      <c r="K158" s="19"/>
      <c r="L158" s="20"/>
      <c r="M158" s="20"/>
    </row>
    <row r="159" spans="1:16" x14ac:dyDescent="0.15">
      <c r="I159" s="19"/>
      <c r="J159" s="19"/>
      <c r="K159" s="19"/>
      <c r="L159" s="20"/>
      <c r="M159" s="20"/>
    </row>
    <row r="160" spans="1:16" x14ac:dyDescent="0.15">
      <c r="I160" s="19"/>
      <c r="J160" s="19"/>
      <c r="K160" s="19"/>
      <c r="L160" s="20"/>
      <c r="M160" s="20"/>
    </row>
    <row r="161" spans="9:13" x14ac:dyDescent="0.15">
      <c r="I161" s="19"/>
      <c r="J161" s="19"/>
      <c r="K161" s="19"/>
      <c r="L161" s="20"/>
      <c r="M161" s="20"/>
    </row>
    <row r="162" spans="9:13" x14ac:dyDescent="0.15">
      <c r="I162" s="19"/>
      <c r="J162" s="19"/>
      <c r="K162" s="19"/>
      <c r="L162" s="20"/>
      <c r="M162" s="20"/>
    </row>
    <row r="163" spans="9:13" x14ac:dyDescent="0.15">
      <c r="I163" s="19"/>
      <c r="J163" s="19"/>
      <c r="K163" s="19"/>
      <c r="L163" s="20"/>
      <c r="M163" s="20"/>
    </row>
    <row r="164" spans="9:13" x14ac:dyDescent="0.15">
      <c r="I164" s="19"/>
      <c r="J164" s="19"/>
      <c r="K164" s="19"/>
      <c r="L164" s="20"/>
      <c r="M164" s="20"/>
    </row>
    <row r="165" spans="9:13" x14ac:dyDescent="0.15">
      <c r="I165" s="19"/>
      <c r="J165" s="19"/>
      <c r="K165" s="19"/>
      <c r="L165" s="20"/>
      <c r="M165" s="20"/>
    </row>
    <row r="166" spans="9:13" x14ac:dyDescent="0.15">
      <c r="I166" s="19"/>
      <c r="J166" s="19"/>
      <c r="K166" s="19"/>
      <c r="L166" s="20"/>
      <c r="M166" s="20"/>
    </row>
    <row r="167" spans="9:13" x14ac:dyDescent="0.15">
      <c r="I167" s="19"/>
      <c r="J167" s="19"/>
      <c r="K167" s="19"/>
      <c r="L167" s="20"/>
      <c r="M167" s="20"/>
    </row>
    <row r="168" spans="9:13" x14ac:dyDescent="0.15">
      <c r="I168" s="19"/>
      <c r="J168" s="19"/>
      <c r="K168" s="19"/>
      <c r="L168" s="20"/>
      <c r="M168" s="20"/>
    </row>
    <row r="169" spans="9:13" x14ac:dyDescent="0.15">
      <c r="I169" s="19"/>
      <c r="J169" s="19"/>
      <c r="K169" s="19"/>
      <c r="L169" s="20"/>
      <c r="M169" s="20"/>
    </row>
    <row r="170" spans="9:13" x14ac:dyDescent="0.15">
      <c r="I170" s="19"/>
      <c r="J170" s="19"/>
      <c r="K170" s="19"/>
      <c r="L170" s="20"/>
      <c r="M170" s="20"/>
    </row>
    <row r="171" spans="9:13" x14ac:dyDescent="0.15">
      <c r="I171" s="19"/>
      <c r="J171" s="19"/>
      <c r="K171" s="19"/>
      <c r="L171" s="20"/>
      <c r="M171" s="20"/>
    </row>
    <row r="172" spans="9:13" x14ac:dyDescent="0.15">
      <c r="I172" s="19"/>
      <c r="J172" s="19"/>
      <c r="K172" s="19"/>
      <c r="L172" s="20"/>
      <c r="M172" s="20"/>
    </row>
    <row r="173" spans="9:13" x14ac:dyDescent="0.15">
      <c r="I173" s="19"/>
      <c r="J173" s="19"/>
      <c r="K173" s="19"/>
      <c r="L173" s="20"/>
      <c r="M173" s="20"/>
    </row>
    <row r="174" spans="9:13" x14ac:dyDescent="0.15">
      <c r="I174" s="19"/>
      <c r="J174" s="19"/>
      <c r="K174" s="19"/>
      <c r="L174" s="20"/>
      <c r="M174" s="20"/>
    </row>
    <row r="175" spans="9:13" x14ac:dyDescent="0.15">
      <c r="I175" s="19"/>
      <c r="J175" s="19"/>
      <c r="K175" s="19"/>
      <c r="L175" s="20"/>
      <c r="M175" s="20"/>
    </row>
    <row r="176" spans="9:13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19"/>
    </row>
    <row r="179" spans="9:13" x14ac:dyDescent="0.15">
      <c r="I179" s="19"/>
      <c r="J179" s="19"/>
      <c r="K179" s="19"/>
      <c r="L179" s="19"/>
    </row>
    <row r="180" spans="9:13" x14ac:dyDescent="0.15">
      <c r="I180" s="19"/>
      <c r="J180" s="19"/>
      <c r="K180" s="19"/>
      <c r="L180" s="19"/>
    </row>
    <row r="181" spans="9:13" x14ac:dyDescent="0.15">
      <c r="I181" s="19"/>
      <c r="J181" s="19"/>
      <c r="K181" s="19"/>
      <c r="L181" s="19"/>
    </row>
    <row r="182" spans="9:13" x14ac:dyDescent="0.15">
      <c r="I182" s="19"/>
      <c r="J182" s="19"/>
      <c r="K182" s="19"/>
      <c r="L182" s="19"/>
    </row>
    <row r="183" spans="9:13" x14ac:dyDescent="0.15">
      <c r="I183" s="19"/>
      <c r="J183" s="19"/>
      <c r="K183" s="19"/>
      <c r="L183" s="19"/>
    </row>
    <row r="184" spans="9:13" x14ac:dyDescent="0.15">
      <c r="I184" s="19"/>
      <c r="J184" s="19"/>
      <c r="K184" s="19"/>
      <c r="L184" s="19"/>
    </row>
    <row r="185" spans="9:13" x14ac:dyDescent="0.15">
      <c r="I185" s="19"/>
      <c r="J185" s="19"/>
      <c r="K185" s="19"/>
      <c r="L185" s="19"/>
    </row>
    <row r="186" spans="9:13" x14ac:dyDescent="0.15">
      <c r="I186" s="19"/>
      <c r="J186" s="19"/>
      <c r="K186" s="19"/>
      <c r="L186" s="19"/>
    </row>
    <row r="187" spans="9:13" x14ac:dyDescent="0.15">
      <c r="I187" s="19"/>
      <c r="J187" s="19"/>
      <c r="K187" s="19"/>
      <c r="L187" s="19"/>
    </row>
    <row r="188" spans="9:13" x14ac:dyDescent="0.15">
      <c r="I188" s="19"/>
      <c r="J188" s="19"/>
      <c r="K188" s="19"/>
      <c r="L188" s="19"/>
    </row>
    <row r="189" spans="9:13" x14ac:dyDescent="0.15">
      <c r="I189" s="19"/>
      <c r="J189" s="19"/>
      <c r="K189" s="19"/>
      <c r="L189" s="19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8"/>
  <dimension ref="A1:AB192"/>
  <sheetViews>
    <sheetView topLeftCell="A16" zoomScale="80" zoomScaleNormal="80" zoomScalePageLayoutView="80" workbookViewId="0">
      <selection activeCell="R22" sqref="R22"/>
    </sheetView>
  </sheetViews>
  <sheetFormatPr baseColWidth="10" defaultColWidth="8.83203125" defaultRowHeight="13" x14ac:dyDescent="0.15"/>
  <cols>
    <col min="1" max="1" width="7.5" customWidth="1"/>
    <col min="2" max="2" width="9" customWidth="1"/>
    <col min="3" max="3" width="10" customWidth="1"/>
    <col min="4" max="4" width="13.5" customWidth="1"/>
    <col min="5" max="6" width="9.5" style="6" customWidth="1"/>
    <col min="7" max="7" width="10" style="6" customWidth="1"/>
    <col min="8" max="8" width="9.33203125" customWidth="1"/>
    <col min="9" max="9" width="9.83203125" customWidth="1"/>
    <col min="10" max="10" width="11.1640625" style="6" customWidth="1"/>
    <col min="11" max="16" width="9.5" style="6" customWidth="1"/>
    <col min="17" max="18" width="9.5" style="18" customWidth="1"/>
    <col min="19" max="19" width="3.5" customWidth="1"/>
    <col min="20" max="20" width="10" customWidth="1"/>
    <col min="21" max="21" width="6.5" customWidth="1"/>
    <col min="22" max="22" width="3.83203125" customWidth="1"/>
    <col min="23" max="23" width="10" customWidth="1"/>
    <col min="24" max="24" width="4" customWidth="1"/>
    <col min="25" max="25" width="10.5" customWidth="1"/>
  </cols>
  <sheetData>
    <row r="1" spans="1:28" s="2" customFormat="1" ht="32" customHeight="1" x14ac:dyDescent="0.2">
      <c r="A1" s="2" t="s">
        <v>11</v>
      </c>
      <c r="B1" s="23" t="s">
        <v>25</v>
      </c>
      <c r="C1" s="2" t="s">
        <v>6</v>
      </c>
      <c r="D1" s="2" t="s">
        <v>4</v>
      </c>
      <c r="E1" s="2">
        <v>6626</v>
      </c>
      <c r="F1" s="2">
        <v>6627</v>
      </c>
      <c r="G1" s="4">
        <v>6628</v>
      </c>
      <c r="H1" s="2">
        <v>6629</v>
      </c>
      <c r="I1" s="2">
        <v>6630</v>
      </c>
      <c r="J1" s="4">
        <v>6631</v>
      </c>
      <c r="K1" s="4">
        <v>6632</v>
      </c>
      <c r="L1" s="4">
        <v>6633</v>
      </c>
      <c r="M1" s="4">
        <v>6634</v>
      </c>
      <c r="N1" s="4">
        <v>6636</v>
      </c>
      <c r="O1" s="4">
        <v>6637</v>
      </c>
      <c r="P1" s="4">
        <v>6639</v>
      </c>
      <c r="Q1" s="4"/>
      <c r="R1" s="4"/>
      <c r="T1" s="43" t="s">
        <v>34</v>
      </c>
      <c r="U1" s="40" t="s">
        <v>18</v>
      </c>
      <c r="W1" s="2" t="s">
        <v>26</v>
      </c>
      <c r="Y1" s="43" t="s">
        <v>35</v>
      </c>
    </row>
    <row r="2" spans="1:28" x14ac:dyDescent="0.15">
      <c r="A2">
        <v>0.5</v>
      </c>
      <c r="C2">
        <v>0</v>
      </c>
      <c r="D2" t="s">
        <v>9</v>
      </c>
      <c r="E2" s="44">
        <v>1</v>
      </c>
      <c r="F2" s="44">
        <v>2</v>
      </c>
      <c r="G2" s="44">
        <v>3</v>
      </c>
      <c r="H2" s="44">
        <v>4</v>
      </c>
      <c r="I2" s="44">
        <v>5</v>
      </c>
      <c r="J2" s="56">
        <v>6</v>
      </c>
      <c r="K2" s="56">
        <v>7</v>
      </c>
      <c r="L2" s="44">
        <v>8</v>
      </c>
      <c r="M2" s="44">
        <v>9</v>
      </c>
      <c r="N2" s="44">
        <v>10</v>
      </c>
      <c r="O2" s="44">
        <v>11</v>
      </c>
      <c r="P2" s="44">
        <v>12</v>
      </c>
      <c r="Q2" s="44">
        <v>13</v>
      </c>
      <c r="R2" s="44">
        <v>14</v>
      </c>
      <c r="T2" s="57"/>
      <c r="U2" s="57"/>
    </row>
    <row r="3" spans="1:28" x14ac:dyDescent="0.15">
      <c r="A3">
        <v>1</v>
      </c>
      <c r="C3">
        <v>1</v>
      </c>
      <c r="D3" t="s">
        <v>7</v>
      </c>
    </row>
    <row r="4" spans="1:28" x14ac:dyDescent="0.15">
      <c r="A4">
        <v>1.5</v>
      </c>
      <c r="C4">
        <v>2</v>
      </c>
    </row>
    <row r="5" spans="1:28" x14ac:dyDescent="0.15">
      <c r="A5">
        <v>2</v>
      </c>
      <c r="C5">
        <v>3</v>
      </c>
    </row>
    <row r="6" spans="1:28" x14ac:dyDescent="0.15">
      <c r="A6">
        <v>2.5</v>
      </c>
      <c r="B6">
        <v>0</v>
      </c>
      <c r="C6">
        <v>4</v>
      </c>
      <c r="D6" t="s">
        <v>5</v>
      </c>
      <c r="E6">
        <f>'6626'!P6</f>
        <v>-0.8096421452784669</v>
      </c>
      <c r="F6">
        <f>'6627'!P6</f>
        <v>2.6495608294107096</v>
      </c>
      <c r="G6">
        <f>'6628'!P6</f>
        <v>-3.7129421139473227</v>
      </c>
      <c r="H6">
        <f>'6629'!P6</f>
        <v>15.622396522370224</v>
      </c>
      <c r="I6">
        <f>'6630'!P6</f>
        <v>9.9237395634786747</v>
      </c>
      <c r="J6">
        <f>'6631'!P6</f>
        <v>-4.1468709921976679</v>
      </c>
      <c r="K6">
        <f>'6632'!P6</f>
        <v>7.7328611366906985</v>
      </c>
      <c r="L6" s="6">
        <f>'6633'!P6</f>
        <v>-4.6742142902012711</v>
      </c>
      <c r="M6">
        <f>'6634'!P6</f>
        <v>-4.7525192755539232</v>
      </c>
      <c r="N6">
        <f>'6636'!P6</f>
        <v>9.8718079920259676</v>
      </c>
      <c r="O6">
        <f>'6637'!P6</f>
        <v>-3.2433492825659438</v>
      </c>
      <c r="P6">
        <f>'6639'!P6</f>
        <v>-9.0559132532095834</v>
      </c>
      <c r="T6" s="27">
        <f t="shared" ref="T6:T37" si="0">AVERAGE(E6:Q6)</f>
        <v>1.2837428909185082</v>
      </c>
      <c r="U6" s="27">
        <f t="shared" ref="U6:U37" si="1">STDEV(E6:Q6)/SQRT(COUNT(E6:Q6))</f>
        <v>2.2286621784905241</v>
      </c>
      <c r="V6" s="27"/>
      <c r="Y6">
        <f>MEDIAN(E6:R6)</f>
        <v>-2.0264957139222055</v>
      </c>
    </row>
    <row r="7" spans="1:28" x14ac:dyDescent="0.15">
      <c r="A7">
        <v>3</v>
      </c>
      <c r="B7">
        <v>0.5</v>
      </c>
      <c r="C7">
        <v>5</v>
      </c>
      <c r="D7" t="s">
        <v>8</v>
      </c>
      <c r="E7">
        <f>'6626'!P7</f>
        <v>-1.3556253760661763</v>
      </c>
      <c r="F7">
        <f>'6627'!P7</f>
        <v>4.1832186093589998</v>
      </c>
      <c r="G7">
        <f>'6628'!P7</f>
        <v>-3.7916836860809968</v>
      </c>
      <c r="H7">
        <f>'6629'!P7</f>
        <v>14.781477797311121</v>
      </c>
      <c r="I7">
        <f>'6630'!P7</f>
        <v>7.9158370490206051</v>
      </c>
      <c r="J7">
        <f>'6631'!P7</f>
        <v>-5.7813909188574604</v>
      </c>
      <c r="K7">
        <f>'6632'!P7</f>
        <v>6.0131768018109337</v>
      </c>
      <c r="L7" s="18">
        <f>'6633'!P7</f>
        <v>-3.0306449328782357</v>
      </c>
      <c r="M7">
        <f>'6634'!P7</f>
        <v>-1.9914713630566123</v>
      </c>
      <c r="N7">
        <f>'6636'!P7</f>
        <v>9.4510775191413821</v>
      </c>
      <c r="O7">
        <f>'6637'!P7</f>
        <v>-4.3588650460995986</v>
      </c>
      <c r="P7">
        <f>'6639'!P7</f>
        <v>-8.0967562438993284</v>
      </c>
      <c r="T7" s="27">
        <f t="shared" si="0"/>
        <v>1.1615291841420528</v>
      </c>
      <c r="U7" s="27">
        <f t="shared" si="1"/>
        <v>2.0510349204407397</v>
      </c>
      <c r="V7" s="27"/>
      <c r="Y7">
        <f t="shared" ref="Y7:Y70" si="2">MEDIAN(E7:R7)</f>
        <v>-1.6735483695613942</v>
      </c>
      <c r="AB7" s="10"/>
    </row>
    <row r="8" spans="1:28" x14ac:dyDescent="0.15">
      <c r="A8">
        <v>3.5</v>
      </c>
      <c r="B8">
        <v>1</v>
      </c>
      <c r="C8">
        <v>6</v>
      </c>
      <c r="E8">
        <f>'6626'!P8</f>
        <v>-2.0608779002571129</v>
      </c>
      <c r="F8">
        <f>'6627'!P8</f>
        <v>2.4914012664084266</v>
      </c>
      <c r="G8">
        <f>'6628'!P8</f>
        <v>-2.9981090847789638</v>
      </c>
      <c r="H8">
        <f>'6629'!P8</f>
        <v>13.138205917315254</v>
      </c>
      <c r="I8">
        <f>'6630'!P8</f>
        <v>7.4504262896186617</v>
      </c>
      <c r="J8">
        <f>'6631'!P8</f>
        <v>-5.9618821376836815</v>
      </c>
      <c r="K8">
        <f>'6632'!P8</f>
        <v>7.3536256984438806</v>
      </c>
      <c r="L8" s="18">
        <f>'6633'!P8</f>
        <v>-3.2505684237533035</v>
      </c>
      <c r="M8">
        <f>'6634'!P8</f>
        <v>-2.4916735171417148</v>
      </c>
      <c r="N8">
        <f>'6636'!P8</f>
        <v>8.6298728135994978</v>
      </c>
      <c r="O8">
        <f>'6637'!P8</f>
        <v>-2.0710758069111441</v>
      </c>
      <c r="P8">
        <f>'6639'!P8</f>
        <v>-8.4537509771238284</v>
      </c>
      <c r="T8" s="27">
        <f t="shared" si="0"/>
        <v>0.98129951147799765</v>
      </c>
      <c r="U8" s="27">
        <f t="shared" si="1"/>
        <v>1.9318567862340141</v>
      </c>
      <c r="V8" s="27"/>
      <c r="Y8">
        <f t="shared" si="2"/>
        <v>-2.0659768535841287</v>
      </c>
    </row>
    <row r="9" spans="1:28" x14ac:dyDescent="0.15">
      <c r="A9">
        <v>4</v>
      </c>
      <c r="B9">
        <v>1.5</v>
      </c>
      <c r="C9">
        <v>7</v>
      </c>
      <c r="E9">
        <f>'6626'!P9</f>
        <v>-2.425592699517328</v>
      </c>
      <c r="F9">
        <f>'6627'!P9</f>
        <v>2.5440660999641262</v>
      </c>
      <c r="G9">
        <f>'6628'!P9</f>
        <v>-3.9235510023082663</v>
      </c>
      <c r="H9">
        <f>'6629'!P9</f>
        <v>12.833490451897992</v>
      </c>
      <c r="I9">
        <f>'6630'!P9</f>
        <v>6.7031543727373366</v>
      </c>
      <c r="J9">
        <f>'6631'!P9</f>
        <v>-10.806552049823127</v>
      </c>
      <c r="K9">
        <f>'6632'!P9</f>
        <v>5.9307644958130767</v>
      </c>
      <c r="L9" s="18">
        <f>'6633'!P9</f>
        <v>-2.1630945600485001</v>
      </c>
      <c r="M9">
        <f>'6634'!P9</f>
        <v>-5.8161909924598225</v>
      </c>
      <c r="N9">
        <f>'6636'!P9</f>
        <v>6.7299729973688533</v>
      </c>
      <c r="O9">
        <f>'6637'!P9</f>
        <v>-3.1238372545959665</v>
      </c>
      <c r="P9">
        <f>'6639'!P9</f>
        <v>-7.7365047347888503</v>
      </c>
      <c r="T9" s="27">
        <f t="shared" si="0"/>
        <v>-0.1044895729800394</v>
      </c>
      <c r="U9" s="27">
        <f t="shared" si="1"/>
        <v>2.0274942650271246</v>
      </c>
      <c r="V9" s="27"/>
      <c r="Y9">
        <f t="shared" si="2"/>
        <v>-2.2943436297829143</v>
      </c>
    </row>
    <row r="10" spans="1:28" x14ac:dyDescent="0.15">
      <c r="A10">
        <v>4.5</v>
      </c>
      <c r="B10">
        <v>2</v>
      </c>
      <c r="C10">
        <v>8</v>
      </c>
      <c r="E10">
        <f>'6626'!P10</f>
        <v>-1.6256670441021188</v>
      </c>
      <c r="F10">
        <f>'6627'!P10</f>
        <v>3.7609915158453946</v>
      </c>
      <c r="G10">
        <f>'6628'!P10</f>
        <v>-4.6227918476353169</v>
      </c>
      <c r="H10">
        <f>'6629'!P10</f>
        <v>11.662380750569726</v>
      </c>
      <c r="I10">
        <f>'6630'!P10</f>
        <v>4.285087894893393</v>
      </c>
      <c r="J10">
        <f>'6631'!P10</f>
        <v>-11.362314982133256</v>
      </c>
      <c r="K10">
        <f>'6632'!P10</f>
        <v>4.9846959691634671</v>
      </c>
      <c r="L10" s="18">
        <f>'6633'!P10</f>
        <v>-2.4269946062779599</v>
      </c>
      <c r="M10">
        <f>'6634'!P10</f>
        <v>-3.9203358162004043</v>
      </c>
      <c r="N10">
        <f>'6636'!P10</f>
        <v>3.5280529775206251</v>
      </c>
      <c r="O10">
        <f>'6637'!P10</f>
        <v>-2.8936251159604236</v>
      </c>
      <c r="P10">
        <f>'6639'!P10</f>
        <v>-10.232683043296912</v>
      </c>
      <c r="T10" s="27">
        <f t="shared" si="0"/>
        <v>-0.73860027896781555</v>
      </c>
      <c r="U10" s="27">
        <f t="shared" si="1"/>
        <v>1.9202303194748129</v>
      </c>
      <c r="V10" s="27"/>
      <c r="Y10">
        <f t="shared" si="2"/>
        <v>-2.0263308251900396</v>
      </c>
    </row>
    <row r="11" spans="1:28" x14ac:dyDescent="0.15">
      <c r="A11">
        <v>5</v>
      </c>
      <c r="B11">
        <v>2.5</v>
      </c>
      <c r="C11">
        <v>9</v>
      </c>
      <c r="E11">
        <f>'6626'!P11</f>
        <v>5.6622023728920308</v>
      </c>
      <c r="F11">
        <f>'6627'!P11</f>
        <v>2.6946097481570135</v>
      </c>
      <c r="G11">
        <f>'6628'!P11</f>
        <v>-3.868126322632373</v>
      </c>
      <c r="H11">
        <f>'6629'!P11</f>
        <v>8.9025444344405376</v>
      </c>
      <c r="I11">
        <f>'6630'!P11</f>
        <v>8.3501701348142756</v>
      </c>
      <c r="J11">
        <f>'6631'!P11</f>
        <v>-9.1427984648428815</v>
      </c>
      <c r="K11">
        <f>'6632'!P11</f>
        <v>5.3694240915215774</v>
      </c>
      <c r="L11" s="18">
        <f>'6633'!P11</f>
        <v>-2.3678883733835376</v>
      </c>
      <c r="M11">
        <f>'6634'!P11</f>
        <v>-2.5034449186805992</v>
      </c>
      <c r="N11">
        <f>'6636'!P11</f>
        <v>4.5198251621957928</v>
      </c>
      <c r="O11">
        <f>'6637'!P11</f>
        <v>-3.194045413391112</v>
      </c>
      <c r="P11">
        <f>'6639'!P11</f>
        <v>-8.027520641790229</v>
      </c>
      <c r="T11" s="27">
        <f t="shared" si="0"/>
        <v>0.53291265077504146</v>
      </c>
      <c r="U11" s="27">
        <f t="shared" si="1"/>
        <v>1.7821165287898664</v>
      </c>
      <c r="V11" s="27"/>
      <c r="Y11">
        <f t="shared" si="2"/>
        <v>0.16336068738673815</v>
      </c>
    </row>
    <row r="12" spans="1:28" x14ac:dyDescent="0.15">
      <c r="A12">
        <v>5.5</v>
      </c>
      <c r="B12">
        <v>3</v>
      </c>
      <c r="C12">
        <v>10</v>
      </c>
      <c r="E12">
        <f>'6626'!P12</f>
        <v>1.8143902812254551</v>
      </c>
      <c r="F12">
        <f>'6627'!P12</f>
        <v>2.8059541349479149</v>
      </c>
      <c r="G12">
        <f>'6628'!P12</f>
        <v>-2.7544773825107347</v>
      </c>
      <c r="H12">
        <f>'6629'!P12</f>
        <v>9.9049110182172004</v>
      </c>
      <c r="I12">
        <f>'6630'!P12</f>
        <v>7.6411393598967052</v>
      </c>
      <c r="J12">
        <f>'6631'!P12</f>
        <v>-7.2192604337261432</v>
      </c>
      <c r="K12">
        <f>'6632'!P12</f>
        <v>7.630567656443688</v>
      </c>
      <c r="L12" s="18">
        <f>'6633'!P12</f>
        <v>-2.2828754679729863</v>
      </c>
      <c r="M12">
        <f>'6634'!P12</f>
        <v>-3.4020902847091499</v>
      </c>
      <c r="N12">
        <f>'6636'!P12</f>
        <v>6.7296289025338369</v>
      </c>
      <c r="O12">
        <f>'6637'!P12</f>
        <v>-3.5048165643282898</v>
      </c>
      <c r="P12">
        <f>'6639'!P12</f>
        <v>-8.1695422181569839</v>
      </c>
      <c r="T12" s="27">
        <f t="shared" si="0"/>
        <v>0.76612741682170959</v>
      </c>
      <c r="U12" s="27">
        <f t="shared" si="1"/>
        <v>1.7830121810119097</v>
      </c>
      <c r="V12" s="27"/>
      <c r="Y12">
        <f t="shared" si="2"/>
        <v>-0.23424259337376574</v>
      </c>
    </row>
    <row r="13" spans="1:28" x14ac:dyDescent="0.15">
      <c r="A13">
        <v>6</v>
      </c>
      <c r="B13">
        <v>3.5</v>
      </c>
      <c r="C13">
        <v>11</v>
      </c>
      <c r="E13">
        <f>'6626'!P13</f>
        <v>2.3572739692011631</v>
      </c>
      <c r="F13">
        <f>'6627'!P13</f>
        <v>5.614389993140958</v>
      </c>
      <c r="G13">
        <f>'6628'!P13</f>
        <v>-1.5883403745161708</v>
      </c>
      <c r="H13">
        <f>'6629'!P13</f>
        <v>9.3862477922248768</v>
      </c>
      <c r="I13">
        <f>'6630'!P13</f>
        <v>8.2009841626120661</v>
      </c>
      <c r="J13">
        <f>'6631'!P13</f>
        <v>-2.0979712453787829</v>
      </c>
      <c r="K13">
        <f>'6632'!P13</f>
        <v>4.0588422236561295</v>
      </c>
      <c r="L13" s="18">
        <f>'6633'!P13</f>
        <v>-0.26684292414689587</v>
      </c>
      <c r="M13">
        <f>'6634'!P13</f>
        <v>-5.2671138979741476</v>
      </c>
      <c r="N13">
        <f>'6636'!P13</f>
        <v>5.9176766769765567</v>
      </c>
      <c r="O13">
        <f>'6637'!P13</f>
        <v>-4.100198175939167</v>
      </c>
      <c r="P13">
        <f>'6639'!P13</f>
        <v>-6.721765216671856</v>
      </c>
      <c r="T13" s="27">
        <f t="shared" si="0"/>
        <v>1.2910985819320606</v>
      </c>
      <c r="U13" s="27">
        <f t="shared" si="1"/>
        <v>1.5585967135539773</v>
      </c>
      <c r="V13" s="27"/>
      <c r="Y13">
        <f t="shared" si="2"/>
        <v>1.0452155225271336</v>
      </c>
    </row>
    <row r="14" spans="1:28" x14ac:dyDescent="0.15">
      <c r="A14">
        <v>6.5</v>
      </c>
      <c r="B14">
        <v>4</v>
      </c>
      <c r="C14">
        <v>12</v>
      </c>
      <c r="E14">
        <f>'6626'!P14</f>
        <v>2.6869962756719183</v>
      </c>
      <c r="F14">
        <f>'6627'!P14</f>
        <v>4.8040433953632293</v>
      </c>
      <c r="G14">
        <f>'6628'!P14</f>
        <v>-1.7101775037032116</v>
      </c>
      <c r="H14">
        <f>'6629'!P14</f>
        <v>11.113553313847072</v>
      </c>
      <c r="I14">
        <f>'6630'!P14</f>
        <v>9.3582267837001361</v>
      </c>
      <c r="J14">
        <f>'6631'!P14</f>
        <v>-6.8473358271685356</v>
      </c>
      <c r="K14">
        <f>'6632'!P14</f>
        <v>5.8415224107519963</v>
      </c>
      <c r="L14" s="18">
        <f>'6633'!P14</f>
        <v>0.59256102255667398</v>
      </c>
      <c r="M14">
        <f>'6634'!P14</f>
        <v>-3.8757128893555315</v>
      </c>
      <c r="N14">
        <f>'6636'!P14</f>
        <v>7.0668262437609037</v>
      </c>
      <c r="O14">
        <f>'6637'!P14</f>
        <v>-2.7788962617984843</v>
      </c>
      <c r="P14">
        <f>'6639'!P14</f>
        <v>-6.0417470771046071</v>
      </c>
      <c r="T14" s="27">
        <f t="shared" si="0"/>
        <v>1.6841549905434634</v>
      </c>
      <c r="U14" s="27">
        <f t="shared" si="1"/>
        <v>1.7425623434383524</v>
      </c>
      <c r="V14" s="27"/>
      <c r="Y14">
        <f t="shared" si="2"/>
        <v>1.639778649114296</v>
      </c>
    </row>
    <row r="15" spans="1:28" x14ac:dyDescent="0.15">
      <c r="A15">
        <v>7</v>
      </c>
      <c r="B15">
        <v>4.5</v>
      </c>
      <c r="C15">
        <v>13</v>
      </c>
      <c r="E15">
        <f>'6626'!P15</f>
        <v>2.0799131129118251</v>
      </c>
      <c r="F15">
        <f>'6627'!P15</f>
        <v>5.3437102244638472</v>
      </c>
      <c r="G15">
        <f>'6628'!P15</f>
        <v>-1.3687338176654718</v>
      </c>
      <c r="H15">
        <f>'6629'!P15</f>
        <v>11.677005071002224</v>
      </c>
      <c r="I15">
        <f>'6630'!P15</f>
        <v>10.03932850717308</v>
      </c>
      <c r="J15">
        <f>'6631'!P15</f>
        <v>-5.6483331557537397</v>
      </c>
      <c r="K15">
        <f>'6632'!P15</f>
        <v>4.5079374322687782</v>
      </c>
      <c r="L15" s="18">
        <f>'6633'!P15</f>
        <v>-0.24746910005578587</v>
      </c>
      <c r="M15">
        <f>'6634'!P15</f>
        <v>-3.5419214881443963</v>
      </c>
      <c r="N15">
        <f>'6636'!P15</f>
        <v>7.7374194527555229</v>
      </c>
      <c r="O15">
        <f>'6637'!P15</f>
        <v>-3.4215225071463808</v>
      </c>
      <c r="P15">
        <f>'6639'!P15</f>
        <v>-4.8491539019989416</v>
      </c>
      <c r="T15" s="27">
        <f t="shared" si="0"/>
        <v>1.8590149858175469</v>
      </c>
      <c r="U15" s="27">
        <f t="shared" si="1"/>
        <v>1.7196379534668909</v>
      </c>
      <c r="V15" s="27"/>
      <c r="Y15">
        <f t="shared" si="2"/>
        <v>0.91622200642801976</v>
      </c>
    </row>
    <row r="16" spans="1:28" x14ac:dyDescent="0.15">
      <c r="A16">
        <v>7.5</v>
      </c>
      <c r="B16">
        <v>5</v>
      </c>
      <c r="C16">
        <v>14</v>
      </c>
      <c r="E16">
        <f>'6626'!P16</f>
        <v>1.1857081319112692</v>
      </c>
      <c r="F16">
        <f>'6627'!P16</f>
        <v>6.2299529729668981</v>
      </c>
      <c r="G16">
        <f>'6628'!P16</f>
        <v>-1.2107804572170742</v>
      </c>
      <c r="H16">
        <f>'6629'!P16</f>
        <v>15.28289971790929</v>
      </c>
      <c r="I16">
        <f>'6630'!P16</f>
        <v>9.7709802352210655</v>
      </c>
      <c r="J16">
        <f>'6631'!P16</f>
        <v>-7.2406370373025606</v>
      </c>
      <c r="K16">
        <f>'6632'!P16</f>
        <v>5.5660096311080967</v>
      </c>
      <c r="L16" s="18">
        <f>'6633'!P16</f>
        <v>-1.320175304010049</v>
      </c>
      <c r="M16">
        <f>'6634'!P16</f>
        <v>-6.0828099318844995</v>
      </c>
      <c r="N16">
        <f>'6636'!P16</f>
        <v>3.4958916257400796</v>
      </c>
      <c r="O16">
        <f>'6637'!P16</f>
        <v>-4.4592458148028236</v>
      </c>
      <c r="P16">
        <f>'6639'!P16</f>
        <v>-4.7050533186771419</v>
      </c>
      <c r="T16" s="27">
        <f t="shared" si="0"/>
        <v>1.3760617042468788</v>
      </c>
      <c r="U16" s="27">
        <f t="shared" si="1"/>
        <v>1.9931608853411187</v>
      </c>
      <c r="V16" s="27"/>
      <c r="Y16">
        <f t="shared" si="2"/>
        <v>-1.2536162652902583E-2</v>
      </c>
    </row>
    <row r="17" spans="1:25" x14ac:dyDescent="0.15">
      <c r="A17">
        <v>8</v>
      </c>
      <c r="B17">
        <v>5.5</v>
      </c>
      <c r="C17">
        <v>15</v>
      </c>
      <c r="E17">
        <f>'6626'!P17</f>
        <v>0.79086118511447479</v>
      </c>
      <c r="F17">
        <f>'6627'!P17</f>
        <v>5.5072195499405794</v>
      </c>
      <c r="G17">
        <f>'6628'!P17</f>
        <v>-0.25336619645997444</v>
      </c>
      <c r="H17">
        <f>'6629'!P17</f>
        <v>15.319710908181349</v>
      </c>
      <c r="I17">
        <f>'6630'!P17</f>
        <v>12.694180826460149</v>
      </c>
      <c r="J17">
        <f>'6631'!P17</f>
        <v>-2.833482774002178</v>
      </c>
      <c r="K17">
        <f>'6632'!P17</f>
        <v>3.3027388296224909</v>
      </c>
      <c r="L17" s="18">
        <f>'6633'!P17</f>
        <v>-1.7027851066978756</v>
      </c>
      <c r="M17">
        <f>'6634'!P17</f>
        <v>-2.854456296754126</v>
      </c>
      <c r="N17">
        <f>'6636'!P17</f>
        <v>2.4334157909286169</v>
      </c>
      <c r="O17">
        <f>'6637'!P17</f>
        <v>-4.7155453270612924</v>
      </c>
      <c r="P17">
        <f>'6639'!P17</f>
        <v>-2.9076391433061319</v>
      </c>
      <c r="T17" s="27">
        <f t="shared" si="0"/>
        <v>2.0650710204971738</v>
      </c>
      <c r="U17" s="27">
        <f t="shared" si="1"/>
        <v>1.8304599193367179</v>
      </c>
      <c r="V17" s="27"/>
      <c r="Y17">
        <f t="shared" si="2"/>
        <v>0.26874749432725015</v>
      </c>
    </row>
    <row r="18" spans="1:25" x14ac:dyDescent="0.15">
      <c r="A18">
        <v>8.5</v>
      </c>
      <c r="B18">
        <v>6</v>
      </c>
      <c r="C18">
        <v>16</v>
      </c>
      <c r="E18">
        <f>'6626'!P18</f>
        <v>-0.46226805534129195</v>
      </c>
      <c r="F18">
        <f>'6627'!P18</f>
        <v>8.4534455968101465</v>
      </c>
      <c r="G18">
        <f>'6628'!P18</f>
        <v>-1.066810560256289</v>
      </c>
      <c r="H18">
        <f>'6629'!P18</f>
        <v>16.737192380995101</v>
      </c>
      <c r="I18">
        <f>'6630'!P18</f>
        <v>11.93492647562875</v>
      </c>
      <c r="J18">
        <f>'6631'!P18</f>
        <v>-7.5649417302619577</v>
      </c>
      <c r="K18">
        <f>'6632'!P18</f>
        <v>4.9554843437138345</v>
      </c>
      <c r="L18" s="18">
        <f>'6633'!P18</f>
        <v>-1.2065144938775929</v>
      </c>
      <c r="M18">
        <f>'6634'!P18</f>
        <v>-3.4188446832813737</v>
      </c>
      <c r="N18">
        <f>'6636'!P18</f>
        <v>1.0128018317609471</v>
      </c>
      <c r="O18">
        <f>'6637'!P18</f>
        <v>-2.9849109022929277</v>
      </c>
      <c r="P18">
        <f>'6639'!P18</f>
        <v>-4.3072304959744043</v>
      </c>
      <c r="T18" s="27">
        <f t="shared" si="0"/>
        <v>1.8401941423019113</v>
      </c>
      <c r="U18" s="27">
        <f t="shared" si="1"/>
        <v>2.0928628063002543</v>
      </c>
      <c r="V18" s="27"/>
      <c r="Y18">
        <f t="shared" si="2"/>
        <v>-0.76453930779879042</v>
      </c>
    </row>
    <row r="19" spans="1:25" x14ac:dyDescent="0.15">
      <c r="A19">
        <v>9</v>
      </c>
      <c r="B19">
        <v>6.5</v>
      </c>
      <c r="C19">
        <v>17</v>
      </c>
      <c r="E19">
        <f>'6626'!P19</f>
        <v>-3.2596587041794356</v>
      </c>
      <c r="F19">
        <f>'6627'!P19</f>
        <v>6.0645176538732706</v>
      </c>
      <c r="G19">
        <f>'6628'!P19</f>
        <v>-2.328703061263389</v>
      </c>
      <c r="H19">
        <f>'6629'!P19</f>
        <v>16.904274039844001</v>
      </c>
      <c r="I19">
        <f>'6630'!P19</f>
        <v>13.276172482985704</v>
      </c>
      <c r="J19">
        <f>'6631'!P19</f>
        <v>-2.6538451288227303</v>
      </c>
      <c r="K19">
        <f>'6632'!P19</f>
        <v>4.0241039174900495</v>
      </c>
      <c r="L19" s="18">
        <f>'6633'!P19</f>
        <v>-1.5644314732765576</v>
      </c>
      <c r="M19">
        <f>'6634'!P19</f>
        <v>-3.4278561489794903</v>
      </c>
      <c r="N19">
        <f>'6636'!P19</f>
        <v>1.2124606226134005</v>
      </c>
      <c r="O19">
        <f>'6637'!P19</f>
        <v>-4.349070517582267</v>
      </c>
      <c r="P19">
        <f>'6639'!P19</f>
        <v>-4.3069784191354747</v>
      </c>
      <c r="T19" s="27">
        <f t="shared" si="0"/>
        <v>1.6325821052972564</v>
      </c>
      <c r="U19" s="27">
        <f t="shared" si="1"/>
        <v>2.0582841485698182</v>
      </c>
      <c r="V19" s="27"/>
      <c r="Y19">
        <f t="shared" si="2"/>
        <v>-1.9465672672699732</v>
      </c>
    </row>
    <row r="20" spans="1:25" x14ac:dyDescent="0.15">
      <c r="A20">
        <v>9.5</v>
      </c>
      <c r="B20">
        <v>7</v>
      </c>
      <c r="C20">
        <v>18</v>
      </c>
      <c r="E20">
        <f>'6626'!P20</f>
        <v>-3.7983938157264059</v>
      </c>
      <c r="F20">
        <f>'6627'!P20</f>
        <v>6.1391221983146389</v>
      </c>
      <c r="G20">
        <f>'6628'!P20</f>
        <v>-3.5258754951518769</v>
      </c>
      <c r="H20">
        <f>'6629'!P20</f>
        <v>16.313645500852541</v>
      </c>
      <c r="I20">
        <f>'6630'!P20</f>
        <v>11.151628882241747</v>
      </c>
      <c r="J20">
        <f>'6631'!P20</f>
        <v>-3.7508347104838564</v>
      </c>
      <c r="K20">
        <f>'6632'!P20</f>
        <v>2.5440240231050328</v>
      </c>
      <c r="L20" s="18">
        <f>'6633'!P20</f>
        <v>-0.47697548864241807</v>
      </c>
      <c r="M20">
        <f>'6634'!P20</f>
        <v>-1.7450623338633804</v>
      </c>
      <c r="N20">
        <f>'6636'!P20</f>
        <v>0.17428216207953262</v>
      </c>
      <c r="O20">
        <f>'6637'!P20</f>
        <v>-4.3475496254108794</v>
      </c>
      <c r="P20">
        <f>'6639'!P20</f>
        <v>-2.0070305339957528</v>
      </c>
      <c r="T20" s="27">
        <f t="shared" si="0"/>
        <v>1.389248396943243</v>
      </c>
      <c r="U20" s="27">
        <f t="shared" si="1"/>
        <v>1.9042524957305664</v>
      </c>
      <c r="V20" s="27"/>
      <c r="Y20">
        <f t="shared" si="2"/>
        <v>-1.1110189112528992</v>
      </c>
    </row>
    <row r="21" spans="1:25" x14ac:dyDescent="0.15">
      <c r="A21" s="3">
        <v>10</v>
      </c>
      <c r="B21" s="3">
        <v>7.5</v>
      </c>
      <c r="C21" s="3">
        <v>19</v>
      </c>
      <c r="D21" s="3"/>
      <c r="E21">
        <f>'6626'!P21</f>
        <v>-1.2274621503806193</v>
      </c>
      <c r="F21">
        <f>'6627'!P21</f>
        <v>4.8647741272140026</v>
      </c>
      <c r="G21">
        <f>'6628'!P21</f>
        <v>-2.8775507585218549</v>
      </c>
      <c r="H21">
        <f>'6629'!P21</f>
        <v>11.476008592483232</v>
      </c>
      <c r="I21">
        <f>'6630'!P21</f>
        <v>9.6871599935955501</v>
      </c>
      <c r="J21">
        <f>'6631'!P21</f>
        <v>0.97348082641338529</v>
      </c>
      <c r="K21">
        <f>'6632'!P21</f>
        <v>3.7184985689824304</v>
      </c>
      <c r="L21" s="18">
        <f>'6633'!P21</f>
        <v>-0.69888641408100782</v>
      </c>
      <c r="M21">
        <f>'6634'!P21</f>
        <v>-6.1810161748621733</v>
      </c>
      <c r="N21">
        <f>'6636'!P21</f>
        <v>1.5844722725299625</v>
      </c>
      <c r="O21">
        <f>'6637'!P21</f>
        <v>-1.9350616298512213</v>
      </c>
      <c r="P21">
        <f>'6639'!P21</f>
        <v>-1.8172451872027051</v>
      </c>
      <c r="Q21" s="29"/>
      <c r="S21" s="3"/>
      <c r="T21" s="30">
        <f t="shared" si="0"/>
        <v>1.4639310055265815</v>
      </c>
      <c r="U21" s="30">
        <f t="shared" si="1"/>
        <v>1.4982348168332598</v>
      </c>
      <c r="V21" s="27"/>
      <c r="Y21">
        <f t="shared" si="2"/>
        <v>0.13729720616618879</v>
      </c>
    </row>
    <row r="22" spans="1:25" x14ac:dyDescent="0.15">
      <c r="A22">
        <v>10.5</v>
      </c>
      <c r="B22">
        <v>8</v>
      </c>
      <c r="C22">
        <v>20</v>
      </c>
      <c r="E22">
        <f>'6626'!P22</f>
        <v>1.6668419449667138</v>
      </c>
      <c r="F22">
        <f>'6627'!P22</f>
        <v>5.4840994228280326</v>
      </c>
      <c r="G22">
        <f>'6628'!P22</f>
        <v>-2.9649009812967524</v>
      </c>
      <c r="H22">
        <f>'6629'!P22</f>
        <v>9.7530204944105936</v>
      </c>
      <c r="I22">
        <f>'6630'!P22</f>
        <v>10.57551126045832</v>
      </c>
      <c r="J22">
        <f>'6631'!P22</f>
        <v>2.8981371784065235</v>
      </c>
      <c r="K22">
        <f>'6632'!P22</f>
        <v>3.0730153687489388</v>
      </c>
      <c r="L22" s="18">
        <f>'6633'!P22</f>
        <v>-0.94858625103132233</v>
      </c>
      <c r="M22">
        <f>'6634'!P22</f>
        <v>-3.7691435620951905</v>
      </c>
      <c r="N22">
        <f>'6636'!P22</f>
        <v>2.8986917943765125</v>
      </c>
      <c r="O22">
        <f>'6637'!P22</f>
        <v>-3.1272128138751407</v>
      </c>
      <c r="P22">
        <f>'6639'!P22</f>
        <v>-0.20888250744251621</v>
      </c>
      <c r="T22" s="27">
        <f t="shared" si="0"/>
        <v>2.1108826123712263</v>
      </c>
      <c r="U22" s="27">
        <f t="shared" si="1"/>
        <v>1.366015207878547</v>
      </c>
      <c r="V22" s="27"/>
      <c r="Y22">
        <f t="shared" si="2"/>
        <v>2.2824895616866185</v>
      </c>
    </row>
    <row r="23" spans="1:25" x14ac:dyDescent="0.15">
      <c r="A23">
        <v>11</v>
      </c>
      <c r="B23">
        <v>8.5</v>
      </c>
      <c r="C23">
        <v>21</v>
      </c>
      <c r="E23">
        <f>'6626'!P23</f>
        <v>3.872715616997735</v>
      </c>
      <c r="F23">
        <f>'6627'!P23</f>
        <v>4.5903309221323836</v>
      </c>
      <c r="G23">
        <f>'6628'!P23</f>
        <v>-2.7823990332927515</v>
      </c>
      <c r="H23">
        <f>'6629'!P23</f>
        <v>8.3268907426755518</v>
      </c>
      <c r="I23">
        <f>'6630'!P23</f>
        <v>9.4778284320141708</v>
      </c>
      <c r="J23">
        <f>'6631'!P23</f>
        <v>-0.63938789261696427</v>
      </c>
      <c r="K23">
        <f>'6632'!P23</f>
        <v>3.1629031083580608</v>
      </c>
      <c r="L23" s="18">
        <f>'6633'!P23</f>
        <v>0.69756914840377671</v>
      </c>
      <c r="M23">
        <f>'6634'!P23</f>
        <v>-4.9984496734449237</v>
      </c>
      <c r="N23">
        <f>'6636'!P23</f>
        <v>3.5615571192034681</v>
      </c>
      <c r="O23">
        <f>'6637'!P23</f>
        <v>-4.9517840331843033</v>
      </c>
      <c r="P23">
        <f>'6639'!P23</f>
        <v>-1.8968806625583985</v>
      </c>
      <c r="T23" s="27">
        <f t="shared" si="0"/>
        <v>1.5350744828906506</v>
      </c>
      <c r="U23" s="27">
        <f t="shared" si="1"/>
        <v>1.3800158955322679</v>
      </c>
      <c r="V23" s="27"/>
      <c r="Y23">
        <f t="shared" si="2"/>
        <v>1.9302361283809188</v>
      </c>
    </row>
    <row r="24" spans="1:25" x14ac:dyDescent="0.15">
      <c r="A24">
        <v>11.5</v>
      </c>
      <c r="B24">
        <v>9</v>
      </c>
      <c r="C24">
        <v>22</v>
      </c>
      <c r="E24">
        <f>'6626'!P24</f>
        <v>1.8420564324088742</v>
      </c>
      <c r="F24">
        <f>'6627'!P24</f>
        <v>3.2220279068782816</v>
      </c>
      <c r="G24">
        <f>'6628'!P24</f>
        <v>-2.7150283731079425</v>
      </c>
      <c r="H24">
        <f>'6629'!P24</f>
        <v>8.2474158968494962</v>
      </c>
      <c r="I24">
        <f>'6630'!P24</f>
        <v>7.5787879505433624</v>
      </c>
      <c r="J24">
        <f>'6631'!P24</f>
        <v>6.9218672426452867</v>
      </c>
      <c r="K24">
        <f>'6632'!P24</f>
        <v>3.0103292357700746</v>
      </c>
      <c r="L24" s="18">
        <f>'6633'!P24</f>
        <v>0.6455839099293158</v>
      </c>
      <c r="M24">
        <f>'6634'!P24</f>
        <v>-3.7815520346040041</v>
      </c>
      <c r="N24">
        <f>'6636'!P24</f>
        <v>3.1030132735416238</v>
      </c>
      <c r="O24">
        <f>'6637'!P24</f>
        <v>-3.9805356456966279</v>
      </c>
      <c r="P24">
        <f>'6639'!P24</f>
        <v>-3.3792347561032146</v>
      </c>
      <c r="S24" s="1"/>
      <c r="T24" s="27">
        <f t="shared" si="0"/>
        <v>1.7262275865878773</v>
      </c>
      <c r="U24" s="27">
        <f t="shared" si="1"/>
        <v>1.2893191648061648</v>
      </c>
      <c r="V24" s="27"/>
      <c r="Y24">
        <f t="shared" si="2"/>
        <v>2.4261928340894743</v>
      </c>
    </row>
    <row r="25" spans="1:25" x14ac:dyDescent="0.15">
      <c r="A25">
        <v>12</v>
      </c>
      <c r="B25">
        <v>9.5</v>
      </c>
      <c r="C25">
        <v>23</v>
      </c>
      <c r="E25">
        <f>'6626'!P25</f>
        <v>1.2414995482085072</v>
      </c>
      <c r="F25">
        <f>'6627'!P25</f>
        <v>3.1910516834149529</v>
      </c>
      <c r="G25">
        <f>'6628'!P25</f>
        <v>-3.4482462619205996</v>
      </c>
      <c r="H25">
        <f>'6629'!P25</f>
        <v>5.2472023199861528</v>
      </c>
      <c r="I25">
        <f>'6630'!P25</f>
        <v>8.0765127350199855</v>
      </c>
      <c r="J25">
        <f>'6631'!P25</f>
        <v>0.78792935519682794</v>
      </c>
      <c r="K25">
        <f>'6632'!P25</f>
        <v>2.7797528194727796</v>
      </c>
      <c r="L25" s="18">
        <f>'6633'!P25</f>
        <v>0.13913743428446601</v>
      </c>
      <c r="M25">
        <f>'6634'!P25</f>
        <v>-2.6808803107179897</v>
      </c>
      <c r="N25">
        <f>'6636'!P25</f>
        <v>3.4008383162803821</v>
      </c>
      <c r="O25">
        <f>'6637'!P25</f>
        <v>-3.0152367228992083</v>
      </c>
      <c r="P25">
        <f>'6639'!P25</f>
        <v>-5.1451828810958169</v>
      </c>
      <c r="S25" s="1"/>
      <c r="T25" s="27">
        <f t="shared" si="0"/>
        <v>0.88119816960253672</v>
      </c>
      <c r="U25" s="27">
        <f t="shared" si="1"/>
        <v>1.1339933439173182</v>
      </c>
      <c r="V25" s="27"/>
      <c r="Y25">
        <f t="shared" si="2"/>
        <v>1.0147144517026676</v>
      </c>
    </row>
    <row r="26" spans="1:25" x14ac:dyDescent="0.15">
      <c r="A26" s="31">
        <v>12.5</v>
      </c>
      <c r="B26" s="31">
        <v>10</v>
      </c>
      <c r="C26" s="31">
        <v>24</v>
      </c>
      <c r="D26" s="31"/>
      <c r="E26" s="31">
        <f>'6626'!P26</f>
        <v>2.6738634990115737</v>
      </c>
      <c r="F26" s="31">
        <f>'6627'!P26</f>
        <v>2.4122790100651175</v>
      </c>
      <c r="G26" s="31">
        <f>'6628'!P26</f>
        <v>-2.5631103015639756</v>
      </c>
      <c r="H26" s="31">
        <f>'6629'!P26</f>
        <v>8.3500633888718401</v>
      </c>
      <c r="I26" s="31">
        <f>'6630'!P26</f>
        <v>7.2420669540985001</v>
      </c>
      <c r="J26" s="31">
        <f>'6631'!P26</f>
        <v>1.7012734621054193</v>
      </c>
      <c r="K26" s="31">
        <f>'6632'!P26</f>
        <v>1.2740731328882069</v>
      </c>
      <c r="L26" s="32">
        <f>'6633'!P26</f>
        <v>0.6336376631027042</v>
      </c>
      <c r="M26" s="31">
        <f>'6634'!P26</f>
        <v>-1.8279751427583018</v>
      </c>
      <c r="N26" s="31">
        <f>'6636'!P26</f>
        <v>1.7704075030562216</v>
      </c>
      <c r="O26" s="31">
        <f>'6637'!P26</f>
        <v>-4.9557847231156718</v>
      </c>
      <c r="P26" s="31">
        <f>'6639'!P26</f>
        <v>-3.3292658555415029</v>
      </c>
      <c r="Q26" s="32"/>
      <c r="R26" s="32"/>
      <c r="S26" s="37"/>
      <c r="T26" s="33">
        <f t="shared" si="0"/>
        <v>1.1151273825183443</v>
      </c>
      <c r="U26" s="33">
        <f t="shared" si="1"/>
        <v>1.1475464389616901</v>
      </c>
      <c r="V26" s="27"/>
      <c r="W26" s="2" t="s">
        <v>31</v>
      </c>
      <c r="X26" s="2"/>
      <c r="Y26" s="31">
        <f t="shared" si="2"/>
        <v>1.487673297496813</v>
      </c>
    </row>
    <row r="27" spans="1:25" x14ac:dyDescent="0.15">
      <c r="A27">
        <v>13</v>
      </c>
      <c r="B27">
        <v>10.5</v>
      </c>
      <c r="C27">
        <v>25</v>
      </c>
      <c r="E27">
        <f>'6626'!P27</f>
        <v>4.5069800186803777</v>
      </c>
      <c r="F27">
        <f>'6627'!P27</f>
        <v>3.5167306940988627</v>
      </c>
      <c r="G27">
        <f>'6628'!P27</f>
        <v>-0.83201632205308806</v>
      </c>
      <c r="H27">
        <f>'6629'!P27</f>
        <v>6.169922906144798</v>
      </c>
      <c r="I27">
        <f>'6630'!P27</f>
        <v>7.0881750811533557</v>
      </c>
      <c r="J27">
        <f>'6631'!P27</f>
        <v>-2.3845173014430752</v>
      </c>
      <c r="K27">
        <f>'6632'!P27</f>
        <v>2.0375677728431389</v>
      </c>
      <c r="L27" s="18">
        <f>'6633'!P27</f>
        <v>1.1032087915814985</v>
      </c>
      <c r="M27">
        <f>'6634'!P27</f>
        <v>-3.1987446657032681</v>
      </c>
      <c r="N27">
        <f>'6636'!P27</f>
        <v>-1.2571364330351675</v>
      </c>
      <c r="O27">
        <f>'6637'!P27</f>
        <v>-5.0013813187474652</v>
      </c>
      <c r="P27">
        <f>'6639'!P27</f>
        <v>-3.0635472626647666</v>
      </c>
      <c r="S27" s="1"/>
      <c r="T27" s="27">
        <f t="shared" si="0"/>
        <v>0.72377016340459976</v>
      </c>
      <c r="U27" s="27">
        <f t="shared" si="1"/>
        <v>1.1437006047646798</v>
      </c>
      <c r="V27" s="27"/>
      <c r="Y27">
        <f t="shared" si="2"/>
        <v>0.13559623476420524</v>
      </c>
    </row>
    <row r="28" spans="1:25" x14ac:dyDescent="0.15">
      <c r="A28">
        <v>13.5</v>
      </c>
      <c r="B28">
        <v>11</v>
      </c>
      <c r="C28">
        <v>26</v>
      </c>
      <c r="E28">
        <f>'6626'!P28</f>
        <v>2.3700585961989735</v>
      </c>
      <c r="F28">
        <f>'6627'!P28</f>
        <v>2.3558853571776042</v>
      </c>
      <c r="G28">
        <f>'6628'!P28</f>
        <v>-1.3086702620479629</v>
      </c>
      <c r="H28">
        <f>'6629'!P28</f>
        <v>5.7187605018740904</v>
      </c>
      <c r="I28">
        <f>'6630'!P28</f>
        <v>6.4692184777895649</v>
      </c>
      <c r="J28">
        <f>'6631'!P28</f>
        <v>-1.6843145278606968</v>
      </c>
      <c r="K28">
        <f>'6632'!P28</f>
        <v>2.8871777078557765</v>
      </c>
      <c r="L28" s="18">
        <f>'6633'!P28</f>
        <v>2.5541282435929542</v>
      </c>
      <c r="M28">
        <f>'6634'!P28</f>
        <v>-1.2073437784804992</v>
      </c>
      <c r="N28">
        <f>'6636'!P28</f>
        <v>-0.87111566472859814</v>
      </c>
      <c r="O28">
        <f>'6637'!P28</f>
        <v>-5.8514441173172882</v>
      </c>
      <c r="P28">
        <f>'6639'!P28</f>
        <v>-2.6960651173696166</v>
      </c>
      <c r="S28" s="1"/>
      <c r="T28" s="27">
        <f t="shared" si="0"/>
        <v>0.72802295139035833</v>
      </c>
      <c r="U28" s="27">
        <f t="shared" si="1"/>
        <v>1.0389963116592502</v>
      </c>
      <c r="V28" s="27"/>
      <c r="Y28">
        <f t="shared" si="2"/>
        <v>0.74238484622450296</v>
      </c>
    </row>
    <row r="29" spans="1:25" x14ac:dyDescent="0.15">
      <c r="A29">
        <v>14</v>
      </c>
      <c r="B29">
        <v>11.5</v>
      </c>
      <c r="C29">
        <v>27</v>
      </c>
      <c r="E29">
        <f>'6626'!P29</f>
        <v>-3.0442333779056351E-3</v>
      </c>
      <c r="F29">
        <f>'6627'!P29</f>
        <v>1.1797552000629858</v>
      </c>
      <c r="G29">
        <f>'6628'!P29</f>
        <v>-1.7745263760717576</v>
      </c>
      <c r="H29">
        <f>'6629'!P29</f>
        <v>3.9849929497523231</v>
      </c>
      <c r="I29">
        <f>'6630'!P29</f>
        <v>4.8202295261756722</v>
      </c>
      <c r="J29">
        <f>'6631'!P29</f>
        <v>-5.4730277427413929</v>
      </c>
      <c r="K29">
        <f>'6632'!P29</f>
        <v>1.4325991320118427</v>
      </c>
      <c r="L29" s="18">
        <f>'6633'!P29</f>
        <v>2.3155660162222769</v>
      </c>
      <c r="M29">
        <f>'6634'!P29</f>
        <v>-0.91964245244912546</v>
      </c>
      <c r="N29">
        <f>'6636'!P29</f>
        <v>4.1838646693093384</v>
      </c>
      <c r="O29">
        <f>'6637'!P29</f>
        <v>-3.7793336803326998</v>
      </c>
      <c r="P29">
        <f>'6639'!P29</f>
        <v>-1.1105199128636076</v>
      </c>
      <c r="S29" s="1"/>
      <c r="T29" s="27">
        <f t="shared" si="0"/>
        <v>0.40474275797482923</v>
      </c>
      <c r="U29" s="27">
        <f t="shared" si="1"/>
        <v>0.92492857557476293</v>
      </c>
      <c r="V29" s="27"/>
      <c r="Y29">
        <f t="shared" si="2"/>
        <v>0.58835548334254018</v>
      </c>
    </row>
    <row r="30" spans="1:25" x14ac:dyDescent="0.15">
      <c r="A30">
        <v>14.5</v>
      </c>
      <c r="B30">
        <v>12</v>
      </c>
      <c r="C30">
        <v>28</v>
      </c>
      <c r="E30">
        <f>'6626'!P30</f>
        <v>4.4041005260480895E-2</v>
      </c>
      <c r="F30">
        <f>'6627'!P30</f>
        <v>2.1682563167700497</v>
      </c>
      <c r="G30">
        <f>'6628'!P30</f>
        <v>-2.0086499575632146</v>
      </c>
      <c r="H30">
        <f>'6629'!P30</f>
        <v>4.8532758127388655</v>
      </c>
      <c r="I30">
        <f>'6630'!P30</f>
        <v>5.6902515725261553</v>
      </c>
      <c r="J30">
        <f>'6631'!P30</f>
        <v>-3.2231198505118313</v>
      </c>
      <c r="K30">
        <f>'6632'!P30</f>
        <v>1.1186034271888972</v>
      </c>
      <c r="L30" s="18">
        <f>'6633'!P30</f>
        <v>2.8274503083029736</v>
      </c>
      <c r="M30">
        <f>'6634'!P30</f>
        <v>-2.1579722604350429</v>
      </c>
      <c r="N30">
        <f>'6636'!P30</f>
        <v>0.21625729327846943</v>
      </c>
      <c r="O30">
        <f>'6637'!P30</f>
        <v>-2.4749165447954793</v>
      </c>
      <c r="P30">
        <f>'6639'!P30</f>
        <v>-1.8037227626634893</v>
      </c>
      <c r="S30" s="1"/>
      <c r="T30" s="27">
        <f t="shared" si="0"/>
        <v>0.43747953000806944</v>
      </c>
      <c r="U30" s="27">
        <f t="shared" si="1"/>
        <v>0.85320708864197425</v>
      </c>
      <c r="V30" s="27"/>
      <c r="Y30">
        <f t="shared" si="2"/>
        <v>0.13014914926947518</v>
      </c>
    </row>
    <row r="31" spans="1:25" x14ac:dyDescent="0.15">
      <c r="A31">
        <v>15</v>
      </c>
      <c r="B31">
        <v>12.5</v>
      </c>
      <c r="C31">
        <v>29</v>
      </c>
      <c r="E31">
        <f>'6626'!P31</f>
        <v>1.055165487978843</v>
      </c>
      <c r="F31">
        <f>'6627'!P31</f>
        <v>2.5128409254601869</v>
      </c>
      <c r="G31">
        <f>'6628'!P31</f>
        <v>-1.0554614575672634</v>
      </c>
      <c r="H31">
        <f>'6629'!P31</f>
        <v>3.1131836765951695</v>
      </c>
      <c r="I31">
        <f>'6630'!P31</f>
        <v>5.2442401899146462</v>
      </c>
      <c r="J31">
        <f>'6631'!P31</f>
        <v>-3.5077867694247664</v>
      </c>
      <c r="K31">
        <f>'6632'!P31</f>
        <v>1.1915989403059006</v>
      </c>
      <c r="L31" s="18">
        <f>'6633'!P31</f>
        <v>3.5395347772927397</v>
      </c>
      <c r="M31">
        <f>'6634'!P31</f>
        <v>0.38130522955850216</v>
      </c>
      <c r="N31">
        <f>'6636'!P31</f>
        <v>9.4799449705001052E-2</v>
      </c>
      <c r="O31">
        <f>'6637'!P31</f>
        <v>-1.4978656975755789</v>
      </c>
      <c r="P31">
        <f>'6639'!P31</f>
        <v>-1.2908983502191118</v>
      </c>
      <c r="S31" s="1"/>
      <c r="T31" s="27">
        <f t="shared" si="0"/>
        <v>0.81505470016868886</v>
      </c>
      <c r="U31" s="27">
        <f t="shared" si="1"/>
        <v>0.71816856572448273</v>
      </c>
      <c r="V31" s="27"/>
      <c r="Y31">
        <f t="shared" si="2"/>
        <v>0.7182353587686725</v>
      </c>
    </row>
    <row r="32" spans="1:25" x14ac:dyDescent="0.15">
      <c r="A32">
        <v>15.5</v>
      </c>
      <c r="B32">
        <v>13</v>
      </c>
      <c r="C32">
        <v>30</v>
      </c>
      <c r="E32">
        <f>'6626'!P32</f>
        <v>-5.1921209577261845E-2</v>
      </c>
      <c r="F32">
        <f>'6627'!P32</f>
        <v>2.9081379983370037</v>
      </c>
      <c r="G32">
        <f>'6628'!P32</f>
        <v>-1.4247039560913473</v>
      </c>
      <c r="H32">
        <f>'6629'!P32</f>
        <v>3.2765859230309688</v>
      </c>
      <c r="I32">
        <f>'6630'!P32</f>
        <v>3.3412179063764187</v>
      </c>
      <c r="J32">
        <f>'6631'!P32</f>
        <v>2.4618856929283028</v>
      </c>
      <c r="K32">
        <f>'6632'!P32</f>
        <v>0.17188113906778033</v>
      </c>
      <c r="L32" s="18">
        <f>'6633'!P32</f>
        <v>2.9462863185495061</v>
      </c>
      <c r="M32">
        <f>'6634'!P32</f>
        <v>-0.22653008340439065</v>
      </c>
      <c r="N32">
        <f>'6636'!P32</f>
        <v>-1.0694116605870345</v>
      </c>
      <c r="O32">
        <f>'6637'!P32</f>
        <v>-2.8699577995607011</v>
      </c>
      <c r="P32">
        <f>'6639'!P32</f>
        <v>-1.7588917523843701</v>
      </c>
      <c r="S32" s="1"/>
      <c r="T32" s="27">
        <f t="shared" si="0"/>
        <v>0.64204820972373933</v>
      </c>
      <c r="U32" s="27">
        <f t="shared" si="1"/>
        <v>0.64396456627589838</v>
      </c>
      <c r="V32" s="27"/>
      <c r="Y32">
        <f t="shared" si="2"/>
        <v>5.997996474525924E-2</v>
      </c>
    </row>
    <row r="33" spans="1:25" x14ac:dyDescent="0.15">
      <c r="A33">
        <v>16</v>
      </c>
      <c r="B33">
        <v>13.5</v>
      </c>
      <c r="C33">
        <v>31</v>
      </c>
      <c r="E33">
        <f>'6626'!P33</f>
        <v>0.72504687068413365</v>
      </c>
      <c r="F33">
        <f>'6627'!P33</f>
        <v>0.79830904578653294</v>
      </c>
      <c r="G33">
        <f>'6628'!P33</f>
        <v>-1.7448018807146952</v>
      </c>
      <c r="H33">
        <f>'6629'!P33</f>
        <v>4.5179833106408864</v>
      </c>
      <c r="I33">
        <f>'6630'!P33</f>
        <v>2.8216078347958087</v>
      </c>
      <c r="J33">
        <f>'6631'!P33</f>
        <v>-0.51597246409430653</v>
      </c>
      <c r="K33">
        <f>'6632'!P33</f>
        <v>2.2621143735931724</v>
      </c>
      <c r="L33" s="18">
        <f>'6633'!P33</f>
        <v>2.4081530319413589</v>
      </c>
      <c r="M33">
        <f>'6634'!P33</f>
        <v>-2.1541263191175304</v>
      </c>
      <c r="N33">
        <f>'6636'!P33</f>
        <v>8.3242885685073056E-2</v>
      </c>
      <c r="O33">
        <f>'6637'!P33</f>
        <v>-0.9111293946954454</v>
      </c>
      <c r="P33">
        <f>'6639'!P33</f>
        <v>0.23761321475917249</v>
      </c>
      <c r="S33" s="1"/>
      <c r="T33" s="27">
        <f t="shared" si="0"/>
        <v>0.71067004243867993</v>
      </c>
      <c r="U33" s="27">
        <f t="shared" si="1"/>
        <v>0.57232077647755597</v>
      </c>
      <c r="V33" s="27"/>
      <c r="Y33">
        <f t="shared" si="2"/>
        <v>0.48133004272165303</v>
      </c>
    </row>
    <row r="34" spans="1:25" x14ac:dyDescent="0.15">
      <c r="A34">
        <v>16.5</v>
      </c>
      <c r="B34">
        <v>14</v>
      </c>
      <c r="C34">
        <v>32</v>
      </c>
      <c r="E34">
        <f>'6626'!P34</f>
        <v>1.9768961483262344</v>
      </c>
      <c r="F34">
        <f>'6627'!P34</f>
        <v>2.6970054328790094</v>
      </c>
      <c r="G34">
        <f>'6628'!P34</f>
        <v>-1.4996818577767599</v>
      </c>
      <c r="H34">
        <f>'6629'!P34</f>
        <v>0.82834923221875401</v>
      </c>
      <c r="I34">
        <f>'6630'!P34</f>
        <v>3.7679299505116974</v>
      </c>
      <c r="J34">
        <f>'6631'!P34</f>
        <v>1.9642672086031827</v>
      </c>
      <c r="K34">
        <f>'6632'!P34</f>
        <v>0.81344951794099174</v>
      </c>
      <c r="L34" s="18">
        <f>'6633'!P34</f>
        <v>2.2936131225258465</v>
      </c>
      <c r="M34">
        <f>'6634'!P34</f>
        <v>0.91912234229495371</v>
      </c>
      <c r="N34">
        <f>'6636'!P34</f>
        <v>1.7224164472156898</v>
      </c>
      <c r="O34">
        <f>'6637'!P34</f>
        <v>-2.0093704161792005</v>
      </c>
      <c r="P34">
        <f>'6639'!P34</f>
        <v>1.0403976442599057</v>
      </c>
      <c r="S34" s="1"/>
      <c r="T34" s="27">
        <f t="shared" si="0"/>
        <v>1.2095328977350255</v>
      </c>
      <c r="U34" s="27">
        <f t="shared" si="1"/>
        <v>0.47250966737768846</v>
      </c>
      <c r="V34" s="27"/>
      <c r="Y34">
        <f t="shared" si="2"/>
        <v>1.3814070457377978</v>
      </c>
    </row>
    <row r="35" spans="1:25" x14ac:dyDescent="0.15">
      <c r="A35">
        <v>17</v>
      </c>
      <c r="B35">
        <v>14.5</v>
      </c>
      <c r="C35">
        <v>33</v>
      </c>
      <c r="E35">
        <f>'6626'!P35</f>
        <v>-0.58460328523470018</v>
      </c>
      <c r="F35">
        <f>'6627'!P35</f>
        <v>2.244541311173252</v>
      </c>
      <c r="G35">
        <f>'6628'!P35</f>
        <v>-0.87584930438990982</v>
      </c>
      <c r="H35">
        <f>'6629'!P35</f>
        <v>2.80770961170334</v>
      </c>
      <c r="I35">
        <f>'6630'!P35</f>
        <v>2.6880105231479998</v>
      </c>
      <c r="J35">
        <f>'6631'!P35</f>
        <v>-2.5797175382381092</v>
      </c>
      <c r="K35">
        <f>'6632'!P35</f>
        <v>1.7840802393709714</v>
      </c>
      <c r="L35" s="18">
        <f>'6633'!P35</f>
        <v>3.9346869590768621</v>
      </c>
      <c r="M35">
        <f>'6634'!P35</f>
        <v>1.596808585231315</v>
      </c>
      <c r="N35">
        <f>'6636'!P35</f>
        <v>2.5098063798365127</v>
      </c>
      <c r="O35">
        <f>'6637'!P35</f>
        <v>-1.7124175289950159</v>
      </c>
      <c r="P35">
        <f>'6639'!P35</f>
        <v>8.2592485281285377E-2</v>
      </c>
      <c r="S35" s="1"/>
      <c r="T35" s="27">
        <f t="shared" si="0"/>
        <v>0.99130403649698362</v>
      </c>
      <c r="U35" s="27">
        <f t="shared" si="1"/>
        <v>0.59397885129350492</v>
      </c>
      <c r="V35" s="27"/>
      <c r="Y35">
        <f t="shared" si="2"/>
        <v>1.6904444123011433</v>
      </c>
    </row>
    <row r="36" spans="1:25" x14ac:dyDescent="0.15">
      <c r="A36" s="46">
        <v>17.5</v>
      </c>
      <c r="B36" s="46">
        <v>15</v>
      </c>
      <c r="C36" s="46">
        <v>34</v>
      </c>
      <c r="D36" s="46"/>
      <c r="E36" s="46">
        <f>'6626'!P36</f>
        <v>1.3700220099263101</v>
      </c>
      <c r="F36" s="46">
        <f>'6627'!P36</f>
        <v>2.371924849607228</v>
      </c>
      <c r="G36" s="46">
        <f>'6628'!P36</f>
        <v>-1.0360406966429612</v>
      </c>
      <c r="H36" s="46">
        <f>'6629'!P36</f>
        <v>0.34707586938871576</v>
      </c>
      <c r="I36" s="46">
        <f>'6630'!P36</f>
        <v>1.0088810715285521</v>
      </c>
      <c r="J36" s="46">
        <f>'6631'!P36</f>
        <v>-0.8656885493696812</v>
      </c>
      <c r="K36" s="46">
        <f>'6632'!P36</f>
        <v>-0.17719129633675704</v>
      </c>
      <c r="L36" s="47">
        <f>'6633'!P36</f>
        <v>3.9090136968345699</v>
      </c>
      <c r="M36" s="46">
        <f>'6634'!P36</f>
        <v>-1.8643667668735104</v>
      </c>
      <c r="N36" s="46">
        <f>'6636'!P36</f>
        <v>-0.68631379641850454</v>
      </c>
      <c r="O36" s="46">
        <f>'6637'!P36</f>
        <v>-1.7078558478379087</v>
      </c>
      <c r="P36" s="46">
        <f>'6639'!P36</f>
        <v>2.2077649515573547</v>
      </c>
      <c r="Q36" s="47"/>
      <c r="R36" s="47"/>
      <c r="S36" s="48"/>
      <c r="T36" s="49">
        <f t="shared" si="0"/>
        <v>0.40643545794695052</v>
      </c>
      <c r="U36" s="49">
        <f t="shared" si="1"/>
        <v>0.51882357215987462</v>
      </c>
      <c r="V36" s="49"/>
      <c r="W36" s="46" t="s">
        <v>43</v>
      </c>
      <c r="X36" s="46"/>
      <c r="Y36" s="46">
        <f t="shared" si="2"/>
        <v>8.4942286525979377E-2</v>
      </c>
    </row>
    <row r="37" spans="1:25" x14ac:dyDescent="0.15">
      <c r="A37">
        <v>18</v>
      </c>
      <c r="B37">
        <v>15.5</v>
      </c>
      <c r="C37">
        <v>35</v>
      </c>
      <c r="E37">
        <f>'6626'!P37</f>
        <v>3.0656148072090041</v>
      </c>
      <c r="F37">
        <f>'6627'!P37</f>
        <v>5.0856695643366612</v>
      </c>
      <c r="G37">
        <f>'6628'!P37</f>
        <v>-9.8651120919705945E-2</v>
      </c>
      <c r="H37">
        <f>'6629'!P37</f>
        <v>0.21755859850306386</v>
      </c>
      <c r="I37">
        <f>'6630'!P37</f>
        <v>1.6787256345088222</v>
      </c>
      <c r="J37">
        <f>'6631'!P37</f>
        <v>-4.1987981624415367</v>
      </c>
      <c r="K37">
        <f>'6632'!P37</f>
        <v>-0.45550726831253879</v>
      </c>
      <c r="L37" s="18">
        <f>'6633'!P37</f>
        <v>3.1140639543278144</v>
      </c>
      <c r="M37">
        <f>'6634'!P37</f>
        <v>1.7878990450302847</v>
      </c>
      <c r="N37">
        <f>'6636'!P37</f>
        <v>-1.3569645621241166</v>
      </c>
      <c r="O37">
        <f>'6637'!P37</f>
        <v>-1.2690152966124391</v>
      </c>
      <c r="P37">
        <f>'6639'!P37</f>
        <v>0.78830688143265193</v>
      </c>
      <c r="S37" s="1"/>
      <c r="T37" s="27">
        <f t="shared" si="0"/>
        <v>0.69657517291149718</v>
      </c>
      <c r="U37" s="27">
        <f t="shared" si="1"/>
        <v>0.71307677091834809</v>
      </c>
      <c r="V37" s="27"/>
      <c r="Y37">
        <f t="shared" si="2"/>
        <v>0.50293273996785781</v>
      </c>
    </row>
    <row r="38" spans="1:25" x14ac:dyDescent="0.15">
      <c r="A38">
        <v>18.5</v>
      </c>
      <c r="B38">
        <v>16</v>
      </c>
      <c r="C38">
        <v>36</v>
      </c>
      <c r="E38">
        <f>'6626'!P38</f>
        <v>0.69364901927244371</v>
      </c>
      <c r="F38">
        <f>'6627'!P38</f>
        <v>3.296406861175242</v>
      </c>
      <c r="G38">
        <f>'6628'!P38</f>
        <v>-0.10553082242271423</v>
      </c>
      <c r="H38">
        <f>'6629'!P38</f>
        <v>2.3669562213227513</v>
      </c>
      <c r="I38">
        <f>'6630'!P38</f>
        <v>0.84497323645335398</v>
      </c>
      <c r="J38">
        <f>'6631'!P38</f>
        <v>-2.9033313141937351</v>
      </c>
      <c r="K38">
        <f>'6632'!P38</f>
        <v>1.5914130616267619</v>
      </c>
      <c r="L38" s="18">
        <f>'6633'!P38</f>
        <v>2.749593328818646</v>
      </c>
      <c r="M38">
        <f>'6634'!P38</f>
        <v>1.1506092179337584</v>
      </c>
      <c r="N38">
        <f>'6636'!P38</f>
        <v>-2.476461335454252</v>
      </c>
      <c r="O38">
        <f>'6637'!P38</f>
        <v>-0.31418044796267153</v>
      </c>
      <c r="P38">
        <f>'6639'!P38</f>
        <v>0.57249641476556656</v>
      </c>
      <c r="S38" s="1"/>
      <c r="T38" s="27">
        <f t="shared" ref="T38:T69" si="3">AVERAGE(E38:Q38)</f>
        <v>0.6222161201112627</v>
      </c>
      <c r="U38" s="27">
        <f t="shared" ref="U38:U69" si="4">STDEV(E38:Q38)/SQRT(COUNT(E38:Q38))</f>
        <v>0.54657768707479892</v>
      </c>
      <c r="V38" s="27"/>
      <c r="Y38">
        <f t="shared" si="2"/>
        <v>0.76931112786289879</v>
      </c>
    </row>
    <row r="39" spans="1:25" x14ac:dyDescent="0.15">
      <c r="A39">
        <v>19</v>
      </c>
      <c r="B39">
        <v>16.5</v>
      </c>
      <c r="C39">
        <v>37</v>
      </c>
      <c r="E39">
        <f>'6626'!P39</f>
        <v>2.6758619587432642</v>
      </c>
      <c r="F39">
        <f>'6627'!P39</f>
        <v>2.7473484954335485</v>
      </c>
      <c r="G39">
        <f>'6628'!P39</f>
        <v>0.93056235175440383</v>
      </c>
      <c r="H39">
        <f>'6629'!P39</f>
        <v>-2.3428429678656403E-2</v>
      </c>
      <c r="I39">
        <f>'6630'!P39</f>
        <v>0.84263078106366718</v>
      </c>
      <c r="J39">
        <f>'6631'!P39</f>
        <v>0.42493793081462711</v>
      </c>
      <c r="K39">
        <f>'6632'!P39</f>
        <v>5.1770774511187223E-2</v>
      </c>
      <c r="L39" s="18">
        <f>'6633'!P39</f>
        <v>0.44635061106458013</v>
      </c>
      <c r="M39">
        <f>'6634'!P39</f>
        <v>0.27158795225065202</v>
      </c>
      <c r="N39">
        <f>'6636'!P39</f>
        <v>-2.3282170260314552</v>
      </c>
      <c r="O39">
        <f>'6637'!P39</f>
        <v>-1.7124564508029128</v>
      </c>
      <c r="P39">
        <f>'6639'!P39</f>
        <v>-0.44139156766643428</v>
      </c>
      <c r="S39" s="1"/>
      <c r="T39" s="27">
        <f t="shared" si="3"/>
        <v>0.32379644845470601</v>
      </c>
      <c r="U39" s="27">
        <f t="shared" si="4"/>
        <v>0.42667426531817199</v>
      </c>
      <c r="V39" s="27"/>
      <c r="Y39">
        <f t="shared" si="2"/>
        <v>0.34826294153263959</v>
      </c>
    </row>
    <row r="40" spans="1:25" x14ac:dyDescent="0.15">
      <c r="A40">
        <v>19.5</v>
      </c>
      <c r="B40">
        <v>17</v>
      </c>
      <c r="C40">
        <v>38</v>
      </c>
      <c r="E40">
        <f>'6626'!P40</f>
        <v>0.99591660691848127</v>
      </c>
      <c r="F40">
        <f>'6627'!P40</f>
        <v>1.5274907305123306</v>
      </c>
      <c r="G40">
        <f>'6628'!P40</f>
        <v>-6.9334054249652055E-2</v>
      </c>
      <c r="H40">
        <f>'6629'!P40</f>
        <v>-1.0328509298270947</v>
      </c>
      <c r="I40">
        <f>'6630'!P40</f>
        <v>0.60823240978089455</v>
      </c>
      <c r="J40">
        <f>'6631'!P40</f>
        <v>0.35624293487495529</v>
      </c>
      <c r="K40">
        <f>'6632'!P40</f>
        <v>0.33669632194429505</v>
      </c>
      <c r="L40" s="18">
        <f>'6633'!P40</f>
        <v>0.49013050401010572</v>
      </c>
      <c r="M40">
        <f>'6634'!P40</f>
        <v>1.537255731594545</v>
      </c>
      <c r="N40">
        <f>'6636'!P40</f>
        <v>-8.4964987153756055E-2</v>
      </c>
      <c r="O40">
        <f>'6637'!P40</f>
        <v>-1.2196389046780578</v>
      </c>
      <c r="P40">
        <f>'6639'!P40</f>
        <v>-0.69992632467209293</v>
      </c>
      <c r="S40" s="1"/>
      <c r="T40" s="27">
        <f t="shared" si="3"/>
        <v>0.22877083658791283</v>
      </c>
      <c r="U40" s="27">
        <f t="shared" si="4"/>
        <v>0.26063545734047994</v>
      </c>
      <c r="V40" s="27"/>
      <c r="Y40">
        <f t="shared" si="2"/>
        <v>0.34646962840962514</v>
      </c>
    </row>
    <row r="41" spans="1:25" x14ac:dyDescent="0.15">
      <c r="A41">
        <v>20</v>
      </c>
      <c r="B41">
        <v>17.5</v>
      </c>
      <c r="C41">
        <v>39</v>
      </c>
      <c r="E41">
        <f>'6626'!P41</f>
        <v>1.7736672867357577</v>
      </c>
      <c r="F41">
        <f>'6627'!P41</f>
        <v>-0.24633511235771902</v>
      </c>
      <c r="G41">
        <f>'6628'!P41</f>
        <v>9.2902220492392107E-2</v>
      </c>
      <c r="H41">
        <f>'6629'!P41</f>
        <v>-9.017169181938911E-2</v>
      </c>
      <c r="I41">
        <f>'6630'!P41</f>
        <v>0.6002517129677456</v>
      </c>
      <c r="J41">
        <f>'6631'!P41</f>
        <v>-0.85000460564333236</v>
      </c>
      <c r="K41">
        <f>'6632'!P41</f>
        <v>-0.28494375558817564</v>
      </c>
      <c r="L41" s="18">
        <f>'6633'!P41</f>
        <v>-0.41912461882818736</v>
      </c>
      <c r="M41">
        <f>'6634'!P41</f>
        <v>-0.95893174609216858</v>
      </c>
      <c r="N41">
        <f>'6636'!P41</f>
        <v>0.60296058824338217</v>
      </c>
      <c r="O41">
        <f>'6637'!P41</f>
        <v>-1.3763042272781008</v>
      </c>
      <c r="P41">
        <f>'6639'!P41</f>
        <v>-0.64821317305579751</v>
      </c>
      <c r="S41" s="1"/>
      <c r="T41" s="27">
        <f t="shared" si="3"/>
        <v>-0.15035392685196605</v>
      </c>
      <c r="U41" s="27">
        <f t="shared" si="4"/>
        <v>0.24447278300571992</v>
      </c>
      <c r="V41" s="27"/>
      <c r="Y41">
        <f t="shared" si="2"/>
        <v>-0.26563943397294731</v>
      </c>
    </row>
    <row r="42" spans="1:25" x14ac:dyDescent="0.15">
      <c r="A42">
        <v>20.5</v>
      </c>
      <c r="B42">
        <v>18</v>
      </c>
      <c r="C42">
        <v>40</v>
      </c>
      <c r="E42">
        <f>'6626'!P42</f>
        <v>0.55975181230619508</v>
      </c>
      <c r="F42">
        <f>'6627'!P42</f>
        <v>-0.81862482439190432</v>
      </c>
      <c r="G42">
        <f>'6628'!P42</f>
        <v>-1.0023829316180379</v>
      </c>
      <c r="H42">
        <f>'6629'!P42</f>
        <v>-2.8817859501763271E-2</v>
      </c>
      <c r="I42">
        <f>'6630'!P42</f>
        <v>0.12964734935053435</v>
      </c>
      <c r="J42">
        <f>'6631'!P42</f>
        <v>1.6608231742318438</v>
      </c>
      <c r="K42">
        <f>'6632'!P42</f>
        <v>-0.10115896905817051</v>
      </c>
      <c r="L42" s="18">
        <f>'6633'!P42</f>
        <v>8.2598776273809238E-2</v>
      </c>
      <c r="M42">
        <f>'6634'!P42</f>
        <v>0.16848510728546517</v>
      </c>
      <c r="N42">
        <f>'6636'!P42</f>
        <v>0.54763974487141687</v>
      </c>
      <c r="O42">
        <f>'6637'!P42</f>
        <v>-0.50514147191432746</v>
      </c>
      <c r="P42">
        <f>'6639'!P42</f>
        <v>-0.52447601197966465</v>
      </c>
      <c r="S42" s="1"/>
      <c r="T42" s="27">
        <f t="shared" si="3"/>
        <v>1.4028657987949713E-2</v>
      </c>
      <c r="U42" s="27">
        <f t="shared" si="4"/>
        <v>0.20665896236180703</v>
      </c>
      <c r="V42" s="27"/>
      <c r="Y42">
        <f t="shared" si="2"/>
        <v>2.6890458386022983E-2</v>
      </c>
    </row>
    <row r="43" spans="1:25" x14ac:dyDescent="0.15">
      <c r="A43">
        <v>21</v>
      </c>
      <c r="B43">
        <v>18.5</v>
      </c>
      <c r="C43">
        <v>41</v>
      </c>
      <c r="E43">
        <f>'6626'!P43</f>
        <v>-0.84075483145019614</v>
      </c>
      <c r="F43">
        <f>'6627'!P43</f>
        <v>-2.5156262594946646</v>
      </c>
      <c r="G43">
        <f>'6628'!P43</f>
        <v>4.3190666236371904E-2</v>
      </c>
      <c r="H43">
        <f>'6629'!P43</f>
        <v>-0.29444938542523014</v>
      </c>
      <c r="I43">
        <f>'6630'!P43</f>
        <v>-0.92481965498838559</v>
      </c>
      <c r="J43">
        <f>'6631'!P43</f>
        <v>-2.2624646194038784</v>
      </c>
      <c r="K43">
        <f>'6632'!P43</f>
        <v>-0.49277381715340551</v>
      </c>
      <c r="L43" s="18">
        <f>'6633'!P43</f>
        <v>-1.9090765040904056</v>
      </c>
      <c r="M43">
        <f>'6634'!P43</f>
        <v>1.3432873612272815</v>
      </c>
      <c r="N43">
        <f>'6636'!P43</f>
        <v>0.42381892502061247</v>
      </c>
      <c r="O43">
        <f>'6637'!P43</f>
        <v>1.293650663869977</v>
      </c>
      <c r="P43">
        <f>'6639'!P43</f>
        <v>1.2747641266365396E-2</v>
      </c>
      <c r="S43" s="1"/>
      <c r="T43" s="27">
        <f t="shared" si="3"/>
        <v>-0.51027248453212981</v>
      </c>
      <c r="U43" s="27">
        <f t="shared" si="4"/>
        <v>0.36430141301041602</v>
      </c>
      <c r="V43" s="27"/>
      <c r="Y43">
        <f t="shared" si="2"/>
        <v>-0.39361160128931783</v>
      </c>
    </row>
    <row r="44" spans="1:25" x14ac:dyDescent="0.15">
      <c r="A44">
        <v>21.5</v>
      </c>
      <c r="B44">
        <v>19</v>
      </c>
      <c r="C44">
        <v>42</v>
      </c>
      <c r="E44">
        <f>'6626'!P44</f>
        <v>-2.9019881133763015</v>
      </c>
      <c r="F44">
        <f>'6627'!P44</f>
        <v>-2.2438681019134106</v>
      </c>
      <c r="G44">
        <f>'6628'!P44</f>
        <v>-0.25386706217962335</v>
      </c>
      <c r="H44">
        <f>'6629'!P44</f>
        <v>0.12452581494216702</v>
      </c>
      <c r="I44">
        <f>'6630'!P44</f>
        <v>-0.7324027072808863</v>
      </c>
      <c r="J44">
        <f>'6631'!P44</f>
        <v>1.7316328805216461</v>
      </c>
      <c r="K44">
        <f>'6632'!P44</f>
        <v>-0.24998131180505803</v>
      </c>
      <c r="L44" s="18">
        <f>'6633'!P44</f>
        <v>-1.6088620794263468</v>
      </c>
      <c r="M44">
        <f>'6634'!P44</f>
        <v>-2.0898520589652945</v>
      </c>
      <c r="N44">
        <f>'6636'!P44</f>
        <v>1.261855416489283</v>
      </c>
      <c r="O44">
        <f>'6637'!P44</f>
        <v>1.8812447300397266</v>
      </c>
      <c r="P44">
        <f>'6639'!P44</f>
        <v>8.1903789913636491E-2</v>
      </c>
      <c r="S44" s="1"/>
      <c r="T44" s="27">
        <f t="shared" si="3"/>
        <v>-0.41663823358670515</v>
      </c>
      <c r="U44" s="27">
        <f t="shared" si="4"/>
        <v>0.45347839071470952</v>
      </c>
      <c r="V44" s="27"/>
      <c r="Y44">
        <f t="shared" si="2"/>
        <v>-0.2519241869923407</v>
      </c>
    </row>
    <row r="45" spans="1:25" x14ac:dyDescent="0.15">
      <c r="A45">
        <v>22</v>
      </c>
      <c r="B45">
        <v>19.5</v>
      </c>
      <c r="C45">
        <v>43</v>
      </c>
      <c r="E45">
        <f>'6626'!P45</f>
        <v>-2.9561037391496887</v>
      </c>
      <c r="F45">
        <f>'6627'!P45</f>
        <v>-1.7467917889635292</v>
      </c>
      <c r="G45">
        <f>'6628'!P45</f>
        <v>0.36445963198683096</v>
      </c>
      <c r="H45">
        <f>'6629'!P45</f>
        <v>-1.0217637400128272</v>
      </c>
      <c r="I45">
        <f>'6630'!P45</f>
        <v>-1.3685131273469104</v>
      </c>
      <c r="J45">
        <f>'6631'!P45</f>
        <v>1.8421636187978967</v>
      </c>
      <c r="K45">
        <f>'6632'!P45</f>
        <v>-0.85102230447741434</v>
      </c>
      <c r="L45" s="18">
        <f>'6633'!P45</f>
        <v>0.16838998217777293</v>
      </c>
      <c r="M45">
        <f>'6634'!P45</f>
        <v>-1.4224415652342388</v>
      </c>
      <c r="N45">
        <f>'6636'!P45</f>
        <v>2.0533686740147203</v>
      </c>
      <c r="O45">
        <f>'6637'!P45</f>
        <v>1.9528261087264651</v>
      </c>
      <c r="P45">
        <f>'6639'!P45</f>
        <v>1.6468592314284369</v>
      </c>
      <c r="S45" s="1"/>
      <c r="T45" s="27">
        <f t="shared" si="3"/>
        <v>-0.11154741817104041</v>
      </c>
      <c r="U45" s="27">
        <f t="shared" si="4"/>
        <v>0.4892919753312211</v>
      </c>
      <c r="V45" s="27"/>
      <c r="Y45">
        <f t="shared" si="2"/>
        <v>-0.34131616114982066</v>
      </c>
    </row>
    <row r="46" spans="1:25" ht="15" x14ac:dyDescent="0.2">
      <c r="A46" s="25">
        <v>22.5</v>
      </c>
      <c r="B46" s="25">
        <v>20</v>
      </c>
      <c r="C46" s="25">
        <v>44</v>
      </c>
      <c r="D46" s="24" t="s">
        <v>27</v>
      </c>
      <c r="E46" s="25">
        <f>'6626'!P46</f>
        <v>-1.8972850023094578</v>
      </c>
      <c r="F46" s="25">
        <f>'6627'!P46</f>
        <v>-1.2952468390591978</v>
      </c>
      <c r="G46" s="25">
        <f>'6628'!P46</f>
        <v>2.015334807623693</v>
      </c>
      <c r="H46" s="25">
        <f>'6629'!P46</f>
        <v>-0.51980266502528361</v>
      </c>
      <c r="I46" s="25">
        <f>'6630'!P46</f>
        <v>-1.2276259122829634</v>
      </c>
      <c r="J46" s="25">
        <f>'6631'!P46</f>
        <v>2.7296539661037786</v>
      </c>
      <c r="K46" s="25">
        <f>'6632'!P46</f>
        <v>-1.9973690396572097</v>
      </c>
      <c r="L46" s="26">
        <f>'6633'!P46</f>
        <v>-0.75545433800027473</v>
      </c>
      <c r="M46" s="25">
        <f>'6634'!P46</f>
        <v>0.46103067106079992</v>
      </c>
      <c r="N46" s="25">
        <f>'6636'!P46</f>
        <v>0.57446326547943838</v>
      </c>
      <c r="O46" s="25">
        <f>'6637'!P46</f>
        <v>0.58876966778334483</v>
      </c>
      <c r="P46" s="25">
        <f>'6639'!P46</f>
        <v>0.45299694487574993</v>
      </c>
      <c r="Q46" s="26"/>
      <c r="R46" s="26"/>
      <c r="S46" s="1"/>
      <c r="T46" s="28">
        <f t="shared" si="3"/>
        <v>-7.2544539450631843E-2</v>
      </c>
      <c r="U46" s="28">
        <f t="shared" si="4"/>
        <v>0.4278085028833864</v>
      </c>
      <c r="V46" s="27"/>
      <c r="W46" s="25">
        <v>-13</v>
      </c>
      <c r="X46" s="25"/>
      <c r="Y46" s="25">
        <f t="shared" si="2"/>
        <v>-3.3402860074766838E-2</v>
      </c>
    </row>
    <row r="47" spans="1:25" x14ac:dyDescent="0.15">
      <c r="A47">
        <v>23</v>
      </c>
      <c r="B47">
        <v>20.5</v>
      </c>
      <c r="C47">
        <v>45</v>
      </c>
      <c r="E47">
        <f>'6626'!P47</f>
        <v>-2.4745826103548922</v>
      </c>
      <c r="F47">
        <f>'6627'!P47</f>
        <v>0.92121392963046855</v>
      </c>
      <c r="G47">
        <f>'6628'!P47</f>
        <v>2.4605075371849443</v>
      </c>
      <c r="H47">
        <f>'6629'!P47</f>
        <v>-2.0938720410969567</v>
      </c>
      <c r="I47">
        <f>'6630'!P47</f>
        <v>-0.14571411499865453</v>
      </c>
      <c r="J47">
        <f>'6631'!P47</f>
        <v>2.6166914300262776</v>
      </c>
      <c r="K47">
        <f>'6632'!P47</f>
        <v>-1.0872046021466784</v>
      </c>
      <c r="L47" s="18">
        <f>'6633'!P47</f>
        <v>6.6764972058620503E-2</v>
      </c>
      <c r="M47">
        <f>'6634'!P47</f>
        <v>0.62526462218851797</v>
      </c>
      <c r="N47">
        <f>'6636'!P47</f>
        <v>0.40424981973922419</v>
      </c>
      <c r="O47">
        <f>'6637'!P47</f>
        <v>1.3727540991361995</v>
      </c>
      <c r="P47">
        <f>'6639'!P47</f>
        <v>0.90493523956292155</v>
      </c>
      <c r="S47" s="1"/>
      <c r="T47" s="27">
        <f t="shared" si="3"/>
        <v>0.29758402341083268</v>
      </c>
      <c r="U47" s="27">
        <f t="shared" si="4"/>
        <v>0.45776490983693646</v>
      </c>
      <c r="V47" s="27"/>
      <c r="W47" s="3">
        <v>-13</v>
      </c>
      <c r="X47" s="3"/>
      <c r="Y47">
        <f t="shared" si="2"/>
        <v>0.51475722096387111</v>
      </c>
    </row>
    <row r="48" spans="1:25" x14ac:dyDescent="0.15">
      <c r="A48">
        <v>23.5</v>
      </c>
      <c r="B48">
        <v>21</v>
      </c>
      <c r="C48">
        <v>46</v>
      </c>
      <c r="E48">
        <f>'6626'!P48</f>
        <v>-3.192018555222762</v>
      </c>
      <c r="F48">
        <f>'6627'!P48</f>
        <v>-0.15610188237525133</v>
      </c>
      <c r="G48">
        <f>'6628'!P48</f>
        <v>1.835192150648743</v>
      </c>
      <c r="H48">
        <f>'6629'!P48</f>
        <v>0.25274357367505079</v>
      </c>
      <c r="I48">
        <f>'6630'!P48</f>
        <v>-1.0745123888274997</v>
      </c>
      <c r="J48">
        <f>'6631'!P48</f>
        <v>-1.7060878767826497</v>
      </c>
      <c r="K48">
        <f>'6632'!P48</f>
        <v>-1.7184602674159115</v>
      </c>
      <c r="L48" s="18">
        <f>'6633'!P48</f>
        <v>-0.99582085679929611</v>
      </c>
      <c r="M48">
        <f>'6634'!P48</f>
        <v>0.73986364187233322</v>
      </c>
      <c r="N48">
        <f>'6636'!P48</f>
        <v>-0.47541210114718141</v>
      </c>
      <c r="O48">
        <f>'6637'!P48</f>
        <v>2.1269622317291375</v>
      </c>
      <c r="P48">
        <f>'6639'!P48</f>
        <v>-0.18664892703918201</v>
      </c>
      <c r="S48" s="1"/>
      <c r="T48" s="27">
        <f t="shared" si="3"/>
        <v>-0.37919177147370592</v>
      </c>
      <c r="U48" s="27">
        <f t="shared" si="4"/>
        <v>0.43746880080950207</v>
      </c>
      <c r="V48" s="27"/>
      <c r="W48" s="3">
        <v>-13</v>
      </c>
      <c r="X48" s="3"/>
      <c r="Y48">
        <f t="shared" si="2"/>
        <v>-0.33103051409318174</v>
      </c>
    </row>
    <row r="49" spans="1:25" x14ac:dyDescent="0.15">
      <c r="A49">
        <v>24</v>
      </c>
      <c r="B49">
        <v>21.5</v>
      </c>
      <c r="C49">
        <v>47</v>
      </c>
      <c r="E49">
        <f>'6626'!P49</f>
        <v>-2.2096139336558402</v>
      </c>
      <c r="F49">
        <f>'6627'!P49</f>
        <v>-9.9531352703433898E-2</v>
      </c>
      <c r="G49">
        <f>'6628'!P49</f>
        <v>2.8822121888188934</v>
      </c>
      <c r="H49">
        <f>'6629'!P49</f>
        <v>0.53888381420706055</v>
      </c>
      <c r="I49">
        <f>'6630'!P49</f>
        <v>-0.40218651695363694</v>
      </c>
      <c r="J49">
        <f>'6631'!P49</f>
        <v>2.1375064087067894</v>
      </c>
      <c r="K49">
        <f>'6632'!P49</f>
        <v>-1.0800158970376319</v>
      </c>
      <c r="L49" s="18">
        <f>'6633'!P49</f>
        <v>-1.2783221351399794</v>
      </c>
      <c r="M49">
        <f>'6634'!P49</f>
        <v>2.3130868096335266</v>
      </c>
      <c r="N49">
        <f>'6636'!P49</f>
        <v>-2.1893468763438633</v>
      </c>
      <c r="O49">
        <f>'6637'!P49</f>
        <v>2.1966813235367368</v>
      </c>
      <c r="P49">
        <f>'6639'!P49</f>
        <v>-0.77239695976148415</v>
      </c>
      <c r="S49" s="1"/>
      <c r="T49" s="27">
        <f t="shared" si="3"/>
        <v>0.16974640610892811</v>
      </c>
      <c r="U49" s="27">
        <f t="shared" si="4"/>
        <v>0.52397752293287225</v>
      </c>
      <c r="V49" s="27"/>
      <c r="W49" s="3">
        <v>-13</v>
      </c>
      <c r="X49" s="3"/>
      <c r="Y49">
        <f t="shared" si="2"/>
        <v>-0.25085893482853538</v>
      </c>
    </row>
    <row r="50" spans="1:25" x14ac:dyDescent="0.15">
      <c r="A50">
        <v>24.5</v>
      </c>
      <c r="B50">
        <v>22</v>
      </c>
      <c r="C50">
        <v>48</v>
      </c>
      <c r="E50">
        <f>'6626'!P50</f>
        <v>-1.7842193915436604</v>
      </c>
      <c r="F50">
        <f>'6627'!P50</f>
        <v>-0.14689710835673167</v>
      </c>
      <c r="G50">
        <f>'6628'!P50</f>
        <v>3.5205383206490541</v>
      </c>
      <c r="H50">
        <f>'6629'!P50</f>
        <v>3.1008559769594463E-2</v>
      </c>
      <c r="I50">
        <f>'6630'!P50</f>
        <v>0.27875824781777636</v>
      </c>
      <c r="J50">
        <f>'6631'!P50</f>
        <v>0.29465816313037102</v>
      </c>
      <c r="K50">
        <f>'6632'!P50</f>
        <v>-1.5321349582671662</v>
      </c>
      <c r="L50" s="18">
        <f>'6633'!P50</f>
        <v>-0.51440756251042663</v>
      </c>
      <c r="M50">
        <f>'6634'!P50</f>
        <v>0.57544242902299958</v>
      </c>
      <c r="N50">
        <f>'6636'!P50</f>
        <v>-0.82792770819580774</v>
      </c>
      <c r="O50">
        <f>'6637'!P50</f>
        <v>2.621611774195959</v>
      </c>
      <c r="P50">
        <f>'6639'!P50</f>
        <v>0.6425530496496884</v>
      </c>
      <c r="S50" s="1"/>
      <c r="T50" s="27">
        <f t="shared" si="3"/>
        <v>0.26324865128013752</v>
      </c>
      <c r="U50" s="27">
        <f t="shared" si="4"/>
        <v>0.44250898147540646</v>
      </c>
      <c r="V50" s="27"/>
      <c r="W50" s="3">
        <v>-13</v>
      </c>
      <c r="X50" s="3"/>
      <c r="Y50">
        <f t="shared" si="2"/>
        <v>0.15488340379368543</v>
      </c>
    </row>
    <row r="51" spans="1:25" x14ac:dyDescent="0.15">
      <c r="A51">
        <v>25</v>
      </c>
      <c r="B51">
        <v>22.5</v>
      </c>
      <c r="C51">
        <v>49</v>
      </c>
      <c r="E51">
        <f>'6626'!P51</f>
        <v>-1.4387915038307395</v>
      </c>
      <c r="F51">
        <f>'6627'!P51</f>
        <v>2.1073946693048318</v>
      </c>
      <c r="G51">
        <f>'6628'!P51</f>
        <v>2.1081898621366926</v>
      </c>
      <c r="H51">
        <f>'6629'!P51</f>
        <v>-5.1700359034322033E-2</v>
      </c>
      <c r="I51">
        <f>'6630'!P51</f>
        <v>-0.47440046021492582</v>
      </c>
      <c r="J51">
        <f>'6631'!P51</f>
        <v>4.4254229393329861E-2</v>
      </c>
      <c r="K51">
        <f>'6632'!P51</f>
        <v>-0.3373588654302988</v>
      </c>
      <c r="L51" s="18">
        <f>'6633'!P51</f>
        <v>-0.80883777247616839</v>
      </c>
      <c r="M51">
        <f>'6634'!P51</f>
        <v>1.018398108000103</v>
      </c>
      <c r="N51">
        <f>'6636'!P51</f>
        <v>-1.8423898503233245</v>
      </c>
      <c r="O51">
        <f>'6637'!P51</f>
        <v>3.148452895324616</v>
      </c>
      <c r="P51">
        <f>'6639'!P51</f>
        <v>-0.14983740311388299</v>
      </c>
      <c r="S51" s="1"/>
      <c r="T51" s="27">
        <f t="shared" si="3"/>
        <v>0.27694779581132589</v>
      </c>
      <c r="U51" s="27">
        <f t="shared" si="4"/>
        <v>0.43865976542998275</v>
      </c>
      <c r="V51" s="27"/>
      <c r="W51" s="3">
        <v>-13</v>
      </c>
      <c r="X51" s="3"/>
      <c r="Y51">
        <f t="shared" si="2"/>
        <v>-0.10076888107410251</v>
      </c>
    </row>
    <row r="52" spans="1:25" x14ac:dyDescent="0.15">
      <c r="A52">
        <v>25.5</v>
      </c>
      <c r="B52">
        <v>23</v>
      </c>
      <c r="C52">
        <v>50</v>
      </c>
      <c r="E52">
        <f>'6626'!P52</f>
        <v>0.22158130077444027</v>
      </c>
      <c r="F52">
        <f>'6627'!P52</f>
        <v>3.1329072809631153</v>
      </c>
      <c r="G52">
        <f>'6628'!P52</f>
        <v>0.63031857211302134</v>
      </c>
      <c r="H52">
        <f>'6629'!P52</f>
        <v>2.3900611064919182</v>
      </c>
      <c r="I52">
        <f>'6630'!P52</f>
        <v>-0.6113478787397052</v>
      </c>
      <c r="J52">
        <f>'6631'!P52</f>
        <v>-1.6081160554046305</v>
      </c>
      <c r="K52">
        <f>'6632'!P52</f>
        <v>-1.6416340759988313</v>
      </c>
      <c r="L52" s="18">
        <f>'6633'!P52</f>
        <v>-2.0762821004772043</v>
      </c>
      <c r="M52">
        <f>'6634'!P52</f>
        <v>2.347112084520016</v>
      </c>
      <c r="N52">
        <f>'6636'!P52</f>
        <v>0.21472519836500092</v>
      </c>
      <c r="O52">
        <f>'6637'!P52</f>
        <v>3.7051356376673081</v>
      </c>
      <c r="P52">
        <f>'6639'!P52</f>
        <v>0.32604595780368539</v>
      </c>
      <c r="S52" s="1"/>
      <c r="T52" s="27">
        <f t="shared" si="3"/>
        <v>0.58587558567317777</v>
      </c>
      <c r="U52" s="27">
        <f t="shared" si="4"/>
        <v>0.55874567899748362</v>
      </c>
      <c r="V52" s="27"/>
      <c r="W52" s="3">
        <v>-13</v>
      </c>
      <c r="X52" s="3"/>
      <c r="Y52">
        <f t="shared" si="2"/>
        <v>0.27381362928906283</v>
      </c>
    </row>
    <row r="53" spans="1:25" x14ac:dyDescent="0.15">
      <c r="A53">
        <v>26</v>
      </c>
      <c r="B53">
        <v>23.5</v>
      </c>
      <c r="C53">
        <v>51</v>
      </c>
      <c r="E53">
        <f>'6626'!P53</f>
        <v>2.0031405950770238</v>
      </c>
      <c r="F53">
        <f>'6627'!P53</f>
        <v>0.1393990166657581</v>
      </c>
      <c r="G53">
        <f>'6628'!P53</f>
        <v>0.69398707693308825</v>
      </c>
      <c r="H53">
        <f>'6629'!P53</f>
        <v>1.0686234910520127</v>
      </c>
      <c r="I53">
        <f>'6630'!P53</f>
        <v>-0.78634182939044328</v>
      </c>
      <c r="J53">
        <f>'6631'!P53</f>
        <v>3.2872092360046783</v>
      </c>
      <c r="K53">
        <f>'6632'!P53</f>
        <v>-0.36428304878284717</v>
      </c>
      <c r="L53" s="18">
        <f>'6633'!P53</f>
        <v>-2.4641922559848579</v>
      </c>
      <c r="M53">
        <f>'6634'!P53</f>
        <v>1.1502384960103929</v>
      </c>
      <c r="N53">
        <f>'6636'!P53</f>
        <v>1.5502931412650911</v>
      </c>
      <c r="O53">
        <f>'6637'!P53</f>
        <v>4.0019850569997208</v>
      </c>
      <c r="P53">
        <f>'6639'!P53</f>
        <v>1.6706280290974651</v>
      </c>
      <c r="S53" s="1"/>
      <c r="T53" s="27">
        <f t="shared" si="3"/>
        <v>0.99589058374559014</v>
      </c>
      <c r="U53" s="27">
        <f t="shared" si="4"/>
        <v>0.50689462608700275</v>
      </c>
      <c r="V53" s="27"/>
      <c r="W53" s="3">
        <v>-13</v>
      </c>
      <c r="X53" s="3"/>
      <c r="Y53">
        <f t="shared" si="2"/>
        <v>1.1094309935312028</v>
      </c>
    </row>
    <row r="54" spans="1:25" x14ac:dyDescent="0.15">
      <c r="A54">
        <v>26.5</v>
      </c>
      <c r="B54">
        <v>24</v>
      </c>
      <c r="C54">
        <v>52</v>
      </c>
      <c r="E54">
        <f>'6626'!P54</f>
        <v>1.2497603425912402</v>
      </c>
      <c r="F54">
        <f>'6627'!P54</f>
        <v>2.4831479524281432</v>
      </c>
      <c r="G54">
        <f>'6628'!P54</f>
        <v>1.2515271354788164</v>
      </c>
      <c r="H54">
        <f>'6629'!P54</f>
        <v>1.915088038825657</v>
      </c>
      <c r="I54">
        <f>'6630'!P54</f>
        <v>1.9019258869091564</v>
      </c>
      <c r="J54">
        <f>'6631'!P54</f>
        <v>5.2432274822481792</v>
      </c>
      <c r="K54">
        <f>'6632'!P54</f>
        <v>-0.73370527330528645</v>
      </c>
      <c r="L54" s="18">
        <f>'6633'!P54</f>
        <v>-1.1858675191028325</v>
      </c>
      <c r="M54">
        <f>'6634'!P54</f>
        <v>0.36592455648930433</v>
      </c>
      <c r="N54">
        <f>'6636'!P54</f>
        <v>3.7434866910617299</v>
      </c>
      <c r="O54">
        <f>'6637'!P54</f>
        <v>5.1845096521829035</v>
      </c>
      <c r="P54">
        <f>'6639'!P54</f>
        <v>1.7971127890624847</v>
      </c>
      <c r="S54" s="1"/>
      <c r="T54" s="27">
        <f t="shared" si="3"/>
        <v>1.9346781445724581</v>
      </c>
      <c r="U54" s="27">
        <f t="shared" si="4"/>
        <v>0.58617767090189132</v>
      </c>
      <c r="V54" s="27"/>
      <c r="W54" s="3">
        <v>-13</v>
      </c>
      <c r="X54" s="3"/>
      <c r="Y54">
        <f t="shared" si="2"/>
        <v>1.8495193379858206</v>
      </c>
    </row>
    <row r="55" spans="1:25" x14ac:dyDescent="0.15">
      <c r="A55">
        <v>27</v>
      </c>
      <c r="B55">
        <v>24.5</v>
      </c>
      <c r="C55">
        <v>53</v>
      </c>
      <c r="E55">
        <f>'6626'!P55</f>
        <v>2.427005377945429</v>
      </c>
      <c r="F55">
        <f>'6627'!P55</f>
        <v>4.0675073829875563</v>
      </c>
      <c r="G55">
        <f>'6628'!P55</f>
        <v>2.7286135226206678</v>
      </c>
      <c r="H55">
        <f>'6629'!P55</f>
        <v>0.38820591471549287</v>
      </c>
      <c r="I55">
        <f>'6630'!P55</f>
        <v>3.7816586466903961</v>
      </c>
      <c r="J55">
        <f>'6631'!P55</f>
        <v>11.23589187567015</v>
      </c>
      <c r="K55">
        <f>'6632'!P55</f>
        <v>-1.6614103803725997</v>
      </c>
      <c r="L55" s="18">
        <f>'6633'!P55</f>
        <v>2.2878838695071533</v>
      </c>
      <c r="M55">
        <f>'6634'!P55</f>
        <v>3.4348106334248549</v>
      </c>
      <c r="N55">
        <f>'6636'!P55</f>
        <v>3.6286360340021493</v>
      </c>
      <c r="O55">
        <f>'6637'!P55</f>
        <v>6.4373232144368462</v>
      </c>
      <c r="P55">
        <f>'6639'!P55</f>
        <v>2.6167545203085099</v>
      </c>
      <c r="S55" s="1"/>
      <c r="T55" s="27">
        <f t="shared" si="3"/>
        <v>3.4477400509947174</v>
      </c>
      <c r="U55" s="27">
        <f t="shared" si="4"/>
        <v>0.90946384824994697</v>
      </c>
      <c r="V55" s="27"/>
      <c r="W55" s="3">
        <v>-13</v>
      </c>
      <c r="X55" s="3"/>
      <c r="Y55">
        <f t="shared" si="2"/>
        <v>3.0817120780227611</v>
      </c>
    </row>
    <row r="56" spans="1:25" x14ac:dyDescent="0.15">
      <c r="A56">
        <v>27.5</v>
      </c>
      <c r="B56">
        <v>25</v>
      </c>
      <c r="C56">
        <v>54</v>
      </c>
      <c r="E56">
        <f>'6626'!P56</f>
        <v>2.3002259245454741</v>
      </c>
      <c r="F56">
        <f>'6627'!P56</f>
        <v>3.8750271473982587</v>
      </c>
      <c r="G56">
        <f>'6628'!P56</f>
        <v>3.9417494477134434</v>
      </c>
      <c r="H56">
        <f>'6629'!P56</f>
        <v>2.7671858262339715</v>
      </c>
      <c r="I56">
        <f>'6630'!P56</f>
        <v>7.559502492843591</v>
      </c>
      <c r="J56">
        <f>'6631'!P56</f>
        <v>9.8007910132160223</v>
      </c>
      <c r="K56">
        <f>'6632'!P56</f>
        <v>-2.0324480366863504</v>
      </c>
      <c r="L56" s="18">
        <f>'6633'!P56</f>
        <v>1.382884089316627</v>
      </c>
      <c r="M56">
        <f>'6634'!P56</f>
        <v>-1.2266006472520397</v>
      </c>
      <c r="N56">
        <f>'6636'!P56</f>
        <v>4.2442013068274029</v>
      </c>
      <c r="O56">
        <f>'6637'!P56</f>
        <v>8.1032986187033096</v>
      </c>
      <c r="P56">
        <f>'6639'!P56</f>
        <v>3.194805226589664</v>
      </c>
      <c r="S56" s="1"/>
      <c r="T56" s="27">
        <f t="shared" si="3"/>
        <v>3.659218534120781</v>
      </c>
      <c r="U56" s="27">
        <f t="shared" si="4"/>
        <v>1.0204568054190739</v>
      </c>
      <c r="V56" s="27"/>
      <c r="W56" s="3">
        <v>-13</v>
      </c>
      <c r="X56" s="3"/>
      <c r="Y56">
        <f t="shared" si="2"/>
        <v>3.5349161869939616</v>
      </c>
    </row>
    <row r="57" spans="1:25" x14ac:dyDescent="0.15">
      <c r="A57">
        <v>28</v>
      </c>
      <c r="B57">
        <v>25.5</v>
      </c>
      <c r="C57">
        <v>55</v>
      </c>
      <c r="E57">
        <f>'6626'!P57</f>
        <v>2.5416729576534234</v>
      </c>
      <c r="F57">
        <f>'6627'!P57</f>
        <v>4.106881813086682</v>
      </c>
      <c r="G57">
        <f>'6628'!P57</f>
        <v>4.5066697268684148</v>
      </c>
      <c r="H57">
        <f>'6629'!P57</f>
        <v>6.3649297701903178</v>
      </c>
      <c r="I57">
        <f>'6630'!P57</f>
        <v>9.1566101613416322</v>
      </c>
      <c r="J57">
        <f>'6631'!P57</f>
        <v>11.77690726983406</v>
      </c>
      <c r="K57">
        <f>'6632'!P57</f>
        <v>-2.0207149429926941</v>
      </c>
      <c r="L57" s="18">
        <f>'6633'!P57</f>
        <v>1.8272766513571954</v>
      </c>
      <c r="M57">
        <f>'6634'!P57</f>
        <v>0.60793878673019908</v>
      </c>
      <c r="N57">
        <f>'6636'!P57</f>
        <v>3.6856582244463074</v>
      </c>
      <c r="O57">
        <f>'6637'!P57</f>
        <v>6.405298891159104</v>
      </c>
      <c r="P57">
        <f>'6639'!P57</f>
        <v>3.7950854338667175</v>
      </c>
      <c r="S57" s="1"/>
      <c r="T57" s="27">
        <f t="shared" si="3"/>
        <v>4.3961845619617801</v>
      </c>
      <c r="U57" s="27">
        <f t="shared" si="4"/>
        <v>1.0715932452980808</v>
      </c>
      <c r="V57" s="27"/>
      <c r="W57" s="3">
        <v>-13</v>
      </c>
      <c r="X57" s="3"/>
      <c r="Y57">
        <f t="shared" si="2"/>
        <v>3.9509836234766995</v>
      </c>
    </row>
    <row r="58" spans="1:25" x14ac:dyDescent="0.15">
      <c r="A58">
        <v>28.5</v>
      </c>
      <c r="B58">
        <v>26</v>
      </c>
      <c r="C58">
        <v>56</v>
      </c>
      <c r="E58">
        <f>'6626'!P58</f>
        <v>3.9476858942611792</v>
      </c>
      <c r="F58">
        <f>'6627'!P58</f>
        <v>5.0424970944798586</v>
      </c>
      <c r="G58">
        <f>'6628'!P58</f>
        <v>3.7026107861772259</v>
      </c>
      <c r="H58">
        <f>'6629'!P58</f>
        <v>4.4558017008597526</v>
      </c>
      <c r="I58">
        <f>'6630'!P58</f>
        <v>10.984889254558192</v>
      </c>
      <c r="J58">
        <f>'6631'!P58</f>
        <v>15.146301793623959</v>
      </c>
      <c r="K58">
        <f>'6632'!P58</f>
        <v>-0.9206602045077702</v>
      </c>
      <c r="L58" s="18">
        <f>'6633'!P58</f>
        <v>3.2975622415086829</v>
      </c>
      <c r="M58">
        <f>'6634'!P58</f>
        <v>1.655944459562176</v>
      </c>
      <c r="N58">
        <f>'6636'!P58</f>
        <v>4.8642407690826603</v>
      </c>
      <c r="O58">
        <f>'6637'!P58</f>
        <v>6.4194185905344634</v>
      </c>
      <c r="P58">
        <f>'6639'!P58</f>
        <v>4.4035130939185123</v>
      </c>
      <c r="S58" s="1"/>
      <c r="T58" s="27">
        <f t="shared" si="3"/>
        <v>5.2499837895049088</v>
      </c>
      <c r="U58" s="27">
        <f t="shared" si="4"/>
        <v>1.2080198349230744</v>
      </c>
      <c r="V58" s="27"/>
      <c r="W58" s="3">
        <v>-13</v>
      </c>
      <c r="X58" s="3"/>
      <c r="Y58">
        <f t="shared" si="2"/>
        <v>4.429657397389132</v>
      </c>
    </row>
    <row r="59" spans="1:25" x14ac:dyDescent="0.15">
      <c r="A59">
        <v>29</v>
      </c>
      <c r="B59">
        <v>26.5</v>
      </c>
      <c r="C59">
        <v>57</v>
      </c>
      <c r="E59">
        <f>'6626'!P59</f>
        <v>4.6435546853702627</v>
      </c>
      <c r="F59">
        <f>'6627'!P59</f>
        <v>5.3213842727914971</v>
      </c>
      <c r="G59">
        <f>'6628'!P59</f>
        <v>4.0607668126234167</v>
      </c>
      <c r="H59">
        <f>'6629'!P59</f>
        <v>7.0017303845780834</v>
      </c>
      <c r="I59">
        <f>'6630'!P59</f>
        <v>11.362019390883606</v>
      </c>
      <c r="J59">
        <f>'6631'!P59</f>
        <v>11.947117751535238</v>
      </c>
      <c r="K59">
        <f>'6632'!P59</f>
        <v>-0.84648093106313771</v>
      </c>
      <c r="L59" s="18">
        <f>'6633'!P59</f>
        <v>4.3311228578759913</v>
      </c>
      <c r="M59">
        <f>'6634'!P59</f>
        <v>-0.26585415719363614</v>
      </c>
      <c r="N59">
        <f>'6636'!P59</f>
        <v>5.12556761841432</v>
      </c>
      <c r="O59">
        <f>'6637'!P59</f>
        <v>6.9738080096402308</v>
      </c>
      <c r="P59">
        <f>'6639'!P59</f>
        <v>3.3746392296537358</v>
      </c>
      <c r="S59" s="1"/>
      <c r="T59" s="27">
        <f t="shared" si="3"/>
        <v>5.2524479937591337</v>
      </c>
      <c r="U59" s="27">
        <f t="shared" si="4"/>
        <v>1.1078365463337663</v>
      </c>
      <c r="V59" s="27"/>
      <c r="W59" s="3">
        <v>-13</v>
      </c>
      <c r="X59" s="3"/>
      <c r="Y59">
        <f t="shared" si="2"/>
        <v>4.8845611518922913</v>
      </c>
    </row>
    <row r="60" spans="1:25" x14ac:dyDescent="0.15">
      <c r="A60">
        <v>29.5</v>
      </c>
      <c r="B60">
        <v>27</v>
      </c>
      <c r="C60">
        <v>58</v>
      </c>
      <c r="E60">
        <f>'6626'!P60</f>
        <v>6.1863724606821675</v>
      </c>
      <c r="F60">
        <f>'6627'!P60</f>
        <v>4.9587864161425017</v>
      </c>
      <c r="G60">
        <f>'6628'!P60</f>
        <v>4.1064651621783357</v>
      </c>
      <c r="H60">
        <f>'6629'!P60</f>
        <v>6.2170698862933715</v>
      </c>
      <c r="I60">
        <f>'6630'!P60</f>
        <v>10.313222052546411</v>
      </c>
      <c r="J60">
        <f>'6631'!P60</f>
        <v>11.641968174206561</v>
      </c>
      <c r="K60">
        <f>'6632'!P60</f>
        <v>-1.4816566648935727</v>
      </c>
      <c r="L60" s="18">
        <f>'6633'!P60</f>
        <v>4.1243014401562714</v>
      </c>
      <c r="M60">
        <f>'6634'!P60</f>
        <v>-0.24171640530993097</v>
      </c>
      <c r="N60">
        <f>'6636'!P60</f>
        <v>6.5547966426530619</v>
      </c>
      <c r="O60">
        <f>'6637'!P60</f>
        <v>7.4088287154480641</v>
      </c>
      <c r="P60">
        <f>'6639'!P60</f>
        <v>3.7094024334036595</v>
      </c>
      <c r="S60" s="1"/>
      <c r="T60" s="27">
        <f t="shared" si="3"/>
        <v>5.291486692792243</v>
      </c>
      <c r="U60" s="27">
        <f t="shared" si="4"/>
        <v>1.0841668359315488</v>
      </c>
      <c r="V60" s="27"/>
      <c r="W60" s="3">
        <v>-13</v>
      </c>
      <c r="X60" s="3"/>
      <c r="Y60">
        <f t="shared" si="2"/>
        <v>5.5725794384123351</v>
      </c>
    </row>
    <row r="61" spans="1:25" x14ac:dyDescent="0.15">
      <c r="A61">
        <v>30</v>
      </c>
      <c r="B61">
        <v>27.5</v>
      </c>
      <c r="C61">
        <v>59</v>
      </c>
      <c r="E61">
        <f>'6626'!P61</f>
        <v>6.77796651935651</v>
      </c>
      <c r="F61">
        <f>'6627'!P61</f>
        <v>5.5137600138404057</v>
      </c>
      <c r="G61">
        <f>'6628'!P61</f>
        <v>5.058827123844198</v>
      </c>
      <c r="H61">
        <f>'6629'!P61</f>
        <v>6.8677793778651282</v>
      </c>
      <c r="I61">
        <f>'6630'!P61</f>
        <v>8.8400521600432285</v>
      </c>
      <c r="J61">
        <f>'6631'!P61</f>
        <v>13.162102172659695</v>
      </c>
      <c r="K61">
        <f>'6632'!P61</f>
        <v>-1.528345755487853</v>
      </c>
      <c r="L61" s="18">
        <f>'6633'!P61</f>
        <v>5.9461423568328264</v>
      </c>
      <c r="M61">
        <f>'6634'!P61</f>
        <v>-0.47532474717054313</v>
      </c>
      <c r="N61">
        <f>'6636'!P61</f>
        <v>5.6395295793122298</v>
      </c>
      <c r="O61">
        <f>'6637'!P61</f>
        <v>7.9924169926210844</v>
      </c>
      <c r="P61">
        <f>'6639'!P61</f>
        <v>3.4991495713676364</v>
      </c>
      <c r="S61" s="1"/>
      <c r="T61" s="27">
        <f t="shared" si="3"/>
        <v>5.6078379470903776</v>
      </c>
      <c r="U61" s="27">
        <f t="shared" si="4"/>
        <v>1.1313683651774289</v>
      </c>
      <c r="V61" s="27"/>
      <c r="W61" s="3">
        <v>-13</v>
      </c>
      <c r="X61" s="3"/>
      <c r="Y61">
        <f t="shared" si="2"/>
        <v>5.7928359680725281</v>
      </c>
    </row>
    <row r="62" spans="1:25" x14ac:dyDescent="0.15">
      <c r="A62">
        <v>30.5</v>
      </c>
      <c r="B62">
        <v>28</v>
      </c>
      <c r="C62">
        <v>60</v>
      </c>
      <c r="E62">
        <f>'6626'!P62</f>
        <v>5.0203830722234866</v>
      </c>
      <c r="F62">
        <f>'6627'!P62</f>
        <v>3.5043504271195389</v>
      </c>
      <c r="G62">
        <f>'6628'!P62</f>
        <v>5.1546926506497899</v>
      </c>
      <c r="H62">
        <f>'6629'!P62</f>
        <v>7.9357560872316339</v>
      </c>
      <c r="I62">
        <f>'6630'!P62</f>
        <v>8.4863652716495501</v>
      </c>
      <c r="J62">
        <f>'6631'!P62</f>
        <v>11.082436811418882</v>
      </c>
      <c r="K62">
        <f>'6632'!P62</f>
        <v>-1.0825175256521369</v>
      </c>
      <c r="L62" s="18">
        <f>'6633'!P62</f>
        <v>4.2046226589337659</v>
      </c>
      <c r="M62">
        <f>'6634'!P62</f>
        <v>0.61703217875413396</v>
      </c>
      <c r="N62">
        <f>'6636'!P62</f>
        <v>5.6589652766514735</v>
      </c>
      <c r="O62">
        <f>'6637'!P62</f>
        <v>6.6095984211554413</v>
      </c>
      <c r="P62">
        <f>'6639'!P62</f>
        <v>4.3351544856395874</v>
      </c>
      <c r="S62" s="1"/>
      <c r="T62" s="27">
        <f t="shared" si="3"/>
        <v>5.1272366513145951</v>
      </c>
      <c r="U62" s="27">
        <f t="shared" si="4"/>
        <v>0.95403290902832882</v>
      </c>
      <c r="V62" s="27"/>
      <c r="W62" s="3">
        <v>-13</v>
      </c>
      <c r="X62" s="3"/>
      <c r="Y62">
        <f t="shared" si="2"/>
        <v>5.0875378614366387</v>
      </c>
    </row>
    <row r="63" spans="1:25" x14ac:dyDescent="0.15">
      <c r="A63">
        <v>31</v>
      </c>
      <c r="B63">
        <v>28.5</v>
      </c>
      <c r="C63">
        <v>61</v>
      </c>
      <c r="E63">
        <f>'6626'!P63</f>
        <v>3.2667783300184174</v>
      </c>
      <c r="F63">
        <f>'6627'!P63</f>
        <v>4.8672217903807891</v>
      </c>
      <c r="G63">
        <f>'6628'!P63</f>
        <v>5.5188207977715491</v>
      </c>
      <c r="H63">
        <f>'6629'!P63</f>
        <v>12.906716177766366</v>
      </c>
      <c r="I63">
        <f>'6630'!P63</f>
        <v>7.248825577785893</v>
      </c>
      <c r="J63">
        <f>'6631'!P63</f>
        <v>11.439677705805277</v>
      </c>
      <c r="K63">
        <f>'6632'!P63</f>
        <v>-2.2932617679972354</v>
      </c>
      <c r="L63" s="18">
        <f>'6633'!P63</f>
        <v>4.1664476097681282</v>
      </c>
      <c r="M63">
        <f>'6634'!P63</f>
        <v>-1.1627612236654143</v>
      </c>
      <c r="N63">
        <f>'6636'!P63</f>
        <v>7.0600987294896322</v>
      </c>
      <c r="O63">
        <f>'6637'!P63</f>
        <v>6.8894179698476057</v>
      </c>
      <c r="P63">
        <f>'6639'!P63</f>
        <v>3.6444817780361607</v>
      </c>
      <c r="S63" s="1"/>
      <c r="T63" s="27">
        <f t="shared" si="3"/>
        <v>5.2960386229172638</v>
      </c>
      <c r="U63" s="27">
        <f t="shared" si="4"/>
        <v>1.2696917473044811</v>
      </c>
      <c r="V63" s="27"/>
      <c r="W63" s="3">
        <v>-13</v>
      </c>
      <c r="X63" s="3"/>
      <c r="Y63">
        <f t="shared" si="2"/>
        <v>5.1930212940761695</v>
      </c>
    </row>
    <row r="64" spans="1:25" x14ac:dyDescent="0.15">
      <c r="A64">
        <v>31.5</v>
      </c>
      <c r="B64">
        <v>29</v>
      </c>
      <c r="C64">
        <v>62</v>
      </c>
      <c r="E64">
        <f>'6626'!P64</f>
        <v>4.3514767507412584</v>
      </c>
      <c r="F64">
        <f>'6627'!P64</f>
        <v>4.8484496288211565</v>
      </c>
      <c r="G64">
        <f>'6628'!P64</f>
        <v>5.051627903523789</v>
      </c>
      <c r="H64">
        <f>'6629'!P64</f>
        <v>13.643489716262721</v>
      </c>
      <c r="I64">
        <f>'6630'!P64</f>
        <v>8.1246834416784424</v>
      </c>
      <c r="J64">
        <f>'6631'!P64</f>
        <v>16.382710846492614</v>
      </c>
      <c r="K64">
        <f>'6632'!P64</f>
        <v>-1.2742252194703954</v>
      </c>
      <c r="L64" s="18">
        <f>'6633'!P64</f>
        <v>4.8329826163527825</v>
      </c>
      <c r="M64">
        <f>'6634'!P64</f>
        <v>-2.8992511724656582</v>
      </c>
      <c r="N64">
        <f>'6636'!P64</f>
        <v>9.3276071232101376</v>
      </c>
      <c r="O64">
        <f>'6637'!P64</f>
        <v>6.7424014812926449</v>
      </c>
      <c r="P64">
        <f>'6639'!P64</f>
        <v>3.7881128109702211</v>
      </c>
      <c r="S64" s="1"/>
      <c r="T64" s="27">
        <f t="shared" si="3"/>
        <v>6.0766721606174761</v>
      </c>
      <c r="U64" s="27">
        <f t="shared" si="4"/>
        <v>1.5705625084136259</v>
      </c>
      <c r="V64" s="27"/>
      <c r="W64" s="3">
        <v>-13</v>
      </c>
      <c r="X64" s="3"/>
      <c r="Y64">
        <f t="shared" si="2"/>
        <v>4.9500387661724723</v>
      </c>
    </row>
    <row r="65" spans="1:25" x14ac:dyDescent="0.15">
      <c r="A65">
        <v>32</v>
      </c>
      <c r="B65">
        <v>29.5</v>
      </c>
      <c r="C65">
        <v>63</v>
      </c>
      <c r="E65">
        <f>'6626'!P65</f>
        <v>4.9044053165905437</v>
      </c>
      <c r="F65">
        <f>'6627'!P65</f>
        <v>5.8762603725874198</v>
      </c>
      <c r="G65">
        <f>'6628'!P65</f>
        <v>5.6340148801252958</v>
      </c>
      <c r="H65">
        <f>'6629'!P65</f>
        <v>15.858466898104703</v>
      </c>
      <c r="I65">
        <f>'6630'!P65</f>
        <v>8.1316636114264398</v>
      </c>
      <c r="J65">
        <f>'6631'!P65</f>
        <v>15.283077068851503</v>
      </c>
      <c r="K65">
        <f>'6632'!P65</f>
        <v>-1.6259077903978691</v>
      </c>
      <c r="L65" s="18">
        <f>'6633'!P65</f>
        <v>5.7340203975085862</v>
      </c>
      <c r="M65">
        <f>'6634'!P65</f>
        <v>-3.951522531486551</v>
      </c>
      <c r="N65">
        <f>'6636'!P65</f>
        <v>10.941927235708475</v>
      </c>
      <c r="O65">
        <f>'6637'!P65</f>
        <v>6.9632285896661443</v>
      </c>
      <c r="P65">
        <f>'6639'!P65</f>
        <v>5.3733110078396846</v>
      </c>
      <c r="S65" s="1"/>
      <c r="T65" s="27">
        <f t="shared" si="3"/>
        <v>6.5935787547103644</v>
      </c>
      <c r="U65" s="27">
        <f t="shared" si="4"/>
        <v>1.6697660046097562</v>
      </c>
      <c r="V65" s="27"/>
      <c r="W65" s="3">
        <v>-13</v>
      </c>
      <c r="X65" s="3"/>
      <c r="Y65">
        <f t="shared" si="2"/>
        <v>5.805140385048003</v>
      </c>
    </row>
    <row r="66" spans="1:25" x14ac:dyDescent="0.15">
      <c r="A66">
        <v>32.5</v>
      </c>
      <c r="B66">
        <v>30</v>
      </c>
      <c r="C66">
        <v>64</v>
      </c>
      <c r="E66">
        <f>'6626'!P66</f>
        <v>3.7932896466371457</v>
      </c>
      <c r="F66">
        <f>'6627'!P66</f>
        <v>3.2811896351234049</v>
      </c>
      <c r="G66">
        <f>'6628'!P66</f>
        <v>5.7045454752370208</v>
      </c>
      <c r="H66">
        <f>'6629'!P66</f>
        <v>12.450910755550634</v>
      </c>
      <c r="I66">
        <f>'6630'!P66</f>
        <v>6.6915549651077901</v>
      </c>
      <c r="J66">
        <f>'6631'!P66</f>
        <v>13.105849405121528</v>
      </c>
      <c r="K66">
        <f>'6632'!P66</f>
        <v>-2.6187325128242782</v>
      </c>
      <c r="L66" s="18">
        <f>'6633'!P66</f>
        <v>5.4511893314774991</v>
      </c>
      <c r="M66">
        <f>'6634'!P66</f>
        <v>-0.32283864643461091</v>
      </c>
      <c r="N66">
        <f>'6636'!P66</f>
        <v>11.319060746598714</v>
      </c>
      <c r="O66">
        <f>'6637'!P66</f>
        <v>5.2219662626311587</v>
      </c>
      <c r="P66">
        <f>'6639'!P66</f>
        <v>4.9539715406633773</v>
      </c>
      <c r="S66" s="1"/>
      <c r="T66" s="27">
        <f t="shared" si="3"/>
        <v>5.752663050407449</v>
      </c>
      <c r="U66" s="27">
        <f t="shared" si="4"/>
        <v>1.3727715596588637</v>
      </c>
      <c r="V66" s="27"/>
      <c r="W66" s="3">
        <v>-13</v>
      </c>
      <c r="X66" s="3"/>
      <c r="Y66">
        <f t="shared" si="2"/>
        <v>5.3365777970543284</v>
      </c>
    </row>
    <row r="67" spans="1:25" x14ac:dyDescent="0.15">
      <c r="A67">
        <v>33</v>
      </c>
      <c r="B67">
        <v>30.5</v>
      </c>
      <c r="C67">
        <v>65</v>
      </c>
      <c r="E67">
        <f>'6626'!P67</f>
        <v>3.4346115707922862</v>
      </c>
      <c r="F67">
        <f>'6627'!P67</f>
        <v>6.0750565974647852</v>
      </c>
      <c r="G67">
        <f>'6628'!P67</f>
        <v>6.8553638085345332</v>
      </c>
      <c r="H67">
        <f>'6629'!P67</f>
        <v>10.79530346541293</v>
      </c>
      <c r="I67">
        <f>'6630'!P67</f>
        <v>5.1886778068114152</v>
      </c>
      <c r="J67">
        <f>'6631'!P67</f>
        <v>20.192237971169742</v>
      </c>
      <c r="K67">
        <f>'6632'!P67</f>
        <v>-2.1954585902716843</v>
      </c>
      <c r="L67" s="18">
        <f>'6633'!P67</f>
        <v>4.8131211367069398</v>
      </c>
      <c r="M67">
        <f>'6634'!P67</f>
        <v>-2.175480414268991</v>
      </c>
      <c r="N67">
        <f>'6636'!P67</f>
        <v>10.303349252697581</v>
      </c>
      <c r="O67">
        <f>'6637'!P67</f>
        <v>5.8281214493368463</v>
      </c>
      <c r="P67">
        <f>'6639'!P67</f>
        <v>5.4897509122860386</v>
      </c>
      <c r="S67" s="1"/>
      <c r="T67" s="27">
        <f t="shared" si="3"/>
        <v>6.2170545805560344</v>
      </c>
      <c r="U67" s="27">
        <f t="shared" si="4"/>
        <v>1.7101465425413855</v>
      </c>
      <c r="V67" s="27"/>
      <c r="W67" s="3">
        <v>-13</v>
      </c>
      <c r="X67" s="3"/>
      <c r="Y67">
        <f t="shared" si="2"/>
        <v>5.6589361808114429</v>
      </c>
    </row>
    <row r="68" spans="1:25" x14ac:dyDescent="0.15">
      <c r="A68">
        <v>33.5</v>
      </c>
      <c r="B68">
        <v>31</v>
      </c>
      <c r="C68">
        <v>66</v>
      </c>
      <c r="E68">
        <f>'6626'!P68</f>
        <v>4.3494996501646348</v>
      </c>
      <c r="F68">
        <f>'6627'!P68</f>
        <v>4.9336178093623708</v>
      </c>
      <c r="G68">
        <f>'6628'!P68</f>
        <v>7.9448307511496621</v>
      </c>
      <c r="H68">
        <f>'6629'!P68</f>
        <v>14.102712679505602</v>
      </c>
      <c r="I68">
        <f>'6630'!P68</f>
        <v>5.2892660630176724</v>
      </c>
      <c r="J68">
        <f>'6631'!P68</f>
        <v>19.589508385822711</v>
      </c>
      <c r="K68">
        <f>'6632'!P68</f>
        <v>-3.0124478009665316</v>
      </c>
      <c r="L68" s="18">
        <f>'6633'!P68</f>
        <v>5.5434069327568825</v>
      </c>
      <c r="M68">
        <f>'6634'!P68</f>
        <v>-1.7098336419107492</v>
      </c>
      <c r="N68">
        <f>'6636'!P68</f>
        <v>9.2363318166777706</v>
      </c>
      <c r="O68">
        <f>'6637'!P68</f>
        <v>5.5662562568392033</v>
      </c>
      <c r="P68">
        <f>'6639'!P68</f>
        <v>3.8037969934611198</v>
      </c>
      <c r="S68" s="1"/>
      <c r="T68" s="27">
        <f t="shared" si="3"/>
        <v>6.3030788246566951</v>
      </c>
      <c r="U68" s="27">
        <f t="shared" si="4"/>
        <v>1.7704107417982626</v>
      </c>
      <c r="V68" s="27"/>
      <c r="W68" s="3">
        <v>-13</v>
      </c>
      <c r="X68" s="3"/>
      <c r="Y68">
        <f t="shared" si="2"/>
        <v>5.4163364978872774</v>
      </c>
    </row>
    <row r="69" spans="1:25" x14ac:dyDescent="0.15">
      <c r="A69">
        <v>34</v>
      </c>
      <c r="B69">
        <v>31.5</v>
      </c>
      <c r="C69">
        <v>67</v>
      </c>
      <c r="E69">
        <f>'6626'!P69</f>
        <v>4.9072082971361555</v>
      </c>
      <c r="F69">
        <f>'6627'!P69</f>
        <v>3.5711139815282298</v>
      </c>
      <c r="G69">
        <f>'6628'!P69</f>
        <v>5.844955660662249</v>
      </c>
      <c r="H69">
        <f>'6629'!P69</f>
        <v>17.144111866878035</v>
      </c>
      <c r="I69">
        <f>'6630'!P69</f>
        <v>3.1331705502729705</v>
      </c>
      <c r="J69">
        <f>'6631'!P69</f>
        <v>17.997615385157395</v>
      </c>
      <c r="K69">
        <f>'6632'!P69</f>
        <v>-2.1967264811479295</v>
      </c>
      <c r="L69" s="18">
        <f>'6633'!P69</f>
        <v>6.7407533515768119</v>
      </c>
      <c r="M69">
        <f>'6634'!P69</f>
        <v>-2.9304999061993948</v>
      </c>
      <c r="N69">
        <f>'6636'!P69</f>
        <v>8.6304887032674653</v>
      </c>
      <c r="O69">
        <f>'6637'!P69</f>
        <v>5.6100137811374617</v>
      </c>
      <c r="P69">
        <f>'6639'!P69</f>
        <v>4.9299951446338257</v>
      </c>
      <c r="S69" s="1"/>
      <c r="T69" s="27">
        <f t="shared" si="3"/>
        <v>6.1151833612419404</v>
      </c>
      <c r="U69" s="27">
        <f t="shared" si="4"/>
        <v>1.8237003844112107</v>
      </c>
      <c r="V69" s="27"/>
      <c r="W69" s="3">
        <v>-13</v>
      </c>
      <c r="X69" s="3"/>
      <c r="Y69">
        <f t="shared" si="2"/>
        <v>5.2700044628856437</v>
      </c>
    </row>
    <row r="70" spans="1:25" x14ac:dyDescent="0.15">
      <c r="A70">
        <v>34.5</v>
      </c>
      <c r="B70">
        <v>32</v>
      </c>
      <c r="C70">
        <v>68</v>
      </c>
      <c r="E70">
        <f>'6626'!P70</f>
        <v>4.5199301578972042</v>
      </c>
      <c r="F70">
        <f>'6627'!P70</f>
        <v>6.1339654738431832</v>
      </c>
      <c r="G70">
        <f>'6628'!P70</f>
        <v>6.7994091235452085</v>
      </c>
      <c r="H70">
        <f>'6629'!P70</f>
        <v>18.763194190112163</v>
      </c>
      <c r="I70">
        <f>'6630'!P70</f>
        <v>2.6414095336070291</v>
      </c>
      <c r="J70">
        <f>'6631'!P70</f>
        <v>22.088429751628198</v>
      </c>
      <c r="K70">
        <f>'6632'!P70</f>
        <v>-3.735679766189314</v>
      </c>
      <c r="L70" s="18">
        <f>'6633'!P70</f>
        <v>7.6286363370678014</v>
      </c>
      <c r="M70">
        <f>'6634'!P70</f>
        <v>-1.7651109919811978</v>
      </c>
      <c r="N70">
        <f>'6636'!P70</f>
        <v>7.0371815070785937</v>
      </c>
      <c r="O70">
        <f>'6637'!P70</f>
        <v>7.8013306177809367</v>
      </c>
      <c r="P70">
        <f>'6639'!P70</f>
        <v>5.7141167569893359</v>
      </c>
      <c r="S70" s="1"/>
      <c r="T70" s="27">
        <f t="shared" ref="T70:T101" si="5">AVERAGE(E70:Q70)</f>
        <v>6.9689010576149286</v>
      </c>
      <c r="U70" s="27">
        <f t="shared" ref="U70:U101" si="6">STDEV(E70:Q70)/SQRT(COUNT(E70:Q70))</f>
        <v>2.1083066903852536</v>
      </c>
      <c r="V70" s="27"/>
      <c r="W70" s="3">
        <v>-13</v>
      </c>
      <c r="X70" s="3"/>
      <c r="Y70">
        <f t="shared" si="2"/>
        <v>6.4666872986941959</v>
      </c>
    </row>
    <row r="71" spans="1:25" x14ac:dyDescent="0.15">
      <c r="A71">
        <v>35</v>
      </c>
      <c r="B71">
        <v>32.5</v>
      </c>
      <c r="C71">
        <v>69</v>
      </c>
      <c r="E71">
        <f>'6626'!P71</f>
        <v>5.0245552927613293</v>
      </c>
      <c r="F71">
        <f>'6627'!P71</f>
        <v>7.8495199404083573</v>
      </c>
      <c r="G71">
        <f>'6628'!P71</f>
        <v>7.3417201069839271</v>
      </c>
      <c r="H71">
        <f>'6629'!P71</f>
        <v>18.39087479145438</v>
      </c>
      <c r="I71">
        <f>'6630'!P71</f>
        <v>1.9570029222756387</v>
      </c>
      <c r="J71">
        <f>'6631'!P71</f>
        <v>25.290187662126019</v>
      </c>
      <c r="K71">
        <f>'6632'!P71</f>
        <v>-3.4957086140287355</v>
      </c>
      <c r="L71" s="18">
        <f>'6633'!P71</f>
        <v>7.081600806528586</v>
      </c>
      <c r="M71">
        <f>'6634'!P71</f>
        <v>-1.7817056665221784</v>
      </c>
      <c r="N71">
        <f>'6636'!P71</f>
        <v>9.1599589466350935</v>
      </c>
      <c r="O71">
        <f>'6637'!P71</f>
        <v>6.3372697020767133</v>
      </c>
      <c r="P71">
        <f>'6639'!P71</f>
        <v>5.5338218263781078</v>
      </c>
      <c r="S71" s="1"/>
      <c r="T71" s="27">
        <f t="shared" si="5"/>
        <v>7.3907581430897702</v>
      </c>
      <c r="U71" s="27">
        <f t="shared" si="6"/>
        <v>2.2816172048057153</v>
      </c>
      <c r="V71" s="27"/>
      <c r="W71" s="3">
        <v>-13</v>
      </c>
      <c r="X71" s="3"/>
      <c r="Y71">
        <f t="shared" ref="Y71:Y134" si="7">MEDIAN(E71:R71)</f>
        <v>6.7094352543026492</v>
      </c>
    </row>
    <row r="72" spans="1:25" x14ac:dyDescent="0.15">
      <c r="A72">
        <v>35.5</v>
      </c>
      <c r="B72">
        <v>33</v>
      </c>
      <c r="C72">
        <v>70</v>
      </c>
      <c r="E72">
        <f>'6626'!P72</f>
        <v>6.6232350374752311</v>
      </c>
      <c r="F72">
        <f>'6627'!P72</f>
        <v>7.7327229062722189</v>
      </c>
      <c r="G72">
        <f>'6628'!P72</f>
        <v>6.7829190420245888</v>
      </c>
      <c r="H72">
        <f>'6629'!P72</f>
        <v>20.903364146327529</v>
      </c>
      <c r="I72">
        <f>'6630'!P72</f>
        <v>1.7611844564027028</v>
      </c>
      <c r="J72">
        <f>'6631'!P72</f>
        <v>25.184920587120441</v>
      </c>
      <c r="K72">
        <f>'6632'!P72</f>
        <v>-3.7627229797397375</v>
      </c>
      <c r="L72" s="18">
        <f>'6633'!P72</f>
        <v>7.5331064063576578</v>
      </c>
      <c r="M72">
        <f>'6634'!P72</f>
        <v>-3.2972654029239363</v>
      </c>
      <c r="N72">
        <f>'6636'!P72</f>
        <v>11.02404789131565</v>
      </c>
      <c r="O72">
        <f>'6637'!P72</f>
        <v>3.5271023784087379</v>
      </c>
      <c r="P72">
        <f>'6639'!P72</f>
        <v>5.3322805993931128</v>
      </c>
      <c r="S72" s="1"/>
      <c r="T72" s="27">
        <f t="shared" si="5"/>
        <v>7.4454079223695162</v>
      </c>
      <c r="U72" s="27">
        <f t="shared" si="6"/>
        <v>2.4664025918517063</v>
      </c>
      <c r="V72" s="27"/>
      <c r="W72" s="3">
        <v>-13</v>
      </c>
      <c r="X72" s="3"/>
      <c r="Y72">
        <f t="shared" si="7"/>
        <v>6.7030770397499104</v>
      </c>
    </row>
    <row r="73" spans="1:25" x14ac:dyDescent="0.15">
      <c r="A73">
        <v>36</v>
      </c>
      <c r="B73">
        <v>33.5</v>
      </c>
      <c r="C73">
        <v>71</v>
      </c>
      <c r="E73">
        <f>'6626'!P73</f>
        <v>6.6746461078362893</v>
      </c>
      <c r="F73">
        <f>'6627'!P73</f>
        <v>10.481160314001778</v>
      </c>
      <c r="G73">
        <f>'6628'!P73</f>
        <v>6.7276935176617068</v>
      </c>
      <c r="H73">
        <f>'6629'!P73</f>
        <v>21.169929343376598</v>
      </c>
      <c r="I73">
        <f>'6630'!P73</f>
        <v>1.7706732366547069</v>
      </c>
      <c r="J73">
        <f>'6631'!P73</f>
        <v>24.633043723372467</v>
      </c>
      <c r="K73">
        <f>'6632'!P73</f>
        <v>-2.1857687149820131</v>
      </c>
      <c r="L73" s="18">
        <f>'6633'!P73</f>
        <v>8.7460878787312168</v>
      </c>
      <c r="M73">
        <f>'6634'!P73</f>
        <v>-2.8613319265956441</v>
      </c>
      <c r="N73">
        <f>'6636'!P73</f>
        <v>12.381370775636798</v>
      </c>
      <c r="O73">
        <f>'6637'!P73</f>
        <v>3.4949370603890446</v>
      </c>
      <c r="P73">
        <f>'6639'!P73</f>
        <v>5.3043517855166877</v>
      </c>
      <c r="S73" s="1"/>
      <c r="T73" s="27">
        <f t="shared" si="5"/>
        <v>8.0280660917999693</v>
      </c>
      <c r="U73" s="27">
        <f t="shared" si="6"/>
        <v>2.4112509468982144</v>
      </c>
      <c r="V73" s="27"/>
      <c r="W73" s="3">
        <v>-13</v>
      </c>
      <c r="X73" s="3"/>
      <c r="Y73">
        <f t="shared" si="7"/>
        <v>6.701169812748998</v>
      </c>
    </row>
    <row r="74" spans="1:25" x14ac:dyDescent="0.15">
      <c r="A74">
        <v>36.5</v>
      </c>
      <c r="B74">
        <v>34</v>
      </c>
      <c r="C74">
        <v>72</v>
      </c>
      <c r="E74">
        <f>'6626'!P74</f>
        <v>5.3138250841331773</v>
      </c>
      <c r="F74">
        <f>'6627'!P74</f>
        <v>8.2192982648891153</v>
      </c>
      <c r="G74">
        <f>'6628'!P74</f>
        <v>4.9952154560553286</v>
      </c>
      <c r="H74">
        <f>'6629'!P74</f>
        <v>22.197991142614327</v>
      </c>
      <c r="I74">
        <f>'6630'!P74</f>
        <v>2.5711381245986606</v>
      </c>
      <c r="J74">
        <f>'6631'!P74</f>
        <v>26.961195334259042</v>
      </c>
      <c r="K74">
        <f>'6632'!P74</f>
        <v>-2.3964567729609283</v>
      </c>
      <c r="L74" s="18">
        <f>'6633'!P74</f>
        <v>9.5358796353723303</v>
      </c>
      <c r="M74">
        <f>'6634'!P74</f>
        <v>-3.483928597179712</v>
      </c>
      <c r="N74">
        <f>'6636'!P74</f>
        <v>9.6535912156321935</v>
      </c>
      <c r="O74">
        <f>'6637'!P74</f>
        <v>3.3002895589304178</v>
      </c>
      <c r="P74">
        <f>'6639'!P74</f>
        <v>5.1289158389901921</v>
      </c>
      <c r="S74" s="1"/>
      <c r="T74" s="27">
        <f t="shared" si="5"/>
        <v>7.6664128571111787</v>
      </c>
      <c r="U74" s="27">
        <f t="shared" si="6"/>
        <v>2.5833529383542073</v>
      </c>
      <c r="V74" s="27"/>
      <c r="W74" s="3">
        <v>-13</v>
      </c>
      <c r="X74" s="3"/>
      <c r="Y74">
        <f t="shared" si="7"/>
        <v>5.2213704615616852</v>
      </c>
    </row>
    <row r="75" spans="1:25" x14ac:dyDescent="0.15">
      <c r="A75">
        <v>37</v>
      </c>
      <c r="B75">
        <v>34.5</v>
      </c>
      <c r="C75">
        <v>73</v>
      </c>
      <c r="E75">
        <f>'6626'!P75</f>
        <v>3.72931792210716</v>
      </c>
      <c r="F75">
        <f>'6627'!P75</f>
        <v>8.3203538065339639</v>
      </c>
      <c r="G75">
        <f>'6628'!P75</f>
        <v>6.1060368730542374</v>
      </c>
      <c r="H75">
        <f>'6629'!P75</f>
        <v>23.264649462724098</v>
      </c>
      <c r="I75">
        <f>'6630'!P75</f>
        <v>0.83407958727607923</v>
      </c>
      <c r="J75">
        <f>'6631'!P75</f>
        <v>27.678694942843418</v>
      </c>
      <c r="K75">
        <f>'6632'!P75</f>
        <v>-3.6985366931095101</v>
      </c>
      <c r="L75" s="18">
        <f>'6633'!P75</f>
        <v>11.419871018275462</v>
      </c>
      <c r="M75">
        <f>'6634'!P75</f>
        <v>-2.3389209086704774</v>
      </c>
      <c r="N75">
        <f>'6636'!P75</f>
        <v>7.3183599238152919</v>
      </c>
      <c r="O75">
        <f>'6637'!P75</f>
        <v>1.1634274613966666</v>
      </c>
      <c r="P75">
        <f>'6639'!P75</f>
        <v>5.8861058459944662</v>
      </c>
      <c r="S75" s="1"/>
      <c r="T75" s="27">
        <f t="shared" si="5"/>
        <v>7.4736199368534058</v>
      </c>
      <c r="U75" s="27">
        <f t="shared" si="6"/>
        <v>2.7487338403939039</v>
      </c>
      <c r="V75" s="27"/>
      <c r="W75" s="3">
        <v>-13</v>
      </c>
      <c r="X75" s="3"/>
      <c r="Y75">
        <f t="shared" si="7"/>
        <v>5.9960713595243522</v>
      </c>
    </row>
    <row r="76" spans="1:25" x14ac:dyDescent="0.15">
      <c r="A76">
        <v>37.5</v>
      </c>
      <c r="B76">
        <v>35</v>
      </c>
      <c r="C76">
        <v>74</v>
      </c>
      <c r="E76">
        <f>'6626'!P76</f>
        <v>5.3312786833589456</v>
      </c>
      <c r="F76">
        <f>'6627'!P76</f>
        <v>8.2592205166048487</v>
      </c>
      <c r="G76">
        <f>'6628'!P76</f>
        <v>5.6564316943623867</v>
      </c>
      <c r="H76">
        <f>'6629'!P76</f>
        <v>22.298540734452409</v>
      </c>
      <c r="I76">
        <f>'6630'!P76</f>
        <v>0.61251055171716362</v>
      </c>
      <c r="J76">
        <f>'6631'!P76</f>
        <v>22.13360142823262</v>
      </c>
      <c r="K76">
        <f>'6632'!P76</f>
        <v>-2.8672010091757389</v>
      </c>
      <c r="L76" s="18">
        <f>'6633'!P76</f>
        <v>8.8173826950800649</v>
      </c>
      <c r="M76">
        <f>'6634'!P76</f>
        <v>-3.8924334899504442</v>
      </c>
      <c r="N76">
        <f>'6636'!P76</f>
        <v>7.7828769511865774</v>
      </c>
      <c r="O76">
        <f>'6637'!P76</f>
        <v>0.2610703799566535</v>
      </c>
      <c r="P76">
        <f>'6639'!P76</f>
        <v>6.1312693670202307</v>
      </c>
      <c r="S76" s="1"/>
      <c r="T76" s="27">
        <f t="shared" si="5"/>
        <v>6.710379041903809</v>
      </c>
      <c r="U76" s="27">
        <f t="shared" si="6"/>
        <v>2.4232624924911361</v>
      </c>
      <c r="V76" s="27"/>
      <c r="W76" s="3">
        <v>-13</v>
      </c>
      <c r="X76" s="3"/>
      <c r="Y76">
        <f t="shared" si="7"/>
        <v>5.8938505306913083</v>
      </c>
    </row>
    <row r="77" spans="1:25" x14ac:dyDescent="0.15">
      <c r="A77">
        <v>38</v>
      </c>
      <c r="B77">
        <v>35.5</v>
      </c>
      <c r="C77">
        <v>75</v>
      </c>
      <c r="E77">
        <f>'6626'!P77</f>
        <v>4.8710758073008034</v>
      </c>
      <c r="F77">
        <f>'6627'!P77</f>
        <v>6.7256167098351112</v>
      </c>
      <c r="G77">
        <f>'6628'!P77</f>
        <v>5.4558559020576043</v>
      </c>
      <c r="H77">
        <f>'6629'!P77</f>
        <v>20.303763878793056</v>
      </c>
      <c r="I77">
        <f>'6630'!P77</f>
        <v>0.60704197086566558</v>
      </c>
      <c r="J77">
        <f>'6631'!P77</f>
        <v>22.253111545406394</v>
      </c>
      <c r="K77">
        <f>'6632'!P77</f>
        <v>-3.8645194244867169</v>
      </c>
      <c r="L77" s="18">
        <f>'6633'!P77</f>
        <v>9.7063415265725563</v>
      </c>
      <c r="M77">
        <f>'6634'!P77</f>
        <v>-3.4201353754214567</v>
      </c>
      <c r="N77">
        <f>'6636'!P77</f>
        <v>8.72058505023025</v>
      </c>
      <c r="O77">
        <f>'6637'!P77</f>
        <v>-0.37383599015770741</v>
      </c>
      <c r="P77">
        <f>'6639'!P77</f>
        <v>6.2252915491768386</v>
      </c>
      <c r="S77" s="1"/>
      <c r="T77" s="27">
        <f t="shared" si="5"/>
        <v>6.4341827625143679</v>
      </c>
      <c r="U77" s="27">
        <f t="shared" si="6"/>
        <v>2.3765632566610964</v>
      </c>
      <c r="V77" s="27"/>
      <c r="W77" s="3">
        <v>-13</v>
      </c>
      <c r="X77" s="3"/>
      <c r="Y77">
        <f t="shared" si="7"/>
        <v>5.8405737256172214</v>
      </c>
    </row>
    <row r="78" spans="1:25" x14ac:dyDescent="0.15">
      <c r="A78">
        <v>38.5</v>
      </c>
      <c r="B78">
        <v>36</v>
      </c>
      <c r="C78">
        <v>76</v>
      </c>
      <c r="E78">
        <f>'6626'!P78</f>
        <v>4.7034737115871366</v>
      </c>
      <c r="F78">
        <f>'6627'!P78</f>
        <v>7.7368040682108674</v>
      </c>
      <c r="G78">
        <f>'6628'!P78</f>
        <v>5.1382287666595374</v>
      </c>
      <c r="H78">
        <f>'6629'!P78</f>
        <v>19.038783821734643</v>
      </c>
      <c r="I78">
        <f>'6630'!P78</f>
        <v>1.3887339122107916</v>
      </c>
      <c r="J78">
        <f>'6631'!P78</f>
        <v>25.666591676525591</v>
      </c>
      <c r="K78">
        <f>'6632'!P78</f>
        <v>-3.740270704125793</v>
      </c>
      <c r="L78" s="18">
        <f>'6633'!P78</f>
        <v>11.277850960682526</v>
      </c>
      <c r="M78">
        <f>'6634'!P78</f>
        <v>-7.0229940409266227</v>
      </c>
      <c r="N78">
        <f>'6636'!P78</f>
        <v>13.044284406598555</v>
      </c>
      <c r="O78">
        <f>'6637'!P78</f>
        <v>0.77765669832212869</v>
      </c>
      <c r="P78">
        <f>'6639'!P78</f>
        <v>7.4094202047645847</v>
      </c>
      <c r="S78" s="1"/>
      <c r="T78" s="27">
        <f t="shared" si="5"/>
        <v>7.1182136235203295</v>
      </c>
      <c r="U78" s="27">
        <f t="shared" si="6"/>
        <v>2.6681227372615748</v>
      </c>
      <c r="V78" s="27"/>
      <c r="W78" s="3">
        <v>-13</v>
      </c>
      <c r="X78" s="3"/>
      <c r="Y78">
        <f t="shared" si="7"/>
        <v>6.2738244857120611</v>
      </c>
    </row>
    <row r="79" spans="1:25" x14ac:dyDescent="0.15">
      <c r="A79">
        <v>39</v>
      </c>
      <c r="B79">
        <v>36.5</v>
      </c>
      <c r="C79">
        <v>77</v>
      </c>
      <c r="E79">
        <f>'6626'!P79</f>
        <v>3.859183072958484</v>
      </c>
      <c r="F79">
        <f>'6627'!P79</f>
        <v>8.7950629859944307</v>
      </c>
      <c r="G79">
        <f>'6628'!P79</f>
        <v>5.2055494924641339</v>
      </c>
      <c r="H79">
        <f>'6629'!P79</f>
        <v>24.264403654676833</v>
      </c>
      <c r="I79">
        <f>'6630'!P79</f>
        <v>-0.40489746196621823</v>
      </c>
      <c r="J79">
        <f>'6631'!P79</f>
        <v>25.444895504000563</v>
      </c>
      <c r="K79">
        <f>'6632'!P79</f>
        <v>-2.9995695311225266</v>
      </c>
      <c r="L79" s="18">
        <f>'6633'!P79</f>
        <v>11.870928176729631</v>
      </c>
      <c r="M79">
        <f>'6634'!P79</f>
        <v>-4.7509187083370019</v>
      </c>
      <c r="N79">
        <f>'6636'!P79</f>
        <v>8.9965372780058264</v>
      </c>
      <c r="O79">
        <f>'6637'!P79</f>
        <v>-1.3082265859375073</v>
      </c>
      <c r="P79">
        <f>'6639'!P79</f>
        <v>4.76855036722083</v>
      </c>
      <c r="S79" s="1"/>
      <c r="T79" s="27">
        <f t="shared" si="5"/>
        <v>6.9784581870572913</v>
      </c>
      <c r="U79" s="27">
        <f t="shared" si="6"/>
        <v>2.8193075611533631</v>
      </c>
      <c r="V79" s="27"/>
      <c r="W79" s="3">
        <v>-13</v>
      </c>
      <c r="X79" s="3"/>
      <c r="Y79">
        <f t="shared" si="7"/>
        <v>4.987049929842482</v>
      </c>
    </row>
    <row r="80" spans="1:25" x14ac:dyDescent="0.15">
      <c r="A80">
        <v>39.5</v>
      </c>
      <c r="B80">
        <v>37</v>
      </c>
      <c r="C80">
        <v>78</v>
      </c>
      <c r="E80">
        <f>'6626'!P80</f>
        <v>2.5709500765515996</v>
      </c>
      <c r="F80">
        <f>'6627'!P80</f>
        <v>7.0859554810701493</v>
      </c>
      <c r="G80">
        <f>'6628'!P80</f>
        <v>5.7326454987556348</v>
      </c>
      <c r="H80">
        <f>'6629'!P80</f>
        <v>25.595703121638465</v>
      </c>
      <c r="I80">
        <f>'6630'!P80</f>
        <v>-0.51282204498330675</v>
      </c>
      <c r="J80">
        <f>'6631'!P80</f>
        <v>22.300885158181575</v>
      </c>
      <c r="K80">
        <f>'6632'!P80</f>
        <v>-4.2077509619933631</v>
      </c>
      <c r="L80" s="18">
        <f>'6633'!P80</f>
        <v>9.3164551477896396</v>
      </c>
      <c r="M80">
        <f>'6634'!P80</f>
        <v>-5.7388582681968723</v>
      </c>
      <c r="N80">
        <f>'6636'!P80</f>
        <v>7.2726114433069631</v>
      </c>
      <c r="O80">
        <f>'6637'!P80</f>
        <v>-2.6454104339351341E-2</v>
      </c>
      <c r="P80">
        <f>'6639'!P80</f>
        <v>6.2214703737826866</v>
      </c>
      <c r="S80" s="1"/>
      <c r="T80" s="27">
        <f t="shared" si="5"/>
        <v>6.3008992434636513</v>
      </c>
      <c r="U80" s="27">
        <f t="shared" si="6"/>
        <v>2.7455674354067816</v>
      </c>
      <c r="V80" s="27"/>
      <c r="W80" s="3">
        <v>-13</v>
      </c>
      <c r="X80" s="3"/>
      <c r="Y80">
        <f t="shared" si="7"/>
        <v>5.9770579362691603</v>
      </c>
    </row>
    <row r="81" spans="1:25" x14ac:dyDescent="0.15">
      <c r="A81">
        <v>40</v>
      </c>
      <c r="B81">
        <v>37.5</v>
      </c>
      <c r="C81">
        <v>79</v>
      </c>
      <c r="E81">
        <f>'6626'!P81</f>
        <v>3.2276687316993651</v>
      </c>
      <c r="F81">
        <f>'6627'!P81</f>
        <v>8.5673622412630372</v>
      </c>
      <c r="G81">
        <f>'6628'!P81</f>
        <v>4.8962890430563055</v>
      </c>
      <c r="H81">
        <f>'6629'!P81</f>
        <v>25.30368012449533</v>
      </c>
      <c r="I81">
        <f>'6630'!P81</f>
        <v>0.54271402191715801</v>
      </c>
      <c r="J81">
        <f>'6631'!P81</f>
        <v>21.036334462371357</v>
      </c>
      <c r="K81">
        <f>'6632'!P81</f>
        <v>-2.9030522942697186</v>
      </c>
      <c r="L81" s="18">
        <f>'6633'!P81</f>
        <v>10.497354227284173</v>
      </c>
      <c r="M81">
        <f>'6634'!P81</f>
        <v>-4.2708652521626211</v>
      </c>
      <c r="N81">
        <f>'6636'!P81</f>
        <v>5.6402135323118259</v>
      </c>
      <c r="O81">
        <f>'6637'!P81</f>
        <v>-0.86028075539130811</v>
      </c>
      <c r="P81">
        <f>'6639'!P81</f>
        <v>7.2585395211450328</v>
      </c>
      <c r="S81" s="1"/>
      <c r="T81" s="27">
        <f t="shared" si="5"/>
        <v>6.5779964669766633</v>
      </c>
      <c r="U81" s="27">
        <f t="shared" si="6"/>
        <v>2.6020822189407733</v>
      </c>
      <c r="V81" s="27"/>
      <c r="W81" s="3">
        <v>-13</v>
      </c>
      <c r="X81" s="3"/>
      <c r="Y81">
        <f t="shared" si="7"/>
        <v>5.2682512876840661</v>
      </c>
    </row>
    <row r="82" spans="1:25" x14ac:dyDescent="0.15">
      <c r="A82">
        <v>40.5</v>
      </c>
      <c r="B82">
        <v>38</v>
      </c>
      <c r="C82">
        <v>80</v>
      </c>
      <c r="E82">
        <f>'6626'!P82</f>
        <v>3.8020890366881823</v>
      </c>
      <c r="F82">
        <f>'6627'!P82</f>
        <v>7.6571948770178047</v>
      </c>
      <c r="G82">
        <f>'6628'!P82</f>
        <v>5.1163250363832784</v>
      </c>
      <c r="H82">
        <f>'6629'!P82</f>
        <v>26.603918176240853</v>
      </c>
      <c r="I82">
        <f>'6630'!P82</f>
        <v>1.416380277130453</v>
      </c>
      <c r="J82">
        <f>'6631'!P82</f>
        <v>24.574603121858061</v>
      </c>
      <c r="K82">
        <f>'6632'!P82</f>
        <v>-3.1478416301679983</v>
      </c>
      <c r="L82" s="18">
        <f>'6633'!P82</f>
        <v>12.646449979703384</v>
      </c>
      <c r="M82">
        <f>'6634'!P82</f>
        <v>-3.7294818857214409</v>
      </c>
      <c r="N82">
        <f>'6636'!P82</f>
        <v>6.8120644625374984</v>
      </c>
      <c r="O82">
        <f>'6637'!P82</f>
        <v>-2.8277433883734697</v>
      </c>
      <c r="P82">
        <f>'6639'!P82</f>
        <v>5.8031902298041453</v>
      </c>
      <c r="S82" s="1"/>
      <c r="T82" s="27">
        <f t="shared" si="5"/>
        <v>7.060595691091728</v>
      </c>
      <c r="U82" s="27">
        <f t="shared" si="6"/>
        <v>2.869054964079913</v>
      </c>
      <c r="V82" s="27"/>
      <c r="W82" s="3">
        <v>-13</v>
      </c>
      <c r="X82" s="3"/>
      <c r="Y82">
        <f t="shared" si="7"/>
        <v>5.4597576330937123</v>
      </c>
    </row>
    <row r="83" spans="1:25" x14ac:dyDescent="0.15">
      <c r="A83">
        <v>41</v>
      </c>
      <c r="B83">
        <v>38.5</v>
      </c>
      <c r="C83">
        <v>81</v>
      </c>
      <c r="E83">
        <f>'6626'!P83</f>
        <v>3.8884797899320187</v>
      </c>
      <c r="F83">
        <f>'6627'!P83</f>
        <v>8.1563875908157328</v>
      </c>
      <c r="G83">
        <f>'6628'!P83</f>
        <v>5.3344643152444382</v>
      </c>
      <c r="H83">
        <f>'6629'!P83</f>
        <v>25.330754839363639</v>
      </c>
      <c r="I83">
        <f>'6630'!P83</f>
        <v>-1.6002278825182836</v>
      </c>
      <c r="J83">
        <f>'6631'!P83</f>
        <v>28.48574310029997</v>
      </c>
      <c r="K83">
        <f>'6632'!P83</f>
        <v>-3.9645145650861031</v>
      </c>
      <c r="L83" s="18">
        <f>'6633'!P83</f>
        <v>12.738943209465273</v>
      </c>
      <c r="M83">
        <f>'6634'!P83</f>
        <v>-3.1115935989731565</v>
      </c>
      <c r="N83">
        <f>'6636'!P83</f>
        <v>8.3503692724021317</v>
      </c>
      <c r="O83">
        <f>'6637'!P83</f>
        <v>-0.77501505713708729</v>
      </c>
      <c r="P83">
        <f>'6639'!P83</f>
        <v>5.6794589233831481</v>
      </c>
      <c r="S83" s="1"/>
      <c r="T83" s="27">
        <f t="shared" si="5"/>
        <v>7.3761041614326439</v>
      </c>
      <c r="U83" s="27">
        <f t="shared" si="6"/>
        <v>3.0190450470181887</v>
      </c>
      <c r="V83" s="27"/>
      <c r="W83" s="3">
        <v>-13</v>
      </c>
      <c r="X83" s="3"/>
      <c r="Y83">
        <f t="shared" si="7"/>
        <v>5.5069616193137936</v>
      </c>
    </row>
    <row r="84" spans="1:25" x14ac:dyDescent="0.15">
      <c r="A84">
        <v>41.5</v>
      </c>
      <c r="B84">
        <v>39</v>
      </c>
      <c r="C84">
        <v>82</v>
      </c>
      <c r="E84">
        <f>'6626'!P84</f>
        <v>1.7602892662991727</v>
      </c>
      <c r="F84">
        <f>'6627'!P84</f>
        <v>7.3806560465914108</v>
      </c>
      <c r="G84">
        <f>'6628'!P84</f>
        <v>5.0909757892737533</v>
      </c>
      <c r="H84">
        <f>'6629'!P84</f>
        <v>26.579843712843765</v>
      </c>
      <c r="I84">
        <f>'6630'!P84</f>
        <v>-0.60197169108780935</v>
      </c>
      <c r="J84">
        <f>'6631'!P84</f>
        <v>26.784479566664409</v>
      </c>
      <c r="K84">
        <f>'6632'!P84</f>
        <v>-4.2623635379156388</v>
      </c>
      <c r="L84" s="18">
        <f>'6633'!P84</f>
        <v>13.152677802165943</v>
      </c>
      <c r="M84">
        <f>'6634'!P84</f>
        <v>-2.1730404922145246</v>
      </c>
      <c r="N84">
        <f>'6636'!P84</f>
        <v>7.5296028618431485</v>
      </c>
      <c r="O84">
        <f>'6637'!P84</f>
        <v>-2.2025041702993393</v>
      </c>
      <c r="P84">
        <f>'6639'!P84</f>
        <v>5.008864700817842</v>
      </c>
      <c r="S84" s="1"/>
      <c r="T84" s="27">
        <f t="shared" si="5"/>
        <v>7.0039591545818434</v>
      </c>
      <c r="U84" s="27">
        <f t="shared" si="6"/>
        <v>3.0171249465855108</v>
      </c>
      <c r="V84" s="27"/>
      <c r="W84" s="3">
        <v>-13</v>
      </c>
      <c r="X84" s="3"/>
      <c r="Y84">
        <f t="shared" si="7"/>
        <v>5.0499202450457972</v>
      </c>
    </row>
    <row r="85" spans="1:25" x14ac:dyDescent="0.15">
      <c r="A85">
        <v>42</v>
      </c>
      <c r="B85">
        <v>39.5</v>
      </c>
      <c r="C85">
        <v>83</v>
      </c>
      <c r="E85">
        <f>'6626'!P85</f>
        <v>2.8790536008243528</v>
      </c>
      <c r="F85">
        <f>'6627'!P85</f>
        <v>7.2236116435500097</v>
      </c>
      <c r="G85">
        <f>'6628'!P85</f>
        <v>5.1105963175859292</v>
      </c>
      <c r="H85">
        <f>'6629'!P85</f>
        <v>24.187012583531288</v>
      </c>
      <c r="I85">
        <f>'6630'!P85</f>
        <v>-0.8087901708627897</v>
      </c>
      <c r="J85">
        <f>'6631'!P85</f>
        <v>24.171704258980743</v>
      </c>
      <c r="K85">
        <f>'6632'!P85</f>
        <v>-3.1206981071439981</v>
      </c>
      <c r="L85" s="18">
        <f>'6633'!P85</f>
        <v>12.701762272293745</v>
      </c>
      <c r="M85">
        <f>'6634'!P85</f>
        <v>-5.1767611914589242</v>
      </c>
      <c r="N85">
        <f>'6636'!P85</f>
        <v>8.9488919310831641</v>
      </c>
      <c r="O85">
        <f>'6637'!P85</f>
        <v>-2.9155764150901229</v>
      </c>
      <c r="P85">
        <f>'6639'!P85</f>
        <v>5.3192216489781874</v>
      </c>
      <c r="S85" s="1"/>
      <c r="T85" s="27">
        <f t="shared" si="5"/>
        <v>6.5433356976892973</v>
      </c>
      <c r="U85" s="27">
        <f t="shared" si="6"/>
        <v>2.8304239435796048</v>
      </c>
      <c r="V85" s="27"/>
      <c r="W85" s="3">
        <v>-13</v>
      </c>
      <c r="X85" s="3"/>
      <c r="Y85">
        <f t="shared" si="7"/>
        <v>5.2149089832820579</v>
      </c>
    </row>
    <row r="86" spans="1:25" x14ac:dyDescent="0.15">
      <c r="A86">
        <v>42.5</v>
      </c>
      <c r="B86">
        <v>40</v>
      </c>
      <c r="C86">
        <v>84</v>
      </c>
      <c r="E86">
        <f>'6626'!P86</f>
        <v>2.339020319991334</v>
      </c>
      <c r="F86">
        <f>'6627'!P86</f>
        <v>7.3671572632518387</v>
      </c>
      <c r="G86">
        <f>'6628'!P86</f>
        <v>4.919949560733456</v>
      </c>
      <c r="H86">
        <f>'6629'!P86</f>
        <v>25.598990285818633</v>
      </c>
      <c r="I86">
        <f>'6630'!P86</f>
        <v>-0.22771506497564062</v>
      </c>
      <c r="J86">
        <f>'6631'!P86</f>
        <v>23.476364872008883</v>
      </c>
      <c r="K86">
        <f>'6632'!P86</f>
        <v>-4.5632328752359204</v>
      </c>
      <c r="L86" s="18">
        <f>'6633'!P86</f>
        <v>12.405529622670326</v>
      </c>
      <c r="M86">
        <f>'6634'!P86</f>
        <v>-4.0930680138470903</v>
      </c>
      <c r="N86">
        <f>'6636'!P86</f>
        <v>8.5218925964280761</v>
      </c>
      <c r="O86">
        <f>'6637'!P86</f>
        <v>-3.9666129181520451</v>
      </c>
      <c r="P86">
        <f>'6639'!P86</f>
        <v>4.9965933089580288</v>
      </c>
      <c r="S86" s="1"/>
      <c r="T86" s="27">
        <f t="shared" si="5"/>
        <v>6.3979057464708227</v>
      </c>
      <c r="U86" s="27">
        <f t="shared" si="6"/>
        <v>2.8920600519502626</v>
      </c>
      <c r="V86" s="27"/>
      <c r="W86" s="3">
        <v>-13</v>
      </c>
      <c r="X86" s="3"/>
      <c r="Y86">
        <f t="shared" si="7"/>
        <v>4.9582714348457424</v>
      </c>
    </row>
    <row r="87" spans="1:25" ht="15" x14ac:dyDescent="0.2">
      <c r="A87" s="25">
        <v>43</v>
      </c>
      <c r="B87" s="25">
        <v>40.5</v>
      </c>
      <c r="C87" s="25">
        <v>85</v>
      </c>
      <c r="D87" s="24" t="s">
        <v>28</v>
      </c>
      <c r="E87" s="25">
        <f>'6626'!P87</f>
        <v>2.423692742596637</v>
      </c>
      <c r="F87" s="25">
        <f>'6627'!P87</f>
        <v>5.8116773462636395</v>
      </c>
      <c r="G87" s="25">
        <f>'6628'!P87</f>
        <v>4.7372728622611451</v>
      </c>
      <c r="H87" s="25">
        <f>'6629'!P87</f>
        <v>32.814494013425119</v>
      </c>
      <c r="I87" s="25">
        <f>'6630'!P87</f>
        <v>-0.49727541431613642</v>
      </c>
      <c r="J87" s="25">
        <f>'6631'!P87</f>
        <v>23.50880506896608</v>
      </c>
      <c r="K87" s="25">
        <f>'6632'!P87</f>
        <v>-4.8547788132339971</v>
      </c>
      <c r="L87" s="26">
        <f>'6633'!P87</f>
        <v>12.206331963098171</v>
      </c>
      <c r="M87" s="25">
        <f>'6634'!P87</f>
        <v>-3.6386239886782175</v>
      </c>
      <c r="N87" s="25">
        <f>'6636'!P87</f>
        <v>6.2228108926935128</v>
      </c>
      <c r="O87" s="25">
        <f>'6637'!P87</f>
        <v>-3.485865467301017</v>
      </c>
      <c r="P87" s="25">
        <f>'6639'!P87</f>
        <v>5.4460184823456794</v>
      </c>
      <c r="Q87" s="26"/>
      <c r="R87" s="26"/>
      <c r="S87" s="1"/>
      <c r="T87" s="28">
        <f t="shared" si="5"/>
        <v>6.724546640676718</v>
      </c>
      <c r="U87" s="28">
        <f t="shared" si="6"/>
        <v>3.2746689314214934</v>
      </c>
      <c r="V87" s="27"/>
      <c r="W87" s="25"/>
      <c r="X87" s="25"/>
      <c r="Y87" s="25">
        <f t="shared" si="7"/>
        <v>5.0916456723034127</v>
      </c>
    </row>
    <row r="88" spans="1:25" x14ac:dyDescent="0.15">
      <c r="A88">
        <v>43.5</v>
      </c>
      <c r="B88">
        <v>41</v>
      </c>
      <c r="C88">
        <v>86</v>
      </c>
      <c r="E88">
        <f>'6626'!P88</f>
        <v>4.6398250614046628</v>
      </c>
      <c r="F88">
        <f>'6627'!P88</f>
        <v>6.0791815948620211</v>
      </c>
      <c r="G88">
        <f>'6628'!P88</f>
        <v>5.231080942675745</v>
      </c>
      <c r="H88">
        <f>'6629'!P88</f>
        <v>29.34927543652752</v>
      </c>
      <c r="I88">
        <f>'6630'!P88</f>
        <v>-1.4941619862015323</v>
      </c>
      <c r="J88">
        <f>'6631'!P88</f>
        <v>22.380427601940486</v>
      </c>
      <c r="K88">
        <f>'6632'!P88</f>
        <v>-3.294260033254147</v>
      </c>
      <c r="L88" s="18">
        <f>'6633'!P88</f>
        <v>12.56153957608932</v>
      </c>
      <c r="M88">
        <f>'6634'!P88</f>
        <v>-4.8592170623518145</v>
      </c>
      <c r="N88">
        <f>'6636'!P88</f>
        <v>5.2570470791646127</v>
      </c>
      <c r="O88">
        <f>'6637'!P88</f>
        <v>-2.8662821010443609</v>
      </c>
      <c r="P88">
        <f>'6639'!P88</f>
        <v>3.4932863720601635</v>
      </c>
      <c r="S88" s="1"/>
      <c r="T88" s="27">
        <f t="shared" si="5"/>
        <v>6.3731452068227226</v>
      </c>
      <c r="U88" s="27">
        <f t="shared" si="6"/>
        <v>3.0191967708183305</v>
      </c>
      <c r="V88" s="27"/>
      <c r="W88" s="3"/>
      <c r="X88" s="3"/>
      <c r="Y88">
        <f t="shared" si="7"/>
        <v>4.9354530020402034</v>
      </c>
    </row>
    <row r="89" spans="1:25" x14ac:dyDescent="0.15">
      <c r="A89">
        <v>44</v>
      </c>
      <c r="B89">
        <v>41.5</v>
      </c>
      <c r="C89">
        <v>87</v>
      </c>
      <c r="E89">
        <f>'6626'!P89</f>
        <v>3.9001985053052945</v>
      </c>
      <c r="F89">
        <f>'6627'!P89</f>
        <v>7.4664088321151443</v>
      </c>
      <c r="G89">
        <f>'6628'!P89</f>
        <v>5.6340092792868539</v>
      </c>
      <c r="H89">
        <f>'6629'!P89</f>
        <v>27.740083997959115</v>
      </c>
      <c r="I89">
        <f>'6630'!P89</f>
        <v>0.5569555192089819</v>
      </c>
      <c r="J89">
        <f>'6631'!P89</f>
        <v>21.152206174352941</v>
      </c>
      <c r="K89">
        <f>'6632'!P89</f>
        <v>-3.3323606036526963</v>
      </c>
      <c r="L89" s="18">
        <f>'6633'!P89</f>
        <v>12.000050588081999</v>
      </c>
      <c r="M89">
        <f>'6634'!P89</f>
        <v>-3.8899335837228168</v>
      </c>
      <c r="N89">
        <f>'6636'!P89</f>
        <v>3.6242800458572826</v>
      </c>
      <c r="O89">
        <f>'6637'!P89</f>
        <v>-3.8378922379061611</v>
      </c>
      <c r="P89">
        <f>'6639'!P89</f>
        <v>5.0380211892857938</v>
      </c>
      <c r="S89" s="1"/>
      <c r="T89" s="27">
        <f t="shared" si="5"/>
        <v>6.337668975514311</v>
      </c>
      <c r="U89" s="27">
        <f t="shared" si="6"/>
        <v>2.8356903971435647</v>
      </c>
      <c r="V89" s="27"/>
      <c r="W89" s="3"/>
      <c r="X89" s="3"/>
      <c r="Y89">
        <f t="shared" si="7"/>
        <v>4.4691098472955444</v>
      </c>
    </row>
    <row r="90" spans="1:25" x14ac:dyDescent="0.15">
      <c r="A90">
        <v>44.5</v>
      </c>
      <c r="B90">
        <v>42</v>
      </c>
      <c r="C90">
        <v>88</v>
      </c>
      <c r="E90">
        <f>'6626'!P90</f>
        <v>3.5190361375052639</v>
      </c>
      <c r="F90">
        <f>'6627'!P90</f>
        <v>7.6431349801932145</v>
      </c>
      <c r="G90">
        <f>'6628'!P90</f>
        <v>5.0266405916225745</v>
      </c>
      <c r="H90">
        <f>'6629'!P90</f>
        <v>25.75385975506445</v>
      </c>
      <c r="I90">
        <f>'6630'!P90</f>
        <v>-1.6724687749548446</v>
      </c>
      <c r="J90">
        <f>'6631'!P90</f>
        <v>26.461294647531531</v>
      </c>
      <c r="K90">
        <f>'6632'!P90</f>
        <v>-4.2684571886137004</v>
      </c>
      <c r="L90" s="18">
        <f>'6633'!P90</f>
        <v>10.123431046053383</v>
      </c>
      <c r="M90">
        <f>'6634'!P90</f>
        <v>-4.9760594318068483</v>
      </c>
      <c r="N90">
        <f>'6636'!P90</f>
        <v>7.2185008838743752</v>
      </c>
      <c r="O90">
        <f>'6637'!P90</f>
        <v>-3.7591425554424527</v>
      </c>
      <c r="P90">
        <f>'6639'!P90</f>
        <v>4.0784243198365226</v>
      </c>
      <c r="S90" s="1"/>
      <c r="T90" s="27">
        <f t="shared" si="5"/>
        <v>6.2623495342386226</v>
      </c>
      <c r="U90" s="27">
        <f t="shared" si="6"/>
        <v>3.0402087555687887</v>
      </c>
      <c r="V90" s="27"/>
      <c r="W90" s="3"/>
      <c r="X90" s="3"/>
      <c r="Y90">
        <f t="shared" si="7"/>
        <v>4.5525324557295486</v>
      </c>
    </row>
    <row r="91" spans="1:25" x14ac:dyDescent="0.15">
      <c r="A91">
        <v>45</v>
      </c>
      <c r="B91">
        <v>42.5</v>
      </c>
      <c r="C91">
        <v>89</v>
      </c>
      <c r="E91">
        <f>'6626'!P91</f>
        <v>4.7431973033015886</v>
      </c>
      <c r="F91">
        <f>'6627'!P91</f>
        <v>8.872381506846736</v>
      </c>
      <c r="G91">
        <f>'6628'!P91</f>
        <v>5.8649958961109263</v>
      </c>
      <c r="H91">
        <f>'6629'!P91</f>
        <v>26.529035446548843</v>
      </c>
      <c r="I91">
        <f>'6630'!P91</f>
        <v>-0.90862134815391737</v>
      </c>
      <c r="J91">
        <f>'6631'!P91</f>
        <v>23.915227684535324</v>
      </c>
      <c r="K91">
        <f>'6632'!P91</f>
        <v>-3.3026564628111275</v>
      </c>
      <c r="L91" s="18">
        <f>'6633'!P91</f>
        <v>11.382509428405687</v>
      </c>
      <c r="M91">
        <f>'6634'!P91</f>
        <v>-3.5703652530720236</v>
      </c>
      <c r="N91">
        <f>'6636'!P91</f>
        <v>10.045160844660334</v>
      </c>
      <c r="O91">
        <f>'6637'!P91</f>
        <v>-2.8354979601744952</v>
      </c>
      <c r="P91">
        <f>'6639'!P91</f>
        <v>4.8798275152798443</v>
      </c>
      <c r="S91" s="1"/>
      <c r="T91" s="27">
        <f t="shared" si="5"/>
        <v>7.1345995501231423</v>
      </c>
      <c r="U91" s="27">
        <f t="shared" si="6"/>
        <v>2.8700558834866197</v>
      </c>
      <c r="V91" s="27"/>
      <c r="Y91">
        <f t="shared" si="7"/>
        <v>5.3724117056953853</v>
      </c>
    </row>
    <row r="92" spans="1:25" x14ac:dyDescent="0.15">
      <c r="A92">
        <v>45.5</v>
      </c>
      <c r="B92">
        <v>43</v>
      </c>
      <c r="C92">
        <v>90</v>
      </c>
      <c r="E92">
        <f>'6626'!P92</f>
        <v>3.6528272495896768</v>
      </c>
      <c r="F92">
        <f>'6627'!P92</f>
        <v>6.1910165876553274</v>
      </c>
      <c r="G92">
        <f>'6628'!P92</f>
        <v>6.6637124121655757</v>
      </c>
      <c r="H92">
        <f>'6629'!P92</f>
        <v>25.47966837813761</v>
      </c>
      <c r="I92">
        <f>'6630'!P92</f>
        <v>-0.61687697897497229</v>
      </c>
      <c r="J92">
        <f>'6631'!P92</f>
        <v>20.419818738286331</v>
      </c>
      <c r="K92">
        <f>'6632'!P92</f>
        <v>-4.481275418819787</v>
      </c>
      <c r="L92" s="18">
        <f>'6633'!P92</f>
        <v>12.289117984342786</v>
      </c>
      <c r="M92">
        <f>'6634'!P92</f>
        <v>-2.4594373122007416</v>
      </c>
      <c r="N92">
        <f>'6636'!P92</f>
        <v>10.554899660927539</v>
      </c>
      <c r="O92">
        <f>'6637'!P92</f>
        <v>-4.5782741647369436</v>
      </c>
      <c r="P92">
        <f>'6639'!P92</f>
        <v>3.9696740190806921</v>
      </c>
      <c r="S92" s="1"/>
      <c r="T92" s="27">
        <f t="shared" si="5"/>
        <v>6.423739262954423</v>
      </c>
      <c r="U92" s="27">
        <f t="shared" si="6"/>
        <v>2.7424064764985632</v>
      </c>
      <c r="V92" s="27"/>
      <c r="Y92">
        <f t="shared" si="7"/>
        <v>5.0803453033680093</v>
      </c>
    </row>
    <row r="93" spans="1:25" x14ac:dyDescent="0.15">
      <c r="A93">
        <v>46</v>
      </c>
      <c r="B93">
        <v>43.5</v>
      </c>
      <c r="C93">
        <v>91</v>
      </c>
      <c r="E93">
        <f>'6626'!P93</f>
        <v>4.0550587542480274</v>
      </c>
      <c r="F93">
        <f>'6627'!P93</f>
        <v>6.2953146801982065</v>
      </c>
      <c r="G93">
        <f>'6628'!P93</f>
        <v>6.8915498042786778</v>
      </c>
      <c r="H93">
        <f>'6629'!P93</f>
        <v>23.030668353555857</v>
      </c>
      <c r="I93">
        <f>'6630'!P93</f>
        <v>-1.2319778573728644</v>
      </c>
      <c r="J93">
        <f>'6631'!P93</f>
        <v>25.570211579446887</v>
      </c>
      <c r="K93">
        <f>'6632'!P93</f>
        <v>-4.7607402790462814</v>
      </c>
      <c r="L93" s="18">
        <f>'6633'!P93</f>
        <v>12.105970788166855</v>
      </c>
      <c r="M93">
        <f>'6634'!P93</f>
        <v>-4.4395833543178016</v>
      </c>
      <c r="N93">
        <f>'6636'!P93</f>
        <v>7.9810024385111644</v>
      </c>
      <c r="O93">
        <f>'6637'!P93</f>
        <v>-4.3187034862713674</v>
      </c>
      <c r="P93">
        <f>'6639'!P93</f>
        <v>3.3730782457704929</v>
      </c>
      <c r="S93" s="1"/>
      <c r="T93" s="27">
        <f t="shared" si="5"/>
        <v>6.2126541389306533</v>
      </c>
      <c r="U93" s="27">
        <f t="shared" si="6"/>
        <v>2.8983048831939895</v>
      </c>
      <c r="V93" s="27"/>
      <c r="Y93">
        <f t="shared" si="7"/>
        <v>5.1751867172231165</v>
      </c>
    </row>
    <row r="94" spans="1:25" x14ac:dyDescent="0.15">
      <c r="A94">
        <v>46.5</v>
      </c>
      <c r="B94">
        <v>44</v>
      </c>
      <c r="C94">
        <v>92</v>
      </c>
      <c r="E94">
        <f>'6626'!P94</f>
        <v>4.8354469336776553</v>
      </c>
      <c r="F94">
        <f>'6627'!P94</f>
        <v>6.0749786797231495</v>
      </c>
      <c r="G94">
        <f>'6628'!P94</f>
        <v>6.2085681900596743</v>
      </c>
      <c r="H94">
        <f>'6629'!P94</f>
        <v>25.192756314849312</v>
      </c>
      <c r="I94">
        <f>'6630'!P94</f>
        <v>-1.1429584683520917</v>
      </c>
      <c r="J94">
        <f>'6631'!P94</f>
        <v>19.915927181026362</v>
      </c>
      <c r="K94">
        <f>'6632'!P94</f>
        <v>-5.2085064820047471</v>
      </c>
      <c r="L94" s="18">
        <f>'6633'!P94</f>
        <v>10.660844978685089</v>
      </c>
      <c r="M94">
        <f>'6634'!P94</f>
        <v>-3.7901293849193283</v>
      </c>
      <c r="N94">
        <f>'6636'!P94</f>
        <v>8.6955697562120005</v>
      </c>
      <c r="O94">
        <f>'6637'!P94</f>
        <v>-5.0366488310564099</v>
      </c>
      <c r="P94">
        <f>'6639'!P94</f>
        <v>3.6821687201931819</v>
      </c>
      <c r="S94" s="1"/>
      <c r="T94" s="27">
        <f t="shared" si="5"/>
        <v>5.8406681323411531</v>
      </c>
      <c r="U94" s="27">
        <f t="shared" si="6"/>
        <v>2.7410795111012685</v>
      </c>
      <c r="V94" s="27"/>
      <c r="Y94">
        <f t="shared" si="7"/>
        <v>5.455212806700402</v>
      </c>
    </row>
    <row r="95" spans="1:25" x14ac:dyDescent="0.15">
      <c r="A95">
        <v>47</v>
      </c>
      <c r="B95">
        <v>44.5</v>
      </c>
      <c r="C95">
        <v>93</v>
      </c>
      <c r="E95">
        <f>'6626'!P95</f>
        <v>5.8861693067647209</v>
      </c>
      <c r="F95">
        <f>'6627'!P95</f>
        <v>5.2934133683665108</v>
      </c>
      <c r="G95">
        <f>'6628'!P95</f>
        <v>5.1720626637383482</v>
      </c>
      <c r="H95">
        <f>'6629'!P95</f>
        <v>19.37612763847655</v>
      </c>
      <c r="I95">
        <f>'6630'!P95</f>
        <v>-1.7247554589427454</v>
      </c>
      <c r="J95">
        <f>'6631'!P95</f>
        <v>20.965677051342649</v>
      </c>
      <c r="K95">
        <f>'6632'!P95</f>
        <v>-5.9565470245819601</v>
      </c>
      <c r="L95" s="18">
        <f>'6633'!P95</f>
        <v>9.954226970265232</v>
      </c>
      <c r="M95">
        <f>'6634'!P95</f>
        <v>-3.9106536903910518</v>
      </c>
      <c r="N95">
        <f>'6636'!P95</f>
        <v>10.402830874365351</v>
      </c>
      <c r="O95">
        <f>'6637'!P95</f>
        <v>-5.7800554642344251</v>
      </c>
      <c r="P95">
        <f>'6639'!P95</f>
        <v>4.2508994414530061</v>
      </c>
      <c r="S95" s="1"/>
      <c r="T95" s="27">
        <f t="shared" si="5"/>
        <v>5.3274496397185169</v>
      </c>
      <c r="U95" s="27">
        <f t="shared" si="6"/>
        <v>2.5766490822080872</v>
      </c>
      <c r="V95" s="27"/>
      <c r="Y95">
        <f t="shared" si="7"/>
        <v>5.2327380160524299</v>
      </c>
    </row>
    <row r="96" spans="1:25" x14ac:dyDescent="0.15">
      <c r="A96">
        <v>47.5</v>
      </c>
      <c r="B96">
        <v>45</v>
      </c>
      <c r="C96">
        <v>94</v>
      </c>
      <c r="E96">
        <f>'6626'!P96</f>
        <v>3.9099903628293089</v>
      </c>
      <c r="F96">
        <f>'6627'!P96</f>
        <v>6.2269643307101967</v>
      </c>
      <c r="G96">
        <f>'6628'!P96</f>
        <v>3.9142474821989564</v>
      </c>
      <c r="H96">
        <f>'6629'!P96</f>
        <v>22.270284652630785</v>
      </c>
      <c r="I96">
        <f>'6630'!P96</f>
        <v>-1.6130008521317643</v>
      </c>
      <c r="J96">
        <f>'6631'!P96</f>
        <v>15.699408328601827</v>
      </c>
      <c r="K96">
        <f>'6632'!P96</f>
        <v>-6.4772773247262396</v>
      </c>
      <c r="L96" s="18">
        <f>'6633'!P96</f>
        <v>10.609253332145773</v>
      </c>
      <c r="M96">
        <f>'6634'!P96</f>
        <v>-4.4376467654519001</v>
      </c>
      <c r="N96">
        <f>'6636'!P96</f>
        <v>12.956869615717817</v>
      </c>
      <c r="O96">
        <f>'6637'!P96</f>
        <v>-5.7536300420000241</v>
      </c>
      <c r="P96">
        <f>'6639'!P96</f>
        <v>3.8427109128658716</v>
      </c>
      <c r="S96" s="1"/>
      <c r="T96" s="27">
        <f t="shared" si="5"/>
        <v>5.0956811694492172</v>
      </c>
      <c r="U96" s="27">
        <f t="shared" si="6"/>
        <v>2.6006800663687377</v>
      </c>
      <c r="V96" s="27"/>
      <c r="Y96">
        <f t="shared" si="7"/>
        <v>3.9121189225141326</v>
      </c>
    </row>
    <row r="97" spans="1:25" x14ac:dyDescent="0.15">
      <c r="A97">
        <v>48</v>
      </c>
      <c r="B97">
        <v>45.5</v>
      </c>
      <c r="C97">
        <v>95</v>
      </c>
      <c r="E97">
        <f>'6626'!P97</f>
        <v>5.4544716379958658</v>
      </c>
      <c r="F97">
        <f>'6627'!P97</f>
        <v>5.2128277747909681</v>
      </c>
      <c r="G97">
        <f>'6628'!P97</f>
        <v>4.1439322863298873</v>
      </c>
      <c r="H97">
        <f>'6629'!P97</f>
        <v>19.805747522332513</v>
      </c>
      <c r="I97">
        <f>'6630'!P97</f>
        <v>-1.3423869354842943</v>
      </c>
      <c r="J97">
        <f>'6631'!P97</f>
        <v>18.648050257801842</v>
      </c>
      <c r="K97">
        <f>'6632'!P97</f>
        <v>-4.9286108991127451</v>
      </c>
      <c r="L97" s="18">
        <f>'6633'!P97</f>
        <v>12.416864465404256</v>
      </c>
      <c r="M97">
        <f>'6634'!P97</f>
        <v>-3.4151304590369467</v>
      </c>
      <c r="N97">
        <f>'6636'!P97</f>
        <v>11.923942459852583</v>
      </c>
      <c r="O97">
        <f>'6637'!P97</f>
        <v>-7.3720964276725978</v>
      </c>
      <c r="P97">
        <f>'6639'!P97</f>
        <v>4.7978510781896038</v>
      </c>
      <c r="S97" s="1"/>
      <c r="T97" s="27">
        <f t="shared" si="5"/>
        <v>5.4454552301159111</v>
      </c>
      <c r="U97" s="27">
        <f t="shared" si="6"/>
        <v>2.5669240261680493</v>
      </c>
      <c r="V97" s="27"/>
      <c r="Y97">
        <f t="shared" si="7"/>
        <v>5.005339426490286</v>
      </c>
    </row>
    <row r="98" spans="1:25" x14ac:dyDescent="0.15">
      <c r="A98">
        <v>48.5</v>
      </c>
      <c r="B98">
        <v>46</v>
      </c>
      <c r="C98">
        <v>96</v>
      </c>
      <c r="E98">
        <f>'6626'!P98</f>
        <v>4.2633280261454747</v>
      </c>
      <c r="F98">
        <f>'6627'!P98</f>
        <v>3.9685035030060245</v>
      </c>
      <c r="G98">
        <f>'6628'!P98</f>
        <v>3.5666779033844112</v>
      </c>
      <c r="H98">
        <f>'6629'!P98</f>
        <v>15.104187656768838</v>
      </c>
      <c r="I98">
        <f>'6630'!P98</f>
        <v>-1.6041411235856107</v>
      </c>
      <c r="J98">
        <f>'6631'!P98</f>
        <v>11.121710312877264</v>
      </c>
      <c r="K98">
        <f>'6632'!P98</f>
        <v>-5.0495429520023629</v>
      </c>
      <c r="L98" s="18">
        <f>'6633'!P98</f>
        <v>11.205278238343569</v>
      </c>
      <c r="M98">
        <f>'6634'!P98</f>
        <v>-4.5670718115170041</v>
      </c>
      <c r="N98">
        <f>'6636'!P98</f>
        <v>6.2658712312396352</v>
      </c>
      <c r="O98">
        <f>'6637'!P98</f>
        <v>-5.6076245678853471</v>
      </c>
      <c r="P98">
        <f>'6639'!P98</f>
        <v>4.7801476084988996</v>
      </c>
      <c r="S98" s="1"/>
      <c r="T98" s="27">
        <f t="shared" si="5"/>
        <v>3.620610335439483</v>
      </c>
      <c r="U98" s="27">
        <f t="shared" si="6"/>
        <v>1.9640967479455993</v>
      </c>
      <c r="V98" s="27"/>
      <c r="Y98">
        <f t="shared" si="7"/>
        <v>4.1159157645757496</v>
      </c>
    </row>
    <row r="99" spans="1:25" x14ac:dyDescent="0.15">
      <c r="A99">
        <v>49</v>
      </c>
      <c r="B99">
        <v>46.5</v>
      </c>
      <c r="C99">
        <v>97</v>
      </c>
      <c r="E99">
        <f>'6626'!P99</f>
        <v>1.7560136504660033</v>
      </c>
      <c r="F99">
        <f>'6627'!P99</f>
        <v>4.6544511340630903</v>
      </c>
      <c r="G99">
        <f>'6628'!P99</f>
        <v>3.1754491781472756</v>
      </c>
      <c r="H99">
        <f>'6629'!P99</f>
        <v>13.267558268044811</v>
      </c>
      <c r="I99">
        <f>'6630'!P99</f>
        <v>-1.5892886748173536</v>
      </c>
      <c r="J99">
        <f>'6631'!P99</f>
        <v>13.740925801958442</v>
      </c>
      <c r="K99">
        <f>'6632'!P99</f>
        <v>-6.0583837247576513</v>
      </c>
      <c r="L99" s="18">
        <f>'6633'!P99</f>
        <v>10.803944740224164</v>
      </c>
      <c r="M99">
        <f>'6634'!P99</f>
        <v>-3.8869872113350947</v>
      </c>
      <c r="N99">
        <f>'6636'!P99</f>
        <v>4.9496325249154101</v>
      </c>
      <c r="O99">
        <f>'6637'!P99</f>
        <v>-4.7644199228778108</v>
      </c>
      <c r="P99">
        <f>'6639'!P99</f>
        <v>4.9076025008198556</v>
      </c>
      <c r="S99" s="1"/>
      <c r="T99" s="27">
        <f t="shared" si="5"/>
        <v>3.413041522070928</v>
      </c>
      <c r="U99" s="27">
        <f t="shared" si="6"/>
        <v>1.9505880172395587</v>
      </c>
      <c r="V99" s="27"/>
      <c r="Y99">
        <f t="shared" si="7"/>
        <v>3.9149501561051832</v>
      </c>
    </row>
    <row r="100" spans="1:25" x14ac:dyDescent="0.15">
      <c r="A100">
        <v>49.5</v>
      </c>
      <c r="B100">
        <v>47</v>
      </c>
      <c r="C100">
        <v>98</v>
      </c>
      <c r="E100">
        <f>'6626'!P100</f>
        <v>0.86952794358783925</v>
      </c>
      <c r="F100">
        <f>'6627'!P100</f>
        <v>4.5962282771284944</v>
      </c>
      <c r="G100">
        <f>'6628'!P100</f>
        <v>2.2108599372511062</v>
      </c>
      <c r="H100">
        <f>'6629'!P100</f>
        <v>17.420939534578185</v>
      </c>
      <c r="I100">
        <f>'6630'!P100</f>
        <v>-2.7565666736783618</v>
      </c>
      <c r="J100">
        <f>'6631'!P100</f>
        <v>8.7887212245367241</v>
      </c>
      <c r="K100">
        <f>'6632'!P100</f>
        <v>-3.5966728476293537</v>
      </c>
      <c r="L100" s="18">
        <f>'6633'!P100</f>
        <v>11.69965094032956</v>
      </c>
      <c r="M100">
        <f>'6634'!P100</f>
        <v>-3.4082902069162881</v>
      </c>
      <c r="N100">
        <f>'6636'!P100</f>
        <v>5.8494357529007459</v>
      </c>
      <c r="O100">
        <f>'6637'!P100</f>
        <v>-6.5653944515911684</v>
      </c>
      <c r="P100">
        <f>'6639'!P100</f>
        <v>3.8072274867475722</v>
      </c>
      <c r="S100" s="1"/>
      <c r="T100" s="27">
        <f t="shared" si="5"/>
        <v>3.2429722431037544</v>
      </c>
      <c r="U100" s="27">
        <f t="shared" si="6"/>
        <v>2.0266143882912071</v>
      </c>
      <c r="V100" s="27"/>
      <c r="Y100">
        <f t="shared" si="7"/>
        <v>3.0090437119993392</v>
      </c>
    </row>
    <row r="101" spans="1:25" x14ac:dyDescent="0.15">
      <c r="A101">
        <v>50</v>
      </c>
      <c r="B101">
        <v>47.5</v>
      </c>
      <c r="C101">
        <v>99</v>
      </c>
      <c r="E101">
        <f>'6626'!P101</f>
        <v>1.0854151688800375</v>
      </c>
      <c r="F101">
        <f>'6627'!P101</f>
        <v>6.5888065144082475</v>
      </c>
      <c r="G101">
        <f>'6628'!P101</f>
        <v>1.2301381395180722</v>
      </c>
      <c r="H101">
        <f>'6629'!P101</f>
        <v>13.106557562190751</v>
      </c>
      <c r="I101">
        <f>'6630'!P101</f>
        <v>-2.9200272671160912</v>
      </c>
      <c r="J101">
        <f>'6631'!P101</f>
        <v>7.8487154325121651</v>
      </c>
      <c r="K101">
        <f>'6632'!P101</f>
        <v>-4.4422080927431482</v>
      </c>
      <c r="L101" s="18">
        <f>'6633'!P101</f>
        <v>10.395712786788412</v>
      </c>
      <c r="M101">
        <f>'6634'!P101</f>
        <v>-4.2217062181846225</v>
      </c>
      <c r="N101">
        <f>'6636'!P101</f>
        <v>7.5827456110043103</v>
      </c>
      <c r="O101">
        <f>'6637'!P101</f>
        <v>-6.27772512898441</v>
      </c>
      <c r="P101">
        <f>'6639'!P101</f>
        <v>3.4965137778523481</v>
      </c>
      <c r="S101" s="1"/>
      <c r="T101" s="27">
        <f t="shared" si="5"/>
        <v>2.7894115238438393</v>
      </c>
      <c r="U101" s="27">
        <f t="shared" si="6"/>
        <v>1.8451513336304555</v>
      </c>
      <c r="V101" s="27"/>
      <c r="Y101">
        <f t="shared" si="7"/>
        <v>2.36332595868521</v>
      </c>
    </row>
    <row r="102" spans="1:25" x14ac:dyDescent="0.15">
      <c r="A102">
        <v>50.5</v>
      </c>
      <c r="B102">
        <v>48</v>
      </c>
      <c r="C102">
        <v>100</v>
      </c>
      <c r="E102">
        <f>'6626'!P102</f>
        <v>0.90289960139088821</v>
      </c>
      <c r="F102">
        <f>'6627'!P102</f>
        <v>5.3798733930530762</v>
      </c>
      <c r="G102">
        <f>'6628'!P102</f>
        <v>1.7707465792149035</v>
      </c>
      <c r="H102">
        <f>'6629'!P102</f>
        <v>13.022369093251736</v>
      </c>
      <c r="I102">
        <f>'6630'!P102</f>
        <v>-3.6397242813271036</v>
      </c>
      <c r="J102">
        <f>'6631'!P102</f>
        <v>4.4450685412161546</v>
      </c>
      <c r="K102">
        <f>'6632'!P102</f>
        <v>-2.5622875771500917</v>
      </c>
      <c r="L102" s="18">
        <f>'6633'!P102</f>
        <v>8.1722265274253019</v>
      </c>
      <c r="M102">
        <f>'6634'!P102</f>
        <v>-3.2225985260733245</v>
      </c>
      <c r="N102">
        <f>'6636'!P102</f>
        <v>5.9686479770235863</v>
      </c>
      <c r="O102">
        <f>'6637'!P102</f>
        <v>-5.5089867204328584</v>
      </c>
      <c r="P102">
        <f>'6639'!P102</f>
        <v>2.5500790867035974</v>
      </c>
      <c r="S102" s="1"/>
      <c r="T102" s="27">
        <f t="shared" ref="T102:T133" si="8">AVERAGE(E102:Q102)</f>
        <v>2.2731928078579888</v>
      </c>
      <c r="U102" s="27">
        <f t="shared" ref="U102:U133" si="9">STDEV(E102:Q102)/SQRT(COUNT(E102:Q102))</f>
        <v>1.5803854735853202</v>
      </c>
      <c r="V102" s="27"/>
      <c r="Y102">
        <f t="shared" si="7"/>
        <v>2.1604128329592505</v>
      </c>
    </row>
    <row r="103" spans="1:25" x14ac:dyDescent="0.15">
      <c r="A103">
        <v>51</v>
      </c>
      <c r="B103">
        <v>48.5</v>
      </c>
      <c r="C103">
        <v>101</v>
      </c>
      <c r="E103">
        <f>'6626'!P103</f>
        <v>-0.44233507902023311</v>
      </c>
      <c r="F103">
        <f>'6627'!P103</f>
        <v>5.9572951126289286</v>
      </c>
      <c r="G103">
        <f>'6628'!P103</f>
        <v>-0.61148290730677446</v>
      </c>
      <c r="H103">
        <f>'6629'!P103</f>
        <v>12.757307535215674</v>
      </c>
      <c r="I103">
        <f>'6630'!P103</f>
        <v>-3.9902767647479589</v>
      </c>
      <c r="J103">
        <f>'6631'!P103</f>
        <v>1.8363495709625939</v>
      </c>
      <c r="K103">
        <f>'6632'!P103</f>
        <v>-2.5995851207996794</v>
      </c>
      <c r="L103" s="18">
        <f>'6633'!P103</f>
        <v>8.1854244580273168</v>
      </c>
      <c r="M103">
        <f>'6634'!P103</f>
        <v>-2.490705829043645</v>
      </c>
      <c r="N103">
        <f>'6636'!P103</f>
        <v>2.0393645447365305</v>
      </c>
      <c r="O103">
        <f>'6637'!P103</f>
        <v>-6.9250363553031784</v>
      </c>
      <c r="P103">
        <f>'6639'!P103</f>
        <v>2.229265234397765</v>
      </c>
      <c r="S103" s="1"/>
      <c r="T103" s="27">
        <f t="shared" si="8"/>
        <v>1.3287986999789456</v>
      </c>
      <c r="U103" s="27">
        <f t="shared" si="9"/>
        <v>1.59060032620486</v>
      </c>
      <c r="V103" s="27"/>
      <c r="Y103">
        <f t="shared" si="7"/>
        <v>0.69700724597118024</v>
      </c>
    </row>
    <row r="104" spans="1:25" x14ac:dyDescent="0.15">
      <c r="A104">
        <v>51.5</v>
      </c>
      <c r="B104">
        <v>49</v>
      </c>
      <c r="C104">
        <v>102</v>
      </c>
      <c r="E104">
        <f>'6626'!P104</f>
        <v>-0.52488438646121016</v>
      </c>
      <c r="F104">
        <f>'6627'!P104</f>
        <v>5.979020154201284</v>
      </c>
      <c r="G104">
        <f>'6628'!P104</f>
        <v>-0.26418126795523644</v>
      </c>
      <c r="H104">
        <f>'6629'!P104</f>
        <v>10.840079454157088</v>
      </c>
      <c r="I104">
        <f>'6630'!P104</f>
        <v>-4.3623732181173969</v>
      </c>
      <c r="J104">
        <f>'6631'!P104</f>
        <v>-1.204288198604841</v>
      </c>
      <c r="K104">
        <f>'6632'!P104</f>
        <v>-4.0589404474074628</v>
      </c>
      <c r="L104" s="18">
        <f>'6633'!P104</f>
        <v>6.5624746987780718</v>
      </c>
      <c r="M104">
        <f>'6634'!P104</f>
        <v>-4.1871554584310626</v>
      </c>
      <c r="N104">
        <f>'6636'!P104</f>
        <v>1.1248047151002531</v>
      </c>
      <c r="O104">
        <f>'6637'!P104</f>
        <v>-6.873541419945167</v>
      </c>
      <c r="P104">
        <f>'6639'!P104</f>
        <v>1.1825986664759183</v>
      </c>
      <c r="S104" s="1"/>
      <c r="T104" s="27">
        <f t="shared" si="8"/>
        <v>0.35113444098251967</v>
      </c>
      <c r="U104" s="27">
        <f t="shared" si="9"/>
        <v>1.5065136474040302</v>
      </c>
      <c r="V104" s="27"/>
      <c r="Y104">
        <f t="shared" si="7"/>
        <v>-0.3945328272082233</v>
      </c>
    </row>
    <row r="105" spans="1:25" x14ac:dyDescent="0.15">
      <c r="A105">
        <v>52</v>
      </c>
      <c r="B105">
        <v>49.5</v>
      </c>
      <c r="C105">
        <v>103</v>
      </c>
      <c r="E105">
        <f>'6626'!P105</f>
        <v>-0.60131203695204616</v>
      </c>
      <c r="F105">
        <f>'6627'!P105</f>
        <v>3.1552205080491746</v>
      </c>
      <c r="G105">
        <f>'6628'!P105</f>
        <v>-0.74014576030267831</v>
      </c>
      <c r="H105">
        <f>'6629'!P105</f>
        <v>9.5012809722007816</v>
      </c>
      <c r="I105">
        <f>'6630'!P105</f>
        <v>-4.0788298101573659</v>
      </c>
      <c r="J105">
        <f>'6631'!P105</f>
        <v>-4.1779599484066914</v>
      </c>
      <c r="K105">
        <f>'6632'!P105</f>
        <v>-2.7680499532769529</v>
      </c>
      <c r="L105" s="18">
        <f>'6633'!P105</f>
        <v>6.4230007640723663</v>
      </c>
      <c r="M105">
        <f>'6634'!P105</f>
        <v>-4.0141657781328135</v>
      </c>
      <c r="N105">
        <f>'6636'!P105</f>
        <v>2.152721607575494</v>
      </c>
      <c r="O105">
        <f>'6637'!P105</f>
        <v>-6.5410723913273312</v>
      </c>
      <c r="P105">
        <f>'6639'!P105</f>
        <v>-2.2587112540668901E-2</v>
      </c>
      <c r="S105" s="1"/>
      <c r="T105" s="27">
        <f t="shared" si="8"/>
        <v>-0.14265824493322765</v>
      </c>
      <c r="U105" s="27">
        <f t="shared" si="9"/>
        <v>1.3691350087028218</v>
      </c>
      <c r="V105" s="27"/>
      <c r="Y105">
        <f t="shared" si="7"/>
        <v>-0.67072889862736229</v>
      </c>
    </row>
    <row r="106" spans="1:25" x14ac:dyDescent="0.15">
      <c r="A106">
        <v>52.5</v>
      </c>
      <c r="B106">
        <v>50</v>
      </c>
      <c r="C106">
        <v>104</v>
      </c>
      <c r="E106">
        <f>'6626'!P106</f>
        <v>-1.1642416810347234</v>
      </c>
      <c r="F106">
        <f>'6627'!P106</f>
        <v>5.2702051194593063</v>
      </c>
      <c r="G106">
        <f>'6628'!P106</f>
        <v>-0.38801906606534453</v>
      </c>
      <c r="H106">
        <f>'6629'!P106</f>
        <v>8.2385791511454975</v>
      </c>
      <c r="I106">
        <f>'6630'!P106</f>
        <v>-4.2676428081631572</v>
      </c>
      <c r="J106">
        <f>'6631'!P106</f>
        <v>-5.1057803047234955</v>
      </c>
      <c r="K106">
        <f>'6632'!P106</f>
        <v>-2.6752714551296592</v>
      </c>
      <c r="L106" s="18">
        <f>'6633'!P106</f>
        <v>7.2049834560762926</v>
      </c>
      <c r="M106">
        <f>'6634'!P106</f>
        <v>-1.0176122633443379</v>
      </c>
      <c r="N106">
        <f>'6636'!P106</f>
        <v>3.4108261054885474</v>
      </c>
      <c r="O106">
        <f>'6637'!P106</f>
        <v>-6.9808011339056968</v>
      </c>
      <c r="P106">
        <f>'6639'!P106</f>
        <v>-0.69676754875960434</v>
      </c>
      <c r="S106" s="1"/>
      <c r="T106" s="27">
        <f t="shared" si="8"/>
        <v>0.15237146425363543</v>
      </c>
      <c r="U106" s="27">
        <f t="shared" si="9"/>
        <v>1.4091519900726555</v>
      </c>
      <c r="V106" s="27"/>
      <c r="Y106">
        <f t="shared" si="7"/>
        <v>-0.8571899060519711</v>
      </c>
    </row>
    <row r="107" spans="1:25" x14ac:dyDescent="0.15">
      <c r="A107" s="50">
        <v>53</v>
      </c>
      <c r="B107" s="50">
        <v>50.5</v>
      </c>
      <c r="C107" s="50">
        <v>105</v>
      </c>
      <c r="D107" s="50"/>
      <c r="E107" s="50">
        <f>'6626'!P107</f>
        <v>-1.1915248148570912</v>
      </c>
      <c r="F107" s="50">
        <f>'6627'!P107</f>
        <v>4.6261955220067357</v>
      </c>
      <c r="G107" s="50">
        <f>'6628'!P107</f>
        <v>-0.75873158614401504</v>
      </c>
      <c r="H107" s="50">
        <f>'6629'!P107</f>
        <v>6.6688759976951273</v>
      </c>
      <c r="I107" s="50">
        <f>'6630'!P107</f>
        <v>-5.0261163906045194</v>
      </c>
      <c r="J107" s="50">
        <f>'6631'!P107</f>
        <v>-7.8335987808074599</v>
      </c>
      <c r="K107" s="50">
        <f>'6632'!P107</f>
        <v>-3.0672074691850062</v>
      </c>
      <c r="L107" s="51">
        <f>'6633'!P107</f>
        <v>6.357384553065117</v>
      </c>
      <c r="M107" s="50">
        <f>'6634'!P107</f>
        <v>-1.6712092781208985</v>
      </c>
      <c r="N107" s="50">
        <f>'6636'!P107</f>
        <v>4.026415202224749</v>
      </c>
      <c r="O107" s="50">
        <f>'6637'!P107</f>
        <v>-6.6030686982670757</v>
      </c>
      <c r="P107" s="50">
        <f>'6639'!P107</f>
        <v>2.9995530728633844E-2</v>
      </c>
      <c r="Q107" s="51"/>
      <c r="R107" s="51"/>
      <c r="S107" s="52"/>
      <c r="T107" s="53">
        <f t="shared" si="8"/>
        <v>-0.37021585102214188</v>
      </c>
      <c r="U107" s="53">
        <f t="shared" si="9"/>
        <v>1.4176481575385278</v>
      </c>
      <c r="V107" s="53"/>
      <c r="W107" s="50" t="s">
        <v>44</v>
      </c>
      <c r="X107" s="50"/>
      <c r="Y107" s="50">
        <f t="shared" si="7"/>
        <v>-0.97512820050055304</v>
      </c>
    </row>
    <row r="108" spans="1:25" x14ac:dyDescent="0.15">
      <c r="A108">
        <v>53.5</v>
      </c>
      <c r="B108">
        <v>51</v>
      </c>
      <c r="C108">
        <v>106</v>
      </c>
      <c r="E108">
        <f>'6626'!P108</f>
        <v>-0.30481126433877864</v>
      </c>
      <c r="F108">
        <f>'6627'!P108</f>
        <v>6.4946318245999306</v>
      </c>
      <c r="G108">
        <f>'6628'!P108</f>
        <v>3.841521024373401E-2</v>
      </c>
      <c r="H108">
        <f>'6629'!P108</f>
        <v>6.2554798437660653</v>
      </c>
      <c r="I108">
        <f>'6630'!P108</f>
        <v>-4.9540832854621346</v>
      </c>
      <c r="J108">
        <f>'6631'!P108</f>
        <v>-11.686819146339166</v>
      </c>
      <c r="K108">
        <f>'6632'!P108</f>
        <v>-3.0000350518284034</v>
      </c>
      <c r="L108" s="18">
        <f>'6633'!P108</f>
        <v>6.0713388638335024</v>
      </c>
      <c r="M108">
        <f>'6634'!P108</f>
        <v>-2.4606650914011956</v>
      </c>
      <c r="N108">
        <f>'6636'!P108</f>
        <v>1.3838453936904869</v>
      </c>
      <c r="O108">
        <f>'6637'!P108</f>
        <v>-5.3657096082712403</v>
      </c>
      <c r="P108">
        <f>'6639'!P108</f>
        <v>-1.5140357221469483</v>
      </c>
      <c r="S108" s="1"/>
      <c r="T108" s="27">
        <f t="shared" si="8"/>
        <v>-0.75353733613784557</v>
      </c>
      <c r="U108" s="27">
        <f t="shared" si="9"/>
        <v>1.5585320585867017</v>
      </c>
      <c r="V108" s="27"/>
      <c r="Y108">
        <f t="shared" si="7"/>
        <v>-0.90942349324286342</v>
      </c>
    </row>
    <row r="109" spans="1:25" x14ac:dyDescent="0.15">
      <c r="A109">
        <v>54</v>
      </c>
      <c r="B109">
        <v>51.5</v>
      </c>
      <c r="C109">
        <v>107</v>
      </c>
      <c r="E109">
        <f>'6626'!P109</f>
        <v>-0.81817061884918507</v>
      </c>
      <c r="F109">
        <f>'6627'!P109</f>
        <v>3.791608712471616</v>
      </c>
      <c r="G109">
        <f>'6628'!P109</f>
        <v>-1.3855303513431263</v>
      </c>
      <c r="H109">
        <f>'6629'!P109</f>
        <v>5.651912268087953</v>
      </c>
      <c r="I109">
        <f>'6630'!P109</f>
        <v>-4.604951980567586</v>
      </c>
      <c r="J109">
        <f>'6631'!P109</f>
        <v>-9.8290404766671458</v>
      </c>
      <c r="K109">
        <f>'6632'!P109</f>
        <v>-3.6879606631146999</v>
      </c>
      <c r="L109" s="18">
        <f>'6633'!P109</f>
        <v>5.1316099711703878</v>
      </c>
      <c r="M109">
        <f>'6634'!P109</f>
        <v>-2.3044365170804446</v>
      </c>
      <c r="N109">
        <f>'6636'!P109</f>
        <v>3.2412787051752714</v>
      </c>
      <c r="O109">
        <f>'6637'!P109</f>
        <v>-6.6098449718777719</v>
      </c>
      <c r="P109">
        <f>'6639'!P109</f>
        <v>-4.1802227102251077</v>
      </c>
      <c r="S109" s="1"/>
      <c r="T109" s="27">
        <f t="shared" si="8"/>
        <v>-1.3003123860683199</v>
      </c>
      <c r="U109" s="27">
        <f t="shared" si="9"/>
        <v>1.4124727961010004</v>
      </c>
      <c r="V109" s="27"/>
      <c r="Y109">
        <f t="shared" si="7"/>
        <v>-1.8449834342117855</v>
      </c>
    </row>
    <row r="110" spans="1:25" x14ac:dyDescent="0.15">
      <c r="A110">
        <v>54.5</v>
      </c>
      <c r="B110">
        <v>52</v>
      </c>
      <c r="C110">
        <v>108</v>
      </c>
      <c r="E110">
        <f>'6626'!P110</f>
        <v>-3.4672733163929582E-2</v>
      </c>
      <c r="F110">
        <f>'6627'!P110</f>
        <v>3.1134928723854083</v>
      </c>
      <c r="G110">
        <f>'6628'!P110</f>
        <v>-2.3956949490210815</v>
      </c>
      <c r="H110">
        <f>'6629'!P110</f>
        <v>6.5689619248528217</v>
      </c>
      <c r="I110">
        <f>'6630'!P110</f>
        <v>-5.2071833971520292</v>
      </c>
      <c r="J110">
        <f>'6631'!P110</f>
        <v>-13.606141475970091</v>
      </c>
      <c r="K110">
        <f>'6632'!P110</f>
        <v>-3.4432180653699742</v>
      </c>
      <c r="L110" s="18">
        <f>'6633'!P110</f>
        <v>5.0998906674583893</v>
      </c>
      <c r="M110">
        <f>'6634'!P110</f>
        <v>-3.1645502576738247</v>
      </c>
      <c r="N110">
        <f>'6636'!P110</f>
        <v>5.0181325926979392</v>
      </c>
      <c r="O110">
        <f>'6637'!P110</f>
        <v>-6.5804195385854118</v>
      </c>
      <c r="P110">
        <f>'6639'!P110</f>
        <v>-4.3009391894395899</v>
      </c>
      <c r="S110" s="1"/>
      <c r="T110" s="27">
        <f t="shared" si="8"/>
        <v>-1.5776951290817813</v>
      </c>
      <c r="U110" s="27">
        <f t="shared" si="9"/>
        <v>1.6873385548080655</v>
      </c>
      <c r="V110" s="27"/>
      <c r="Y110">
        <f t="shared" si="7"/>
        <v>-2.7801226033474533</v>
      </c>
    </row>
    <row r="111" spans="1:25" x14ac:dyDescent="0.15">
      <c r="A111">
        <v>55</v>
      </c>
      <c r="B111">
        <v>52.5</v>
      </c>
      <c r="C111">
        <v>109</v>
      </c>
      <c r="E111">
        <f>'6626'!P111</f>
        <v>0.70682530379064468</v>
      </c>
      <c r="F111">
        <f>'6627'!P111</f>
        <v>0.68274599785730661</v>
      </c>
      <c r="G111">
        <f>'6628'!P111</f>
        <v>-3.0115696389706805</v>
      </c>
      <c r="H111">
        <f>'6629'!P111</f>
        <v>5.6502527478067295</v>
      </c>
      <c r="I111">
        <f>'6630'!P111</f>
        <v>-5.097607952682556</v>
      </c>
      <c r="J111">
        <f>'6631'!P111</f>
        <v>-11.450554222017921</v>
      </c>
      <c r="K111">
        <f>'6632'!P111</f>
        <v>-1.8268505086891214</v>
      </c>
      <c r="L111" s="18">
        <f>'6633'!P111</f>
        <v>5.0512708944718296</v>
      </c>
      <c r="M111">
        <f>'6634'!P111</f>
        <v>-1.3341915382683736</v>
      </c>
      <c r="N111">
        <f>'6636'!P111</f>
        <v>3.7569142146191559</v>
      </c>
      <c r="O111">
        <f>'6637'!P111</f>
        <v>-6.86018970610324</v>
      </c>
      <c r="P111">
        <f>'6639'!P111</f>
        <v>-4.2834902265670225</v>
      </c>
      <c r="S111" s="1"/>
      <c r="T111" s="27">
        <f t="shared" si="8"/>
        <v>-1.5013703862294374</v>
      </c>
      <c r="U111" s="27">
        <f t="shared" si="9"/>
        <v>1.4620703915376276</v>
      </c>
      <c r="V111" s="27"/>
      <c r="Y111">
        <f t="shared" si="7"/>
        <v>-1.5805210234787475</v>
      </c>
    </row>
    <row r="112" spans="1:25" x14ac:dyDescent="0.15">
      <c r="A112">
        <v>55.5</v>
      </c>
      <c r="B112">
        <v>53</v>
      </c>
      <c r="C112">
        <v>110</v>
      </c>
      <c r="E112">
        <f>'6626'!P112</f>
        <v>-0.69214787043672066</v>
      </c>
      <c r="F112">
        <f>'6627'!P112</f>
        <v>0.3049177158290749</v>
      </c>
      <c r="G112">
        <f>'6628'!P112</f>
        <v>-4.1353563933053374</v>
      </c>
      <c r="H112">
        <f>'6629'!P112</f>
        <v>3.7265283456683256</v>
      </c>
      <c r="I112">
        <f>'6630'!P112</f>
        <v>-5.3683575320834676</v>
      </c>
      <c r="J112">
        <f>'6631'!P112</f>
        <v>-11.401998322395405</v>
      </c>
      <c r="K112">
        <f>'6632'!P112</f>
        <v>-3.063120113215152</v>
      </c>
      <c r="L112" s="18">
        <f>'6633'!P112</f>
        <v>4.8506527049958521</v>
      </c>
      <c r="M112">
        <f>'6634'!P112</f>
        <v>-0.88169014032358151</v>
      </c>
      <c r="N112">
        <f>'6636'!P112</f>
        <v>1.4694443609236501</v>
      </c>
      <c r="O112">
        <f>'6637'!P112</f>
        <v>-6.7789171412115881</v>
      </c>
      <c r="P112">
        <f>'6639'!P112</f>
        <v>-4.6315977668591231</v>
      </c>
      <c r="S112" s="1"/>
      <c r="T112" s="27">
        <f t="shared" si="8"/>
        <v>-2.216803512701123</v>
      </c>
      <c r="U112" s="27">
        <f t="shared" si="9"/>
        <v>1.3333372356241422</v>
      </c>
      <c r="V112" s="27"/>
      <c r="Y112">
        <f t="shared" si="7"/>
        <v>-1.9724051267693667</v>
      </c>
    </row>
    <row r="113" spans="1:25" x14ac:dyDescent="0.15">
      <c r="A113">
        <v>56</v>
      </c>
      <c r="B113">
        <v>53.5</v>
      </c>
      <c r="C113">
        <v>111</v>
      </c>
      <c r="E113">
        <f>'6626'!P113</f>
        <v>-0.34332016913828328</v>
      </c>
      <c r="F113">
        <f>'6627'!P113</f>
        <v>0.15157222386427058</v>
      </c>
      <c r="G113">
        <f>'6628'!P113</f>
        <v>-3.9771567129388661</v>
      </c>
      <c r="H113">
        <f>'6629'!P113</f>
        <v>4.3725851714564623</v>
      </c>
      <c r="I113">
        <f>'6630'!P113</f>
        <v>-5.4675223507849626</v>
      </c>
      <c r="J113">
        <f>'6631'!P113</f>
        <v>-13.163976698957585</v>
      </c>
      <c r="K113">
        <f>'6632'!P113</f>
        <v>-2.2413215426595277</v>
      </c>
      <c r="L113" s="18">
        <f>'6633'!P113</f>
        <v>4.6675054061193491</v>
      </c>
      <c r="M113">
        <f>'6634'!P113</f>
        <v>-2.4418504643267092</v>
      </c>
      <c r="N113">
        <f>'6636'!P113</f>
        <v>-0.22446785325063098</v>
      </c>
      <c r="O113">
        <f>'6637'!P113</f>
        <v>-7.6050354144948127</v>
      </c>
      <c r="P113">
        <f>'6639'!P113</f>
        <v>-5.9627499446538019</v>
      </c>
      <c r="S113" s="1"/>
      <c r="T113" s="27">
        <f t="shared" si="8"/>
        <v>-2.6863115291470909</v>
      </c>
      <c r="U113" s="27">
        <f t="shared" si="9"/>
        <v>1.450914200116592</v>
      </c>
      <c r="V113" s="27"/>
      <c r="Y113">
        <f t="shared" si="7"/>
        <v>-2.3415860034931182</v>
      </c>
    </row>
    <row r="114" spans="1:25" x14ac:dyDescent="0.15">
      <c r="A114">
        <v>56.5</v>
      </c>
      <c r="B114">
        <v>54</v>
      </c>
      <c r="C114">
        <v>112</v>
      </c>
      <c r="E114">
        <f>'6626'!P114</f>
        <v>-0.55277563925187567</v>
      </c>
      <c r="F114">
        <f>'6627'!P114</f>
        <v>-1.2077452412664293</v>
      </c>
      <c r="G114">
        <f>'6628'!P114</f>
        <v>-3.660199178327681</v>
      </c>
      <c r="H114">
        <f>'6629'!P114</f>
        <v>2.5405190561164814</v>
      </c>
      <c r="I114">
        <f>'6630'!P114</f>
        <v>-3.9563172216580553</v>
      </c>
      <c r="J114">
        <f>'6631'!P114</f>
        <v>-13.979981876328162</v>
      </c>
      <c r="K114">
        <f>'6632'!P114</f>
        <v>-3.3358113291452023</v>
      </c>
      <c r="L114" s="18">
        <f>'6633'!P114</f>
        <v>4.7513693222990945</v>
      </c>
      <c r="M114">
        <f>'6634'!P114</f>
        <v>-0.3239526176046108</v>
      </c>
      <c r="N114">
        <f>'6636'!P114</f>
        <v>1.8380533383987419</v>
      </c>
      <c r="O114">
        <f>'6637'!P114</f>
        <v>-6.9355081506952336</v>
      </c>
      <c r="P114">
        <f>'6639'!P114</f>
        <v>-5.5543374720454421</v>
      </c>
      <c r="S114" s="1"/>
      <c r="T114" s="27">
        <f t="shared" si="8"/>
        <v>-2.5313905841256981</v>
      </c>
      <c r="U114" s="27">
        <f t="shared" si="9"/>
        <v>1.4353519667036401</v>
      </c>
      <c r="V114" s="27"/>
      <c r="Y114">
        <f t="shared" si="7"/>
        <v>-2.2717782852058157</v>
      </c>
    </row>
    <row r="115" spans="1:25" x14ac:dyDescent="0.15">
      <c r="A115">
        <v>57</v>
      </c>
      <c r="B115">
        <v>54.5</v>
      </c>
      <c r="C115">
        <v>113</v>
      </c>
      <c r="E115">
        <f>'6626'!P115</f>
        <v>0.46515017273840303</v>
      </c>
      <c r="F115">
        <f>'6627'!P115</f>
        <v>1.6307641437009621</v>
      </c>
      <c r="G115">
        <f>'6628'!P115</f>
        <v>-4.2620876332072957</v>
      </c>
      <c r="H115">
        <f>'6629'!P115</f>
        <v>1.5986279525971239</v>
      </c>
      <c r="I115">
        <f>'6630'!P115</f>
        <v>-4.8435797554986788</v>
      </c>
      <c r="J115">
        <f>'6631'!P115</f>
        <v>-12.635810302386444</v>
      </c>
      <c r="K115">
        <f>'6632'!P115</f>
        <v>-2.7456063295547786</v>
      </c>
      <c r="L115" s="18">
        <f>'6633'!P115</f>
        <v>4.8059126605395255</v>
      </c>
      <c r="M115">
        <f>'6634'!P115</f>
        <v>-1.4811720773093842</v>
      </c>
      <c r="N115">
        <f>'6636'!P115</f>
        <v>3.1036695722141121</v>
      </c>
      <c r="O115">
        <f>'6637'!P115</f>
        <v>-5.4475982872121831</v>
      </c>
      <c r="P115">
        <f>'6639'!P115</f>
        <v>-7.9498443313220797</v>
      </c>
      <c r="S115" s="1"/>
      <c r="T115" s="27">
        <f t="shared" si="8"/>
        <v>-2.3134645178917266</v>
      </c>
      <c r="U115" s="27">
        <f t="shared" si="9"/>
        <v>1.4507924866326112</v>
      </c>
      <c r="V115" s="27"/>
      <c r="Y115">
        <f t="shared" si="7"/>
        <v>-2.1133892034320816</v>
      </c>
    </row>
    <row r="116" spans="1:25" x14ac:dyDescent="0.15">
      <c r="A116">
        <v>57.5</v>
      </c>
      <c r="B116">
        <v>55</v>
      </c>
      <c r="C116">
        <v>114</v>
      </c>
      <c r="E116">
        <f>'6626'!P116</f>
        <v>-0.13546318951569949</v>
      </c>
      <c r="F116">
        <f>'6627'!P116</f>
        <v>1.6174372291857797</v>
      </c>
      <c r="G116">
        <f>'6628'!P116</f>
        <v>-4.0876063379717751</v>
      </c>
      <c r="H116">
        <f>'6629'!P116</f>
        <v>2.4252823481124732</v>
      </c>
      <c r="I116">
        <f>'6630'!P116</f>
        <v>-3.9981694846765752</v>
      </c>
      <c r="J116">
        <f>'6631'!P116</f>
        <v>-11.186497086847229</v>
      </c>
      <c r="K116">
        <f>'6632'!P116</f>
        <v>-4.3149515487021235</v>
      </c>
      <c r="L116" s="18">
        <f>'6633'!P116</f>
        <v>4.3765887105944001</v>
      </c>
      <c r="M116">
        <f>'6634'!P116</f>
        <v>-1.3306377665510829</v>
      </c>
      <c r="N116">
        <f>'6636'!P116</f>
        <v>1.4945845292569764</v>
      </c>
      <c r="O116">
        <f>'6637'!P116</f>
        <v>-5.7158124535873593</v>
      </c>
      <c r="P116">
        <f>'6639'!P116</f>
        <v>-7.8398006760716354</v>
      </c>
      <c r="S116" s="1"/>
      <c r="T116" s="27">
        <f t="shared" si="8"/>
        <v>-2.3912538105644878</v>
      </c>
      <c r="U116" s="27">
        <f t="shared" si="9"/>
        <v>1.3304180660076719</v>
      </c>
      <c r="V116" s="27"/>
      <c r="Y116">
        <f t="shared" si="7"/>
        <v>-2.6644036256138293</v>
      </c>
    </row>
    <row r="117" spans="1:25" x14ac:dyDescent="0.15">
      <c r="A117">
        <v>58</v>
      </c>
      <c r="B117">
        <v>55.5</v>
      </c>
      <c r="C117">
        <v>115</v>
      </c>
      <c r="E117">
        <f>'6626'!P117</f>
        <v>-0.87370652738588628</v>
      </c>
      <c r="F117">
        <f>'6627'!P117</f>
        <v>3.2779483542756025</v>
      </c>
      <c r="G117">
        <f>'6628'!P117</f>
        <v>-4.1491066488571446</v>
      </c>
      <c r="H117">
        <f>'6629'!P117</f>
        <v>1.8423034109103114</v>
      </c>
      <c r="I117">
        <f>'6630'!P117</f>
        <v>-4.6330675801143109</v>
      </c>
      <c r="J117">
        <f>'6631'!P117</f>
        <v>-12.963941339618337</v>
      </c>
      <c r="K117">
        <f>'6632'!P117</f>
        <v>-2.4735598902119524</v>
      </c>
      <c r="L117" s="18">
        <f>'6633'!P117</f>
        <v>4.1794048242030613</v>
      </c>
      <c r="M117">
        <f>'6634'!P117</f>
        <v>-1.2370798441627817</v>
      </c>
      <c r="N117">
        <f>'6636'!P117</f>
        <v>-0.91291405712003204</v>
      </c>
      <c r="O117">
        <f>'6637'!P117</f>
        <v>-5.6848700831441192</v>
      </c>
      <c r="P117">
        <f>'6639'!P117</f>
        <v>-8.3303813661352653</v>
      </c>
      <c r="S117" s="1"/>
      <c r="T117" s="27">
        <f t="shared" si="8"/>
        <v>-2.6632475622800711</v>
      </c>
      <c r="U117" s="27">
        <f t="shared" si="9"/>
        <v>1.4147347408315094</v>
      </c>
      <c r="V117" s="27"/>
      <c r="Y117">
        <f t="shared" si="7"/>
        <v>-1.855319867187367</v>
      </c>
    </row>
    <row r="118" spans="1:25" x14ac:dyDescent="0.15">
      <c r="A118">
        <v>58.5</v>
      </c>
      <c r="B118">
        <v>56</v>
      </c>
      <c r="C118">
        <v>116</v>
      </c>
      <c r="E118">
        <f>'6626'!P118</f>
        <v>-0.63531176347746432</v>
      </c>
      <c r="F118">
        <f>'6627'!P118</f>
        <v>4.591080513085295</v>
      </c>
      <c r="G118">
        <f>'6628'!P118</f>
        <v>-3.5982544420716369</v>
      </c>
      <c r="H118">
        <f>'6629'!P118</f>
        <v>1.0977948232210744</v>
      </c>
      <c r="I118">
        <f>'6630'!P118</f>
        <v>-4.4453105315788255</v>
      </c>
      <c r="J118">
        <f>'6631'!P118</f>
        <v>-10.13541984612208</v>
      </c>
      <c r="K118">
        <f>'6632'!P118</f>
        <v>-2.78909640458691</v>
      </c>
      <c r="L118" s="18">
        <f>'6633'!P118</f>
        <v>5.8617763891460246</v>
      </c>
      <c r="M118">
        <f>'6634'!P118</f>
        <v>-0.21452136836459862</v>
      </c>
      <c r="N118">
        <f>'6636'!P118</f>
        <v>1.430735533782896</v>
      </c>
      <c r="O118">
        <f>'6637'!P118</f>
        <v>-4.9799930421086058</v>
      </c>
      <c r="P118">
        <f>'6639'!P118</f>
        <v>-8.6046632188451362</v>
      </c>
      <c r="S118" s="1"/>
      <c r="T118" s="27">
        <f t="shared" si="8"/>
        <v>-1.8684319464933308</v>
      </c>
      <c r="U118" s="27">
        <f t="shared" si="9"/>
        <v>1.401574764538879</v>
      </c>
      <c r="V118" s="27"/>
      <c r="Y118">
        <f t="shared" si="7"/>
        <v>-1.7122040840321873</v>
      </c>
    </row>
    <row r="119" spans="1:25" x14ac:dyDescent="0.15">
      <c r="A119">
        <v>59</v>
      </c>
      <c r="B119">
        <v>56.5</v>
      </c>
      <c r="C119">
        <v>117</v>
      </c>
      <c r="E119">
        <f>'6626'!P119</f>
        <v>-1.3024056061111591</v>
      </c>
      <c r="F119">
        <f>'6627'!P119</f>
        <v>1.3618244425392312</v>
      </c>
      <c r="G119">
        <f>'6628'!P119</f>
        <v>-2.8871752707690117</v>
      </c>
      <c r="H119">
        <f>'6629'!P119</f>
        <v>0.19479018865523123</v>
      </c>
      <c r="I119">
        <f>'6630'!P119</f>
        <v>-5.0436622795162025</v>
      </c>
      <c r="J119">
        <f>'6631'!P119</f>
        <v>-10.504239654860097</v>
      </c>
      <c r="K119">
        <f>'6632'!P119</f>
        <v>-3.0603174513756106</v>
      </c>
      <c r="L119" s="18">
        <f>'6633'!P119</f>
        <v>5.092219769572516</v>
      </c>
      <c r="M119">
        <f>'6634'!P119</f>
        <v>0.27561877553206554</v>
      </c>
      <c r="N119">
        <f>'6636'!P119</f>
        <v>2.5821339236989997</v>
      </c>
      <c r="O119">
        <f>'6637'!P119</f>
        <v>-4.8739428961957669</v>
      </c>
      <c r="P119">
        <f>'6639'!P119</f>
        <v>-8.875770489627282</v>
      </c>
      <c r="S119" s="1"/>
      <c r="T119" s="27">
        <f t="shared" si="8"/>
        <v>-2.2534105457047571</v>
      </c>
      <c r="U119" s="27">
        <f t="shared" si="9"/>
        <v>1.3238547618933338</v>
      </c>
      <c r="V119" s="27"/>
      <c r="Y119">
        <f t="shared" si="7"/>
        <v>-2.0947904384400853</v>
      </c>
    </row>
    <row r="120" spans="1:25" x14ac:dyDescent="0.15">
      <c r="A120">
        <v>59.5</v>
      </c>
      <c r="B120">
        <v>57</v>
      </c>
      <c r="C120">
        <v>118</v>
      </c>
      <c r="E120">
        <f>'6626'!P120</f>
        <v>-2.4935881477148665</v>
      </c>
      <c r="F120">
        <f>'6627'!P120</f>
        <v>0.21456072774416868</v>
      </c>
      <c r="G120">
        <f>'6628'!P120</f>
        <v>-3.1339701868824137</v>
      </c>
      <c r="H120">
        <f>'6629'!P120</f>
        <v>2.1099854030184209</v>
      </c>
      <c r="I120">
        <f>'6630'!P120</f>
        <v>-3.4294696302342063</v>
      </c>
      <c r="J120">
        <f>'6631'!P120</f>
        <v>-10.844019463993925</v>
      </c>
      <c r="K120">
        <f>'6632'!P120</f>
        <v>-2.9219212389122688</v>
      </c>
      <c r="L120" s="18">
        <f>'6633'!P120</f>
        <v>3.5740475585922984</v>
      </c>
      <c r="M120">
        <f>'6634'!P120</f>
        <v>-0.5433581875440594</v>
      </c>
      <c r="N120">
        <f>'6636'!P120</f>
        <v>4.2671282371433303</v>
      </c>
      <c r="O120">
        <f>'6637'!P120</f>
        <v>-5.1659769194720111</v>
      </c>
      <c r="P120">
        <f>'6639'!P120</f>
        <v>-6.7510466214464007</v>
      </c>
      <c r="S120" s="1"/>
      <c r="T120" s="27">
        <f t="shared" si="8"/>
        <v>-2.0931357058084945</v>
      </c>
      <c r="U120" s="27">
        <f t="shared" si="9"/>
        <v>1.2594980060063652</v>
      </c>
      <c r="V120" s="27"/>
      <c r="Y120">
        <f t="shared" si="7"/>
        <v>-2.7077546933135679</v>
      </c>
    </row>
    <row r="121" spans="1:25" x14ac:dyDescent="0.15">
      <c r="A121">
        <v>60</v>
      </c>
      <c r="B121">
        <v>57.5</v>
      </c>
      <c r="C121">
        <v>119</v>
      </c>
      <c r="E121">
        <f>'6626'!P121</f>
        <v>-1.9018509079863903</v>
      </c>
      <c r="F121">
        <f>'6627'!P121</f>
        <v>0.34866291476946693</v>
      </c>
      <c r="G121">
        <f>'6628'!P121</f>
        <v>-2.6258819966341256</v>
      </c>
      <c r="H121">
        <f>'6629'!P121</f>
        <v>0.2865382099018991</v>
      </c>
      <c r="I121">
        <f>'6630'!P121</f>
        <v>-4.0314708846272351</v>
      </c>
      <c r="J121">
        <f>'6631'!P121</f>
        <v>-7.2268944810833196</v>
      </c>
      <c r="K121">
        <f>'6632'!P121</f>
        <v>-3.2210340013959828</v>
      </c>
      <c r="L121" s="18">
        <f>'6633'!P121</f>
        <v>3.5624722884527378</v>
      </c>
      <c r="M121">
        <f>'6634'!P121</f>
        <v>-0.18101560219128868</v>
      </c>
      <c r="N121">
        <f>'6636'!P121</f>
        <v>3.4889535876576936</v>
      </c>
      <c r="O121">
        <f>'6637'!P121</f>
        <v>-6.728566574347103</v>
      </c>
      <c r="P121">
        <f>'6639'!P121</f>
        <v>-6.656329407499384</v>
      </c>
      <c r="S121" s="1"/>
      <c r="T121" s="27">
        <f t="shared" si="8"/>
        <v>-2.0738680712485862</v>
      </c>
      <c r="U121" s="27">
        <f t="shared" si="9"/>
        <v>1.074630807205905</v>
      </c>
      <c r="V121" s="27"/>
      <c r="Y121">
        <f t="shared" si="7"/>
        <v>-2.2638664523102578</v>
      </c>
    </row>
    <row r="122" spans="1:25" x14ac:dyDescent="0.15">
      <c r="A122">
        <v>60.5</v>
      </c>
      <c r="B122">
        <v>58</v>
      </c>
      <c r="C122">
        <v>120</v>
      </c>
      <c r="E122">
        <f>'6626'!P122</f>
        <v>-1.7228635531147225</v>
      </c>
      <c r="F122">
        <f>'6627'!P122</f>
        <v>0.78194183057269562</v>
      </c>
      <c r="G122">
        <f>'6628'!P122</f>
        <v>-2.7119189252417293</v>
      </c>
      <c r="H122">
        <f>'6629'!P122</f>
        <v>1.7088880477926636</v>
      </c>
      <c r="I122">
        <f>'6630'!P122</f>
        <v>-2.8371665401539148</v>
      </c>
      <c r="J122">
        <f>'6631'!P122</f>
        <v>-8.2850525426317478</v>
      </c>
      <c r="K122">
        <f>'6632'!P122</f>
        <v>-3.1597627666557853</v>
      </c>
      <c r="L122" s="18">
        <f>'6633'!P122</f>
        <v>3.7029556533697465</v>
      </c>
      <c r="M122">
        <f>'6634'!P122</f>
        <v>-1.3748889165833325</v>
      </c>
      <c r="N122">
        <f>'6636'!P122</f>
        <v>-0.83033094113605133</v>
      </c>
      <c r="O122">
        <f>'6637'!P122</f>
        <v>-4.3790913859868379</v>
      </c>
      <c r="P122">
        <f>'6639'!P122</f>
        <v>-7.8044458672675825</v>
      </c>
      <c r="S122" s="1"/>
      <c r="T122" s="27">
        <f t="shared" si="8"/>
        <v>-2.242644658919716</v>
      </c>
      <c r="U122" s="27">
        <f t="shared" si="9"/>
        <v>1.0171045142418822</v>
      </c>
      <c r="V122" s="27"/>
      <c r="Y122">
        <f t="shared" si="7"/>
        <v>-2.2173912391782258</v>
      </c>
    </row>
    <row r="123" spans="1:25" x14ac:dyDescent="0.15">
      <c r="A123">
        <v>61</v>
      </c>
      <c r="B123">
        <v>58.5</v>
      </c>
      <c r="C123">
        <v>121</v>
      </c>
      <c r="E123">
        <f>'6626'!P123</f>
        <v>-1.6166104092398499</v>
      </c>
      <c r="F123">
        <f>'6627'!P123</f>
        <v>0.65845850847354181</v>
      </c>
      <c r="G123">
        <f>'6628'!P123</f>
        <v>-3.4523634616063288</v>
      </c>
      <c r="H123">
        <f>'6629'!P123</f>
        <v>-0.11197561147338293</v>
      </c>
      <c r="I123">
        <f>'6630'!P123</f>
        <v>-2.3206075429484909</v>
      </c>
      <c r="J123">
        <f>'6631'!P123</f>
        <v>-7.3392007056024653</v>
      </c>
      <c r="K123">
        <f>'6632'!P123</f>
        <v>-3.0721149464416579</v>
      </c>
      <c r="L123" s="18">
        <f>'6633'!P123</f>
        <v>3.4947436504887124</v>
      </c>
      <c r="M123">
        <f>'6634'!P123</f>
        <v>-0.12478764747977365</v>
      </c>
      <c r="N123">
        <f>'6636'!P123</f>
        <v>1.1555481228252971</v>
      </c>
      <c r="O123">
        <f>'6637'!P123</f>
        <v>-4.9345071983160311</v>
      </c>
      <c r="P123">
        <f>'6639'!P123</f>
        <v>-7.6189851857596285</v>
      </c>
      <c r="S123" s="1"/>
      <c r="T123" s="27">
        <f t="shared" si="8"/>
        <v>-2.1068668689233383</v>
      </c>
      <c r="U123" s="27">
        <f t="shared" si="9"/>
        <v>0.97840726537275624</v>
      </c>
      <c r="V123" s="27"/>
      <c r="Y123">
        <f t="shared" si="7"/>
        <v>-1.9686089760941705</v>
      </c>
    </row>
    <row r="124" spans="1:25" x14ac:dyDescent="0.15">
      <c r="A124">
        <v>61.5</v>
      </c>
      <c r="B124">
        <v>59</v>
      </c>
      <c r="C124">
        <v>122</v>
      </c>
      <c r="E124">
        <f>'6626'!P124</f>
        <v>-2.6175292257877381</v>
      </c>
      <c r="F124">
        <f>'6627'!P124</f>
        <v>1.4833322365353492</v>
      </c>
      <c r="G124">
        <f>'6628'!P124</f>
        <v>-2.6102967518349454</v>
      </c>
      <c r="H124">
        <f>'6629'!P124</f>
        <v>-0.11711320697535899</v>
      </c>
      <c r="I124">
        <f>'6630'!P124</f>
        <v>-2.6904218122397969</v>
      </c>
      <c r="J124">
        <f>'6631'!P124</f>
        <v>-4.867027997037038</v>
      </c>
      <c r="K124">
        <f>'6632'!P124</f>
        <v>-3.2305930474727678</v>
      </c>
      <c r="L124" s="18">
        <f>'6633'!P124</f>
        <v>2.7134174469837116</v>
      </c>
      <c r="M124">
        <f>'6634'!P124</f>
        <v>-1.3646154878205923</v>
      </c>
      <c r="N124">
        <f>'6636'!P124</f>
        <v>3.0779371432575582</v>
      </c>
      <c r="O124">
        <f>'6637'!P124</f>
        <v>-5.7380360543183055</v>
      </c>
      <c r="P124">
        <f>'6639'!P124</f>
        <v>-5.9242944621308267</v>
      </c>
      <c r="S124" s="1"/>
      <c r="T124" s="27">
        <f t="shared" si="8"/>
        <v>-1.8237701015700623</v>
      </c>
      <c r="U124" s="27">
        <f t="shared" si="9"/>
        <v>0.88783590169607496</v>
      </c>
      <c r="V124" s="27"/>
      <c r="Y124">
        <f t="shared" si="7"/>
        <v>-2.6139129888113417</v>
      </c>
    </row>
    <row r="125" spans="1:25" x14ac:dyDescent="0.15">
      <c r="A125">
        <v>62</v>
      </c>
      <c r="B125">
        <v>59.5</v>
      </c>
      <c r="C125">
        <v>123</v>
      </c>
      <c r="E125">
        <f>'6626'!P125</f>
        <v>-2.2048330512788459</v>
      </c>
      <c r="F125">
        <f>'6627'!P125</f>
        <v>1.2021494809081714</v>
      </c>
      <c r="G125">
        <f>'6628'!P125</f>
        <v>-2.1429909623548116</v>
      </c>
      <c r="H125">
        <f>'6629'!P125</f>
        <v>-1.0113611339138497</v>
      </c>
      <c r="I125">
        <f>'6630'!P125</f>
        <v>-2.2974159008438586</v>
      </c>
      <c r="J125">
        <f>'6631'!P125</f>
        <v>-5.0655700051281292</v>
      </c>
      <c r="K125">
        <f>'6632'!P125</f>
        <v>-2.9233545405926558</v>
      </c>
      <c r="L125" s="18">
        <f>'6633'!P125</f>
        <v>3.4386093597130127</v>
      </c>
      <c r="M125">
        <f>'6634'!P125</f>
        <v>-2.4346139063723249</v>
      </c>
      <c r="N125">
        <f>'6636'!P125</f>
        <v>1.9759980997377566</v>
      </c>
      <c r="O125">
        <f>'6637'!P125</f>
        <v>-6.3242761340992217</v>
      </c>
      <c r="P125">
        <f>'6639'!P125</f>
        <v>-5.8218174819587354</v>
      </c>
      <c r="S125" s="1"/>
      <c r="T125" s="27">
        <f t="shared" si="8"/>
        <v>-1.9674563480152909</v>
      </c>
      <c r="U125" s="27">
        <f t="shared" si="9"/>
        <v>0.87256672994840712</v>
      </c>
      <c r="V125" s="27"/>
      <c r="Y125">
        <f t="shared" si="7"/>
        <v>-2.251124476061352</v>
      </c>
    </row>
    <row r="126" spans="1:25" x14ac:dyDescent="0.15">
      <c r="A126">
        <v>62.5</v>
      </c>
      <c r="B126">
        <v>60</v>
      </c>
      <c r="C126">
        <v>124</v>
      </c>
      <c r="E126">
        <f>'6626'!P126</f>
        <v>-3.1464433028696464</v>
      </c>
      <c r="F126">
        <f>'6627'!P126</f>
        <v>0.14890723577442538</v>
      </c>
      <c r="G126">
        <f>'6628'!P126</f>
        <v>-1.7658451243866473</v>
      </c>
      <c r="H126">
        <f>'6629'!P126</f>
        <v>0.4390177654636484</v>
      </c>
      <c r="I126">
        <f>'6630'!P126</f>
        <v>-1.8553019073787627</v>
      </c>
      <c r="J126">
        <f>'6631'!P126</f>
        <v>-6.9160873212737508</v>
      </c>
      <c r="K126">
        <f>'6632'!P126</f>
        <v>-2.0983649702201164</v>
      </c>
      <c r="L126" s="18">
        <f>'6633'!P126</f>
        <v>3.2324608515389368</v>
      </c>
      <c r="M126">
        <f>'6634'!P126</f>
        <v>-1.8631853896649737</v>
      </c>
      <c r="N126">
        <f>'6636'!P126</f>
        <v>0.21505367695414504</v>
      </c>
      <c r="O126">
        <f>'6637'!P126</f>
        <v>-4.1452586393825452</v>
      </c>
      <c r="P126">
        <f>'6639'!P126</f>
        <v>-5.4523625914296776</v>
      </c>
      <c r="S126" s="1"/>
      <c r="T126" s="27">
        <f t="shared" si="8"/>
        <v>-1.9339508097395803</v>
      </c>
      <c r="U126" s="27">
        <f t="shared" si="9"/>
        <v>0.80201790113995008</v>
      </c>
      <c r="V126" s="27"/>
      <c r="Y126">
        <f t="shared" si="7"/>
        <v>-1.8592436485218682</v>
      </c>
    </row>
    <row r="127" spans="1:25" x14ac:dyDescent="0.15">
      <c r="A127">
        <v>63</v>
      </c>
      <c r="B127">
        <v>60.5</v>
      </c>
      <c r="C127">
        <v>125</v>
      </c>
      <c r="E127">
        <f>'6626'!P127</f>
        <v>-1.9417304195763145</v>
      </c>
      <c r="F127">
        <f>'6627'!P127</f>
        <v>1.0529974201628112</v>
      </c>
      <c r="G127">
        <f>'6628'!P127</f>
        <v>-2.3198562355905055</v>
      </c>
      <c r="H127">
        <f>'6629'!P127</f>
        <v>0.94570167115844894</v>
      </c>
      <c r="I127">
        <f>'6630'!P127</f>
        <v>-1.8935129127789798</v>
      </c>
      <c r="J127">
        <f>'6631'!P127</f>
        <v>-4.4693029749423543</v>
      </c>
      <c r="K127">
        <f>'6632'!P127</f>
        <v>-1.8932777846956863</v>
      </c>
      <c r="L127" s="18">
        <f>'6633'!P127</f>
        <v>2.9293128554933894</v>
      </c>
      <c r="M127">
        <f>'6634'!P127</f>
        <v>-1.2521730472723285</v>
      </c>
      <c r="N127">
        <f>'6636'!P127</f>
        <v>3.17283609144524</v>
      </c>
      <c r="O127">
        <f>'6637'!P127</f>
        <v>-3.5728516794028145</v>
      </c>
      <c r="P127">
        <f>'6639'!P127</f>
        <v>-3.7988585148329834</v>
      </c>
      <c r="S127" s="1"/>
      <c r="T127" s="27">
        <f t="shared" si="8"/>
        <v>-1.0867262942360065</v>
      </c>
      <c r="U127" s="27">
        <f t="shared" si="9"/>
        <v>0.73618783053412862</v>
      </c>
      <c r="V127" s="27"/>
      <c r="Y127">
        <f t="shared" si="7"/>
        <v>-1.8933953487373332</v>
      </c>
    </row>
    <row r="128" spans="1:25" x14ac:dyDescent="0.15">
      <c r="A128">
        <v>63.5</v>
      </c>
      <c r="B128">
        <v>61</v>
      </c>
      <c r="C128">
        <v>126</v>
      </c>
      <c r="E128">
        <f>'6626'!P128</f>
        <v>-2.5069797081911593</v>
      </c>
      <c r="F128">
        <f>'6627'!P128</f>
        <v>-0.24445118263568044</v>
      </c>
      <c r="G128">
        <f>'6628'!P128</f>
        <v>-2.1116718117196922</v>
      </c>
      <c r="H128">
        <f>'6629'!P128</f>
        <v>0.55705864609965605</v>
      </c>
      <c r="I128">
        <f>'6630'!P128</f>
        <v>-1.4152468451785591</v>
      </c>
      <c r="J128">
        <f>'6631'!P128</f>
        <v>-5.2562966513788432</v>
      </c>
      <c r="K128">
        <f>'6632'!P128</f>
        <v>-3.2297838244690644</v>
      </c>
      <c r="L128" s="18">
        <f>'6633'!P128</f>
        <v>3.4930685165874413</v>
      </c>
      <c r="M128">
        <f>'6634'!P128</f>
        <v>-2.9067534765715846</v>
      </c>
      <c r="N128">
        <f>'6636'!P128</f>
        <v>3.0504769424599112</v>
      </c>
      <c r="O128">
        <f>'6637'!P128</f>
        <v>-3.1299426676473563</v>
      </c>
      <c r="P128">
        <f>'6639'!P128</f>
        <v>-3.9230429450600242</v>
      </c>
      <c r="S128" s="1"/>
      <c r="T128" s="27">
        <f t="shared" si="8"/>
        <v>-1.4686304173087461</v>
      </c>
      <c r="U128" s="27">
        <f t="shared" si="9"/>
        <v>0.78062578780750957</v>
      </c>
      <c r="V128" s="27"/>
      <c r="Y128">
        <f t="shared" si="7"/>
        <v>-2.309325759955426</v>
      </c>
    </row>
    <row r="129" spans="1:25" x14ac:dyDescent="0.15">
      <c r="A129">
        <v>64</v>
      </c>
      <c r="B129">
        <v>61.5</v>
      </c>
      <c r="C129">
        <v>127</v>
      </c>
      <c r="E129">
        <f>'6626'!P129</f>
        <v>-1.8294953417118363</v>
      </c>
      <c r="F129">
        <f>'6627'!P129</f>
        <v>-1.7928496303346544</v>
      </c>
      <c r="G129">
        <f>'6628'!P129</f>
        <v>-2.6436013085104713</v>
      </c>
      <c r="H129">
        <f>'6629'!P129</f>
        <v>-0.5539027560601214</v>
      </c>
      <c r="I129">
        <f>'6630'!P129</f>
        <v>-1.1565981456259373</v>
      </c>
      <c r="J129">
        <f>'6631'!P129</f>
        <v>-3.7090373945415021</v>
      </c>
      <c r="K129">
        <f>'6632'!P129</f>
        <v>-0.34496768168471659</v>
      </c>
      <c r="L129" s="18">
        <f>'6633'!P129</f>
        <v>3.3729424664052821</v>
      </c>
      <c r="M129">
        <f>'6634'!P129</f>
        <v>-1.5711315751921244</v>
      </c>
      <c r="N129">
        <f>'6636'!P129</f>
        <v>-0.19485404567665862</v>
      </c>
      <c r="O129">
        <f>'6637'!P129</f>
        <v>-3.9402005494987029</v>
      </c>
      <c r="P129">
        <f>'6639'!P129</f>
        <v>-3.2468781463032754</v>
      </c>
      <c r="S129" s="1"/>
      <c r="T129" s="27">
        <f t="shared" si="8"/>
        <v>-1.4675478423945598</v>
      </c>
      <c r="U129" s="27">
        <f t="shared" si="9"/>
        <v>0.57192313101192704</v>
      </c>
      <c r="V129" s="27"/>
      <c r="Y129">
        <f t="shared" si="7"/>
        <v>-1.6819906027633893</v>
      </c>
    </row>
    <row r="130" spans="1:25" x14ac:dyDescent="0.15">
      <c r="A130">
        <v>64.5</v>
      </c>
      <c r="B130">
        <v>62</v>
      </c>
      <c r="C130">
        <v>128</v>
      </c>
      <c r="E130">
        <f>'6626'!P130</f>
        <v>-0.5293389619496931</v>
      </c>
      <c r="F130">
        <f>'6627'!P130</f>
        <v>-0.64968528851268514</v>
      </c>
      <c r="G130">
        <f>'6628'!P130</f>
        <v>-2.5568360424111818</v>
      </c>
      <c r="H130">
        <f>'6629'!P130</f>
        <v>-1.1080902865342213</v>
      </c>
      <c r="I130">
        <f>'6630'!P130</f>
        <v>-1.5905112280528755</v>
      </c>
      <c r="J130">
        <f>'6631'!P130</f>
        <v>-4.1737694600286614</v>
      </c>
      <c r="K130">
        <f>'6632'!P130</f>
        <v>-1.6229451252948626</v>
      </c>
      <c r="L130" s="18">
        <f>'6633'!P130</f>
        <v>2.3738422496653708</v>
      </c>
      <c r="M130">
        <f>'6634'!P130</f>
        <v>-1.6278532440531706</v>
      </c>
      <c r="N130">
        <f>'6636'!P130</f>
        <v>-1.5940891595710212</v>
      </c>
      <c r="O130">
        <f>'6637'!P130</f>
        <v>-3.2388552074317012</v>
      </c>
      <c r="P130">
        <f>'6639'!P130</f>
        <v>-2.3555950021492427</v>
      </c>
      <c r="S130" s="1"/>
      <c r="T130" s="27">
        <f t="shared" si="8"/>
        <v>-1.5561438963603287</v>
      </c>
      <c r="U130" s="27">
        <f t="shared" si="9"/>
        <v>0.4675674648065079</v>
      </c>
      <c r="V130" s="27"/>
      <c r="Y130">
        <f t="shared" si="7"/>
        <v>-1.6085171424329419</v>
      </c>
    </row>
    <row r="131" spans="1:25" x14ac:dyDescent="0.15">
      <c r="A131">
        <v>65</v>
      </c>
      <c r="B131">
        <v>62.5</v>
      </c>
      <c r="C131">
        <v>129</v>
      </c>
      <c r="E131">
        <f>'6626'!P131</f>
        <v>0.81499405553478355</v>
      </c>
      <c r="F131">
        <f>'6627'!P131</f>
        <v>1.1162943540271482</v>
      </c>
      <c r="G131">
        <f>'6628'!P131</f>
        <v>-2.4556399630288794</v>
      </c>
      <c r="H131">
        <f>'6629'!P131</f>
        <v>-1.1189252874026601</v>
      </c>
      <c r="I131">
        <f>'6630'!P131</f>
        <v>-0.19483458860379926</v>
      </c>
      <c r="J131">
        <f>'6631'!P131</f>
        <v>-3.2415839964255269</v>
      </c>
      <c r="K131">
        <f>'6632'!P131</f>
        <v>-1.7357472524457433</v>
      </c>
      <c r="L131" s="18">
        <f>'6633'!P131</f>
        <v>4.0632628233168555</v>
      </c>
      <c r="M131">
        <f>'6634'!P131</f>
        <v>-1.0646624835402458</v>
      </c>
      <c r="N131">
        <f>'6636'!P131</f>
        <v>1.5893607316025764</v>
      </c>
      <c r="O131">
        <f>'6637'!P131</f>
        <v>-3.4794533923704254</v>
      </c>
      <c r="P131">
        <f>'6639'!P131</f>
        <v>-2.3955917799003834</v>
      </c>
      <c r="S131" s="1"/>
      <c r="T131" s="27">
        <f t="shared" si="8"/>
        <v>-0.67521056493635834</v>
      </c>
      <c r="U131" s="27">
        <f t="shared" si="9"/>
        <v>0.64722811292585547</v>
      </c>
      <c r="V131" s="27"/>
      <c r="Y131">
        <f t="shared" si="7"/>
        <v>-1.0917938854714531</v>
      </c>
    </row>
    <row r="132" spans="1:25" x14ac:dyDescent="0.15">
      <c r="A132">
        <v>65.5</v>
      </c>
      <c r="B132">
        <v>63</v>
      </c>
      <c r="C132">
        <v>130</v>
      </c>
      <c r="E132">
        <f>'6626'!P132</f>
        <v>-0.76143878829713929</v>
      </c>
      <c r="F132">
        <f>'6627'!P132</f>
        <v>2.2282052977588633</v>
      </c>
      <c r="G132">
        <f>'6628'!P132</f>
        <v>-1.9021296863735877</v>
      </c>
      <c r="H132">
        <f>'6629'!P132</f>
        <v>-2.3939614710345567</v>
      </c>
      <c r="I132">
        <f>'6630'!P132</f>
        <v>-0.31358654038523337</v>
      </c>
      <c r="J132">
        <f>'6631'!P132</f>
        <v>-4.1487041719140283</v>
      </c>
      <c r="K132">
        <f>'6632'!P132</f>
        <v>-1.8515262434763997</v>
      </c>
      <c r="L132" s="18">
        <f>'6633'!P132</f>
        <v>3.1208602734819491</v>
      </c>
      <c r="M132">
        <f>'6634'!P132</f>
        <v>-2.2434970028362131</v>
      </c>
      <c r="N132">
        <f>'6636'!P132</f>
        <v>1.1915757871951518</v>
      </c>
      <c r="O132">
        <f>'6637'!P132</f>
        <v>-2.7851234288981095</v>
      </c>
      <c r="P132">
        <f>'6639'!P132</f>
        <v>-3.260197041999318</v>
      </c>
      <c r="S132" s="1"/>
      <c r="T132" s="27">
        <f t="shared" si="8"/>
        <v>-1.0932935847315517</v>
      </c>
      <c r="U132" s="27">
        <f t="shared" si="9"/>
        <v>0.65056663194569653</v>
      </c>
      <c r="V132" s="27"/>
      <c r="Y132">
        <f t="shared" si="7"/>
        <v>-1.8768279649249937</v>
      </c>
    </row>
    <row r="133" spans="1:25" x14ac:dyDescent="0.15">
      <c r="A133">
        <v>66</v>
      </c>
      <c r="B133">
        <v>63.5</v>
      </c>
      <c r="C133">
        <v>131</v>
      </c>
      <c r="E133">
        <f>'6626'!P133</f>
        <v>1.4475078984896699</v>
      </c>
      <c r="F133">
        <f>'6627'!P133</f>
        <v>2.1478193898704077</v>
      </c>
      <c r="G133">
        <f>'6628'!P133</f>
        <v>-2.8290028983284485</v>
      </c>
      <c r="H133">
        <f>'6629'!P133</f>
        <v>1.2155221708880148</v>
      </c>
      <c r="I133">
        <f>'6630'!P133</f>
        <v>-0.26698374559953642</v>
      </c>
      <c r="J133">
        <f>'6631'!P133</f>
        <v>-2.2878950350805494</v>
      </c>
      <c r="K133">
        <f>'6632'!P133</f>
        <v>-1.0015892670276476</v>
      </c>
      <c r="L133" s="18">
        <f>'6633'!P133</f>
        <v>1.7307496791639281</v>
      </c>
      <c r="M133">
        <f>'6634'!P133</f>
        <v>-1.3023282891310717</v>
      </c>
      <c r="N133">
        <f>'6636'!P133</f>
        <v>-0.29597221286248626</v>
      </c>
      <c r="O133">
        <f>'6637'!P133</f>
        <v>-3.0157866144806844</v>
      </c>
      <c r="P133">
        <f>'6639'!P133</f>
        <v>-2.2469770405264176</v>
      </c>
      <c r="S133" s="1"/>
      <c r="T133" s="27">
        <f t="shared" si="8"/>
        <v>-0.5587446637187351</v>
      </c>
      <c r="U133" s="27">
        <f t="shared" si="9"/>
        <v>0.53424234354106925</v>
      </c>
      <c r="V133" s="27"/>
      <c r="Y133">
        <f t="shared" si="7"/>
        <v>-0.64878073994506691</v>
      </c>
    </row>
    <row r="134" spans="1:25" x14ac:dyDescent="0.15">
      <c r="A134">
        <v>66.5</v>
      </c>
      <c r="B134">
        <v>64</v>
      </c>
      <c r="C134">
        <v>132</v>
      </c>
      <c r="E134">
        <f>'6626'!P134</f>
        <v>0.19337735933049521</v>
      </c>
      <c r="F134">
        <f>'6627'!P134</f>
        <v>1.9875845305504081</v>
      </c>
      <c r="G134">
        <f>'6628'!P134</f>
        <v>-1.2439204153105439</v>
      </c>
      <c r="H134">
        <f>'6629'!P134</f>
        <v>1.4427358823149556</v>
      </c>
      <c r="I134">
        <f>'6630'!P134</f>
        <v>0.74824247552415046</v>
      </c>
      <c r="J134">
        <f>'6631'!P134</f>
        <v>-4.1364185392269919</v>
      </c>
      <c r="K134">
        <f>'6632'!P134</f>
        <v>-0.58829905150094708</v>
      </c>
      <c r="L134" s="18">
        <f>'6633'!P134</f>
        <v>1.8134176835446048</v>
      </c>
      <c r="M134">
        <f>'6634'!P134</f>
        <v>1.6667789751406037</v>
      </c>
      <c r="N134">
        <f>'6636'!P134</f>
        <v>-1.3034106757694568</v>
      </c>
      <c r="O134">
        <f>'6637'!P134</f>
        <v>-2.5714753169422258</v>
      </c>
      <c r="P134">
        <f>'6639'!P134</f>
        <v>-2.9991615755191137</v>
      </c>
      <c r="S134" s="1"/>
      <c r="T134" s="27">
        <f t="shared" ref="T134:T152" si="10">AVERAGE(E134:Q134)</f>
        <v>-0.41587905565533845</v>
      </c>
      <c r="U134" s="27">
        <f t="shared" ref="U134:U152" si="11">STDEV(E134:Q134)/SQRT(COUNT(E134:Q134))</f>
        <v>0.59626450070645964</v>
      </c>
      <c r="V134" s="27"/>
      <c r="Y134">
        <f t="shared" si="7"/>
        <v>-0.19746084608522596</v>
      </c>
    </row>
    <row r="135" spans="1:25" x14ac:dyDescent="0.15">
      <c r="A135">
        <v>67</v>
      </c>
      <c r="B135">
        <v>64.5</v>
      </c>
      <c r="C135">
        <v>133</v>
      </c>
      <c r="E135">
        <f>'6626'!P135</f>
        <v>1.7347066636790796</v>
      </c>
      <c r="F135">
        <f>'6627'!P135</f>
        <v>1.720824983274406</v>
      </c>
      <c r="G135">
        <f>'6628'!P135</f>
        <v>-1.2478465814103346</v>
      </c>
      <c r="H135">
        <f>'6629'!P135</f>
        <v>1.7477128142549057</v>
      </c>
      <c r="I135">
        <f>'6630'!P135</f>
        <v>1.4192404872365612</v>
      </c>
      <c r="J135">
        <f>'6631'!P135</f>
        <v>-2.2977683991638362</v>
      </c>
      <c r="K135">
        <f>'6632'!P135</f>
        <v>-1.4394001944773127</v>
      </c>
      <c r="L135" s="18">
        <f>'6633'!P135</f>
        <v>2.5330772230052498</v>
      </c>
      <c r="M135">
        <f>'6634'!P135</f>
        <v>-4.0988430052715255E-2</v>
      </c>
      <c r="N135">
        <f>'6636'!P135</f>
        <v>0.43414757061931758</v>
      </c>
      <c r="O135">
        <f>'6637'!P135</f>
        <v>-1.1424020243935664</v>
      </c>
      <c r="P135">
        <f>'6639'!P135</f>
        <v>-2.2918194699861925</v>
      </c>
      <c r="S135" s="1"/>
      <c r="T135" s="27">
        <f t="shared" si="10"/>
        <v>9.4123720215463488E-2</v>
      </c>
      <c r="U135" s="27">
        <f t="shared" si="11"/>
        <v>0.50004374849994537</v>
      </c>
      <c r="V135" s="27"/>
      <c r="Y135">
        <f t="shared" ref="Y135:Y152" si="12">MEDIAN(E135:R135)</f>
        <v>0.19657957028330114</v>
      </c>
    </row>
    <row r="136" spans="1:25" x14ac:dyDescent="0.15">
      <c r="A136">
        <v>67.5</v>
      </c>
      <c r="B136">
        <v>65</v>
      </c>
      <c r="C136">
        <v>134</v>
      </c>
      <c r="E136">
        <f>'6626'!P136</f>
        <v>1.3531781952838418</v>
      </c>
      <c r="F136">
        <f>'6627'!P136</f>
        <v>0.82511398785477952</v>
      </c>
      <c r="G136">
        <f>'6628'!P136</f>
        <v>-1.3512966131389328</v>
      </c>
      <c r="H136">
        <f>'6629'!P136</f>
        <v>0.70632669930808889</v>
      </c>
      <c r="I136">
        <f>'6630'!P136</f>
        <v>1.8090269445073897</v>
      </c>
      <c r="J136">
        <f>'6631'!P136</f>
        <v>-4.4051526610012051</v>
      </c>
      <c r="K136">
        <f>'6632'!P136</f>
        <v>0.18649922578995137</v>
      </c>
      <c r="L136" s="18">
        <f>'6633'!P136</f>
        <v>2.8785019303995845</v>
      </c>
      <c r="M136">
        <f>'6634'!P136</f>
        <v>-3.0099082887237798</v>
      </c>
      <c r="N136">
        <f>'6636'!P136</f>
        <v>3.1091215857641155</v>
      </c>
      <c r="O136">
        <f>'6637'!P136</f>
        <v>-2.1465506537644665</v>
      </c>
      <c r="P136">
        <f>'6639'!P136</f>
        <v>-1.3893620759458678</v>
      </c>
      <c r="S136" s="1"/>
      <c r="T136" s="27">
        <f t="shared" si="10"/>
        <v>-0.11954181030554177</v>
      </c>
      <c r="U136" s="27">
        <f t="shared" si="11"/>
        <v>0.6793937623882258</v>
      </c>
      <c r="V136" s="27"/>
      <c r="Y136">
        <f t="shared" si="12"/>
        <v>0.44641296254902013</v>
      </c>
    </row>
    <row r="137" spans="1:25" x14ac:dyDescent="0.15">
      <c r="A137">
        <v>68</v>
      </c>
      <c r="B137">
        <v>65.5</v>
      </c>
      <c r="C137">
        <v>135</v>
      </c>
      <c r="E137">
        <f>'6626'!P137</f>
        <v>1.0310520431657231</v>
      </c>
      <c r="F137">
        <f>'6627'!P137</f>
        <v>-1.4035746576420891</v>
      </c>
      <c r="G137">
        <f>'6628'!P137</f>
        <v>-1.583247853658339</v>
      </c>
      <c r="H137">
        <f>'6629'!P137</f>
        <v>-0.70192193128017522</v>
      </c>
      <c r="I137">
        <f>'6630'!P137</f>
        <v>1.5504000428300713</v>
      </c>
      <c r="J137">
        <f>'6631'!P137</f>
        <v>-2.0563536515569218</v>
      </c>
      <c r="K137">
        <f>'6632'!P137</f>
        <v>-7.4415398218331097E-2</v>
      </c>
      <c r="L137" s="18">
        <f>'6633'!P137</f>
        <v>2.269709372363895</v>
      </c>
      <c r="M137">
        <f>'6634'!P137</f>
        <v>-0.24638651853546056</v>
      </c>
      <c r="N137">
        <f>'6636'!P137</f>
        <v>0.63963727079054367</v>
      </c>
      <c r="O137">
        <f>'6637'!P137</f>
        <v>-1.8404764485835021</v>
      </c>
      <c r="P137">
        <f>'6639'!P137</f>
        <v>-0.9870489452048461</v>
      </c>
      <c r="S137" s="1"/>
      <c r="T137" s="27">
        <f t="shared" si="10"/>
        <v>-0.28355222296078603</v>
      </c>
      <c r="U137" s="27">
        <f t="shared" si="11"/>
        <v>0.40534820603153193</v>
      </c>
      <c r="V137" s="27"/>
      <c r="Y137">
        <f t="shared" si="12"/>
        <v>-0.47415422490781789</v>
      </c>
    </row>
    <row r="138" spans="1:25" x14ac:dyDescent="0.15">
      <c r="A138">
        <v>68.5</v>
      </c>
      <c r="B138">
        <v>66</v>
      </c>
      <c r="C138">
        <v>136</v>
      </c>
      <c r="E138">
        <f>'6626'!P138</f>
        <v>-9.5104324557845427E-2</v>
      </c>
      <c r="F138">
        <f>'6627'!P138</f>
        <v>-1.7783954842388063</v>
      </c>
      <c r="G138">
        <f>'6628'!P138</f>
        <v>-1.3331881723323749</v>
      </c>
      <c r="H138">
        <f>'6629'!P138</f>
        <v>0.8393119318935095</v>
      </c>
      <c r="I138">
        <f>'6630'!P138</f>
        <v>1.4218325999611159</v>
      </c>
      <c r="J138">
        <f>'6631'!P138</f>
        <v>-2.7874926587818067</v>
      </c>
      <c r="K138">
        <f>'6632'!P138</f>
        <v>0.19110903748633515</v>
      </c>
      <c r="L138" s="18">
        <f>'6633'!P138</f>
        <v>2.0350186397230998</v>
      </c>
      <c r="M138">
        <f>'6634'!P138</f>
        <v>4.8811917812143647E-2</v>
      </c>
      <c r="N138">
        <f>'6636'!P138</f>
        <v>-1.2108156401375756</v>
      </c>
      <c r="O138">
        <f>'6637'!P138</f>
        <v>-0.56003086085596776</v>
      </c>
      <c r="P138">
        <f>'6639'!P138</f>
        <v>-1.4962549670284049</v>
      </c>
      <c r="S138" s="1"/>
      <c r="T138" s="27">
        <f t="shared" si="10"/>
        <v>-0.39376649842138139</v>
      </c>
      <c r="U138" s="27">
        <f t="shared" si="11"/>
        <v>0.40623328209818221</v>
      </c>
      <c r="V138" s="27"/>
      <c r="Y138">
        <f t="shared" si="12"/>
        <v>-0.32756759270690661</v>
      </c>
    </row>
    <row r="139" spans="1:25" x14ac:dyDescent="0.15">
      <c r="A139">
        <v>69</v>
      </c>
      <c r="B139">
        <v>66.5</v>
      </c>
      <c r="C139">
        <v>137</v>
      </c>
      <c r="E139">
        <f>'6626'!P139</f>
        <v>0.32446735588688852</v>
      </c>
      <c r="F139">
        <f>'6627'!P139</f>
        <v>0.12407924159684702</v>
      </c>
      <c r="G139">
        <f>'6628'!P139</f>
        <v>-0.93642135085320477</v>
      </c>
      <c r="H139">
        <f>'6629'!P139</f>
        <v>-4.3904429800576295E-2</v>
      </c>
      <c r="I139">
        <f>'6630'!P139</f>
        <v>1.5608751342792904</v>
      </c>
      <c r="J139">
        <f>'6631'!P139</f>
        <v>-4.2555667820100247</v>
      </c>
      <c r="K139">
        <f>'6632'!P139</f>
        <v>0.36585161673230221</v>
      </c>
      <c r="L139" s="18">
        <f>'6633'!P139</f>
        <v>0.9944758288233454</v>
      </c>
      <c r="M139">
        <f>'6634'!P139</f>
        <v>-1.0882331497363054</v>
      </c>
      <c r="N139">
        <f>'6636'!P139</f>
        <v>-0.24890036366060289</v>
      </c>
      <c r="O139">
        <f>'6637'!P139</f>
        <v>-1.2372244366170668</v>
      </c>
      <c r="P139">
        <f>'6639'!P139</f>
        <v>-1.4514862636576917</v>
      </c>
      <c r="S139" s="1"/>
      <c r="T139" s="27">
        <f t="shared" si="10"/>
        <v>-0.49099896658473324</v>
      </c>
      <c r="U139" s="27">
        <f t="shared" si="11"/>
        <v>0.4322183467753522</v>
      </c>
      <c r="V139" s="27"/>
      <c r="Y139">
        <f t="shared" si="12"/>
        <v>-0.14640239673058958</v>
      </c>
    </row>
    <row r="140" spans="1:25" x14ac:dyDescent="0.15">
      <c r="A140">
        <v>69.5</v>
      </c>
      <c r="B140">
        <v>67</v>
      </c>
      <c r="C140">
        <v>138</v>
      </c>
      <c r="E140">
        <f>'6626'!P140</f>
        <v>-0.72644122575552117</v>
      </c>
      <c r="F140">
        <f>'6627'!P140</f>
        <v>0.54553821886339038</v>
      </c>
      <c r="G140">
        <f>'6628'!P140</f>
        <v>-0.14549506744805452</v>
      </c>
      <c r="H140">
        <f>'6629'!P140</f>
        <v>1.458678109409457</v>
      </c>
      <c r="I140">
        <f>'6630'!P140</f>
        <v>2.4794621688288867</v>
      </c>
      <c r="J140">
        <f>'6631'!P140</f>
        <v>-0.83119516609471955</v>
      </c>
      <c r="K140">
        <f>'6632'!P140</f>
        <v>0.62020563904141746</v>
      </c>
      <c r="L140" s="18">
        <f>'6633'!P140</f>
        <v>1.8323891532844594</v>
      </c>
      <c r="M140">
        <f>'6634'!P140</f>
        <v>0.35167060364339747</v>
      </c>
      <c r="N140">
        <f>'6636'!P140</f>
        <v>0.83412729694751997</v>
      </c>
      <c r="O140">
        <f>'6637'!P140</f>
        <v>-1.7171039069578669</v>
      </c>
      <c r="P140">
        <f>'6639'!P140</f>
        <v>-0.65908470368889494</v>
      </c>
      <c r="S140" s="1"/>
      <c r="T140" s="27">
        <f t="shared" si="10"/>
        <v>0.33689592667278939</v>
      </c>
      <c r="U140" s="27">
        <f t="shared" si="11"/>
        <v>0.3524315449198695</v>
      </c>
      <c r="V140" s="27"/>
      <c r="Y140">
        <f t="shared" si="12"/>
        <v>0.4486044112533939</v>
      </c>
    </row>
    <row r="141" spans="1:25" x14ac:dyDescent="0.15">
      <c r="A141" s="3">
        <v>70</v>
      </c>
      <c r="B141" s="3">
        <v>67.5</v>
      </c>
      <c r="C141" s="3">
        <v>139</v>
      </c>
      <c r="D141" s="3"/>
      <c r="E141">
        <f>'6626'!P141</f>
        <v>-0.35902317031882502</v>
      </c>
      <c r="F141">
        <f>'6627'!P141</f>
        <v>0.74500120119406599</v>
      </c>
      <c r="G141">
        <f>'6628'!P141</f>
        <v>1.8119687340897437</v>
      </c>
      <c r="H141">
        <f>'6629'!P141</f>
        <v>1.9236756942071256</v>
      </c>
      <c r="I141">
        <f>'6630'!P141</f>
        <v>1.9648672444504245</v>
      </c>
      <c r="J141">
        <f>'6631'!P141</f>
        <v>-2.2533640048511292</v>
      </c>
      <c r="K141">
        <f>'6632'!P141</f>
        <v>0.92701810256102435</v>
      </c>
      <c r="L141" s="18">
        <f>'6633'!P141</f>
        <v>0.22591722280261509</v>
      </c>
      <c r="M141">
        <f>'6634'!P141</f>
        <v>-7.5656429360453414E-2</v>
      </c>
      <c r="N141">
        <f>'6636'!P141</f>
        <v>-0.34316597750511185</v>
      </c>
      <c r="O141">
        <f>'6637'!P141</f>
        <v>-2.8172472657687768</v>
      </c>
      <c r="P141">
        <f>'6639'!P141</f>
        <v>8.0239438721824541E-2</v>
      </c>
      <c r="Q141" s="29"/>
      <c r="S141" s="39"/>
      <c r="T141" s="30">
        <f t="shared" si="10"/>
        <v>0.15251923251854402</v>
      </c>
      <c r="U141" s="30">
        <f t="shared" si="11"/>
        <v>0.43783298141449351</v>
      </c>
      <c r="V141" s="27"/>
      <c r="Y141">
        <f t="shared" si="12"/>
        <v>0.15307833076221983</v>
      </c>
    </row>
    <row r="142" spans="1:25" x14ac:dyDescent="0.15">
      <c r="A142">
        <v>70.5</v>
      </c>
      <c r="B142">
        <v>68</v>
      </c>
      <c r="C142">
        <v>140</v>
      </c>
      <c r="E142">
        <f>'6626'!P142</f>
        <v>0.88021193117552798</v>
      </c>
      <c r="F142">
        <f>'6627'!P142</f>
        <v>2.335047375268728</v>
      </c>
      <c r="G142">
        <f>'6628'!P142</f>
        <v>-3.9270466966737368E-2</v>
      </c>
      <c r="H142">
        <f>'6629'!P142</f>
        <v>2.1341480550160403</v>
      </c>
      <c r="I142">
        <f>'6630'!P142</f>
        <v>2.1723644364130799</v>
      </c>
      <c r="J142">
        <f>'6631'!P142</f>
        <v>-1.3315636513570563</v>
      </c>
      <c r="K142">
        <f>'6632'!P142</f>
        <v>1.2869540560213504</v>
      </c>
      <c r="L142" s="18">
        <f>'6633'!P142</f>
        <v>-0.32808113960312568</v>
      </c>
      <c r="M142">
        <f>'6634'!P142</f>
        <v>-0.35377891845673648</v>
      </c>
      <c r="N142">
        <f>'6636'!P142</f>
        <v>-0.5644963579123724</v>
      </c>
      <c r="O142">
        <f>'6637'!P142</f>
        <v>-2.403922784342778</v>
      </c>
      <c r="P142">
        <f>'6639'!P142</f>
        <v>-0.68133388405635709</v>
      </c>
      <c r="T142" s="27">
        <f t="shared" si="10"/>
        <v>0.25885655426663023</v>
      </c>
      <c r="U142" s="27">
        <f t="shared" si="11"/>
        <v>0.43451699102988067</v>
      </c>
      <c r="V142" s="27"/>
      <c r="Y142">
        <f t="shared" si="12"/>
        <v>-0.18367580328493152</v>
      </c>
    </row>
    <row r="143" spans="1:25" x14ac:dyDescent="0.15">
      <c r="A143">
        <v>71</v>
      </c>
      <c r="B143">
        <v>68.5</v>
      </c>
      <c r="C143">
        <v>141</v>
      </c>
      <c r="E143">
        <f>'6626'!P143</f>
        <v>0.97969031282259533</v>
      </c>
      <c r="F143">
        <f>'6627'!P143</f>
        <v>2.9271146592828718</v>
      </c>
      <c r="G143">
        <f>'6628'!P143</f>
        <v>-0.93066179431181428</v>
      </c>
      <c r="H143">
        <f>'6629'!P143</f>
        <v>1.2270166534200659</v>
      </c>
      <c r="I143">
        <f>'6630'!P143</f>
        <v>2.629993711749032</v>
      </c>
      <c r="J143">
        <f>'6631'!P143</f>
        <v>-0.17602902837745851</v>
      </c>
      <c r="K143">
        <f>'6632'!P143</f>
        <v>2.0727608810183131</v>
      </c>
      <c r="L143" s="18">
        <f>'6633'!P143</f>
        <v>0.96042773266484183</v>
      </c>
      <c r="M143">
        <f>'6634'!P143</f>
        <v>-0.24836050035248647</v>
      </c>
      <c r="N143">
        <f>'6636'!P143</f>
        <v>-0.73111276842209583</v>
      </c>
      <c r="O143">
        <f>'6637'!P143</f>
        <v>-1.6601838519037257</v>
      </c>
      <c r="P143">
        <f>'6639'!P143</f>
        <v>0.95649787365211658</v>
      </c>
      <c r="T143" s="27">
        <f t="shared" si="10"/>
        <v>0.66726282343685472</v>
      </c>
      <c r="U143" s="27">
        <f t="shared" si="11"/>
        <v>0.4173376851891088</v>
      </c>
      <c r="V143" s="27"/>
      <c r="Y143">
        <f t="shared" si="12"/>
        <v>0.9584628031584792</v>
      </c>
    </row>
    <row r="144" spans="1:25" x14ac:dyDescent="0.15">
      <c r="A144">
        <v>71.5</v>
      </c>
      <c r="B144">
        <v>69</v>
      </c>
      <c r="C144">
        <v>142</v>
      </c>
      <c r="E144">
        <f>'6626'!P144</f>
        <v>1.1652197106388789</v>
      </c>
      <c r="F144">
        <f>'6627'!P144</f>
        <v>2.7442245695734702</v>
      </c>
      <c r="G144">
        <f>'6628'!P144</f>
        <v>-0.61862305735772305</v>
      </c>
      <c r="H144">
        <f>'6629'!P144</f>
        <v>2.009781859339034</v>
      </c>
      <c r="I144">
        <f>'6630'!P144</f>
        <v>2.5275407029737407</v>
      </c>
      <c r="J144">
        <f>'6631'!P144</f>
        <v>-0.44688496229310787</v>
      </c>
      <c r="K144">
        <f>'6632'!P144</f>
        <v>0.77411894618930743</v>
      </c>
      <c r="L144" s="18">
        <f>'6633'!P144</f>
        <v>1.2275917684984725</v>
      </c>
      <c r="M144">
        <f>'6634'!P144</f>
        <v>1.868081710928143E-2</v>
      </c>
      <c r="N144">
        <f>'6636'!P144</f>
        <v>1.726534977216156</v>
      </c>
      <c r="O144">
        <f>'6637'!P144</f>
        <v>-0.80389387261489642</v>
      </c>
      <c r="P144">
        <f>'6639'!P144</f>
        <v>0.41445637494441312</v>
      </c>
      <c r="T144" s="27">
        <f t="shared" si="10"/>
        <v>0.89489565285141881</v>
      </c>
      <c r="U144" s="27">
        <f t="shared" si="11"/>
        <v>0.35026035371662945</v>
      </c>
      <c r="V144" s="27"/>
      <c r="Y144">
        <f t="shared" si="12"/>
        <v>0.96966932841409315</v>
      </c>
    </row>
    <row r="145" spans="1:25" x14ac:dyDescent="0.15">
      <c r="A145">
        <v>72</v>
      </c>
      <c r="B145">
        <v>69.5</v>
      </c>
      <c r="C145">
        <v>143</v>
      </c>
      <c r="E145">
        <f>'6626'!P145</f>
        <v>1.4425633032977587</v>
      </c>
      <c r="F145">
        <f>'6627'!P145</f>
        <v>3.9399950399677213</v>
      </c>
      <c r="G145">
        <f>'6628'!P145</f>
        <v>-0.95908904598561995</v>
      </c>
      <c r="H145">
        <f>'6629'!P145</f>
        <v>3.299554540346223</v>
      </c>
      <c r="I145">
        <f>'6630'!P145</f>
        <v>3.5027047333742325</v>
      </c>
      <c r="J145">
        <f>'6631'!P145</f>
        <v>0.57497387159868785</v>
      </c>
      <c r="K145">
        <f>'6632'!P145</f>
        <v>0.24312676868793104</v>
      </c>
      <c r="L145" s="18">
        <f>'6633'!P145</f>
        <v>0.64601385861308591</v>
      </c>
      <c r="M145">
        <f>'6634'!P145</f>
        <v>-1.6460191088036509</v>
      </c>
      <c r="N145">
        <f>'6636'!P145</f>
        <v>0.90671235376054826</v>
      </c>
      <c r="O145">
        <f>'6637'!P145</f>
        <v>-3.1537881256106162</v>
      </c>
      <c r="P145">
        <f>'6639'!P145</f>
        <v>-0.26490261321680292</v>
      </c>
      <c r="T145" s="27">
        <f t="shared" si="10"/>
        <v>0.7109871313357915</v>
      </c>
      <c r="U145" s="27">
        <f t="shared" si="11"/>
        <v>0.61526951730999879</v>
      </c>
      <c r="V145" s="27"/>
      <c r="Y145">
        <f t="shared" si="12"/>
        <v>0.61049386510588688</v>
      </c>
    </row>
    <row r="146" spans="1:25" x14ac:dyDescent="0.15">
      <c r="A146" s="31">
        <v>72.5</v>
      </c>
      <c r="B146" s="31">
        <v>70</v>
      </c>
      <c r="C146" s="31">
        <v>144</v>
      </c>
      <c r="D146" s="31"/>
      <c r="E146" s="31">
        <f>'6626'!P146</f>
        <v>1.0362599964144594</v>
      </c>
      <c r="F146" s="31">
        <f>'6627'!P146</f>
        <v>3.6392437538978957</v>
      </c>
      <c r="G146" s="31">
        <f>'6628'!P146</f>
        <v>-1.3238788049011063</v>
      </c>
      <c r="H146" s="31">
        <f>'6629'!P146</f>
        <v>3.4293714910209938</v>
      </c>
      <c r="I146" s="31">
        <f>'6630'!P146</f>
        <v>3.9407956405917934</v>
      </c>
      <c r="J146" s="31">
        <f>'6631'!P146</f>
        <v>0.42542131186987175</v>
      </c>
      <c r="K146" s="31">
        <f>'6632'!P146</f>
        <v>0.8436983294328354</v>
      </c>
      <c r="L146" s="32">
        <f>'6633'!P146</f>
        <v>1.6484808710154786</v>
      </c>
      <c r="M146" s="31">
        <f>'6634'!P146</f>
        <v>-0.23146757064581536</v>
      </c>
      <c r="N146" s="31">
        <f>'6636'!P146</f>
        <v>-1.5638185534091722</v>
      </c>
      <c r="O146" s="31">
        <f>'6637'!P146</f>
        <v>-2.2724241875564535</v>
      </c>
      <c r="P146" s="31">
        <f>'6639'!P146</f>
        <v>-0.39223891662838373</v>
      </c>
      <c r="Q146" s="32"/>
      <c r="R146" s="32"/>
      <c r="S146" s="31"/>
      <c r="T146" s="33">
        <f t="shared" si="10"/>
        <v>0.76495361342519974</v>
      </c>
      <c r="U146" s="33">
        <f t="shared" si="11"/>
        <v>0.60155331643908239</v>
      </c>
      <c r="V146" s="27"/>
      <c r="W146" s="2" t="s">
        <v>30</v>
      </c>
      <c r="X146" s="2"/>
      <c r="Y146" s="31">
        <f t="shared" si="12"/>
        <v>0.63455982065135363</v>
      </c>
    </row>
    <row r="147" spans="1:25" x14ac:dyDescent="0.15">
      <c r="A147">
        <v>73</v>
      </c>
      <c r="B147">
        <v>70.5</v>
      </c>
      <c r="C147">
        <v>145</v>
      </c>
      <c r="E147">
        <f>'6626'!P147</f>
        <v>1.5237828771102233</v>
      </c>
      <c r="F147">
        <f>'6627'!P147</f>
        <v>3.1041999770012016</v>
      </c>
      <c r="G147">
        <f>'6628'!P147</f>
        <v>-0.81092361818422798</v>
      </c>
      <c r="H147">
        <f>'6629'!P147</f>
        <v>5.2619010480348143</v>
      </c>
      <c r="I147">
        <f>'6630'!P147</f>
        <v>4.8712880798481129</v>
      </c>
      <c r="J147">
        <f>'6631'!P147</f>
        <v>-0.5160729892423529</v>
      </c>
      <c r="K147">
        <f>'6632'!P147</f>
        <v>2.2974269466033292</v>
      </c>
      <c r="L147" s="18">
        <f>'6633'!P147</f>
        <v>2.0825313283344959</v>
      </c>
      <c r="M147">
        <f>'6634'!P147</f>
        <v>2.1945441447982836</v>
      </c>
      <c r="N147">
        <f>'6636'!P147</f>
        <v>0.16215804053122806</v>
      </c>
      <c r="O147">
        <f>'6637'!P147</f>
        <v>-2.8658045223294888</v>
      </c>
      <c r="P147">
        <f>'6639'!P147</f>
        <v>0.69431770794763314</v>
      </c>
      <c r="T147" s="27">
        <f t="shared" si="10"/>
        <v>1.4999457517044377</v>
      </c>
      <c r="U147" s="27">
        <f t="shared" si="11"/>
        <v>0.67674153832612838</v>
      </c>
      <c r="V147" s="27"/>
      <c r="Y147">
        <f t="shared" si="12"/>
        <v>1.8031571027223596</v>
      </c>
    </row>
    <row r="148" spans="1:25" x14ac:dyDescent="0.15">
      <c r="A148">
        <v>73.5</v>
      </c>
      <c r="B148">
        <v>71</v>
      </c>
      <c r="C148">
        <v>146</v>
      </c>
      <c r="E148">
        <f>'6626'!P148</f>
        <v>1.1334517744510226</v>
      </c>
      <c r="F148">
        <f>'6627'!P148</f>
        <v>1.5414594525596101</v>
      </c>
      <c r="G148">
        <f>'6628'!P148</f>
        <v>-0.10452648945484312</v>
      </c>
      <c r="H148">
        <f>'6629'!P148</f>
        <v>4.947310815148608</v>
      </c>
      <c r="I148">
        <f>'6630'!P148</f>
        <v>4.9353892430574069</v>
      </c>
      <c r="J148">
        <f>'6631'!P148</f>
        <v>2.5003369818853103</v>
      </c>
      <c r="K148">
        <f>'6632'!P148</f>
        <v>1.3229990214594718</v>
      </c>
      <c r="L148" s="18">
        <f>'6633'!P148</f>
        <v>1.3314186720542753</v>
      </c>
      <c r="M148">
        <f>'6634'!P148</f>
        <v>-1.9675350155126412</v>
      </c>
      <c r="N148">
        <f>'6636'!P148</f>
        <v>2.4678379213037478</v>
      </c>
      <c r="O148">
        <f>'6637'!P148</f>
        <v>-1.2066781806511648</v>
      </c>
      <c r="P148">
        <f>'6639'!P148</f>
        <v>-0.24271458405488877</v>
      </c>
      <c r="T148" s="27">
        <f t="shared" si="10"/>
        <v>1.3882291343538264</v>
      </c>
      <c r="U148" s="27">
        <f t="shared" si="11"/>
        <v>0.61932645135885733</v>
      </c>
      <c r="V148" s="27"/>
      <c r="Y148">
        <f t="shared" si="12"/>
        <v>1.3272088467568737</v>
      </c>
    </row>
    <row r="149" spans="1:25" x14ac:dyDescent="0.15">
      <c r="A149">
        <v>74</v>
      </c>
      <c r="B149">
        <v>71.5</v>
      </c>
      <c r="C149">
        <v>147</v>
      </c>
      <c r="E149">
        <f>'6626'!P149</f>
        <v>1.9445124219939751</v>
      </c>
      <c r="F149">
        <f>'6627'!P149</f>
        <v>1.1159418775708454</v>
      </c>
      <c r="G149">
        <f>'6628'!P149</f>
        <v>-0.55311713599622858</v>
      </c>
      <c r="H149">
        <f>'6629'!P149</f>
        <v>5.6369805692093085</v>
      </c>
      <c r="I149">
        <f>'6630'!P149</f>
        <v>5.2914349601260442</v>
      </c>
      <c r="J149">
        <f>'6631'!P149</f>
        <v>3.0420547186118871</v>
      </c>
      <c r="K149">
        <f>'6632'!P149</f>
        <v>2.6134632726753115</v>
      </c>
      <c r="L149" s="18">
        <f>'6633'!P149</f>
        <v>1.5295719629090643</v>
      </c>
      <c r="M149">
        <f>'6634'!P149</f>
        <v>0.81776795265770008</v>
      </c>
      <c r="N149">
        <f>'6636'!P149</f>
        <v>-0.41010341277933876</v>
      </c>
      <c r="O149">
        <f>'6637'!P149</f>
        <v>-0.96196641677543593</v>
      </c>
      <c r="P149">
        <f>'6639'!P149</f>
        <v>0.69550135368904242</v>
      </c>
      <c r="T149" s="27">
        <f t="shared" si="10"/>
        <v>1.7301701769910143</v>
      </c>
      <c r="U149" s="27">
        <f t="shared" si="11"/>
        <v>0.61456605477607096</v>
      </c>
      <c r="V149" s="27"/>
      <c r="Y149">
        <f t="shared" si="12"/>
        <v>1.3227569202399549</v>
      </c>
    </row>
    <row r="150" spans="1:25" x14ac:dyDescent="0.15">
      <c r="A150">
        <v>74.5</v>
      </c>
      <c r="B150">
        <v>72</v>
      </c>
      <c r="C150">
        <v>148</v>
      </c>
      <c r="E150">
        <f>'6626'!P150</f>
        <v>2.402132674602361</v>
      </c>
      <c r="F150">
        <f>'6627'!P150</f>
        <v>2.0118172546988049</v>
      </c>
      <c r="G150">
        <f>'6628'!P150</f>
        <v>-0.49020292046756686</v>
      </c>
      <c r="H150">
        <f>'6629'!P150</f>
        <v>6.4805736856200671</v>
      </c>
      <c r="I150">
        <f>'6630'!P150</f>
        <v>6.4109454024055381</v>
      </c>
      <c r="J150">
        <f>'6631'!P150</f>
        <v>2.0719753263020304</v>
      </c>
      <c r="K150">
        <f>'6632'!P150</f>
        <v>3.4300243653940417</v>
      </c>
      <c r="L150" s="18">
        <f>'6633'!P150</f>
        <v>1.9226404579074281</v>
      </c>
      <c r="M150">
        <f>'6634'!P150</f>
        <v>-0.95312626049225235</v>
      </c>
      <c r="N150">
        <f>'6636'!P150</f>
        <v>-1.3911359630408147</v>
      </c>
      <c r="O150">
        <f>'6637'!P150</f>
        <v>-1.2617101449694164</v>
      </c>
      <c r="P150">
        <f>'6639'!P150</f>
        <v>0.38638609730503792</v>
      </c>
      <c r="T150" s="27">
        <f t="shared" si="10"/>
        <v>1.751693331272105</v>
      </c>
      <c r="U150" s="27">
        <f t="shared" si="11"/>
        <v>0.78177372992653005</v>
      </c>
      <c r="V150" s="27"/>
      <c r="Y150">
        <f t="shared" si="12"/>
        <v>1.9672288563031164</v>
      </c>
    </row>
    <row r="151" spans="1:25" x14ac:dyDescent="0.15">
      <c r="A151">
        <v>75</v>
      </c>
      <c r="B151">
        <v>72.5</v>
      </c>
      <c r="C151">
        <v>149</v>
      </c>
      <c r="E151">
        <f>'6626'!P151</f>
        <v>1.7408362057353675</v>
      </c>
      <c r="F151">
        <f>'6627'!P151</f>
        <v>1.8498730235978804</v>
      </c>
      <c r="G151">
        <f>'6628'!P151</f>
        <v>-0.74187619660051052</v>
      </c>
      <c r="H151">
        <f>'6629'!P151</f>
        <v>6.8798319417820997</v>
      </c>
      <c r="I151">
        <f>'6630'!P151</f>
        <v>6.972606712676412</v>
      </c>
      <c r="J151">
        <f>'6631'!P151</f>
        <v>0.85739707156263678</v>
      </c>
      <c r="K151">
        <f>'6632'!P151</f>
        <v>3.0400808985140606</v>
      </c>
      <c r="L151" s="18">
        <f>'6633'!P151</f>
        <v>1.9547173883097531</v>
      </c>
      <c r="M151">
        <f>'6634'!P151</f>
        <v>-1.5328341801274616</v>
      </c>
      <c r="N151">
        <f>'6636'!P151</f>
        <v>1.1060008244620794</v>
      </c>
      <c r="O151">
        <f>'6637'!P151</f>
        <v>-0.89209210012430107</v>
      </c>
      <c r="P151">
        <f>'6639'!P151</f>
        <v>1.2201729218996311</v>
      </c>
      <c r="T151" s="27">
        <f t="shared" si="10"/>
        <v>1.8712262093073038</v>
      </c>
      <c r="U151" s="27">
        <f t="shared" si="11"/>
        <v>0.78136444949646711</v>
      </c>
      <c r="V151" s="27"/>
      <c r="Y151">
        <f t="shared" si="12"/>
        <v>1.4805045638174992</v>
      </c>
    </row>
    <row r="152" spans="1:25" x14ac:dyDescent="0.15">
      <c r="A152">
        <v>75.5</v>
      </c>
      <c r="B152">
        <v>73</v>
      </c>
      <c r="C152">
        <v>150</v>
      </c>
      <c r="E152">
        <f>'6626'!P152</f>
        <v>1.5360887496214413</v>
      </c>
      <c r="F152">
        <f>'6627'!P152</f>
        <v>1.9984189304053708</v>
      </c>
      <c r="G152">
        <f>'6628'!P152</f>
        <v>-0.69538057911112627</v>
      </c>
      <c r="H152">
        <f>'6629'!P152</f>
        <v>5.9604306667774418</v>
      </c>
      <c r="I152">
        <f>'6630'!P152</f>
        <v>6.6364813429901375</v>
      </c>
      <c r="J152">
        <f>'6631'!P152</f>
        <v>1.0015310230128172</v>
      </c>
      <c r="K152">
        <f>'6632'!P152</f>
        <v>0</v>
      </c>
      <c r="L152" s="18">
        <f>'6633'!P152</f>
        <v>2.0699857913834103</v>
      </c>
      <c r="M152">
        <f>'6634'!P152</f>
        <v>0.13171899335341608</v>
      </c>
      <c r="N152">
        <f>'6636'!P152</f>
        <v>1.7811663123298436</v>
      </c>
      <c r="O152">
        <f>'6637'!P152</f>
        <v>-0.14873904473320601</v>
      </c>
      <c r="P152">
        <f>'6639'!P152</f>
        <v>1.2163733639479468</v>
      </c>
      <c r="T152" s="27">
        <f t="shared" si="10"/>
        <v>1.7906729624981246</v>
      </c>
      <c r="U152" s="27">
        <f t="shared" si="11"/>
        <v>0.6623408889533835</v>
      </c>
      <c r="V152" s="27"/>
      <c r="Y152">
        <f t="shared" si="12"/>
        <v>1.376231056784694</v>
      </c>
    </row>
    <row r="153" spans="1:25" s="3" customFormat="1" x14ac:dyDescent="0.15">
      <c r="E153" s="29"/>
      <c r="F153" s="29"/>
      <c r="G153" s="29"/>
      <c r="J153" s="29"/>
      <c r="K153" s="29"/>
      <c r="L153" s="29"/>
      <c r="M153" s="29"/>
      <c r="N153" s="29"/>
      <c r="O153" s="29"/>
      <c r="P153" s="29"/>
      <c r="Q153" s="29"/>
      <c r="R153" s="29"/>
      <c r="T153" s="30"/>
      <c r="U153" s="30"/>
      <c r="V153" s="30"/>
    </row>
    <row r="154" spans="1:25" s="3" customFormat="1" x14ac:dyDescent="0.15">
      <c r="E154" s="29"/>
      <c r="F154" s="29"/>
      <c r="G154" s="29"/>
      <c r="J154" s="29"/>
      <c r="K154" s="29"/>
      <c r="L154" s="29"/>
      <c r="M154" s="29"/>
      <c r="N154" s="29"/>
      <c r="O154" s="29"/>
      <c r="P154" s="29"/>
      <c r="Q154" s="29"/>
      <c r="R154" s="29"/>
      <c r="T154" s="30"/>
      <c r="U154" s="30"/>
      <c r="V154" s="30"/>
    </row>
    <row r="155" spans="1:25" s="3" customFormat="1" x14ac:dyDescent="0.15">
      <c r="E155" s="29"/>
      <c r="F155" s="29"/>
      <c r="G155" s="29"/>
      <c r="J155" s="29"/>
      <c r="K155" s="29"/>
      <c r="L155" s="29"/>
      <c r="M155" s="29"/>
      <c r="N155" s="29"/>
      <c r="O155" s="29"/>
      <c r="P155" s="29"/>
      <c r="Q155" s="29"/>
      <c r="R155" s="29"/>
      <c r="T155" s="30"/>
      <c r="U155" s="30"/>
      <c r="V155" s="30"/>
    </row>
    <row r="156" spans="1:25" s="3" customFormat="1" x14ac:dyDescent="0.15">
      <c r="E156" s="29"/>
      <c r="F156" s="29"/>
      <c r="G156" s="29"/>
      <c r="J156" s="29"/>
      <c r="K156" s="29"/>
      <c r="L156" s="29"/>
      <c r="M156" s="29"/>
      <c r="N156" s="29"/>
      <c r="O156" s="29"/>
      <c r="P156" s="29"/>
      <c r="Q156" s="29"/>
      <c r="R156" s="29"/>
      <c r="T156" s="30"/>
      <c r="U156" s="30"/>
      <c r="V156" s="30"/>
    </row>
    <row r="157" spans="1:25" s="3" customFormat="1" x14ac:dyDescent="0.15">
      <c r="E157" s="29"/>
      <c r="F157" s="29"/>
      <c r="G157" s="29"/>
      <c r="J157" s="29"/>
      <c r="K157" s="29"/>
      <c r="L157" s="29"/>
      <c r="M157" s="29"/>
      <c r="N157" s="29"/>
      <c r="O157" s="29"/>
      <c r="P157" s="29"/>
      <c r="Q157" s="29"/>
      <c r="R157" s="29"/>
      <c r="T157" s="30"/>
      <c r="U157" s="30"/>
      <c r="V157" s="30"/>
    </row>
    <row r="158" spans="1:25" s="3" customFormat="1" x14ac:dyDescent="0.15">
      <c r="E158" s="29"/>
      <c r="F158" s="29"/>
      <c r="G158" s="29"/>
      <c r="J158" s="29"/>
      <c r="K158" s="29"/>
      <c r="L158" s="29"/>
      <c r="M158" s="29"/>
      <c r="N158" s="29"/>
      <c r="O158" s="29"/>
      <c r="P158" s="29"/>
      <c r="Q158" s="29"/>
      <c r="R158" s="29"/>
      <c r="T158" s="30"/>
      <c r="U158" s="30"/>
      <c r="V158" s="30"/>
    </row>
    <row r="159" spans="1:25" s="3" customFormat="1" x14ac:dyDescent="0.15">
      <c r="E159" s="29"/>
      <c r="F159" s="29"/>
      <c r="G159" s="29"/>
      <c r="J159" s="29"/>
      <c r="K159" s="29"/>
      <c r="L159" s="29"/>
      <c r="M159" s="29"/>
      <c r="N159" s="29"/>
      <c r="O159" s="29"/>
      <c r="P159" s="29"/>
      <c r="Q159" s="29"/>
      <c r="R159" s="29"/>
      <c r="T159" s="30"/>
      <c r="U159" s="30"/>
      <c r="V159" s="30"/>
    </row>
    <row r="160" spans="1:25" s="3" customFormat="1" x14ac:dyDescent="0.15">
      <c r="E160" s="29"/>
      <c r="F160" s="29"/>
      <c r="G160" s="29"/>
      <c r="J160" s="29"/>
      <c r="K160" s="29"/>
      <c r="L160" s="29"/>
      <c r="M160" s="29"/>
      <c r="N160" s="29"/>
      <c r="O160" s="29"/>
      <c r="P160" s="29"/>
      <c r="Q160" s="29"/>
      <c r="R160" s="29"/>
      <c r="T160" s="30"/>
      <c r="U160" s="30"/>
      <c r="V160" s="30"/>
    </row>
    <row r="161" spans="5:22" s="3" customFormat="1" x14ac:dyDescent="0.15">
      <c r="E161" s="29"/>
      <c r="F161" s="29"/>
      <c r="G161" s="29"/>
      <c r="J161" s="29"/>
      <c r="K161" s="29"/>
      <c r="L161" s="29"/>
      <c r="M161" s="29"/>
      <c r="N161" s="29"/>
      <c r="O161" s="29"/>
      <c r="P161" s="29"/>
      <c r="Q161" s="29"/>
      <c r="R161" s="29"/>
      <c r="T161" s="30"/>
      <c r="U161" s="30"/>
      <c r="V161" s="30"/>
    </row>
    <row r="162" spans="5:22" s="3" customFormat="1" x14ac:dyDescent="0.15">
      <c r="E162" s="29"/>
      <c r="F162" s="29"/>
      <c r="G162" s="29"/>
      <c r="J162" s="29"/>
      <c r="K162" s="29"/>
      <c r="L162" s="29"/>
      <c r="M162" s="29"/>
      <c r="N162" s="29"/>
      <c r="O162" s="29"/>
      <c r="P162" s="29"/>
      <c r="Q162" s="29"/>
      <c r="R162" s="29"/>
      <c r="T162" s="30"/>
      <c r="U162" s="30"/>
      <c r="V162" s="30"/>
    </row>
    <row r="163" spans="5:22" s="3" customFormat="1" x14ac:dyDescent="0.15">
      <c r="E163" s="29"/>
      <c r="F163" s="29"/>
      <c r="G163" s="29"/>
      <c r="J163" s="29"/>
      <c r="K163" s="29"/>
      <c r="L163" s="29"/>
      <c r="M163" s="29"/>
      <c r="N163" s="29"/>
      <c r="O163" s="29"/>
      <c r="P163" s="29"/>
      <c r="Q163" s="29"/>
      <c r="R163" s="29"/>
      <c r="T163" s="30"/>
      <c r="U163" s="30"/>
      <c r="V163" s="30"/>
    </row>
    <row r="164" spans="5:22" s="3" customFormat="1" x14ac:dyDescent="0.15">
      <c r="E164" s="29"/>
      <c r="F164" s="29"/>
      <c r="G164" s="29"/>
      <c r="J164" s="29"/>
      <c r="K164" s="29"/>
      <c r="L164" s="29"/>
      <c r="M164" s="29"/>
      <c r="N164" s="29"/>
      <c r="O164" s="29"/>
      <c r="P164" s="29"/>
      <c r="Q164" s="29"/>
      <c r="R164" s="29"/>
      <c r="T164" s="30"/>
      <c r="U164" s="30"/>
      <c r="V164" s="30"/>
    </row>
    <row r="165" spans="5:22" s="3" customFormat="1" x14ac:dyDescent="0.15">
      <c r="E165" s="29"/>
      <c r="F165" s="29"/>
      <c r="G165" s="29"/>
      <c r="J165" s="29"/>
      <c r="K165" s="29"/>
      <c r="L165" s="29"/>
      <c r="M165" s="29"/>
      <c r="N165" s="29"/>
      <c r="O165" s="29"/>
      <c r="P165" s="29"/>
      <c r="Q165" s="29"/>
      <c r="R165" s="29"/>
      <c r="T165" s="30"/>
      <c r="U165" s="30"/>
      <c r="V165" s="30"/>
    </row>
    <row r="166" spans="5:22" s="3" customFormat="1" x14ac:dyDescent="0.15">
      <c r="E166" s="29"/>
      <c r="F166" s="29"/>
      <c r="G166" s="29"/>
      <c r="J166" s="29"/>
      <c r="K166" s="29"/>
      <c r="L166" s="29"/>
      <c r="M166" s="29"/>
      <c r="N166" s="29"/>
      <c r="O166" s="29"/>
      <c r="P166" s="29"/>
      <c r="Q166" s="29"/>
      <c r="R166" s="29"/>
      <c r="T166" s="30"/>
      <c r="U166" s="30"/>
      <c r="V166" s="30"/>
    </row>
    <row r="167" spans="5:22" s="3" customFormat="1" x14ac:dyDescent="0.15">
      <c r="E167" s="29"/>
      <c r="F167" s="29"/>
      <c r="G167" s="29"/>
      <c r="J167" s="29"/>
      <c r="K167" s="29"/>
      <c r="L167" s="29"/>
      <c r="M167" s="29"/>
      <c r="N167" s="29"/>
      <c r="O167" s="29"/>
      <c r="P167" s="29"/>
      <c r="Q167" s="29"/>
      <c r="R167" s="29"/>
      <c r="T167" s="30"/>
      <c r="U167" s="30"/>
      <c r="V167" s="30"/>
    </row>
    <row r="168" spans="5:22" s="3" customFormat="1" x14ac:dyDescent="0.15">
      <c r="E168" s="29"/>
      <c r="F168" s="29"/>
      <c r="G168" s="29"/>
      <c r="J168" s="29"/>
      <c r="K168" s="29"/>
      <c r="L168" s="29"/>
      <c r="M168" s="29"/>
      <c r="N168" s="29"/>
      <c r="O168" s="29"/>
      <c r="P168" s="29"/>
      <c r="Q168" s="29"/>
      <c r="R168" s="29"/>
      <c r="T168" s="30"/>
      <c r="U168" s="30"/>
      <c r="V168" s="30"/>
    </row>
    <row r="169" spans="5:22" s="3" customFormat="1" x14ac:dyDescent="0.15">
      <c r="E169" s="29"/>
      <c r="F169" s="29"/>
      <c r="G169" s="29"/>
      <c r="J169" s="29"/>
      <c r="K169" s="29"/>
      <c r="L169" s="29"/>
      <c r="M169" s="29"/>
      <c r="N169" s="29"/>
      <c r="O169" s="29"/>
      <c r="P169" s="29"/>
      <c r="Q169" s="29"/>
      <c r="R169" s="29"/>
      <c r="T169" s="30"/>
      <c r="U169" s="30"/>
      <c r="V169" s="30"/>
    </row>
    <row r="170" spans="5:22" s="3" customFormat="1" x14ac:dyDescent="0.15">
      <c r="E170" s="29"/>
      <c r="F170" s="29"/>
      <c r="G170" s="29"/>
      <c r="J170" s="29"/>
      <c r="K170" s="29"/>
      <c r="L170" s="29"/>
      <c r="M170" s="29"/>
      <c r="N170" s="29"/>
      <c r="O170" s="29"/>
      <c r="P170" s="29"/>
      <c r="Q170" s="29"/>
      <c r="R170" s="29"/>
      <c r="T170" s="30"/>
      <c r="U170" s="30"/>
      <c r="V170" s="30"/>
    </row>
    <row r="171" spans="5:22" s="3" customFormat="1" x14ac:dyDescent="0.15">
      <c r="E171" s="29"/>
      <c r="F171" s="29"/>
      <c r="G171" s="29"/>
      <c r="J171" s="29"/>
      <c r="K171" s="29"/>
      <c r="L171" s="29"/>
      <c r="M171" s="29"/>
      <c r="N171" s="29"/>
      <c r="O171" s="29"/>
      <c r="P171" s="29"/>
      <c r="Q171" s="29"/>
      <c r="R171" s="29"/>
      <c r="T171" s="30"/>
      <c r="U171" s="30"/>
      <c r="V171" s="30"/>
    </row>
    <row r="172" spans="5:22" s="3" customFormat="1" x14ac:dyDescent="0.15">
      <c r="E172" s="29"/>
      <c r="F172" s="29"/>
      <c r="G172" s="29"/>
      <c r="J172" s="29"/>
      <c r="K172" s="29"/>
      <c r="L172" s="29"/>
      <c r="M172" s="29"/>
      <c r="N172" s="29"/>
      <c r="O172" s="29"/>
      <c r="P172" s="29"/>
      <c r="Q172" s="29"/>
      <c r="R172" s="29"/>
      <c r="T172" s="30"/>
      <c r="U172" s="30"/>
      <c r="V172" s="30"/>
    </row>
    <row r="173" spans="5:22" s="3" customFormat="1" x14ac:dyDescent="0.15">
      <c r="E173" s="29"/>
      <c r="F173" s="29"/>
      <c r="G173" s="29"/>
      <c r="J173" s="29"/>
      <c r="K173" s="29"/>
      <c r="L173" s="29"/>
      <c r="M173" s="29"/>
      <c r="N173" s="29"/>
      <c r="O173" s="29"/>
      <c r="P173" s="29"/>
      <c r="Q173" s="29"/>
      <c r="R173" s="29"/>
      <c r="T173" s="30"/>
      <c r="U173" s="30"/>
      <c r="V173" s="30"/>
    </row>
    <row r="174" spans="5:22" s="3" customFormat="1" x14ac:dyDescent="0.15">
      <c r="E174" s="29"/>
      <c r="F174" s="29"/>
      <c r="G174" s="29"/>
      <c r="J174" s="29"/>
      <c r="K174" s="29"/>
      <c r="L174" s="29"/>
      <c r="M174" s="29"/>
      <c r="N174" s="29"/>
      <c r="O174" s="29"/>
      <c r="P174" s="29"/>
      <c r="Q174" s="29"/>
      <c r="R174" s="29"/>
      <c r="T174" s="30"/>
      <c r="U174" s="30"/>
      <c r="V174" s="30"/>
    </row>
    <row r="175" spans="5:22" s="3" customFormat="1" x14ac:dyDescent="0.15">
      <c r="E175" s="29"/>
      <c r="F175" s="29"/>
      <c r="G175" s="29"/>
      <c r="J175" s="29"/>
      <c r="K175" s="29"/>
      <c r="L175" s="29"/>
      <c r="M175" s="29"/>
      <c r="N175" s="29"/>
      <c r="O175" s="29"/>
      <c r="P175" s="29"/>
      <c r="Q175" s="29"/>
      <c r="R175" s="29"/>
      <c r="T175" s="30"/>
      <c r="U175" s="30"/>
      <c r="V175" s="38"/>
    </row>
    <row r="176" spans="5:22" s="3" customFormat="1" x14ac:dyDescent="0.15">
      <c r="E176" s="29"/>
      <c r="F176" s="29"/>
      <c r="G176" s="29"/>
      <c r="J176" s="29"/>
      <c r="K176" s="29"/>
      <c r="L176" s="29"/>
      <c r="M176" s="29"/>
      <c r="N176" s="29"/>
      <c r="O176" s="29"/>
      <c r="P176" s="29"/>
      <c r="Q176" s="29"/>
      <c r="R176" s="29"/>
      <c r="T176" s="30"/>
      <c r="U176" s="30"/>
      <c r="V176" s="38"/>
    </row>
    <row r="177" spans="5:22" s="3" customFormat="1" x14ac:dyDescent="0.15">
      <c r="E177" s="29"/>
      <c r="F177" s="29"/>
      <c r="G177" s="29"/>
      <c r="J177" s="29"/>
      <c r="K177" s="29"/>
      <c r="L177" s="29"/>
      <c r="M177" s="29"/>
      <c r="N177" s="29"/>
      <c r="O177" s="29"/>
      <c r="P177" s="29"/>
      <c r="Q177" s="29"/>
      <c r="R177" s="29"/>
      <c r="T177" s="30"/>
      <c r="U177" s="30"/>
      <c r="V177" s="38"/>
    </row>
    <row r="178" spans="5:22" s="3" customFormat="1" x14ac:dyDescent="0.15">
      <c r="E178" s="29"/>
      <c r="F178" s="29"/>
      <c r="G178" s="29"/>
      <c r="J178" s="29"/>
      <c r="K178" s="29"/>
      <c r="L178" s="29"/>
      <c r="M178" s="29"/>
      <c r="N178" s="29"/>
      <c r="O178" s="29"/>
      <c r="P178" s="29"/>
      <c r="Q178" s="29"/>
      <c r="R178" s="29"/>
      <c r="T178" s="30"/>
      <c r="U178" s="30"/>
    </row>
    <row r="179" spans="5:22" s="3" customFormat="1" x14ac:dyDescent="0.15">
      <c r="E179" s="29"/>
      <c r="F179" s="29"/>
      <c r="G179" s="29"/>
      <c r="J179" s="29"/>
      <c r="K179" s="29"/>
      <c r="L179" s="29"/>
      <c r="M179" s="29"/>
      <c r="N179" s="29"/>
      <c r="O179" s="29"/>
      <c r="P179" s="29"/>
      <c r="Q179" s="29"/>
      <c r="R179" s="29"/>
      <c r="T179" s="30"/>
      <c r="U179" s="30"/>
    </row>
    <row r="180" spans="5:22" s="3" customFormat="1" x14ac:dyDescent="0.15">
      <c r="E180" s="29"/>
      <c r="F180" s="29"/>
      <c r="G180" s="29"/>
      <c r="J180" s="29"/>
      <c r="K180" s="29"/>
      <c r="L180" s="29"/>
      <c r="M180" s="29"/>
      <c r="N180" s="29"/>
      <c r="O180" s="29"/>
      <c r="P180" s="29"/>
      <c r="Q180" s="29"/>
      <c r="R180" s="29"/>
      <c r="T180" s="30"/>
      <c r="U180" s="30"/>
    </row>
    <row r="181" spans="5:22" s="3" customFormat="1" x14ac:dyDescent="0.15">
      <c r="E181" s="29"/>
      <c r="F181" s="29"/>
      <c r="G181" s="29"/>
      <c r="J181" s="29"/>
      <c r="K181" s="29"/>
      <c r="L181" s="29"/>
      <c r="M181" s="29"/>
      <c r="N181" s="29"/>
      <c r="O181" s="29"/>
      <c r="P181" s="29"/>
      <c r="Q181" s="29"/>
      <c r="R181" s="29"/>
      <c r="T181" s="30"/>
      <c r="U181" s="30"/>
    </row>
    <row r="182" spans="5:22" s="3" customFormat="1" x14ac:dyDescent="0.15">
      <c r="E182" s="29"/>
      <c r="F182" s="29"/>
      <c r="G182" s="29"/>
      <c r="J182" s="29"/>
      <c r="K182" s="29"/>
      <c r="L182" s="29"/>
      <c r="M182" s="29"/>
      <c r="N182" s="29"/>
      <c r="O182" s="29"/>
      <c r="P182" s="29"/>
      <c r="Q182" s="29"/>
      <c r="R182" s="29"/>
      <c r="T182" s="30"/>
      <c r="U182" s="30"/>
    </row>
    <row r="183" spans="5:22" s="3" customFormat="1" x14ac:dyDescent="0.15">
      <c r="E183" s="29"/>
      <c r="F183" s="29"/>
      <c r="G183" s="29"/>
      <c r="J183" s="29"/>
      <c r="K183" s="29"/>
      <c r="L183" s="29"/>
      <c r="M183" s="29"/>
      <c r="N183" s="29"/>
      <c r="O183" s="29"/>
      <c r="P183" s="29"/>
      <c r="Q183" s="29"/>
      <c r="R183" s="29"/>
      <c r="T183" s="30"/>
      <c r="U183" s="30"/>
    </row>
    <row r="184" spans="5:22" s="3" customFormat="1" x14ac:dyDescent="0.15">
      <c r="E184" s="29"/>
      <c r="F184" s="29"/>
      <c r="G184" s="29"/>
      <c r="J184" s="29"/>
      <c r="K184" s="29"/>
      <c r="L184" s="29"/>
      <c r="M184" s="29"/>
      <c r="N184" s="29"/>
      <c r="O184" s="29"/>
      <c r="P184" s="29"/>
      <c r="Q184" s="29"/>
      <c r="R184" s="29"/>
      <c r="T184" s="30"/>
      <c r="U184" s="30"/>
    </row>
    <row r="185" spans="5:22" s="3" customFormat="1" x14ac:dyDescent="0.15">
      <c r="E185" s="29"/>
      <c r="F185" s="29"/>
      <c r="G185" s="29"/>
      <c r="J185" s="29"/>
      <c r="K185" s="29"/>
      <c r="L185" s="29"/>
      <c r="M185" s="29"/>
      <c r="N185" s="29"/>
      <c r="O185" s="29"/>
      <c r="P185" s="29"/>
      <c r="Q185" s="29"/>
      <c r="R185" s="29"/>
      <c r="T185" s="30"/>
      <c r="U185" s="30"/>
    </row>
    <row r="186" spans="5:22" s="3" customFormat="1" x14ac:dyDescent="0.15">
      <c r="E186" s="29"/>
      <c r="F186" s="29"/>
      <c r="G186" s="29"/>
      <c r="J186" s="29"/>
      <c r="K186" s="29"/>
      <c r="L186" s="29"/>
      <c r="M186" s="29"/>
      <c r="N186" s="29"/>
      <c r="O186" s="29"/>
      <c r="P186" s="29"/>
      <c r="Q186" s="29"/>
      <c r="R186" s="29"/>
      <c r="T186" s="30"/>
      <c r="U186" s="30"/>
    </row>
    <row r="187" spans="5:22" s="3" customFormat="1" x14ac:dyDescent="0.15">
      <c r="E187" s="29"/>
      <c r="F187" s="29"/>
      <c r="G187" s="29"/>
      <c r="J187" s="29"/>
      <c r="K187" s="29"/>
      <c r="L187" s="29"/>
      <c r="M187" s="29"/>
      <c r="N187" s="29"/>
      <c r="O187" s="29"/>
      <c r="P187" s="29"/>
      <c r="Q187" s="29"/>
      <c r="R187" s="29"/>
      <c r="T187" s="30"/>
      <c r="U187" s="30"/>
    </row>
    <row r="188" spans="5:22" s="3" customFormat="1" x14ac:dyDescent="0.15">
      <c r="E188" s="29"/>
      <c r="F188" s="29"/>
      <c r="G188" s="29"/>
      <c r="J188" s="29"/>
      <c r="K188" s="29"/>
      <c r="L188" s="29"/>
      <c r="M188" s="29"/>
      <c r="N188" s="29"/>
      <c r="O188" s="29"/>
      <c r="P188" s="29"/>
      <c r="Q188" s="29"/>
      <c r="R188" s="29"/>
      <c r="T188" s="30"/>
      <c r="U188" s="30"/>
    </row>
    <row r="189" spans="5:22" s="3" customFormat="1" x14ac:dyDescent="0.15">
      <c r="E189" s="29"/>
      <c r="F189" s="29"/>
      <c r="G189" s="29"/>
      <c r="J189" s="29"/>
      <c r="K189" s="29"/>
      <c r="L189" s="29"/>
      <c r="M189" s="29"/>
      <c r="N189" s="29"/>
      <c r="O189" s="29"/>
      <c r="P189" s="29"/>
      <c r="Q189" s="29"/>
      <c r="R189" s="29"/>
      <c r="T189" s="30"/>
      <c r="U189" s="30"/>
    </row>
    <row r="190" spans="5:22" s="3" customFormat="1" x14ac:dyDescent="0.15">
      <c r="E190" s="29"/>
      <c r="F190" s="29"/>
      <c r="G190" s="29"/>
      <c r="J190" s="29"/>
      <c r="K190" s="29"/>
      <c r="L190" s="29"/>
      <c r="M190" s="29"/>
      <c r="N190" s="29"/>
      <c r="O190" s="29"/>
      <c r="P190" s="29"/>
      <c r="Q190" s="29"/>
      <c r="R190" s="29"/>
      <c r="T190" s="30"/>
      <c r="U190" s="30"/>
    </row>
    <row r="191" spans="5:22" s="3" customFormat="1" x14ac:dyDescent="0.15">
      <c r="E191" s="29"/>
      <c r="F191" s="29"/>
      <c r="G191" s="29"/>
      <c r="J191" s="29"/>
      <c r="K191" s="29"/>
      <c r="L191" s="29"/>
      <c r="M191" s="29"/>
      <c r="N191" s="29"/>
      <c r="O191" s="29"/>
      <c r="P191" s="29"/>
      <c r="Q191" s="29"/>
      <c r="R191" s="29"/>
      <c r="T191" s="30"/>
      <c r="U191" s="30"/>
    </row>
    <row r="192" spans="5:22" s="3" customFormat="1" x14ac:dyDescent="0.15">
      <c r="E192" s="29"/>
      <c r="F192" s="29"/>
      <c r="G192" s="29"/>
      <c r="J192" s="29"/>
      <c r="K192" s="29"/>
      <c r="L192" s="29"/>
      <c r="M192" s="29"/>
      <c r="N192" s="29"/>
      <c r="O192" s="29"/>
      <c r="P192" s="29"/>
      <c r="Q192" s="29"/>
      <c r="R192" s="29"/>
      <c r="T192" s="30"/>
      <c r="U192" s="30"/>
    </row>
  </sheetData>
  <mergeCells count="1">
    <mergeCell ref="T2:U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162"/>
  <sheetViews>
    <sheetView tabSelected="1" zoomScale="78" zoomScaleNormal="78" zoomScalePageLayoutView="80" workbookViewId="0">
      <selection activeCell="P36" sqref="P36"/>
    </sheetView>
  </sheetViews>
  <sheetFormatPr baseColWidth="10" defaultColWidth="8.83203125" defaultRowHeight="13" x14ac:dyDescent="0.15"/>
  <cols>
    <col min="1" max="1" width="7.5" customWidth="1"/>
    <col min="2" max="2" width="13.5" customWidth="1"/>
    <col min="3" max="3" width="10.5" style="18" customWidth="1"/>
    <col min="4" max="7" width="9.5" style="18" customWidth="1"/>
    <col min="8" max="8" width="8.83203125" style="18" customWidth="1"/>
    <col min="9" max="16" width="9.5" style="18" customWidth="1"/>
    <col min="17" max="17" width="3.5" customWidth="1"/>
    <col min="18" max="18" width="10" customWidth="1"/>
    <col min="19" max="19" width="6.5" customWidth="1"/>
    <col min="20" max="20" width="3.83203125" customWidth="1"/>
    <col min="21" max="21" width="10" customWidth="1"/>
    <col min="22" max="22" width="4" customWidth="1"/>
    <col min="23" max="23" width="10.5" customWidth="1"/>
  </cols>
  <sheetData>
    <row r="1" spans="1:23" s="2" customFormat="1" ht="32" customHeight="1" x14ac:dyDescent="0.2">
      <c r="A1" s="2" t="s">
        <v>11</v>
      </c>
      <c r="B1" s="2" t="s">
        <v>4</v>
      </c>
      <c r="C1" s="2">
        <v>6626</v>
      </c>
      <c r="D1" s="2">
        <v>6627</v>
      </c>
      <c r="E1" s="16">
        <v>6628</v>
      </c>
      <c r="F1" s="2">
        <v>6629</v>
      </c>
      <c r="G1" s="2">
        <v>6630</v>
      </c>
      <c r="H1" s="16">
        <v>6631</v>
      </c>
      <c r="I1" s="16">
        <v>6632</v>
      </c>
      <c r="J1" s="16">
        <v>6633</v>
      </c>
      <c r="K1" s="16">
        <v>6634</v>
      </c>
      <c r="L1" s="16">
        <v>6636</v>
      </c>
      <c r="M1" s="16">
        <v>6637</v>
      </c>
      <c r="N1" s="16">
        <v>6639</v>
      </c>
      <c r="O1" s="16"/>
      <c r="P1" s="16"/>
      <c r="R1" s="43" t="s">
        <v>34</v>
      </c>
      <c r="S1" s="40" t="s">
        <v>18</v>
      </c>
      <c r="U1" s="2" t="s">
        <v>26</v>
      </c>
      <c r="W1" s="43" t="s">
        <v>35</v>
      </c>
    </row>
    <row r="2" spans="1:23" x14ac:dyDescent="0.15">
      <c r="C2" s="44">
        <v>1</v>
      </c>
      <c r="D2" s="44">
        <v>2</v>
      </c>
      <c r="E2" s="44">
        <v>3</v>
      </c>
      <c r="F2" s="44">
        <v>4</v>
      </c>
      <c r="G2" s="44">
        <v>5</v>
      </c>
      <c r="H2" s="44">
        <v>6</v>
      </c>
      <c r="I2" s="44">
        <v>7</v>
      </c>
      <c r="J2" s="44">
        <v>8</v>
      </c>
      <c r="K2" s="44">
        <v>9</v>
      </c>
      <c r="L2" s="44">
        <v>10</v>
      </c>
      <c r="M2" s="44">
        <v>11</v>
      </c>
      <c r="N2" s="44">
        <v>12</v>
      </c>
      <c r="O2" s="44">
        <v>13</v>
      </c>
      <c r="P2" s="44">
        <v>14</v>
      </c>
      <c r="R2" s="57"/>
      <c r="S2" s="57"/>
    </row>
    <row r="6" spans="1:23" x14ac:dyDescent="0.15">
      <c r="A6">
        <v>0</v>
      </c>
      <c r="C6" s="3">
        <f>summary!E36</f>
        <v>1.3700220099263101</v>
      </c>
      <c r="D6" s="3">
        <f>summary!F36</f>
        <v>2.371924849607228</v>
      </c>
      <c r="E6" s="3">
        <f>summary!G36</f>
        <v>-1.0360406966429612</v>
      </c>
      <c r="F6" s="3">
        <f>summary!H36</f>
        <v>0.34707586938871576</v>
      </c>
      <c r="G6" s="3">
        <f>summary!I36</f>
        <v>1.0088810715285521</v>
      </c>
      <c r="H6" s="3">
        <f>summary!J36</f>
        <v>-0.8656885493696812</v>
      </c>
      <c r="I6" s="3">
        <f>summary!K36</f>
        <v>-0.17719129633675704</v>
      </c>
      <c r="J6" s="3">
        <f>summary!L36</f>
        <v>3.9090136968345699</v>
      </c>
      <c r="K6" s="3">
        <f>summary!M36</f>
        <v>-1.8643667668735104</v>
      </c>
      <c r="L6" s="3">
        <f>summary!N36</f>
        <v>-0.68631379641850454</v>
      </c>
      <c r="M6" s="3">
        <f>summary!O36</f>
        <v>-1.7078558478379087</v>
      </c>
      <c r="N6" s="3">
        <f>summary!P36</f>
        <v>2.2077649515573547</v>
      </c>
      <c r="Q6" s="1"/>
      <c r="R6" s="27">
        <f t="shared" ref="R6:R39" si="0">AVERAGE(C6:O6)</f>
        <v>0.40643545794695052</v>
      </c>
      <c r="S6" s="27">
        <f t="shared" ref="S6:S39" si="1">STDEV(C6:O6)/SQRT(COUNT(C6:O6))</f>
        <v>0.51882357215987462</v>
      </c>
      <c r="T6" s="27"/>
      <c r="W6">
        <f>MEDIAN(C6:P6)</f>
        <v>8.4942286525979377E-2</v>
      </c>
    </row>
    <row r="7" spans="1:23" x14ac:dyDescent="0.15">
      <c r="A7">
        <v>0.5</v>
      </c>
      <c r="C7" s="3">
        <f>summary!E37</f>
        <v>3.0656148072090041</v>
      </c>
      <c r="D7" s="3">
        <f>summary!F37</f>
        <v>5.0856695643366612</v>
      </c>
      <c r="E7" s="3">
        <f>summary!G37</f>
        <v>-9.8651120919705945E-2</v>
      </c>
      <c r="F7" s="3">
        <f>summary!H37</f>
        <v>0.21755859850306386</v>
      </c>
      <c r="G7" s="3">
        <f>summary!I37</f>
        <v>1.6787256345088222</v>
      </c>
      <c r="H7" s="3">
        <f>summary!J37</f>
        <v>-4.1987981624415367</v>
      </c>
      <c r="I7" s="3">
        <f>summary!K37</f>
        <v>-0.45550726831253879</v>
      </c>
      <c r="J7" s="3">
        <f>summary!L37</f>
        <v>3.1140639543278144</v>
      </c>
      <c r="K7" s="3">
        <f>summary!M37</f>
        <v>1.7878990450302847</v>
      </c>
      <c r="L7" s="3">
        <f>summary!N37</f>
        <v>-1.3569645621241166</v>
      </c>
      <c r="M7" s="3">
        <f>summary!O37</f>
        <v>-1.2690152966124391</v>
      </c>
      <c r="N7" s="3">
        <f>summary!P37</f>
        <v>0.78830688143265193</v>
      </c>
      <c r="Q7" s="1"/>
      <c r="R7" s="27">
        <f t="shared" si="0"/>
        <v>0.69657517291149718</v>
      </c>
      <c r="S7" s="27">
        <f t="shared" si="1"/>
        <v>0.71307677091834809</v>
      </c>
      <c r="T7" s="27"/>
      <c r="W7">
        <f t="shared" ref="W7:W70" si="2">MEDIAN(C7:P7)</f>
        <v>0.50293273996785781</v>
      </c>
    </row>
    <row r="8" spans="1:23" x14ac:dyDescent="0.15">
      <c r="A8">
        <v>1</v>
      </c>
      <c r="C8" s="3">
        <f>summary!E38</f>
        <v>0.69364901927244371</v>
      </c>
      <c r="D8" s="3">
        <f>summary!F38</f>
        <v>3.296406861175242</v>
      </c>
      <c r="E8" s="3">
        <f>summary!G38</f>
        <v>-0.10553082242271423</v>
      </c>
      <c r="F8" s="3">
        <f>summary!H38</f>
        <v>2.3669562213227513</v>
      </c>
      <c r="G8" s="3">
        <f>summary!I38</f>
        <v>0.84497323645335398</v>
      </c>
      <c r="H8" s="3">
        <f>summary!J38</f>
        <v>-2.9033313141937351</v>
      </c>
      <c r="I8" s="3">
        <f>summary!K38</f>
        <v>1.5914130616267619</v>
      </c>
      <c r="J8" s="3">
        <f>summary!L38</f>
        <v>2.749593328818646</v>
      </c>
      <c r="K8" s="3">
        <f>summary!M38</f>
        <v>1.1506092179337584</v>
      </c>
      <c r="L8" s="3">
        <f>summary!N38</f>
        <v>-2.476461335454252</v>
      </c>
      <c r="M8" s="3">
        <f>summary!O38</f>
        <v>-0.31418044796267153</v>
      </c>
      <c r="N8" s="3">
        <f>summary!P38</f>
        <v>0.57249641476556656</v>
      </c>
      <c r="Q8" s="1"/>
      <c r="R8" s="27">
        <f t="shared" si="0"/>
        <v>0.6222161201112627</v>
      </c>
      <c r="S8" s="27">
        <f t="shared" si="1"/>
        <v>0.54657768707479892</v>
      </c>
      <c r="T8" s="27"/>
      <c r="W8">
        <f t="shared" si="2"/>
        <v>0.76931112786289879</v>
      </c>
    </row>
    <row r="9" spans="1:23" x14ac:dyDescent="0.15">
      <c r="A9">
        <v>1.5</v>
      </c>
      <c r="C9" s="3">
        <f>summary!E39</f>
        <v>2.6758619587432642</v>
      </c>
      <c r="D9" s="3">
        <f>summary!F39</f>
        <v>2.7473484954335485</v>
      </c>
      <c r="E9" s="3">
        <f>summary!G39</f>
        <v>0.93056235175440383</v>
      </c>
      <c r="F9" s="3">
        <f>summary!H39</f>
        <v>-2.3428429678656403E-2</v>
      </c>
      <c r="G9" s="3">
        <f>summary!I39</f>
        <v>0.84263078106366718</v>
      </c>
      <c r="H9" s="3">
        <f>summary!J39</f>
        <v>0.42493793081462711</v>
      </c>
      <c r="I9" s="3">
        <f>summary!K39</f>
        <v>5.1770774511187223E-2</v>
      </c>
      <c r="J9" s="3">
        <f>summary!L39</f>
        <v>0.44635061106458013</v>
      </c>
      <c r="K9" s="3">
        <f>summary!M39</f>
        <v>0.27158795225065202</v>
      </c>
      <c r="L9" s="3">
        <f>summary!N39</f>
        <v>-2.3282170260314552</v>
      </c>
      <c r="M9" s="3">
        <f>summary!O39</f>
        <v>-1.7124564508029128</v>
      </c>
      <c r="N9" s="3">
        <f>summary!P39</f>
        <v>-0.44139156766643428</v>
      </c>
      <c r="Q9" s="1"/>
      <c r="R9" s="27">
        <f t="shared" si="0"/>
        <v>0.32379644845470601</v>
      </c>
      <c r="S9" s="27">
        <f t="shared" si="1"/>
        <v>0.42667426531817199</v>
      </c>
      <c r="T9" s="27"/>
      <c r="W9">
        <f t="shared" si="2"/>
        <v>0.34826294153263959</v>
      </c>
    </row>
    <row r="10" spans="1:23" x14ac:dyDescent="0.15">
      <c r="A10">
        <v>2</v>
      </c>
      <c r="C10" s="3">
        <f>summary!E40</f>
        <v>0.99591660691848127</v>
      </c>
      <c r="D10" s="3">
        <f>summary!F40</f>
        <v>1.5274907305123306</v>
      </c>
      <c r="E10" s="3">
        <f>summary!G40</f>
        <v>-6.9334054249652055E-2</v>
      </c>
      <c r="F10" s="3">
        <f>summary!H40</f>
        <v>-1.0328509298270947</v>
      </c>
      <c r="G10" s="3">
        <f>summary!I40</f>
        <v>0.60823240978089455</v>
      </c>
      <c r="H10" s="3">
        <f>summary!J40</f>
        <v>0.35624293487495529</v>
      </c>
      <c r="I10" s="3">
        <f>summary!K40</f>
        <v>0.33669632194429505</v>
      </c>
      <c r="J10" s="3">
        <f>summary!L40</f>
        <v>0.49013050401010572</v>
      </c>
      <c r="K10" s="3">
        <f>summary!M40</f>
        <v>1.537255731594545</v>
      </c>
      <c r="L10" s="3">
        <f>summary!N40</f>
        <v>-8.4964987153756055E-2</v>
      </c>
      <c r="M10" s="3">
        <f>summary!O40</f>
        <v>-1.2196389046780578</v>
      </c>
      <c r="N10" s="3">
        <f>summary!P40</f>
        <v>-0.69992632467209293</v>
      </c>
      <c r="Q10" s="1"/>
      <c r="R10" s="27">
        <f t="shared" si="0"/>
        <v>0.22877083658791283</v>
      </c>
      <c r="S10" s="27">
        <f t="shared" si="1"/>
        <v>0.26063545734047994</v>
      </c>
      <c r="T10" s="27"/>
      <c r="W10">
        <f t="shared" si="2"/>
        <v>0.34646962840962514</v>
      </c>
    </row>
    <row r="11" spans="1:23" x14ac:dyDescent="0.15">
      <c r="A11">
        <v>2.5</v>
      </c>
      <c r="C11" s="3">
        <f>summary!E41</f>
        <v>1.7736672867357577</v>
      </c>
      <c r="D11" s="3">
        <f>summary!F41</f>
        <v>-0.24633511235771902</v>
      </c>
      <c r="E11" s="3">
        <f>summary!G41</f>
        <v>9.2902220492392107E-2</v>
      </c>
      <c r="F11" s="3">
        <f>summary!H41</f>
        <v>-9.017169181938911E-2</v>
      </c>
      <c r="G11" s="3">
        <f>summary!I41</f>
        <v>0.6002517129677456</v>
      </c>
      <c r="H11" s="3">
        <f>summary!J41</f>
        <v>-0.85000460564333236</v>
      </c>
      <c r="I11" s="3">
        <f>summary!K41</f>
        <v>-0.28494375558817564</v>
      </c>
      <c r="J11" s="3">
        <f>summary!L41</f>
        <v>-0.41912461882818736</v>
      </c>
      <c r="K11" s="3">
        <f>summary!M41</f>
        <v>-0.95893174609216858</v>
      </c>
      <c r="L11" s="3">
        <f>summary!N41</f>
        <v>0.60296058824338217</v>
      </c>
      <c r="M11" s="3">
        <f>summary!O41</f>
        <v>-1.3763042272781008</v>
      </c>
      <c r="N11" s="3">
        <f>summary!P41</f>
        <v>-0.64821317305579751</v>
      </c>
      <c r="Q11" s="1"/>
      <c r="R11" s="27">
        <f t="shared" si="0"/>
        <v>-0.15035392685196605</v>
      </c>
      <c r="S11" s="27">
        <f t="shared" si="1"/>
        <v>0.24447278300571992</v>
      </c>
      <c r="T11" s="27"/>
      <c r="W11">
        <f t="shared" si="2"/>
        <v>-0.26563943397294731</v>
      </c>
    </row>
    <row r="12" spans="1:23" x14ac:dyDescent="0.15">
      <c r="A12">
        <v>3</v>
      </c>
      <c r="C12" s="3">
        <f>summary!E42</f>
        <v>0.55975181230619508</v>
      </c>
      <c r="D12" s="3">
        <f>summary!F42</f>
        <v>-0.81862482439190432</v>
      </c>
      <c r="E12" s="3">
        <f>summary!G42</f>
        <v>-1.0023829316180379</v>
      </c>
      <c r="F12" s="3">
        <f>summary!H42</f>
        <v>-2.8817859501763271E-2</v>
      </c>
      <c r="G12" s="3">
        <f>summary!I42</f>
        <v>0.12964734935053435</v>
      </c>
      <c r="H12" s="3">
        <f>summary!J42</f>
        <v>1.6608231742318438</v>
      </c>
      <c r="I12" s="3">
        <f>summary!K42</f>
        <v>-0.10115896905817051</v>
      </c>
      <c r="J12" s="3">
        <f>summary!L42</f>
        <v>8.2598776273809238E-2</v>
      </c>
      <c r="K12" s="3">
        <f>summary!M42</f>
        <v>0.16848510728546517</v>
      </c>
      <c r="L12" s="3">
        <f>summary!N42</f>
        <v>0.54763974487141687</v>
      </c>
      <c r="M12" s="3">
        <f>summary!O42</f>
        <v>-0.50514147191432746</v>
      </c>
      <c r="N12" s="3">
        <f>summary!P42</f>
        <v>-0.52447601197966465</v>
      </c>
      <c r="Q12" s="1"/>
      <c r="R12" s="27">
        <f t="shared" si="0"/>
        <v>1.4028657987949713E-2</v>
      </c>
      <c r="S12" s="27">
        <f t="shared" si="1"/>
        <v>0.20665896236180703</v>
      </c>
      <c r="T12" s="27"/>
      <c r="W12">
        <f t="shared" si="2"/>
        <v>2.6890458386022983E-2</v>
      </c>
    </row>
    <row r="13" spans="1:23" x14ac:dyDescent="0.15">
      <c r="A13">
        <v>3.5</v>
      </c>
      <c r="C13" s="3">
        <f>summary!E43</f>
        <v>-0.84075483145019614</v>
      </c>
      <c r="D13" s="3">
        <f>summary!F43</f>
        <v>-2.5156262594946646</v>
      </c>
      <c r="E13" s="3">
        <f>summary!G43</f>
        <v>4.3190666236371904E-2</v>
      </c>
      <c r="F13" s="3">
        <f>summary!H43</f>
        <v>-0.29444938542523014</v>
      </c>
      <c r="G13" s="3">
        <f>summary!I43</f>
        <v>-0.92481965498838559</v>
      </c>
      <c r="H13" s="3">
        <f>summary!J43</f>
        <v>-2.2624646194038784</v>
      </c>
      <c r="I13" s="3">
        <f>summary!K43</f>
        <v>-0.49277381715340551</v>
      </c>
      <c r="J13" s="3">
        <f>summary!L43</f>
        <v>-1.9090765040904056</v>
      </c>
      <c r="K13" s="3">
        <f>summary!M43</f>
        <v>1.3432873612272815</v>
      </c>
      <c r="L13" s="3">
        <f>summary!N43</f>
        <v>0.42381892502061247</v>
      </c>
      <c r="M13" s="3">
        <f>summary!O43</f>
        <v>1.293650663869977</v>
      </c>
      <c r="N13" s="3">
        <f>summary!P43</f>
        <v>1.2747641266365396E-2</v>
      </c>
      <c r="Q13" s="1"/>
      <c r="R13" s="27">
        <f t="shared" si="0"/>
        <v>-0.51027248453212981</v>
      </c>
      <c r="S13" s="27">
        <f t="shared" si="1"/>
        <v>0.36430141301041602</v>
      </c>
      <c r="T13" s="27"/>
      <c r="W13">
        <f t="shared" si="2"/>
        <v>-0.39361160128931783</v>
      </c>
    </row>
    <row r="14" spans="1:23" x14ac:dyDescent="0.15">
      <c r="A14">
        <v>4</v>
      </c>
      <c r="C14" s="3">
        <f>summary!E44</f>
        <v>-2.9019881133763015</v>
      </c>
      <c r="D14" s="3">
        <f>summary!F44</f>
        <v>-2.2438681019134106</v>
      </c>
      <c r="E14" s="3">
        <f>summary!G44</f>
        <v>-0.25386706217962335</v>
      </c>
      <c r="F14" s="3">
        <f>summary!H44</f>
        <v>0.12452581494216702</v>
      </c>
      <c r="G14" s="3">
        <f>summary!I44</f>
        <v>-0.7324027072808863</v>
      </c>
      <c r="H14" s="3">
        <f>summary!J44</f>
        <v>1.7316328805216461</v>
      </c>
      <c r="I14" s="3">
        <f>summary!K44</f>
        <v>-0.24998131180505803</v>
      </c>
      <c r="J14" s="3">
        <f>summary!L44</f>
        <v>-1.6088620794263468</v>
      </c>
      <c r="K14" s="3">
        <f>summary!M44</f>
        <v>-2.0898520589652945</v>
      </c>
      <c r="L14" s="3">
        <f>summary!N44</f>
        <v>1.261855416489283</v>
      </c>
      <c r="M14" s="3">
        <f>summary!O44</f>
        <v>1.8812447300397266</v>
      </c>
      <c r="N14" s="3">
        <f>summary!P44</f>
        <v>8.1903789913636491E-2</v>
      </c>
      <c r="Q14" s="1"/>
      <c r="R14" s="27">
        <f t="shared" si="0"/>
        <v>-0.41663823358670515</v>
      </c>
      <c r="S14" s="27">
        <f t="shared" si="1"/>
        <v>0.45347839071470952</v>
      </c>
      <c r="T14" s="27"/>
      <c r="W14">
        <f t="shared" si="2"/>
        <v>-0.2519241869923407</v>
      </c>
    </row>
    <row r="15" spans="1:23" x14ac:dyDescent="0.15">
      <c r="A15">
        <v>4.5</v>
      </c>
      <c r="C15" s="3">
        <f>summary!E45</f>
        <v>-2.9561037391496887</v>
      </c>
      <c r="D15" s="3">
        <f>summary!F45</f>
        <v>-1.7467917889635292</v>
      </c>
      <c r="E15" s="3">
        <f>summary!G45</f>
        <v>0.36445963198683096</v>
      </c>
      <c r="F15" s="3">
        <f>summary!H45</f>
        <v>-1.0217637400128272</v>
      </c>
      <c r="G15" s="3">
        <f>summary!I45</f>
        <v>-1.3685131273469104</v>
      </c>
      <c r="H15" s="3">
        <f>summary!J45</f>
        <v>1.8421636187978967</v>
      </c>
      <c r="I15" s="3">
        <f>summary!K45</f>
        <v>-0.85102230447741434</v>
      </c>
      <c r="J15" s="3">
        <f>summary!L45</f>
        <v>0.16838998217777293</v>
      </c>
      <c r="K15" s="3">
        <f>summary!M45</f>
        <v>-1.4224415652342388</v>
      </c>
      <c r="L15" s="3">
        <f>summary!N45</f>
        <v>2.0533686740147203</v>
      </c>
      <c r="M15" s="3">
        <f>summary!O45</f>
        <v>1.9528261087264651</v>
      </c>
      <c r="N15" s="3">
        <f>summary!P45</f>
        <v>1.6468592314284369</v>
      </c>
      <c r="Q15" s="1"/>
      <c r="R15" s="27">
        <f t="shared" si="0"/>
        <v>-0.11154741817104041</v>
      </c>
      <c r="S15" s="27">
        <f t="shared" si="1"/>
        <v>0.4892919753312211</v>
      </c>
      <c r="T15" s="27"/>
      <c r="W15">
        <f t="shared" si="2"/>
        <v>-0.34131616114982066</v>
      </c>
    </row>
    <row r="16" spans="1:23" ht="15" x14ac:dyDescent="0.2">
      <c r="A16" s="25">
        <v>5</v>
      </c>
      <c r="B16" s="24" t="s">
        <v>27</v>
      </c>
      <c r="C16" s="25">
        <f>summary!E46</f>
        <v>-1.8972850023094578</v>
      </c>
      <c r="D16" s="25">
        <f>summary!F46</f>
        <v>-1.2952468390591978</v>
      </c>
      <c r="E16" s="25">
        <f>summary!G46</f>
        <v>2.015334807623693</v>
      </c>
      <c r="F16" s="25">
        <f>summary!H46</f>
        <v>-0.51980266502528361</v>
      </c>
      <c r="G16" s="25">
        <f>summary!I46</f>
        <v>-1.2276259122829634</v>
      </c>
      <c r="H16" s="25">
        <f>summary!J46</f>
        <v>2.7296539661037786</v>
      </c>
      <c r="I16" s="25">
        <f>summary!K46</f>
        <v>-1.9973690396572097</v>
      </c>
      <c r="J16" s="25">
        <f>summary!L46</f>
        <v>-0.75545433800027473</v>
      </c>
      <c r="K16" s="25">
        <f>summary!M46</f>
        <v>0.46103067106079992</v>
      </c>
      <c r="L16" s="25">
        <f>summary!N46</f>
        <v>0.57446326547943838</v>
      </c>
      <c r="M16" s="25">
        <f>summary!O46</f>
        <v>0.58876966778334483</v>
      </c>
      <c r="N16" s="25">
        <f>summary!P46</f>
        <v>0.45299694487574993</v>
      </c>
      <c r="O16" s="26"/>
      <c r="P16" s="26"/>
      <c r="Q16" s="1"/>
      <c r="R16" s="28">
        <f t="shared" si="0"/>
        <v>-7.2544539450631843E-2</v>
      </c>
      <c r="S16" s="28">
        <f t="shared" si="1"/>
        <v>0.4278085028833864</v>
      </c>
      <c r="T16" s="27"/>
      <c r="U16" s="25">
        <v>-13</v>
      </c>
      <c r="V16" s="25"/>
      <c r="W16">
        <f t="shared" si="2"/>
        <v>-3.3402860074766838E-2</v>
      </c>
    </row>
    <row r="17" spans="1:23" x14ac:dyDescent="0.15">
      <c r="A17">
        <v>5.5</v>
      </c>
      <c r="C17" s="3">
        <f>summary!E47</f>
        <v>-2.4745826103548922</v>
      </c>
      <c r="D17" s="3">
        <f>summary!F47</f>
        <v>0.92121392963046855</v>
      </c>
      <c r="E17" s="3">
        <f>summary!G47</f>
        <v>2.4605075371849443</v>
      </c>
      <c r="F17" s="3">
        <f>summary!H47</f>
        <v>-2.0938720410969567</v>
      </c>
      <c r="G17" s="3">
        <f>summary!I47</f>
        <v>-0.14571411499865453</v>
      </c>
      <c r="H17" s="3">
        <f>summary!J47</f>
        <v>2.6166914300262776</v>
      </c>
      <c r="I17" s="3">
        <f>summary!K47</f>
        <v>-1.0872046021466784</v>
      </c>
      <c r="J17" s="3">
        <f>summary!L47</f>
        <v>6.6764972058620503E-2</v>
      </c>
      <c r="K17" s="3">
        <f>summary!M47</f>
        <v>0.62526462218851797</v>
      </c>
      <c r="L17" s="3">
        <f>summary!N47</f>
        <v>0.40424981973922419</v>
      </c>
      <c r="M17" s="3">
        <f>summary!O47</f>
        <v>1.3727540991361995</v>
      </c>
      <c r="N17" s="3">
        <f>summary!P47</f>
        <v>0.90493523956292155</v>
      </c>
      <c r="Q17" s="1"/>
      <c r="R17" s="27">
        <f t="shared" si="0"/>
        <v>0.29758402341083268</v>
      </c>
      <c r="S17" s="27">
        <f t="shared" si="1"/>
        <v>0.45776490983693646</v>
      </c>
      <c r="T17" s="27"/>
      <c r="U17" s="3">
        <v>-13</v>
      </c>
      <c r="V17" s="3"/>
      <c r="W17">
        <f t="shared" si="2"/>
        <v>0.51475722096387111</v>
      </c>
    </row>
    <row r="18" spans="1:23" x14ac:dyDescent="0.15">
      <c r="A18">
        <v>6</v>
      </c>
      <c r="C18" s="3">
        <f>summary!E48</f>
        <v>-3.192018555222762</v>
      </c>
      <c r="D18" s="3">
        <f>summary!F48</f>
        <v>-0.15610188237525133</v>
      </c>
      <c r="E18" s="3">
        <f>summary!G48</f>
        <v>1.835192150648743</v>
      </c>
      <c r="F18" s="3">
        <f>summary!H48</f>
        <v>0.25274357367505079</v>
      </c>
      <c r="G18" s="3">
        <f>summary!I48</f>
        <v>-1.0745123888274997</v>
      </c>
      <c r="H18" s="3">
        <f>summary!J48</f>
        <v>-1.7060878767826497</v>
      </c>
      <c r="I18" s="3">
        <f>summary!K48</f>
        <v>-1.7184602674159115</v>
      </c>
      <c r="J18" s="3">
        <f>summary!L48</f>
        <v>-0.99582085679929611</v>
      </c>
      <c r="K18" s="3">
        <f>summary!M48</f>
        <v>0.73986364187233322</v>
      </c>
      <c r="L18" s="3">
        <f>summary!N48</f>
        <v>-0.47541210114718141</v>
      </c>
      <c r="M18" s="3">
        <f>summary!O48</f>
        <v>2.1269622317291375</v>
      </c>
      <c r="N18" s="3">
        <f>summary!P48</f>
        <v>-0.18664892703918201</v>
      </c>
      <c r="Q18" s="1"/>
      <c r="R18" s="27">
        <f t="shared" si="0"/>
        <v>-0.37919177147370592</v>
      </c>
      <c r="S18" s="27">
        <f t="shared" si="1"/>
        <v>0.43746880080950207</v>
      </c>
      <c r="T18" s="27"/>
      <c r="U18" s="3">
        <v>-13</v>
      </c>
      <c r="V18" s="3"/>
      <c r="W18">
        <f t="shared" si="2"/>
        <v>-0.33103051409318174</v>
      </c>
    </row>
    <row r="19" spans="1:23" x14ac:dyDescent="0.15">
      <c r="A19">
        <v>6.5</v>
      </c>
      <c r="C19" s="3">
        <f>summary!E49</f>
        <v>-2.2096139336558402</v>
      </c>
      <c r="D19" s="3">
        <f>summary!F49</f>
        <v>-9.9531352703433898E-2</v>
      </c>
      <c r="E19" s="3">
        <f>summary!G49</f>
        <v>2.8822121888188934</v>
      </c>
      <c r="F19" s="3">
        <f>summary!H49</f>
        <v>0.53888381420706055</v>
      </c>
      <c r="G19" s="3">
        <f>summary!I49</f>
        <v>-0.40218651695363694</v>
      </c>
      <c r="H19" s="3">
        <f>summary!J49</f>
        <v>2.1375064087067894</v>
      </c>
      <c r="I19" s="3">
        <f>summary!K49</f>
        <v>-1.0800158970376319</v>
      </c>
      <c r="J19" s="3">
        <f>summary!L49</f>
        <v>-1.2783221351399794</v>
      </c>
      <c r="K19" s="3">
        <f>summary!M49</f>
        <v>2.3130868096335266</v>
      </c>
      <c r="L19" s="3">
        <f>summary!N49</f>
        <v>-2.1893468763438633</v>
      </c>
      <c r="M19" s="3">
        <f>summary!O49</f>
        <v>2.1966813235367368</v>
      </c>
      <c r="N19" s="3">
        <f>summary!P49</f>
        <v>-0.77239695976148415</v>
      </c>
      <c r="Q19" s="1"/>
      <c r="R19" s="27">
        <f t="shared" si="0"/>
        <v>0.16974640610892811</v>
      </c>
      <c r="S19" s="27">
        <f t="shared" si="1"/>
        <v>0.52397752293287225</v>
      </c>
      <c r="T19" s="27"/>
      <c r="U19" s="3">
        <v>-13</v>
      </c>
      <c r="V19" s="3"/>
      <c r="W19">
        <f t="shared" si="2"/>
        <v>-0.25085893482853538</v>
      </c>
    </row>
    <row r="20" spans="1:23" x14ac:dyDescent="0.15">
      <c r="A20">
        <v>7</v>
      </c>
      <c r="C20" s="3">
        <f>summary!E50</f>
        <v>-1.7842193915436604</v>
      </c>
      <c r="D20" s="3">
        <f>summary!F50</f>
        <v>-0.14689710835673167</v>
      </c>
      <c r="E20" s="3">
        <f>summary!G50</f>
        <v>3.5205383206490541</v>
      </c>
      <c r="F20" s="3">
        <f>summary!H50</f>
        <v>3.1008559769594463E-2</v>
      </c>
      <c r="G20" s="3">
        <f>summary!I50</f>
        <v>0.27875824781777636</v>
      </c>
      <c r="H20" s="3">
        <f>summary!J50</f>
        <v>0.29465816313037102</v>
      </c>
      <c r="I20" s="3">
        <f>summary!K50</f>
        <v>-1.5321349582671662</v>
      </c>
      <c r="J20" s="3">
        <f>summary!L50</f>
        <v>-0.51440756251042663</v>
      </c>
      <c r="K20" s="3">
        <f>summary!M50</f>
        <v>0.57544242902299958</v>
      </c>
      <c r="L20" s="3">
        <f>summary!N50</f>
        <v>-0.82792770819580774</v>
      </c>
      <c r="M20" s="3">
        <f>summary!O50</f>
        <v>2.621611774195959</v>
      </c>
      <c r="N20" s="3">
        <f>summary!P50</f>
        <v>0.6425530496496884</v>
      </c>
      <c r="Q20" s="1"/>
      <c r="R20" s="27">
        <f t="shared" si="0"/>
        <v>0.26324865128013752</v>
      </c>
      <c r="S20" s="27">
        <f t="shared" si="1"/>
        <v>0.44250898147540646</v>
      </c>
      <c r="T20" s="27"/>
      <c r="U20" s="3">
        <v>-13</v>
      </c>
      <c r="V20" s="3"/>
      <c r="W20">
        <f t="shared" si="2"/>
        <v>0.15488340379368543</v>
      </c>
    </row>
    <row r="21" spans="1:23" x14ac:dyDescent="0.15">
      <c r="A21">
        <v>7.5</v>
      </c>
      <c r="C21" s="3">
        <f>summary!E51</f>
        <v>-1.4387915038307395</v>
      </c>
      <c r="D21" s="3">
        <f>summary!F51</f>
        <v>2.1073946693048318</v>
      </c>
      <c r="E21" s="3">
        <f>summary!G51</f>
        <v>2.1081898621366926</v>
      </c>
      <c r="F21" s="3">
        <f>summary!H51</f>
        <v>-5.1700359034322033E-2</v>
      </c>
      <c r="G21" s="3">
        <f>summary!I51</f>
        <v>-0.47440046021492582</v>
      </c>
      <c r="H21" s="3">
        <f>summary!J51</f>
        <v>4.4254229393329861E-2</v>
      </c>
      <c r="I21" s="3">
        <f>summary!K51</f>
        <v>-0.3373588654302988</v>
      </c>
      <c r="J21" s="3">
        <f>summary!L51</f>
        <v>-0.80883777247616839</v>
      </c>
      <c r="K21" s="3">
        <f>summary!M51</f>
        <v>1.018398108000103</v>
      </c>
      <c r="L21" s="3">
        <f>summary!N51</f>
        <v>-1.8423898503233245</v>
      </c>
      <c r="M21" s="3">
        <f>summary!O51</f>
        <v>3.148452895324616</v>
      </c>
      <c r="N21" s="3">
        <f>summary!P51</f>
        <v>-0.14983740311388299</v>
      </c>
      <c r="Q21" s="1"/>
      <c r="R21" s="27">
        <f t="shared" si="0"/>
        <v>0.27694779581132589</v>
      </c>
      <c r="S21" s="27">
        <f t="shared" si="1"/>
        <v>0.43865976542998275</v>
      </c>
      <c r="T21" s="27"/>
      <c r="U21" s="3">
        <v>-13</v>
      </c>
      <c r="V21" s="3"/>
      <c r="W21">
        <f t="shared" si="2"/>
        <v>-0.10076888107410251</v>
      </c>
    </row>
    <row r="22" spans="1:23" x14ac:dyDescent="0.15">
      <c r="A22">
        <v>8</v>
      </c>
      <c r="C22" s="3">
        <f>summary!E52</f>
        <v>0.22158130077444027</v>
      </c>
      <c r="D22" s="3">
        <f>summary!F52</f>
        <v>3.1329072809631153</v>
      </c>
      <c r="E22" s="3">
        <f>summary!G52</f>
        <v>0.63031857211302134</v>
      </c>
      <c r="F22" s="3">
        <f>summary!H52</f>
        <v>2.3900611064919182</v>
      </c>
      <c r="G22" s="3">
        <f>summary!I52</f>
        <v>-0.6113478787397052</v>
      </c>
      <c r="H22" s="3">
        <f>summary!J52</f>
        <v>-1.6081160554046305</v>
      </c>
      <c r="I22" s="3">
        <f>summary!K52</f>
        <v>-1.6416340759988313</v>
      </c>
      <c r="J22" s="3">
        <f>summary!L52</f>
        <v>-2.0762821004772043</v>
      </c>
      <c r="K22" s="3">
        <f>summary!M52</f>
        <v>2.347112084520016</v>
      </c>
      <c r="L22" s="3">
        <f>summary!N52</f>
        <v>0.21472519836500092</v>
      </c>
      <c r="M22" s="3">
        <f>summary!O52</f>
        <v>3.7051356376673081</v>
      </c>
      <c r="N22" s="3">
        <f>summary!P52</f>
        <v>0.32604595780368539</v>
      </c>
      <c r="Q22" s="1"/>
      <c r="R22" s="27">
        <f t="shared" si="0"/>
        <v>0.58587558567317777</v>
      </c>
      <c r="S22" s="27">
        <f t="shared" si="1"/>
        <v>0.55874567899748362</v>
      </c>
      <c r="T22" s="27"/>
      <c r="U22" s="3">
        <v>-13</v>
      </c>
      <c r="V22" s="3"/>
      <c r="W22">
        <f t="shared" si="2"/>
        <v>0.27381362928906283</v>
      </c>
    </row>
    <row r="23" spans="1:23" x14ac:dyDescent="0.15">
      <c r="A23">
        <v>8.5</v>
      </c>
      <c r="C23" s="3">
        <f>summary!E53</f>
        <v>2.0031405950770238</v>
      </c>
      <c r="D23" s="3">
        <f>summary!F53</f>
        <v>0.1393990166657581</v>
      </c>
      <c r="E23" s="3">
        <f>summary!G53</f>
        <v>0.69398707693308825</v>
      </c>
      <c r="F23" s="3">
        <f>summary!H53</f>
        <v>1.0686234910520127</v>
      </c>
      <c r="G23" s="3">
        <f>summary!I53</f>
        <v>-0.78634182939044328</v>
      </c>
      <c r="H23" s="3">
        <f>summary!J53</f>
        <v>3.2872092360046783</v>
      </c>
      <c r="I23" s="3">
        <f>summary!K53</f>
        <v>-0.36428304878284717</v>
      </c>
      <c r="J23" s="3">
        <f>summary!L53</f>
        <v>-2.4641922559848579</v>
      </c>
      <c r="K23" s="3">
        <f>summary!M53</f>
        <v>1.1502384960103929</v>
      </c>
      <c r="L23" s="3">
        <f>summary!N53</f>
        <v>1.5502931412650911</v>
      </c>
      <c r="M23" s="3">
        <f>summary!O53</f>
        <v>4.0019850569997208</v>
      </c>
      <c r="N23" s="3">
        <f>summary!P53</f>
        <v>1.6706280290974651</v>
      </c>
      <c r="Q23" s="1"/>
      <c r="R23" s="27">
        <f t="shared" si="0"/>
        <v>0.99589058374559014</v>
      </c>
      <c r="S23" s="27">
        <f t="shared" si="1"/>
        <v>0.50689462608700275</v>
      </c>
      <c r="T23" s="27"/>
      <c r="U23" s="3">
        <v>-13</v>
      </c>
      <c r="V23" s="3"/>
      <c r="W23">
        <f t="shared" si="2"/>
        <v>1.1094309935312028</v>
      </c>
    </row>
    <row r="24" spans="1:23" x14ac:dyDescent="0.15">
      <c r="A24">
        <v>9</v>
      </c>
      <c r="C24" s="3">
        <f>summary!E54</f>
        <v>1.2497603425912402</v>
      </c>
      <c r="D24" s="3">
        <f>summary!F54</f>
        <v>2.4831479524281432</v>
      </c>
      <c r="E24" s="3">
        <f>summary!G54</f>
        <v>1.2515271354788164</v>
      </c>
      <c r="F24" s="3">
        <f>summary!H54</f>
        <v>1.915088038825657</v>
      </c>
      <c r="G24" s="3">
        <f>summary!I54</f>
        <v>1.9019258869091564</v>
      </c>
      <c r="H24" s="3">
        <f>summary!J54</f>
        <v>5.2432274822481792</v>
      </c>
      <c r="I24" s="3">
        <f>summary!K54</f>
        <v>-0.73370527330528645</v>
      </c>
      <c r="J24" s="3">
        <f>summary!L54</f>
        <v>-1.1858675191028325</v>
      </c>
      <c r="K24" s="3">
        <f>summary!M54</f>
        <v>0.36592455648930433</v>
      </c>
      <c r="L24" s="3">
        <f>summary!N54</f>
        <v>3.7434866910617299</v>
      </c>
      <c r="M24" s="3">
        <f>summary!O54</f>
        <v>5.1845096521829035</v>
      </c>
      <c r="N24" s="3">
        <f>summary!P54</f>
        <v>1.7971127890624847</v>
      </c>
      <c r="Q24" s="1"/>
      <c r="R24" s="27">
        <f t="shared" si="0"/>
        <v>1.9346781445724581</v>
      </c>
      <c r="S24" s="27">
        <f t="shared" si="1"/>
        <v>0.58617767090189132</v>
      </c>
      <c r="T24" s="27"/>
      <c r="U24" s="3">
        <v>-13</v>
      </c>
      <c r="V24" s="3"/>
      <c r="W24">
        <f t="shared" si="2"/>
        <v>1.8495193379858206</v>
      </c>
    </row>
    <row r="25" spans="1:23" x14ac:dyDescent="0.15">
      <c r="A25">
        <v>9.5</v>
      </c>
      <c r="C25" s="3">
        <f>summary!E55</f>
        <v>2.427005377945429</v>
      </c>
      <c r="D25" s="3">
        <f>summary!F55</f>
        <v>4.0675073829875563</v>
      </c>
      <c r="E25" s="3">
        <f>summary!G55</f>
        <v>2.7286135226206678</v>
      </c>
      <c r="F25" s="3">
        <f>summary!H55</f>
        <v>0.38820591471549287</v>
      </c>
      <c r="G25" s="3">
        <f>summary!I55</f>
        <v>3.7816586466903961</v>
      </c>
      <c r="H25" s="3">
        <f>summary!J55</f>
        <v>11.23589187567015</v>
      </c>
      <c r="I25" s="3">
        <f>summary!K55</f>
        <v>-1.6614103803725997</v>
      </c>
      <c r="J25" s="3">
        <f>summary!L55</f>
        <v>2.2878838695071533</v>
      </c>
      <c r="K25" s="3">
        <f>summary!M55</f>
        <v>3.4348106334248549</v>
      </c>
      <c r="L25" s="3">
        <f>summary!N55</f>
        <v>3.6286360340021493</v>
      </c>
      <c r="M25" s="3">
        <f>summary!O55</f>
        <v>6.4373232144368462</v>
      </c>
      <c r="N25" s="3">
        <f>summary!P55</f>
        <v>2.6167545203085099</v>
      </c>
      <c r="Q25" s="1"/>
      <c r="R25" s="27">
        <f t="shared" si="0"/>
        <v>3.4477400509947174</v>
      </c>
      <c r="S25" s="27">
        <f t="shared" si="1"/>
        <v>0.90946384824994697</v>
      </c>
      <c r="T25" s="27"/>
      <c r="U25" s="3">
        <v>-13</v>
      </c>
      <c r="V25" s="3"/>
      <c r="W25">
        <f t="shared" si="2"/>
        <v>3.0817120780227611</v>
      </c>
    </row>
    <row r="26" spans="1:23" x14ac:dyDescent="0.15">
      <c r="A26">
        <v>10</v>
      </c>
      <c r="C26" s="3">
        <f>summary!E56</f>
        <v>2.3002259245454741</v>
      </c>
      <c r="D26" s="3">
        <f>summary!F56</f>
        <v>3.8750271473982587</v>
      </c>
      <c r="E26" s="3">
        <f>summary!G56</f>
        <v>3.9417494477134434</v>
      </c>
      <c r="F26" s="3">
        <f>summary!H56</f>
        <v>2.7671858262339715</v>
      </c>
      <c r="G26" s="3">
        <f>summary!I56</f>
        <v>7.559502492843591</v>
      </c>
      <c r="H26" s="3">
        <f>summary!J56</f>
        <v>9.8007910132160223</v>
      </c>
      <c r="I26" s="3">
        <f>summary!K56</f>
        <v>-2.0324480366863504</v>
      </c>
      <c r="J26" s="3">
        <f>summary!L56</f>
        <v>1.382884089316627</v>
      </c>
      <c r="K26" s="3">
        <f>summary!M56</f>
        <v>-1.2266006472520397</v>
      </c>
      <c r="L26" s="3">
        <f>summary!N56</f>
        <v>4.2442013068274029</v>
      </c>
      <c r="M26" s="3">
        <f>summary!O56</f>
        <v>8.1032986187033096</v>
      </c>
      <c r="N26" s="3">
        <f>summary!P56</f>
        <v>3.194805226589664</v>
      </c>
      <c r="Q26" s="1"/>
      <c r="R26" s="27">
        <f t="shared" si="0"/>
        <v>3.659218534120781</v>
      </c>
      <c r="S26" s="27">
        <f t="shared" si="1"/>
        <v>1.0204568054190739</v>
      </c>
      <c r="T26" s="27"/>
      <c r="U26" s="3">
        <v>-13</v>
      </c>
      <c r="V26" s="3"/>
      <c r="W26">
        <f t="shared" si="2"/>
        <v>3.5349161869939616</v>
      </c>
    </row>
    <row r="27" spans="1:23" x14ac:dyDescent="0.15">
      <c r="A27">
        <v>10.5</v>
      </c>
      <c r="C27" s="3">
        <f>summary!E57</f>
        <v>2.5416729576534234</v>
      </c>
      <c r="D27" s="3">
        <f>summary!F57</f>
        <v>4.106881813086682</v>
      </c>
      <c r="E27" s="3">
        <f>summary!G57</f>
        <v>4.5066697268684148</v>
      </c>
      <c r="F27" s="3">
        <f>summary!H57</f>
        <v>6.3649297701903178</v>
      </c>
      <c r="G27" s="3">
        <f>summary!I57</f>
        <v>9.1566101613416322</v>
      </c>
      <c r="H27" s="3">
        <f>summary!J57</f>
        <v>11.77690726983406</v>
      </c>
      <c r="I27" s="3">
        <f>summary!K57</f>
        <v>-2.0207149429926941</v>
      </c>
      <c r="J27" s="3">
        <f>summary!L57</f>
        <v>1.8272766513571954</v>
      </c>
      <c r="K27" s="3">
        <f>summary!M57</f>
        <v>0.60793878673019908</v>
      </c>
      <c r="L27" s="3">
        <f>summary!N57</f>
        <v>3.6856582244463074</v>
      </c>
      <c r="M27" s="3">
        <f>summary!O57</f>
        <v>6.405298891159104</v>
      </c>
      <c r="N27" s="3">
        <f>summary!P57</f>
        <v>3.7950854338667175</v>
      </c>
      <c r="Q27" s="1"/>
      <c r="R27" s="27">
        <f t="shared" si="0"/>
        <v>4.3961845619617801</v>
      </c>
      <c r="S27" s="27">
        <f t="shared" si="1"/>
        <v>1.0715932452980808</v>
      </c>
      <c r="T27" s="27"/>
      <c r="U27" s="3">
        <v>-13</v>
      </c>
      <c r="V27" s="3"/>
      <c r="W27">
        <f t="shared" si="2"/>
        <v>3.9509836234766995</v>
      </c>
    </row>
    <row r="28" spans="1:23" x14ac:dyDescent="0.15">
      <c r="A28">
        <v>11</v>
      </c>
      <c r="C28" s="3">
        <f>summary!E58</f>
        <v>3.9476858942611792</v>
      </c>
      <c r="D28" s="3">
        <f>summary!F58</f>
        <v>5.0424970944798586</v>
      </c>
      <c r="E28" s="3">
        <f>summary!G58</f>
        <v>3.7026107861772259</v>
      </c>
      <c r="F28" s="3">
        <f>summary!H58</f>
        <v>4.4558017008597526</v>
      </c>
      <c r="G28" s="3">
        <f>summary!I58</f>
        <v>10.984889254558192</v>
      </c>
      <c r="H28" s="3">
        <f>summary!J58</f>
        <v>15.146301793623959</v>
      </c>
      <c r="I28" s="3">
        <f>summary!K58</f>
        <v>-0.9206602045077702</v>
      </c>
      <c r="J28" s="3">
        <f>summary!L58</f>
        <v>3.2975622415086829</v>
      </c>
      <c r="K28" s="3">
        <f>summary!M58</f>
        <v>1.655944459562176</v>
      </c>
      <c r="L28" s="3">
        <f>summary!N58</f>
        <v>4.8642407690826603</v>
      </c>
      <c r="M28" s="3">
        <f>summary!O58</f>
        <v>6.4194185905344634</v>
      </c>
      <c r="N28" s="3">
        <f>summary!P58</f>
        <v>4.4035130939185123</v>
      </c>
      <c r="Q28" s="1"/>
      <c r="R28" s="27">
        <f t="shared" si="0"/>
        <v>5.2499837895049088</v>
      </c>
      <c r="S28" s="27">
        <f t="shared" si="1"/>
        <v>1.2080198349230744</v>
      </c>
      <c r="T28" s="27"/>
      <c r="U28" s="3">
        <v>-13</v>
      </c>
      <c r="V28" s="3"/>
      <c r="W28">
        <f t="shared" si="2"/>
        <v>4.429657397389132</v>
      </c>
    </row>
    <row r="29" spans="1:23" x14ac:dyDescent="0.15">
      <c r="A29">
        <v>11.5</v>
      </c>
      <c r="C29" s="3">
        <f>summary!E59</f>
        <v>4.6435546853702627</v>
      </c>
      <c r="D29" s="3">
        <f>summary!F59</f>
        <v>5.3213842727914971</v>
      </c>
      <c r="E29" s="3">
        <f>summary!G59</f>
        <v>4.0607668126234167</v>
      </c>
      <c r="F29" s="3">
        <f>summary!H59</f>
        <v>7.0017303845780834</v>
      </c>
      <c r="G29" s="3">
        <f>summary!I59</f>
        <v>11.362019390883606</v>
      </c>
      <c r="H29" s="3">
        <f>summary!J59</f>
        <v>11.947117751535238</v>
      </c>
      <c r="I29" s="3">
        <f>summary!K59</f>
        <v>-0.84648093106313771</v>
      </c>
      <c r="J29" s="3">
        <f>summary!L59</f>
        <v>4.3311228578759913</v>
      </c>
      <c r="K29" s="3">
        <f>summary!M59</f>
        <v>-0.26585415719363614</v>
      </c>
      <c r="L29" s="3">
        <f>summary!N59</f>
        <v>5.12556761841432</v>
      </c>
      <c r="M29" s="3">
        <f>summary!O59</f>
        <v>6.9738080096402308</v>
      </c>
      <c r="N29" s="3">
        <f>summary!P59</f>
        <v>3.3746392296537358</v>
      </c>
      <c r="Q29" s="1"/>
      <c r="R29" s="27">
        <f t="shared" si="0"/>
        <v>5.2524479937591337</v>
      </c>
      <c r="S29" s="27">
        <f t="shared" si="1"/>
        <v>1.1078365463337663</v>
      </c>
      <c r="T29" s="27"/>
      <c r="U29" s="3">
        <v>-13</v>
      </c>
      <c r="V29" s="3"/>
      <c r="W29">
        <f t="shared" si="2"/>
        <v>4.8845611518922913</v>
      </c>
    </row>
    <row r="30" spans="1:23" x14ac:dyDescent="0.15">
      <c r="A30">
        <v>12</v>
      </c>
      <c r="C30" s="3">
        <f>summary!E60</f>
        <v>6.1863724606821675</v>
      </c>
      <c r="D30" s="3">
        <f>summary!F60</f>
        <v>4.9587864161425017</v>
      </c>
      <c r="E30" s="3">
        <f>summary!G60</f>
        <v>4.1064651621783357</v>
      </c>
      <c r="F30" s="3">
        <f>summary!H60</f>
        <v>6.2170698862933715</v>
      </c>
      <c r="G30" s="3">
        <f>summary!I60</f>
        <v>10.313222052546411</v>
      </c>
      <c r="H30" s="3">
        <f>summary!J60</f>
        <v>11.641968174206561</v>
      </c>
      <c r="I30" s="3">
        <f>summary!K60</f>
        <v>-1.4816566648935727</v>
      </c>
      <c r="J30" s="3">
        <f>summary!L60</f>
        <v>4.1243014401562714</v>
      </c>
      <c r="K30" s="3">
        <f>summary!M60</f>
        <v>-0.24171640530993097</v>
      </c>
      <c r="L30" s="3">
        <f>summary!N60</f>
        <v>6.5547966426530619</v>
      </c>
      <c r="M30" s="3">
        <f>summary!O60</f>
        <v>7.4088287154480641</v>
      </c>
      <c r="N30" s="3">
        <f>summary!P60</f>
        <v>3.7094024334036595</v>
      </c>
      <c r="Q30" s="1"/>
      <c r="R30" s="27">
        <f t="shared" si="0"/>
        <v>5.291486692792243</v>
      </c>
      <c r="S30" s="27">
        <f t="shared" si="1"/>
        <v>1.0841668359315488</v>
      </c>
      <c r="T30" s="27"/>
      <c r="U30" s="3">
        <v>-13</v>
      </c>
      <c r="V30" s="3"/>
      <c r="W30">
        <f t="shared" si="2"/>
        <v>5.5725794384123351</v>
      </c>
    </row>
    <row r="31" spans="1:23" x14ac:dyDescent="0.15">
      <c r="A31">
        <v>12.5</v>
      </c>
      <c r="C31" s="3">
        <f>summary!E61</f>
        <v>6.77796651935651</v>
      </c>
      <c r="D31" s="3">
        <f>summary!F61</f>
        <v>5.5137600138404057</v>
      </c>
      <c r="E31" s="3">
        <f>summary!G61</f>
        <v>5.058827123844198</v>
      </c>
      <c r="F31" s="3">
        <f>summary!H61</f>
        <v>6.8677793778651282</v>
      </c>
      <c r="G31" s="3">
        <f>summary!I61</f>
        <v>8.8400521600432285</v>
      </c>
      <c r="H31" s="3">
        <f>summary!J61</f>
        <v>13.162102172659695</v>
      </c>
      <c r="I31" s="3">
        <f>summary!K61</f>
        <v>-1.528345755487853</v>
      </c>
      <c r="J31" s="3">
        <f>summary!L61</f>
        <v>5.9461423568328264</v>
      </c>
      <c r="K31" s="3">
        <f>summary!M61</f>
        <v>-0.47532474717054313</v>
      </c>
      <c r="L31" s="3">
        <f>summary!N61</f>
        <v>5.6395295793122298</v>
      </c>
      <c r="M31" s="3">
        <f>summary!O61</f>
        <v>7.9924169926210844</v>
      </c>
      <c r="N31" s="3">
        <f>summary!P61</f>
        <v>3.4991495713676364</v>
      </c>
      <c r="Q31" s="1"/>
      <c r="R31" s="27">
        <f t="shared" si="0"/>
        <v>5.6078379470903776</v>
      </c>
      <c r="S31" s="27">
        <f t="shared" si="1"/>
        <v>1.1313683651774289</v>
      </c>
      <c r="T31" s="27"/>
      <c r="U31" s="3">
        <v>-13</v>
      </c>
      <c r="V31" s="3"/>
      <c r="W31">
        <f t="shared" si="2"/>
        <v>5.7928359680725281</v>
      </c>
    </row>
    <row r="32" spans="1:23" x14ac:dyDescent="0.15">
      <c r="A32">
        <v>13</v>
      </c>
      <c r="C32" s="3">
        <f>summary!E62</f>
        <v>5.0203830722234866</v>
      </c>
      <c r="D32" s="3">
        <f>summary!F62</f>
        <v>3.5043504271195389</v>
      </c>
      <c r="E32" s="3">
        <f>summary!G62</f>
        <v>5.1546926506497899</v>
      </c>
      <c r="F32" s="3">
        <f>summary!H62</f>
        <v>7.9357560872316339</v>
      </c>
      <c r="G32" s="3">
        <f>summary!I62</f>
        <v>8.4863652716495501</v>
      </c>
      <c r="H32" s="3">
        <f>summary!J62</f>
        <v>11.082436811418882</v>
      </c>
      <c r="I32" s="3">
        <f>summary!K62</f>
        <v>-1.0825175256521369</v>
      </c>
      <c r="J32" s="3">
        <f>summary!L62</f>
        <v>4.2046226589337659</v>
      </c>
      <c r="K32" s="3">
        <f>summary!M62</f>
        <v>0.61703217875413396</v>
      </c>
      <c r="L32" s="3">
        <f>summary!N62</f>
        <v>5.6589652766514735</v>
      </c>
      <c r="M32" s="3">
        <f>summary!O62</f>
        <v>6.6095984211554413</v>
      </c>
      <c r="N32" s="3">
        <f>summary!P62</f>
        <v>4.3351544856395874</v>
      </c>
      <c r="Q32" s="1"/>
      <c r="R32" s="27">
        <f t="shared" si="0"/>
        <v>5.1272366513145951</v>
      </c>
      <c r="S32" s="27">
        <f t="shared" si="1"/>
        <v>0.95403290902832882</v>
      </c>
      <c r="T32" s="27"/>
      <c r="U32" s="3">
        <v>-13</v>
      </c>
      <c r="V32" s="3"/>
      <c r="W32">
        <f t="shared" si="2"/>
        <v>5.0875378614366387</v>
      </c>
    </row>
    <row r="33" spans="1:23" x14ac:dyDescent="0.15">
      <c r="A33">
        <v>13.5</v>
      </c>
      <c r="C33" s="3">
        <f>summary!E63</f>
        <v>3.2667783300184174</v>
      </c>
      <c r="D33" s="3">
        <f>summary!F63</f>
        <v>4.8672217903807891</v>
      </c>
      <c r="E33" s="3">
        <f>summary!G63</f>
        <v>5.5188207977715491</v>
      </c>
      <c r="F33" s="3">
        <f>summary!H63</f>
        <v>12.906716177766366</v>
      </c>
      <c r="G33" s="3">
        <f>summary!I63</f>
        <v>7.248825577785893</v>
      </c>
      <c r="H33" s="3">
        <f>summary!J63</f>
        <v>11.439677705805277</v>
      </c>
      <c r="I33" s="3">
        <f>summary!K63</f>
        <v>-2.2932617679972354</v>
      </c>
      <c r="J33" s="3">
        <f>summary!L63</f>
        <v>4.1664476097681282</v>
      </c>
      <c r="K33" s="3">
        <f>summary!M63</f>
        <v>-1.1627612236654143</v>
      </c>
      <c r="L33" s="3">
        <f>summary!N63</f>
        <v>7.0600987294896322</v>
      </c>
      <c r="M33" s="3">
        <f>summary!O63</f>
        <v>6.8894179698476057</v>
      </c>
      <c r="N33" s="3">
        <f>summary!P63</f>
        <v>3.6444817780361607</v>
      </c>
      <c r="Q33" s="1"/>
      <c r="R33" s="27">
        <f t="shared" si="0"/>
        <v>5.2960386229172638</v>
      </c>
      <c r="S33" s="27">
        <f t="shared" si="1"/>
        <v>1.2696917473044811</v>
      </c>
      <c r="T33" s="27"/>
      <c r="U33" s="3">
        <v>-13</v>
      </c>
      <c r="V33" s="3"/>
      <c r="W33">
        <f t="shared" si="2"/>
        <v>5.1930212940761695</v>
      </c>
    </row>
    <row r="34" spans="1:23" x14ac:dyDescent="0.15">
      <c r="A34">
        <v>14</v>
      </c>
      <c r="C34" s="3">
        <f>summary!E64</f>
        <v>4.3514767507412584</v>
      </c>
      <c r="D34" s="3">
        <f>summary!F64</f>
        <v>4.8484496288211565</v>
      </c>
      <c r="E34" s="3">
        <f>summary!G64</f>
        <v>5.051627903523789</v>
      </c>
      <c r="F34" s="3">
        <f>summary!H64</f>
        <v>13.643489716262721</v>
      </c>
      <c r="G34" s="3">
        <f>summary!I64</f>
        <v>8.1246834416784424</v>
      </c>
      <c r="H34" s="3">
        <f>summary!J64</f>
        <v>16.382710846492614</v>
      </c>
      <c r="I34" s="3">
        <f>summary!K64</f>
        <v>-1.2742252194703954</v>
      </c>
      <c r="J34" s="3">
        <f>summary!L64</f>
        <v>4.8329826163527825</v>
      </c>
      <c r="K34" s="3">
        <f>summary!M64</f>
        <v>-2.8992511724656582</v>
      </c>
      <c r="L34" s="3">
        <f>summary!N64</f>
        <v>9.3276071232101376</v>
      </c>
      <c r="M34" s="3">
        <f>summary!O64</f>
        <v>6.7424014812926449</v>
      </c>
      <c r="N34" s="3">
        <f>summary!P64</f>
        <v>3.7881128109702211</v>
      </c>
      <c r="Q34" s="1"/>
      <c r="R34" s="27">
        <f t="shared" si="0"/>
        <v>6.0766721606174761</v>
      </c>
      <c r="S34" s="27">
        <f t="shared" si="1"/>
        <v>1.5705625084136259</v>
      </c>
      <c r="T34" s="27"/>
      <c r="U34" s="3">
        <v>-13</v>
      </c>
      <c r="V34" s="3"/>
      <c r="W34">
        <f t="shared" si="2"/>
        <v>4.9500387661724723</v>
      </c>
    </row>
    <row r="35" spans="1:23" x14ac:dyDescent="0.15">
      <c r="A35">
        <v>14.5</v>
      </c>
      <c r="C35" s="3">
        <f>summary!E65</f>
        <v>4.9044053165905437</v>
      </c>
      <c r="D35" s="3">
        <f>summary!F65</f>
        <v>5.8762603725874198</v>
      </c>
      <c r="E35" s="3">
        <f>summary!G65</f>
        <v>5.6340148801252958</v>
      </c>
      <c r="F35" s="3">
        <f>summary!H65</f>
        <v>15.858466898104703</v>
      </c>
      <c r="G35" s="3">
        <f>summary!I65</f>
        <v>8.1316636114264398</v>
      </c>
      <c r="H35" s="3">
        <f>summary!J65</f>
        <v>15.283077068851503</v>
      </c>
      <c r="I35" s="3">
        <f>summary!K65</f>
        <v>-1.6259077903978691</v>
      </c>
      <c r="J35" s="3">
        <f>summary!L65</f>
        <v>5.7340203975085862</v>
      </c>
      <c r="K35" s="3">
        <f>summary!M65</f>
        <v>-3.951522531486551</v>
      </c>
      <c r="L35" s="3">
        <f>summary!N65</f>
        <v>10.941927235708475</v>
      </c>
      <c r="M35" s="3">
        <f>summary!O65</f>
        <v>6.9632285896661443</v>
      </c>
      <c r="N35" s="3">
        <f>summary!P65</f>
        <v>5.3733110078396846</v>
      </c>
      <c r="Q35" s="1"/>
      <c r="R35" s="27">
        <f t="shared" si="0"/>
        <v>6.5935787547103644</v>
      </c>
      <c r="S35" s="27">
        <f t="shared" si="1"/>
        <v>1.6697660046097562</v>
      </c>
      <c r="T35" s="27"/>
      <c r="U35" s="3">
        <v>-13</v>
      </c>
      <c r="V35" s="3"/>
      <c r="W35">
        <f t="shared" si="2"/>
        <v>5.805140385048003</v>
      </c>
    </row>
    <row r="36" spans="1:23" x14ac:dyDescent="0.15">
      <c r="A36">
        <v>15</v>
      </c>
      <c r="C36" s="3">
        <f>summary!E66</f>
        <v>3.7932896466371457</v>
      </c>
      <c r="D36" s="3">
        <f>summary!F66</f>
        <v>3.2811896351234049</v>
      </c>
      <c r="E36" s="3">
        <f>summary!G66</f>
        <v>5.7045454752370208</v>
      </c>
      <c r="F36" s="3">
        <f>summary!H66</f>
        <v>12.450910755550634</v>
      </c>
      <c r="G36" s="3">
        <f>summary!I66</f>
        <v>6.6915549651077901</v>
      </c>
      <c r="H36" s="3">
        <f>summary!J66</f>
        <v>13.105849405121528</v>
      </c>
      <c r="I36" s="3">
        <f>summary!K66</f>
        <v>-2.6187325128242782</v>
      </c>
      <c r="J36" s="3">
        <f>summary!L66</f>
        <v>5.4511893314774991</v>
      </c>
      <c r="K36" s="3">
        <f>summary!M66</f>
        <v>-0.32283864643461091</v>
      </c>
      <c r="L36" s="3">
        <f>summary!N66</f>
        <v>11.319060746598714</v>
      </c>
      <c r="M36" s="3">
        <f>summary!O66</f>
        <v>5.2219662626311587</v>
      </c>
      <c r="N36" s="3">
        <f>summary!P66</f>
        <v>4.9539715406633773</v>
      </c>
      <c r="Q36" s="1"/>
      <c r="R36" s="27">
        <f t="shared" si="0"/>
        <v>5.752663050407449</v>
      </c>
      <c r="S36" s="27">
        <f t="shared" si="1"/>
        <v>1.3727715596588637</v>
      </c>
      <c r="T36" s="27"/>
      <c r="U36" s="3">
        <v>-13</v>
      </c>
      <c r="V36" s="3"/>
      <c r="W36">
        <f t="shared" si="2"/>
        <v>5.3365777970543284</v>
      </c>
    </row>
    <row r="37" spans="1:23" x14ac:dyDescent="0.15">
      <c r="A37">
        <v>15.5</v>
      </c>
      <c r="C37" s="3">
        <f>summary!E67</f>
        <v>3.4346115707922862</v>
      </c>
      <c r="D37" s="3">
        <f>summary!F67</f>
        <v>6.0750565974647852</v>
      </c>
      <c r="E37" s="3">
        <f>summary!G67</f>
        <v>6.8553638085345332</v>
      </c>
      <c r="F37" s="3">
        <f>summary!H67</f>
        <v>10.79530346541293</v>
      </c>
      <c r="G37" s="3">
        <f>summary!I67</f>
        <v>5.1886778068114152</v>
      </c>
      <c r="H37" s="3">
        <f>summary!J67</f>
        <v>20.192237971169742</v>
      </c>
      <c r="I37" s="3">
        <f>summary!K67</f>
        <v>-2.1954585902716843</v>
      </c>
      <c r="J37" s="3">
        <f>summary!L67</f>
        <v>4.8131211367069398</v>
      </c>
      <c r="K37" s="3">
        <f>summary!M67</f>
        <v>-2.175480414268991</v>
      </c>
      <c r="L37" s="3">
        <f>summary!N67</f>
        <v>10.303349252697581</v>
      </c>
      <c r="M37" s="3">
        <f>summary!O67</f>
        <v>5.8281214493368463</v>
      </c>
      <c r="N37" s="3">
        <f>summary!P67</f>
        <v>5.4897509122860386</v>
      </c>
      <c r="Q37" s="1"/>
      <c r="R37" s="27">
        <f t="shared" si="0"/>
        <v>6.2170545805560344</v>
      </c>
      <c r="S37" s="27">
        <f t="shared" si="1"/>
        <v>1.7101465425413855</v>
      </c>
      <c r="T37" s="27"/>
      <c r="U37" s="3">
        <v>-13</v>
      </c>
      <c r="V37" s="3"/>
      <c r="W37">
        <f t="shared" si="2"/>
        <v>5.6589361808114429</v>
      </c>
    </row>
    <row r="38" spans="1:23" x14ac:dyDescent="0.15">
      <c r="A38">
        <v>16</v>
      </c>
      <c r="C38" s="3">
        <f>summary!E68</f>
        <v>4.3494996501646348</v>
      </c>
      <c r="D38" s="3">
        <f>summary!F68</f>
        <v>4.9336178093623708</v>
      </c>
      <c r="E38" s="3">
        <f>summary!G68</f>
        <v>7.9448307511496621</v>
      </c>
      <c r="F38" s="3">
        <f>summary!H68</f>
        <v>14.102712679505602</v>
      </c>
      <c r="G38" s="3">
        <f>summary!I68</f>
        <v>5.2892660630176724</v>
      </c>
      <c r="H38" s="3">
        <f>summary!J68</f>
        <v>19.589508385822711</v>
      </c>
      <c r="I38" s="3">
        <f>summary!K68</f>
        <v>-3.0124478009665316</v>
      </c>
      <c r="J38" s="3">
        <f>summary!L68</f>
        <v>5.5434069327568825</v>
      </c>
      <c r="K38" s="3">
        <f>summary!M68</f>
        <v>-1.7098336419107492</v>
      </c>
      <c r="L38" s="3">
        <f>summary!N68</f>
        <v>9.2363318166777706</v>
      </c>
      <c r="M38" s="3">
        <f>summary!O68</f>
        <v>5.5662562568392033</v>
      </c>
      <c r="N38" s="3">
        <f>summary!P68</f>
        <v>3.8037969934611198</v>
      </c>
      <c r="Q38" s="1"/>
      <c r="R38" s="27">
        <f t="shared" si="0"/>
        <v>6.3030788246566951</v>
      </c>
      <c r="S38" s="27">
        <f t="shared" si="1"/>
        <v>1.7704107417982626</v>
      </c>
      <c r="T38" s="27"/>
      <c r="U38" s="3">
        <v>-13</v>
      </c>
      <c r="V38" s="3"/>
      <c r="W38">
        <f t="shared" si="2"/>
        <v>5.4163364978872774</v>
      </c>
    </row>
    <row r="39" spans="1:23" x14ac:dyDescent="0.15">
      <c r="A39">
        <v>16.5</v>
      </c>
      <c r="C39" s="3">
        <f>summary!E69</f>
        <v>4.9072082971361555</v>
      </c>
      <c r="D39" s="3">
        <f>summary!F69</f>
        <v>3.5711139815282298</v>
      </c>
      <c r="E39" s="3">
        <f>summary!G69</f>
        <v>5.844955660662249</v>
      </c>
      <c r="F39" s="3">
        <f>summary!H69</f>
        <v>17.144111866878035</v>
      </c>
      <c r="G39" s="3">
        <f>summary!I69</f>
        <v>3.1331705502729705</v>
      </c>
      <c r="H39" s="3">
        <f>summary!J69</f>
        <v>17.997615385157395</v>
      </c>
      <c r="I39" s="3">
        <f>summary!K69</f>
        <v>-2.1967264811479295</v>
      </c>
      <c r="J39" s="3">
        <f>summary!L69</f>
        <v>6.7407533515768119</v>
      </c>
      <c r="K39" s="3">
        <f>summary!M69</f>
        <v>-2.9304999061993948</v>
      </c>
      <c r="L39" s="3">
        <f>summary!N69</f>
        <v>8.6304887032674653</v>
      </c>
      <c r="M39" s="3">
        <f>summary!O69</f>
        <v>5.6100137811374617</v>
      </c>
      <c r="N39" s="3">
        <f>summary!P69</f>
        <v>4.9299951446338257</v>
      </c>
      <c r="Q39" s="1"/>
      <c r="R39" s="27">
        <f t="shared" si="0"/>
        <v>6.1151833612419404</v>
      </c>
      <c r="S39" s="27">
        <f t="shared" si="1"/>
        <v>1.8237003844112107</v>
      </c>
      <c r="T39" s="27"/>
      <c r="U39" s="3">
        <v>-13</v>
      </c>
      <c r="V39" s="3"/>
      <c r="W39">
        <f t="shared" si="2"/>
        <v>5.2700044628856437</v>
      </c>
    </row>
    <row r="40" spans="1:23" x14ac:dyDescent="0.15">
      <c r="A40">
        <v>17</v>
      </c>
      <c r="C40" s="3">
        <f>summary!E70</f>
        <v>4.5199301578972042</v>
      </c>
      <c r="D40" s="3">
        <f>summary!F70</f>
        <v>6.1339654738431832</v>
      </c>
      <c r="E40" s="3">
        <f>summary!G70</f>
        <v>6.7994091235452085</v>
      </c>
      <c r="F40" s="3">
        <f>summary!H70</f>
        <v>18.763194190112163</v>
      </c>
      <c r="G40" s="3">
        <f>summary!I70</f>
        <v>2.6414095336070291</v>
      </c>
      <c r="H40" s="3">
        <f>summary!J70</f>
        <v>22.088429751628198</v>
      </c>
      <c r="I40" s="3">
        <f>summary!K70</f>
        <v>-3.735679766189314</v>
      </c>
      <c r="J40" s="3">
        <f>summary!L70</f>
        <v>7.6286363370678014</v>
      </c>
      <c r="K40" s="3">
        <f>summary!M70</f>
        <v>-1.7651109919811978</v>
      </c>
      <c r="L40" s="3">
        <f>summary!N70</f>
        <v>7.0371815070785937</v>
      </c>
      <c r="M40" s="3">
        <f>summary!O70</f>
        <v>7.8013306177809367</v>
      </c>
      <c r="N40" s="3">
        <f>summary!P70</f>
        <v>5.7141167569893359</v>
      </c>
      <c r="Q40" s="1"/>
      <c r="R40" s="27">
        <f t="shared" ref="R40:R103" si="3">AVERAGE(C40:O40)</f>
        <v>6.9689010576149286</v>
      </c>
      <c r="S40" s="27">
        <f t="shared" ref="S40:S103" si="4">STDEV(C40:O40)/SQRT(COUNT(C40:O40))</f>
        <v>2.1083066903852536</v>
      </c>
      <c r="T40" s="27"/>
      <c r="U40" s="3">
        <v>-13</v>
      </c>
      <c r="V40" s="3"/>
      <c r="W40">
        <f t="shared" si="2"/>
        <v>6.4666872986941959</v>
      </c>
    </row>
    <row r="41" spans="1:23" x14ac:dyDescent="0.15">
      <c r="A41">
        <v>17.5</v>
      </c>
      <c r="C41" s="3">
        <f>summary!E71</f>
        <v>5.0245552927613293</v>
      </c>
      <c r="D41" s="3">
        <f>summary!F71</f>
        <v>7.8495199404083573</v>
      </c>
      <c r="E41" s="3">
        <f>summary!G71</f>
        <v>7.3417201069839271</v>
      </c>
      <c r="F41" s="3">
        <f>summary!H71</f>
        <v>18.39087479145438</v>
      </c>
      <c r="G41" s="3">
        <f>summary!I71</f>
        <v>1.9570029222756387</v>
      </c>
      <c r="H41" s="3">
        <f>summary!J71</f>
        <v>25.290187662126019</v>
      </c>
      <c r="I41" s="3">
        <f>summary!K71</f>
        <v>-3.4957086140287355</v>
      </c>
      <c r="J41" s="3">
        <f>summary!L71</f>
        <v>7.081600806528586</v>
      </c>
      <c r="K41" s="3">
        <f>summary!M71</f>
        <v>-1.7817056665221784</v>
      </c>
      <c r="L41" s="3">
        <f>summary!N71</f>
        <v>9.1599589466350935</v>
      </c>
      <c r="M41" s="3">
        <f>summary!O71</f>
        <v>6.3372697020767133</v>
      </c>
      <c r="N41" s="3">
        <f>summary!P71</f>
        <v>5.5338218263781078</v>
      </c>
      <c r="Q41" s="1"/>
      <c r="R41" s="27">
        <f t="shared" si="3"/>
        <v>7.3907581430897702</v>
      </c>
      <c r="S41" s="27">
        <f t="shared" si="4"/>
        <v>2.2816172048057153</v>
      </c>
      <c r="T41" s="27"/>
      <c r="U41" s="3">
        <v>-13</v>
      </c>
      <c r="V41" s="3"/>
      <c r="W41">
        <f t="shared" si="2"/>
        <v>6.7094352543026492</v>
      </c>
    </row>
    <row r="42" spans="1:23" x14ac:dyDescent="0.15">
      <c r="A42">
        <v>18</v>
      </c>
      <c r="C42" s="3">
        <f>summary!E72</f>
        <v>6.6232350374752311</v>
      </c>
      <c r="D42" s="3">
        <f>summary!F72</f>
        <v>7.7327229062722189</v>
      </c>
      <c r="E42" s="3">
        <f>summary!G72</f>
        <v>6.7829190420245888</v>
      </c>
      <c r="F42" s="3">
        <f>summary!H72</f>
        <v>20.903364146327529</v>
      </c>
      <c r="G42" s="3">
        <f>summary!I72</f>
        <v>1.7611844564027028</v>
      </c>
      <c r="H42" s="3">
        <f>summary!J72</f>
        <v>25.184920587120441</v>
      </c>
      <c r="I42" s="3">
        <f>summary!K72</f>
        <v>-3.7627229797397375</v>
      </c>
      <c r="J42" s="3">
        <f>summary!L72</f>
        <v>7.5331064063576578</v>
      </c>
      <c r="K42" s="3">
        <f>summary!M72</f>
        <v>-3.2972654029239363</v>
      </c>
      <c r="L42" s="3">
        <f>summary!N72</f>
        <v>11.02404789131565</v>
      </c>
      <c r="M42" s="3">
        <f>summary!O72</f>
        <v>3.5271023784087379</v>
      </c>
      <c r="N42" s="3">
        <f>summary!P72</f>
        <v>5.3322805993931128</v>
      </c>
      <c r="Q42" s="1"/>
      <c r="R42" s="27">
        <f t="shared" si="3"/>
        <v>7.4454079223695162</v>
      </c>
      <c r="S42" s="27">
        <f t="shared" si="4"/>
        <v>2.4664025918517063</v>
      </c>
      <c r="T42" s="27"/>
      <c r="U42" s="3">
        <v>-13</v>
      </c>
      <c r="V42" s="3"/>
      <c r="W42">
        <f t="shared" si="2"/>
        <v>6.7030770397499104</v>
      </c>
    </row>
    <row r="43" spans="1:23" x14ac:dyDescent="0.15">
      <c r="A43">
        <v>18.5</v>
      </c>
      <c r="C43" s="3">
        <f>summary!E73</f>
        <v>6.6746461078362893</v>
      </c>
      <c r="D43" s="3">
        <f>summary!F73</f>
        <v>10.481160314001778</v>
      </c>
      <c r="E43" s="3">
        <f>summary!G73</f>
        <v>6.7276935176617068</v>
      </c>
      <c r="F43" s="3">
        <f>summary!H73</f>
        <v>21.169929343376598</v>
      </c>
      <c r="G43" s="3">
        <f>summary!I73</f>
        <v>1.7706732366547069</v>
      </c>
      <c r="H43" s="3">
        <f>summary!J73</f>
        <v>24.633043723372467</v>
      </c>
      <c r="I43" s="3">
        <f>summary!K73</f>
        <v>-2.1857687149820131</v>
      </c>
      <c r="J43" s="3">
        <f>summary!L73</f>
        <v>8.7460878787312168</v>
      </c>
      <c r="K43" s="3">
        <f>summary!M73</f>
        <v>-2.8613319265956441</v>
      </c>
      <c r="L43" s="3">
        <f>summary!N73</f>
        <v>12.381370775636798</v>
      </c>
      <c r="M43" s="3">
        <f>summary!O73</f>
        <v>3.4949370603890446</v>
      </c>
      <c r="N43" s="3">
        <f>summary!P73</f>
        <v>5.3043517855166877</v>
      </c>
      <c r="Q43" s="1"/>
      <c r="R43" s="27">
        <f t="shared" si="3"/>
        <v>8.0280660917999693</v>
      </c>
      <c r="S43" s="27">
        <f t="shared" si="4"/>
        <v>2.4112509468982144</v>
      </c>
      <c r="T43" s="27"/>
      <c r="U43" s="3">
        <v>-13</v>
      </c>
      <c r="V43" s="3"/>
      <c r="W43">
        <f t="shared" si="2"/>
        <v>6.701169812748998</v>
      </c>
    </row>
    <row r="44" spans="1:23" x14ac:dyDescent="0.15">
      <c r="A44">
        <v>19</v>
      </c>
      <c r="C44" s="3">
        <f>summary!E74</f>
        <v>5.3138250841331773</v>
      </c>
      <c r="D44" s="3">
        <f>summary!F74</f>
        <v>8.2192982648891153</v>
      </c>
      <c r="E44" s="3">
        <f>summary!G74</f>
        <v>4.9952154560553286</v>
      </c>
      <c r="F44" s="3">
        <f>summary!H74</f>
        <v>22.197991142614327</v>
      </c>
      <c r="G44" s="3">
        <f>summary!I74</f>
        <v>2.5711381245986606</v>
      </c>
      <c r="H44" s="3">
        <f>summary!J74</f>
        <v>26.961195334259042</v>
      </c>
      <c r="I44" s="3">
        <f>summary!K74</f>
        <v>-2.3964567729609283</v>
      </c>
      <c r="J44" s="3">
        <f>summary!L74</f>
        <v>9.5358796353723303</v>
      </c>
      <c r="K44" s="3">
        <f>summary!M74</f>
        <v>-3.483928597179712</v>
      </c>
      <c r="L44" s="3">
        <f>summary!N74</f>
        <v>9.6535912156321935</v>
      </c>
      <c r="M44" s="3">
        <f>summary!O74</f>
        <v>3.3002895589304178</v>
      </c>
      <c r="N44" s="3">
        <f>summary!P74</f>
        <v>5.1289158389901921</v>
      </c>
      <c r="Q44" s="1"/>
      <c r="R44" s="27">
        <f t="shared" si="3"/>
        <v>7.6664128571111787</v>
      </c>
      <c r="S44" s="27">
        <f t="shared" si="4"/>
        <v>2.5833529383542073</v>
      </c>
      <c r="T44" s="27"/>
      <c r="U44" s="3">
        <v>-13</v>
      </c>
      <c r="V44" s="3"/>
      <c r="W44">
        <f t="shared" si="2"/>
        <v>5.2213704615616852</v>
      </c>
    </row>
    <row r="45" spans="1:23" x14ac:dyDescent="0.15">
      <c r="A45">
        <v>19.5</v>
      </c>
      <c r="C45" s="3">
        <f>summary!E75</f>
        <v>3.72931792210716</v>
      </c>
      <c r="D45" s="3">
        <f>summary!F75</f>
        <v>8.3203538065339639</v>
      </c>
      <c r="E45" s="3">
        <f>summary!G75</f>
        <v>6.1060368730542374</v>
      </c>
      <c r="F45" s="3">
        <f>summary!H75</f>
        <v>23.264649462724098</v>
      </c>
      <c r="G45" s="3">
        <f>summary!I75</f>
        <v>0.83407958727607923</v>
      </c>
      <c r="H45" s="3">
        <f>summary!J75</f>
        <v>27.678694942843418</v>
      </c>
      <c r="I45" s="3">
        <f>summary!K75</f>
        <v>-3.6985366931095101</v>
      </c>
      <c r="J45" s="3">
        <f>summary!L75</f>
        <v>11.419871018275462</v>
      </c>
      <c r="K45" s="3">
        <f>summary!M75</f>
        <v>-2.3389209086704774</v>
      </c>
      <c r="L45" s="3">
        <f>summary!N75</f>
        <v>7.3183599238152919</v>
      </c>
      <c r="M45" s="3">
        <f>summary!O75</f>
        <v>1.1634274613966666</v>
      </c>
      <c r="N45" s="3">
        <f>summary!P75</f>
        <v>5.8861058459944662</v>
      </c>
      <c r="Q45" s="1"/>
      <c r="R45" s="27">
        <f t="shared" si="3"/>
        <v>7.4736199368534058</v>
      </c>
      <c r="S45" s="27">
        <f t="shared" si="4"/>
        <v>2.7487338403939039</v>
      </c>
      <c r="T45" s="27"/>
      <c r="U45" s="3">
        <v>-13</v>
      </c>
      <c r="V45" s="3"/>
      <c r="W45">
        <f t="shared" si="2"/>
        <v>5.9960713595243522</v>
      </c>
    </row>
    <row r="46" spans="1:23" x14ac:dyDescent="0.15">
      <c r="A46">
        <v>20</v>
      </c>
      <c r="C46" s="3">
        <f>summary!E76</f>
        <v>5.3312786833589456</v>
      </c>
      <c r="D46" s="3">
        <f>summary!F76</f>
        <v>8.2592205166048487</v>
      </c>
      <c r="E46" s="3">
        <f>summary!G76</f>
        <v>5.6564316943623867</v>
      </c>
      <c r="F46" s="3">
        <f>summary!H76</f>
        <v>22.298540734452409</v>
      </c>
      <c r="G46" s="3">
        <f>summary!I76</f>
        <v>0.61251055171716362</v>
      </c>
      <c r="H46" s="3">
        <f>summary!J76</f>
        <v>22.13360142823262</v>
      </c>
      <c r="I46" s="3">
        <f>summary!K76</f>
        <v>-2.8672010091757389</v>
      </c>
      <c r="J46" s="3">
        <f>summary!L76</f>
        <v>8.8173826950800649</v>
      </c>
      <c r="K46" s="3">
        <f>summary!M76</f>
        <v>-3.8924334899504442</v>
      </c>
      <c r="L46" s="3">
        <f>summary!N76</f>
        <v>7.7828769511865774</v>
      </c>
      <c r="M46" s="3">
        <f>summary!O76</f>
        <v>0.2610703799566535</v>
      </c>
      <c r="N46" s="3">
        <f>summary!P76</f>
        <v>6.1312693670202307</v>
      </c>
      <c r="Q46" s="1"/>
      <c r="R46" s="27">
        <f t="shared" si="3"/>
        <v>6.710379041903809</v>
      </c>
      <c r="S46" s="27">
        <f t="shared" si="4"/>
        <v>2.4232624924911361</v>
      </c>
      <c r="T46" s="27"/>
      <c r="U46" s="3">
        <v>-13</v>
      </c>
      <c r="V46" s="3"/>
      <c r="W46">
        <f t="shared" si="2"/>
        <v>5.8938505306913083</v>
      </c>
    </row>
    <row r="47" spans="1:23" x14ac:dyDescent="0.15">
      <c r="A47">
        <v>20.5</v>
      </c>
      <c r="C47" s="3">
        <f>summary!E77</f>
        <v>4.8710758073008034</v>
      </c>
      <c r="D47" s="3">
        <f>summary!F77</f>
        <v>6.7256167098351112</v>
      </c>
      <c r="E47" s="3">
        <f>summary!G77</f>
        <v>5.4558559020576043</v>
      </c>
      <c r="F47" s="3">
        <f>summary!H77</f>
        <v>20.303763878793056</v>
      </c>
      <c r="G47" s="3">
        <f>summary!I77</f>
        <v>0.60704197086566558</v>
      </c>
      <c r="H47" s="3">
        <f>summary!J77</f>
        <v>22.253111545406394</v>
      </c>
      <c r="I47" s="3">
        <f>summary!K77</f>
        <v>-3.8645194244867169</v>
      </c>
      <c r="J47" s="3">
        <f>summary!L77</f>
        <v>9.7063415265725563</v>
      </c>
      <c r="K47" s="3">
        <f>summary!M77</f>
        <v>-3.4201353754214567</v>
      </c>
      <c r="L47" s="3">
        <f>summary!N77</f>
        <v>8.72058505023025</v>
      </c>
      <c r="M47" s="3">
        <f>summary!O77</f>
        <v>-0.37383599015770741</v>
      </c>
      <c r="N47" s="3">
        <f>summary!P77</f>
        <v>6.2252915491768386</v>
      </c>
      <c r="Q47" s="1"/>
      <c r="R47" s="27">
        <f t="shared" si="3"/>
        <v>6.4341827625143679</v>
      </c>
      <c r="S47" s="27">
        <f t="shared" si="4"/>
        <v>2.3765632566610964</v>
      </c>
      <c r="T47" s="27"/>
      <c r="U47" s="3">
        <v>-13</v>
      </c>
      <c r="V47" s="3"/>
      <c r="W47">
        <f t="shared" si="2"/>
        <v>5.8405737256172214</v>
      </c>
    </row>
    <row r="48" spans="1:23" x14ac:dyDescent="0.15">
      <c r="A48">
        <v>21</v>
      </c>
      <c r="C48" s="3">
        <f>summary!E78</f>
        <v>4.7034737115871366</v>
      </c>
      <c r="D48" s="3">
        <f>summary!F78</f>
        <v>7.7368040682108674</v>
      </c>
      <c r="E48" s="3">
        <f>summary!G78</f>
        <v>5.1382287666595374</v>
      </c>
      <c r="F48" s="3">
        <f>summary!H78</f>
        <v>19.038783821734643</v>
      </c>
      <c r="G48" s="3">
        <f>summary!I78</f>
        <v>1.3887339122107916</v>
      </c>
      <c r="H48" s="3">
        <f>summary!J78</f>
        <v>25.666591676525591</v>
      </c>
      <c r="I48" s="3">
        <f>summary!K78</f>
        <v>-3.740270704125793</v>
      </c>
      <c r="J48" s="3">
        <f>summary!L78</f>
        <v>11.277850960682526</v>
      </c>
      <c r="K48" s="3">
        <f>summary!M78</f>
        <v>-7.0229940409266227</v>
      </c>
      <c r="L48" s="3">
        <f>summary!N78</f>
        <v>13.044284406598555</v>
      </c>
      <c r="M48" s="3">
        <f>summary!O78</f>
        <v>0.77765669832212869</v>
      </c>
      <c r="N48" s="3">
        <f>summary!P78</f>
        <v>7.4094202047645847</v>
      </c>
      <c r="Q48" s="1"/>
      <c r="R48" s="27">
        <f t="shared" si="3"/>
        <v>7.1182136235203295</v>
      </c>
      <c r="S48" s="27">
        <f t="shared" si="4"/>
        <v>2.6681227372615748</v>
      </c>
      <c r="T48" s="27"/>
      <c r="U48" s="3">
        <v>-13</v>
      </c>
      <c r="V48" s="3"/>
      <c r="W48">
        <f t="shared" si="2"/>
        <v>6.2738244857120611</v>
      </c>
    </row>
    <row r="49" spans="1:23" x14ac:dyDescent="0.15">
      <c r="A49">
        <v>21.5</v>
      </c>
      <c r="C49" s="3">
        <f>summary!E79</f>
        <v>3.859183072958484</v>
      </c>
      <c r="D49" s="3">
        <f>summary!F79</f>
        <v>8.7950629859944307</v>
      </c>
      <c r="E49" s="3">
        <f>summary!G79</f>
        <v>5.2055494924641339</v>
      </c>
      <c r="F49" s="3">
        <f>summary!H79</f>
        <v>24.264403654676833</v>
      </c>
      <c r="G49" s="3">
        <f>summary!I79</f>
        <v>-0.40489746196621823</v>
      </c>
      <c r="H49" s="3">
        <f>summary!J79</f>
        <v>25.444895504000563</v>
      </c>
      <c r="I49" s="3">
        <f>summary!K79</f>
        <v>-2.9995695311225266</v>
      </c>
      <c r="J49" s="3">
        <f>summary!L79</f>
        <v>11.870928176729631</v>
      </c>
      <c r="K49" s="3">
        <f>summary!M79</f>
        <v>-4.7509187083370019</v>
      </c>
      <c r="L49" s="3">
        <f>summary!N79</f>
        <v>8.9965372780058264</v>
      </c>
      <c r="M49" s="3">
        <f>summary!O79</f>
        <v>-1.3082265859375073</v>
      </c>
      <c r="N49" s="3">
        <f>summary!P79</f>
        <v>4.76855036722083</v>
      </c>
      <c r="Q49" s="1"/>
      <c r="R49" s="27">
        <f t="shared" si="3"/>
        <v>6.9784581870572913</v>
      </c>
      <c r="S49" s="27">
        <f t="shared" si="4"/>
        <v>2.8193075611533631</v>
      </c>
      <c r="T49" s="27"/>
      <c r="U49" s="3">
        <v>-13</v>
      </c>
      <c r="V49" s="3"/>
      <c r="W49">
        <f t="shared" si="2"/>
        <v>4.987049929842482</v>
      </c>
    </row>
    <row r="50" spans="1:23" x14ac:dyDescent="0.15">
      <c r="A50">
        <v>22</v>
      </c>
      <c r="C50" s="3">
        <f>summary!E80</f>
        <v>2.5709500765515996</v>
      </c>
      <c r="D50" s="3">
        <f>summary!F80</f>
        <v>7.0859554810701493</v>
      </c>
      <c r="E50" s="3">
        <f>summary!G80</f>
        <v>5.7326454987556348</v>
      </c>
      <c r="F50" s="3">
        <f>summary!H80</f>
        <v>25.595703121638465</v>
      </c>
      <c r="G50" s="3">
        <f>summary!I80</f>
        <v>-0.51282204498330675</v>
      </c>
      <c r="H50" s="3">
        <f>summary!J80</f>
        <v>22.300885158181575</v>
      </c>
      <c r="I50" s="3">
        <f>summary!K80</f>
        <v>-4.2077509619933631</v>
      </c>
      <c r="J50" s="3">
        <f>summary!L80</f>
        <v>9.3164551477896396</v>
      </c>
      <c r="K50" s="3">
        <f>summary!M80</f>
        <v>-5.7388582681968723</v>
      </c>
      <c r="L50" s="3">
        <f>summary!N80</f>
        <v>7.2726114433069631</v>
      </c>
      <c r="M50" s="3">
        <f>summary!O80</f>
        <v>-2.6454104339351341E-2</v>
      </c>
      <c r="N50" s="3">
        <f>summary!P80</f>
        <v>6.2214703737826866</v>
      </c>
      <c r="Q50" s="1"/>
      <c r="R50" s="27">
        <f t="shared" si="3"/>
        <v>6.3008992434636513</v>
      </c>
      <c r="S50" s="27">
        <f t="shared" si="4"/>
        <v>2.7455674354067816</v>
      </c>
      <c r="T50" s="27"/>
      <c r="U50" s="3">
        <v>-13</v>
      </c>
      <c r="V50" s="3"/>
      <c r="W50">
        <f t="shared" si="2"/>
        <v>5.9770579362691603</v>
      </c>
    </row>
    <row r="51" spans="1:23" x14ac:dyDescent="0.15">
      <c r="A51">
        <v>22.5</v>
      </c>
      <c r="C51" s="3">
        <f>summary!E81</f>
        <v>3.2276687316993651</v>
      </c>
      <c r="D51" s="3">
        <f>summary!F81</f>
        <v>8.5673622412630372</v>
      </c>
      <c r="E51" s="3">
        <f>summary!G81</f>
        <v>4.8962890430563055</v>
      </c>
      <c r="F51" s="3">
        <f>summary!H81</f>
        <v>25.30368012449533</v>
      </c>
      <c r="G51" s="3">
        <f>summary!I81</f>
        <v>0.54271402191715801</v>
      </c>
      <c r="H51" s="3">
        <f>summary!J81</f>
        <v>21.036334462371357</v>
      </c>
      <c r="I51" s="3">
        <f>summary!K81</f>
        <v>-2.9030522942697186</v>
      </c>
      <c r="J51" s="3">
        <f>summary!L81</f>
        <v>10.497354227284173</v>
      </c>
      <c r="K51" s="3">
        <f>summary!M81</f>
        <v>-4.2708652521626211</v>
      </c>
      <c r="L51" s="3">
        <f>summary!N81</f>
        <v>5.6402135323118259</v>
      </c>
      <c r="M51" s="3">
        <f>summary!O81</f>
        <v>-0.86028075539130811</v>
      </c>
      <c r="N51" s="3">
        <f>summary!P81</f>
        <v>7.2585395211450328</v>
      </c>
      <c r="Q51" s="1"/>
      <c r="R51" s="27">
        <f t="shared" si="3"/>
        <v>6.5779964669766633</v>
      </c>
      <c r="S51" s="27">
        <f t="shared" si="4"/>
        <v>2.6020822189407733</v>
      </c>
      <c r="T51" s="27"/>
      <c r="U51" s="3">
        <v>-13</v>
      </c>
      <c r="V51" s="3"/>
      <c r="W51">
        <f t="shared" si="2"/>
        <v>5.2682512876840661</v>
      </c>
    </row>
    <row r="52" spans="1:23" x14ac:dyDescent="0.15">
      <c r="A52">
        <v>23</v>
      </c>
      <c r="C52" s="3">
        <f>summary!E82</f>
        <v>3.8020890366881823</v>
      </c>
      <c r="D52" s="3">
        <f>summary!F82</f>
        <v>7.6571948770178047</v>
      </c>
      <c r="E52" s="3">
        <f>summary!G82</f>
        <v>5.1163250363832784</v>
      </c>
      <c r="F52" s="3">
        <f>summary!H82</f>
        <v>26.603918176240853</v>
      </c>
      <c r="G52" s="3">
        <f>summary!I82</f>
        <v>1.416380277130453</v>
      </c>
      <c r="H52" s="3">
        <f>summary!J82</f>
        <v>24.574603121858061</v>
      </c>
      <c r="I52" s="3">
        <f>summary!K82</f>
        <v>-3.1478416301679983</v>
      </c>
      <c r="J52" s="3">
        <f>summary!L82</f>
        <v>12.646449979703384</v>
      </c>
      <c r="K52" s="3">
        <f>summary!M82</f>
        <v>-3.7294818857214409</v>
      </c>
      <c r="L52" s="3">
        <f>summary!N82</f>
        <v>6.8120644625374984</v>
      </c>
      <c r="M52" s="3">
        <f>summary!O82</f>
        <v>-2.8277433883734697</v>
      </c>
      <c r="N52" s="3">
        <f>summary!P82</f>
        <v>5.8031902298041453</v>
      </c>
      <c r="Q52" s="1"/>
      <c r="R52" s="27">
        <f t="shared" si="3"/>
        <v>7.060595691091728</v>
      </c>
      <c r="S52" s="27">
        <f t="shared" si="4"/>
        <v>2.869054964079913</v>
      </c>
      <c r="T52" s="27"/>
      <c r="U52" s="3">
        <v>-13</v>
      </c>
      <c r="V52" s="3"/>
      <c r="W52">
        <f t="shared" si="2"/>
        <v>5.4597576330937123</v>
      </c>
    </row>
    <row r="53" spans="1:23" x14ac:dyDescent="0.15">
      <c r="A53">
        <v>23.5</v>
      </c>
      <c r="C53" s="3">
        <f>summary!E83</f>
        <v>3.8884797899320187</v>
      </c>
      <c r="D53" s="3">
        <f>summary!F83</f>
        <v>8.1563875908157328</v>
      </c>
      <c r="E53" s="3">
        <f>summary!G83</f>
        <v>5.3344643152444382</v>
      </c>
      <c r="F53" s="3">
        <f>summary!H83</f>
        <v>25.330754839363639</v>
      </c>
      <c r="G53" s="3">
        <f>summary!I83</f>
        <v>-1.6002278825182836</v>
      </c>
      <c r="H53" s="3">
        <f>summary!J83</f>
        <v>28.48574310029997</v>
      </c>
      <c r="I53" s="3">
        <f>summary!K83</f>
        <v>-3.9645145650861031</v>
      </c>
      <c r="J53" s="3">
        <f>summary!L83</f>
        <v>12.738943209465273</v>
      </c>
      <c r="K53" s="3">
        <f>summary!M83</f>
        <v>-3.1115935989731565</v>
      </c>
      <c r="L53" s="3">
        <f>summary!N83</f>
        <v>8.3503692724021317</v>
      </c>
      <c r="M53" s="3">
        <f>summary!O83</f>
        <v>-0.77501505713708729</v>
      </c>
      <c r="N53" s="3">
        <f>summary!P83</f>
        <v>5.6794589233831481</v>
      </c>
      <c r="Q53" s="1"/>
      <c r="R53" s="27">
        <f t="shared" si="3"/>
        <v>7.3761041614326439</v>
      </c>
      <c r="S53" s="27">
        <f t="shared" si="4"/>
        <v>3.0190450470181887</v>
      </c>
      <c r="T53" s="27"/>
      <c r="U53" s="3">
        <v>-13</v>
      </c>
      <c r="V53" s="3"/>
      <c r="W53">
        <f t="shared" si="2"/>
        <v>5.5069616193137936</v>
      </c>
    </row>
    <row r="54" spans="1:23" x14ac:dyDescent="0.15">
      <c r="A54">
        <v>24</v>
      </c>
      <c r="C54" s="3">
        <f>summary!E84</f>
        <v>1.7602892662991727</v>
      </c>
      <c r="D54" s="3">
        <f>summary!F84</f>
        <v>7.3806560465914108</v>
      </c>
      <c r="E54" s="3">
        <f>summary!G84</f>
        <v>5.0909757892737533</v>
      </c>
      <c r="F54" s="3">
        <f>summary!H84</f>
        <v>26.579843712843765</v>
      </c>
      <c r="G54" s="3">
        <f>summary!I84</f>
        <v>-0.60197169108780935</v>
      </c>
      <c r="H54" s="3">
        <f>summary!J84</f>
        <v>26.784479566664409</v>
      </c>
      <c r="I54" s="3">
        <f>summary!K84</f>
        <v>-4.2623635379156388</v>
      </c>
      <c r="J54" s="3">
        <f>summary!L84</f>
        <v>13.152677802165943</v>
      </c>
      <c r="K54" s="3">
        <f>summary!M84</f>
        <v>-2.1730404922145246</v>
      </c>
      <c r="L54" s="3">
        <f>summary!N84</f>
        <v>7.5296028618431485</v>
      </c>
      <c r="M54" s="3">
        <f>summary!O84</f>
        <v>-2.2025041702993393</v>
      </c>
      <c r="N54" s="3">
        <f>summary!P84</f>
        <v>5.008864700817842</v>
      </c>
      <c r="Q54" s="1"/>
      <c r="R54" s="27">
        <f t="shared" si="3"/>
        <v>7.0039591545818434</v>
      </c>
      <c r="S54" s="27">
        <f t="shared" si="4"/>
        <v>3.0171249465855108</v>
      </c>
      <c r="T54" s="27"/>
      <c r="U54" s="3">
        <v>-13</v>
      </c>
      <c r="V54" s="3"/>
      <c r="W54">
        <f t="shared" si="2"/>
        <v>5.0499202450457972</v>
      </c>
    </row>
    <row r="55" spans="1:23" x14ac:dyDescent="0.15">
      <c r="A55">
        <v>24.5</v>
      </c>
      <c r="C55" s="3">
        <f>summary!E85</f>
        <v>2.8790536008243528</v>
      </c>
      <c r="D55" s="3">
        <f>summary!F85</f>
        <v>7.2236116435500097</v>
      </c>
      <c r="E55" s="3">
        <f>summary!G85</f>
        <v>5.1105963175859292</v>
      </c>
      <c r="F55" s="3">
        <f>summary!H85</f>
        <v>24.187012583531288</v>
      </c>
      <c r="G55" s="3">
        <f>summary!I85</f>
        <v>-0.8087901708627897</v>
      </c>
      <c r="H55" s="3">
        <f>summary!J85</f>
        <v>24.171704258980743</v>
      </c>
      <c r="I55" s="3">
        <f>summary!K85</f>
        <v>-3.1206981071439981</v>
      </c>
      <c r="J55" s="3">
        <f>summary!L85</f>
        <v>12.701762272293745</v>
      </c>
      <c r="K55" s="3">
        <f>summary!M85</f>
        <v>-5.1767611914589242</v>
      </c>
      <c r="L55" s="3">
        <f>summary!N85</f>
        <v>8.9488919310831641</v>
      </c>
      <c r="M55" s="3">
        <f>summary!O85</f>
        <v>-2.9155764150901229</v>
      </c>
      <c r="N55" s="3">
        <f>summary!P85</f>
        <v>5.3192216489781874</v>
      </c>
      <c r="Q55" s="1"/>
      <c r="R55" s="27">
        <f t="shared" si="3"/>
        <v>6.5433356976892973</v>
      </c>
      <c r="S55" s="27">
        <f t="shared" si="4"/>
        <v>2.8304239435796048</v>
      </c>
      <c r="T55" s="27"/>
      <c r="U55" s="3">
        <v>-13</v>
      </c>
      <c r="V55" s="3"/>
      <c r="W55">
        <f t="shared" si="2"/>
        <v>5.2149089832820579</v>
      </c>
    </row>
    <row r="56" spans="1:23" x14ac:dyDescent="0.15">
      <c r="A56">
        <v>25</v>
      </c>
      <c r="C56" s="3">
        <f>summary!E86</f>
        <v>2.339020319991334</v>
      </c>
      <c r="D56" s="3">
        <f>summary!F86</f>
        <v>7.3671572632518387</v>
      </c>
      <c r="E56" s="3">
        <f>summary!G86</f>
        <v>4.919949560733456</v>
      </c>
      <c r="F56" s="3">
        <f>summary!H86</f>
        <v>25.598990285818633</v>
      </c>
      <c r="G56" s="3">
        <f>summary!I86</f>
        <v>-0.22771506497564062</v>
      </c>
      <c r="H56" s="3">
        <f>summary!J86</f>
        <v>23.476364872008883</v>
      </c>
      <c r="I56" s="3">
        <f>summary!K86</f>
        <v>-4.5632328752359204</v>
      </c>
      <c r="J56" s="3">
        <f>summary!L86</f>
        <v>12.405529622670326</v>
      </c>
      <c r="K56" s="3">
        <f>summary!M86</f>
        <v>-4.0930680138470903</v>
      </c>
      <c r="L56" s="3">
        <f>summary!N86</f>
        <v>8.5218925964280761</v>
      </c>
      <c r="M56" s="3">
        <f>summary!O86</f>
        <v>-3.9666129181520451</v>
      </c>
      <c r="N56" s="3">
        <f>summary!P86</f>
        <v>4.9965933089580288</v>
      </c>
      <c r="Q56" s="1"/>
      <c r="R56" s="27">
        <f t="shared" si="3"/>
        <v>6.3979057464708227</v>
      </c>
      <c r="S56" s="27">
        <f t="shared" si="4"/>
        <v>2.8920600519502626</v>
      </c>
      <c r="T56" s="27"/>
      <c r="U56" s="3">
        <v>-13</v>
      </c>
      <c r="V56" s="3"/>
      <c r="W56">
        <f t="shared" si="2"/>
        <v>4.9582714348457424</v>
      </c>
    </row>
    <row r="57" spans="1:23" ht="15" x14ac:dyDescent="0.2">
      <c r="A57" s="25">
        <v>25.5</v>
      </c>
      <c r="B57" s="24" t="s">
        <v>28</v>
      </c>
      <c r="C57" s="25">
        <f>summary!E87</f>
        <v>2.423692742596637</v>
      </c>
      <c r="D57" s="25">
        <f>summary!F87</f>
        <v>5.8116773462636395</v>
      </c>
      <c r="E57" s="25">
        <f>summary!G87</f>
        <v>4.7372728622611451</v>
      </c>
      <c r="F57" s="25">
        <f>summary!H87</f>
        <v>32.814494013425119</v>
      </c>
      <c r="G57" s="25">
        <f>summary!I87</f>
        <v>-0.49727541431613642</v>
      </c>
      <c r="H57" s="25">
        <f>summary!J87</f>
        <v>23.50880506896608</v>
      </c>
      <c r="I57" s="25">
        <f>summary!K87</f>
        <v>-4.8547788132339971</v>
      </c>
      <c r="J57" s="25">
        <f>summary!L87</f>
        <v>12.206331963098171</v>
      </c>
      <c r="K57" s="25">
        <f>summary!M87</f>
        <v>-3.6386239886782175</v>
      </c>
      <c r="L57" s="25">
        <f>summary!N87</f>
        <v>6.2228108926935128</v>
      </c>
      <c r="M57" s="25">
        <f>summary!O87</f>
        <v>-3.485865467301017</v>
      </c>
      <c r="N57" s="25">
        <f>summary!P87</f>
        <v>5.4460184823456794</v>
      </c>
      <c r="O57" s="26"/>
      <c r="P57" s="26"/>
      <c r="Q57" s="1"/>
      <c r="R57" s="28">
        <f t="shared" si="3"/>
        <v>6.724546640676718</v>
      </c>
      <c r="S57" s="28">
        <f t="shared" si="4"/>
        <v>3.2746689314214934</v>
      </c>
      <c r="T57" s="27"/>
      <c r="U57" s="25"/>
      <c r="V57" s="25"/>
      <c r="W57">
        <f t="shared" si="2"/>
        <v>5.0916456723034127</v>
      </c>
    </row>
    <row r="58" spans="1:23" x14ac:dyDescent="0.15">
      <c r="A58">
        <v>26</v>
      </c>
      <c r="C58" s="3">
        <f>summary!E88</f>
        <v>4.6398250614046628</v>
      </c>
      <c r="D58" s="3">
        <f>summary!F88</f>
        <v>6.0791815948620211</v>
      </c>
      <c r="E58" s="3">
        <f>summary!G88</f>
        <v>5.231080942675745</v>
      </c>
      <c r="F58" s="3">
        <f>summary!H88</f>
        <v>29.34927543652752</v>
      </c>
      <c r="G58" s="3">
        <f>summary!I88</f>
        <v>-1.4941619862015323</v>
      </c>
      <c r="H58" s="3">
        <f>summary!J88</f>
        <v>22.380427601940486</v>
      </c>
      <c r="I58" s="3">
        <f>summary!K88</f>
        <v>-3.294260033254147</v>
      </c>
      <c r="J58" s="3">
        <f>summary!L88</f>
        <v>12.56153957608932</v>
      </c>
      <c r="K58" s="3">
        <f>summary!M88</f>
        <v>-4.8592170623518145</v>
      </c>
      <c r="L58" s="3">
        <f>summary!N88</f>
        <v>5.2570470791646127</v>
      </c>
      <c r="M58" s="3">
        <f>summary!O88</f>
        <v>-2.8662821010443609</v>
      </c>
      <c r="N58" s="3">
        <f>summary!P88</f>
        <v>3.4932863720601635</v>
      </c>
      <c r="Q58" s="1"/>
      <c r="R58" s="27">
        <f t="shared" si="3"/>
        <v>6.3731452068227226</v>
      </c>
      <c r="S58" s="27">
        <f t="shared" si="4"/>
        <v>3.0191967708183305</v>
      </c>
      <c r="T58" s="27"/>
      <c r="U58" s="3"/>
      <c r="V58" s="3"/>
      <c r="W58">
        <f t="shared" si="2"/>
        <v>4.9354530020402034</v>
      </c>
    </row>
    <row r="59" spans="1:23" x14ac:dyDescent="0.15">
      <c r="A59">
        <v>26.5</v>
      </c>
      <c r="C59" s="3">
        <f>summary!E89</f>
        <v>3.9001985053052945</v>
      </c>
      <c r="D59" s="3">
        <f>summary!F89</f>
        <v>7.4664088321151443</v>
      </c>
      <c r="E59" s="3">
        <f>summary!G89</f>
        <v>5.6340092792868539</v>
      </c>
      <c r="F59" s="3">
        <f>summary!H89</f>
        <v>27.740083997959115</v>
      </c>
      <c r="G59" s="3">
        <f>summary!I89</f>
        <v>0.5569555192089819</v>
      </c>
      <c r="H59" s="3">
        <f>summary!J89</f>
        <v>21.152206174352941</v>
      </c>
      <c r="I59" s="3">
        <f>summary!K89</f>
        <v>-3.3323606036526963</v>
      </c>
      <c r="J59" s="3">
        <f>summary!L89</f>
        <v>12.000050588081999</v>
      </c>
      <c r="K59" s="3">
        <f>summary!M89</f>
        <v>-3.8899335837228168</v>
      </c>
      <c r="L59" s="3">
        <f>summary!N89</f>
        <v>3.6242800458572826</v>
      </c>
      <c r="M59" s="3">
        <f>summary!O89</f>
        <v>-3.8378922379061611</v>
      </c>
      <c r="N59" s="3">
        <f>summary!P89</f>
        <v>5.0380211892857938</v>
      </c>
      <c r="Q59" s="1"/>
      <c r="R59" s="27">
        <f t="shared" si="3"/>
        <v>6.337668975514311</v>
      </c>
      <c r="S59" s="27">
        <f t="shared" si="4"/>
        <v>2.8356903971435647</v>
      </c>
      <c r="T59" s="27"/>
      <c r="U59" s="3"/>
      <c r="V59" s="3"/>
      <c r="W59">
        <f t="shared" si="2"/>
        <v>4.4691098472955444</v>
      </c>
    </row>
    <row r="60" spans="1:23" x14ac:dyDescent="0.15">
      <c r="A60">
        <v>27</v>
      </c>
      <c r="C60" s="3">
        <f>summary!E90</f>
        <v>3.5190361375052639</v>
      </c>
      <c r="D60" s="3">
        <f>summary!F90</f>
        <v>7.6431349801932145</v>
      </c>
      <c r="E60" s="3">
        <f>summary!G90</f>
        <v>5.0266405916225745</v>
      </c>
      <c r="F60" s="3">
        <f>summary!H90</f>
        <v>25.75385975506445</v>
      </c>
      <c r="G60" s="3">
        <f>summary!I90</f>
        <v>-1.6724687749548446</v>
      </c>
      <c r="H60" s="3">
        <f>summary!J90</f>
        <v>26.461294647531531</v>
      </c>
      <c r="I60" s="3">
        <f>summary!K90</f>
        <v>-4.2684571886137004</v>
      </c>
      <c r="J60" s="3">
        <f>summary!L90</f>
        <v>10.123431046053383</v>
      </c>
      <c r="K60" s="3">
        <f>summary!M90</f>
        <v>-4.9760594318068483</v>
      </c>
      <c r="L60" s="3">
        <f>summary!N90</f>
        <v>7.2185008838743752</v>
      </c>
      <c r="M60" s="3">
        <f>summary!O90</f>
        <v>-3.7591425554424527</v>
      </c>
      <c r="N60" s="3">
        <f>summary!P90</f>
        <v>4.0784243198365226</v>
      </c>
      <c r="Q60" s="1"/>
      <c r="R60" s="27">
        <f t="shared" si="3"/>
        <v>6.2623495342386226</v>
      </c>
      <c r="S60" s="27">
        <f t="shared" si="4"/>
        <v>3.0402087555687887</v>
      </c>
      <c r="T60" s="27"/>
      <c r="U60" s="3"/>
      <c r="V60" s="3"/>
      <c r="W60">
        <f t="shared" si="2"/>
        <v>4.5525324557295486</v>
      </c>
    </row>
    <row r="61" spans="1:23" x14ac:dyDescent="0.15">
      <c r="A61">
        <v>27.5</v>
      </c>
      <c r="C61" s="3">
        <f>summary!E91</f>
        <v>4.7431973033015886</v>
      </c>
      <c r="D61" s="3">
        <f>summary!F91</f>
        <v>8.872381506846736</v>
      </c>
      <c r="E61" s="3">
        <f>summary!G91</f>
        <v>5.8649958961109263</v>
      </c>
      <c r="F61" s="3">
        <f>summary!H91</f>
        <v>26.529035446548843</v>
      </c>
      <c r="G61" s="3">
        <f>summary!I91</f>
        <v>-0.90862134815391737</v>
      </c>
      <c r="H61" s="3">
        <f>summary!J91</f>
        <v>23.915227684535324</v>
      </c>
      <c r="I61" s="3">
        <f>summary!K91</f>
        <v>-3.3026564628111275</v>
      </c>
      <c r="J61" s="3">
        <f>summary!L91</f>
        <v>11.382509428405687</v>
      </c>
      <c r="K61" s="3">
        <f>summary!M91</f>
        <v>-3.5703652530720236</v>
      </c>
      <c r="L61" s="3">
        <f>summary!N91</f>
        <v>10.045160844660334</v>
      </c>
      <c r="M61" s="3">
        <f>summary!O91</f>
        <v>-2.8354979601744952</v>
      </c>
      <c r="N61" s="3">
        <f>summary!P91</f>
        <v>4.8798275152798443</v>
      </c>
      <c r="Q61" s="1"/>
      <c r="R61" s="27">
        <f t="shared" si="3"/>
        <v>7.1345995501231423</v>
      </c>
      <c r="S61" s="27">
        <f t="shared" si="4"/>
        <v>2.8700558834866197</v>
      </c>
      <c r="T61" s="27"/>
      <c r="W61">
        <f t="shared" si="2"/>
        <v>5.3724117056953853</v>
      </c>
    </row>
    <row r="62" spans="1:23" x14ac:dyDescent="0.15">
      <c r="A62">
        <v>28</v>
      </c>
      <c r="C62" s="3">
        <f>summary!E92</f>
        <v>3.6528272495896768</v>
      </c>
      <c r="D62" s="3">
        <f>summary!F92</f>
        <v>6.1910165876553274</v>
      </c>
      <c r="E62" s="3">
        <f>summary!G92</f>
        <v>6.6637124121655757</v>
      </c>
      <c r="F62" s="3">
        <f>summary!H92</f>
        <v>25.47966837813761</v>
      </c>
      <c r="G62" s="3">
        <f>summary!I92</f>
        <v>-0.61687697897497229</v>
      </c>
      <c r="H62" s="3">
        <f>summary!J92</f>
        <v>20.419818738286331</v>
      </c>
      <c r="I62" s="3">
        <f>summary!K92</f>
        <v>-4.481275418819787</v>
      </c>
      <c r="J62" s="3">
        <f>summary!L92</f>
        <v>12.289117984342786</v>
      </c>
      <c r="K62" s="3">
        <f>summary!M92</f>
        <v>-2.4594373122007416</v>
      </c>
      <c r="L62" s="3">
        <f>summary!N92</f>
        <v>10.554899660927539</v>
      </c>
      <c r="M62" s="3">
        <f>summary!O92</f>
        <v>-4.5782741647369436</v>
      </c>
      <c r="N62" s="3">
        <f>summary!P92</f>
        <v>3.9696740190806921</v>
      </c>
      <c r="Q62" s="1"/>
      <c r="R62" s="27">
        <f t="shared" si="3"/>
        <v>6.423739262954423</v>
      </c>
      <c r="S62" s="27">
        <f t="shared" si="4"/>
        <v>2.7424064764985632</v>
      </c>
      <c r="T62" s="27"/>
      <c r="W62">
        <f t="shared" si="2"/>
        <v>5.0803453033680093</v>
      </c>
    </row>
    <row r="63" spans="1:23" x14ac:dyDescent="0.15">
      <c r="A63">
        <v>28.5</v>
      </c>
      <c r="C63" s="3">
        <f>summary!E93</f>
        <v>4.0550587542480274</v>
      </c>
      <c r="D63" s="3">
        <f>summary!F93</f>
        <v>6.2953146801982065</v>
      </c>
      <c r="E63" s="3">
        <f>summary!G93</f>
        <v>6.8915498042786778</v>
      </c>
      <c r="F63" s="3">
        <f>summary!H93</f>
        <v>23.030668353555857</v>
      </c>
      <c r="G63" s="3">
        <f>summary!I93</f>
        <v>-1.2319778573728644</v>
      </c>
      <c r="H63" s="3">
        <f>summary!J93</f>
        <v>25.570211579446887</v>
      </c>
      <c r="I63" s="3">
        <f>summary!K93</f>
        <v>-4.7607402790462814</v>
      </c>
      <c r="J63" s="3">
        <f>summary!L93</f>
        <v>12.105970788166855</v>
      </c>
      <c r="K63" s="3">
        <f>summary!M93</f>
        <v>-4.4395833543178016</v>
      </c>
      <c r="L63" s="3">
        <f>summary!N93</f>
        <v>7.9810024385111644</v>
      </c>
      <c r="M63" s="3">
        <f>summary!O93</f>
        <v>-4.3187034862713674</v>
      </c>
      <c r="N63" s="3">
        <f>summary!P93</f>
        <v>3.3730782457704929</v>
      </c>
      <c r="Q63" s="1"/>
      <c r="R63" s="27">
        <f t="shared" si="3"/>
        <v>6.2126541389306533</v>
      </c>
      <c r="S63" s="27">
        <f t="shared" si="4"/>
        <v>2.8983048831939895</v>
      </c>
      <c r="T63" s="27"/>
      <c r="W63">
        <f t="shared" si="2"/>
        <v>5.1751867172231165</v>
      </c>
    </row>
    <row r="64" spans="1:23" x14ac:dyDescent="0.15">
      <c r="A64">
        <v>29</v>
      </c>
      <c r="C64" s="3">
        <f>summary!E94</f>
        <v>4.8354469336776553</v>
      </c>
      <c r="D64" s="3">
        <f>summary!F94</f>
        <v>6.0749786797231495</v>
      </c>
      <c r="E64" s="3">
        <f>summary!G94</f>
        <v>6.2085681900596743</v>
      </c>
      <c r="F64" s="3">
        <f>summary!H94</f>
        <v>25.192756314849312</v>
      </c>
      <c r="G64" s="3">
        <f>summary!I94</f>
        <v>-1.1429584683520917</v>
      </c>
      <c r="H64" s="3">
        <f>summary!J94</f>
        <v>19.915927181026362</v>
      </c>
      <c r="I64" s="3">
        <f>summary!K94</f>
        <v>-5.2085064820047471</v>
      </c>
      <c r="J64" s="3">
        <f>summary!L94</f>
        <v>10.660844978685089</v>
      </c>
      <c r="K64" s="3">
        <f>summary!M94</f>
        <v>-3.7901293849193283</v>
      </c>
      <c r="L64" s="3">
        <f>summary!N94</f>
        <v>8.6955697562120005</v>
      </c>
      <c r="M64" s="3">
        <f>summary!O94</f>
        <v>-5.0366488310564099</v>
      </c>
      <c r="N64" s="3">
        <f>summary!P94</f>
        <v>3.6821687201931819</v>
      </c>
      <c r="Q64" s="1"/>
      <c r="R64" s="27">
        <f t="shared" si="3"/>
        <v>5.8406681323411531</v>
      </c>
      <c r="S64" s="27">
        <f t="shared" si="4"/>
        <v>2.7410795111012685</v>
      </c>
      <c r="T64" s="27"/>
      <c r="W64">
        <f t="shared" si="2"/>
        <v>5.455212806700402</v>
      </c>
    </row>
    <row r="65" spans="1:23" x14ac:dyDescent="0.15">
      <c r="A65">
        <v>29.5</v>
      </c>
      <c r="C65" s="3">
        <f>summary!E95</f>
        <v>5.8861693067647209</v>
      </c>
      <c r="D65" s="3">
        <f>summary!F95</f>
        <v>5.2934133683665108</v>
      </c>
      <c r="E65" s="3">
        <f>summary!G95</f>
        <v>5.1720626637383482</v>
      </c>
      <c r="F65" s="3">
        <f>summary!H95</f>
        <v>19.37612763847655</v>
      </c>
      <c r="G65" s="3">
        <f>summary!I95</f>
        <v>-1.7247554589427454</v>
      </c>
      <c r="H65" s="3">
        <f>summary!J95</f>
        <v>20.965677051342649</v>
      </c>
      <c r="I65" s="3">
        <f>summary!K95</f>
        <v>-5.9565470245819601</v>
      </c>
      <c r="J65" s="3">
        <f>summary!L95</f>
        <v>9.954226970265232</v>
      </c>
      <c r="K65" s="3">
        <f>summary!M95</f>
        <v>-3.9106536903910518</v>
      </c>
      <c r="L65" s="3">
        <f>summary!N95</f>
        <v>10.402830874365351</v>
      </c>
      <c r="M65" s="3">
        <f>summary!O95</f>
        <v>-5.7800554642344251</v>
      </c>
      <c r="N65" s="3">
        <f>summary!P95</f>
        <v>4.2508994414530061</v>
      </c>
      <c r="Q65" s="1"/>
      <c r="R65" s="27">
        <f t="shared" si="3"/>
        <v>5.3274496397185169</v>
      </c>
      <c r="S65" s="27">
        <f t="shared" si="4"/>
        <v>2.5766490822080872</v>
      </c>
      <c r="T65" s="27"/>
      <c r="W65">
        <f t="shared" si="2"/>
        <v>5.2327380160524299</v>
      </c>
    </row>
    <row r="66" spans="1:23" x14ac:dyDescent="0.15">
      <c r="A66">
        <v>30</v>
      </c>
      <c r="C66" s="3">
        <f>summary!E96</f>
        <v>3.9099903628293089</v>
      </c>
      <c r="D66" s="3">
        <f>summary!F96</f>
        <v>6.2269643307101967</v>
      </c>
      <c r="E66" s="3">
        <f>summary!G96</f>
        <v>3.9142474821989564</v>
      </c>
      <c r="F66" s="3">
        <f>summary!H96</f>
        <v>22.270284652630785</v>
      </c>
      <c r="G66" s="3">
        <f>summary!I96</f>
        <v>-1.6130008521317643</v>
      </c>
      <c r="H66" s="3">
        <f>summary!J96</f>
        <v>15.699408328601827</v>
      </c>
      <c r="I66" s="3">
        <f>summary!K96</f>
        <v>-6.4772773247262396</v>
      </c>
      <c r="J66" s="3">
        <f>summary!L96</f>
        <v>10.609253332145773</v>
      </c>
      <c r="K66" s="3">
        <f>summary!M96</f>
        <v>-4.4376467654519001</v>
      </c>
      <c r="L66" s="3">
        <f>summary!N96</f>
        <v>12.956869615717817</v>
      </c>
      <c r="M66" s="3">
        <f>summary!O96</f>
        <v>-5.7536300420000241</v>
      </c>
      <c r="N66" s="3">
        <f>summary!P96</f>
        <v>3.8427109128658716</v>
      </c>
      <c r="Q66" s="1"/>
      <c r="R66" s="27">
        <f t="shared" si="3"/>
        <v>5.0956811694492172</v>
      </c>
      <c r="S66" s="27">
        <f t="shared" si="4"/>
        <v>2.6006800663687377</v>
      </c>
      <c r="T66" s="27"/>
      <c r="W66">
        <f t="shared" si="2"/>
        <v>3.9121189225141326</v>
      </c>
    </row>
    <row r="67" spans="1:23" x14ac:dyDescent="0.15">
      <c r="A67">
        <v>30.5</v>
      </c>
      <c r="C67" s="3">
        <f>summary!E97</f>
        <v>5.4544716379958658</v>
      </c>
      <c r="D67" s="3">
        <f>summary!F97</f>
        <v>5.2128277747909681</v>
      </c>
      <c r="E67" s="3">
        <f>summary!G97</f>
        <v>4.1439322863298873</v>
      </c>
      <c r="F67" s="3">
        <f>summary!H97</f>
        <v>19.805747522332513</v>
      </c>
      <c r="G67" s="3">
        <f>summary!I97</f>
        <v>-1.3423869354842943</v>
      </c>
      <c r="H67" s="3">
        <f>summary!J97</f>
        <v>18.648050257801842</v>
      </c>
      <c r="I67" s="3">
        <f>summary!K97</f>
        <v>-4.9286108991127451</v>
      </c>
      <c r="J67" s="3">
        <f>summary!L97</f>
        <v>12.416864465404256</v>
      </c>
      <c r="K67" s="3">
        <f>summary!M97</f>
        <v>-3.4151304590369467</v>
      </c>
      <c r="L67" s="3">
        <f>summary!N97</f>
        <v>11.923942459852583</v>
      </c>
      <c r="M67" s="3">
        <f>summary!O97</f>
        <v>-7.3720964276725978</v>
      </c>
      <c r="N67" s="3">
        <f>summary!P97</f>
        <v>4.7978510781896038</v>
      </c>
      <c r="Q67" s="1"/>
      <c r="R67" s="27">
        <f t="shared" si="3"/>
        <v>5.4454552301159111</v>
      </c>
      <c r="S67" s="27">
        <f t="shared" si="4"/>
        <v>2.5669240261680493</v>
      </c>
      <c r="T67" s="27"/>
      <c r="W67">
        <f t="shared" si="2"/>
        <v>5.005339426490286</v>
      </c>
    </row>
    <row r="68" spans="1:23" x14ac:dyDescent="0.15">
      <c r="A68">
        <v>31</v>
      </c>
      <c r="C68" s="3">
        <f>summary!E98</f>
        <v>4.2633280261454747</v>
      </c>
      <c r="D68" s="3">
        <f>summary!F98</f>
        <v>3.9685035030060245</v>
      </c>
      <c r="E68" s="3">
        <f>summary!G98</f>
        <v>3.5666779033844112</v>
      </c>
      <c r="F68" s="3">
        <f>summary!H98</f>
        <v>15.104187656768838</v>
      </c>
      <c r="G68" s="3">
        <f>summary!I98</f>
        <v>-1.6041411235856107</v>
      </c>
      <c r="H68" s="3">
        <f>summary!J98</f>
        <v>11.121710312877264</v>
      </c>
      <c r="I68" s="3">
        <f>summary!K98</f>
        <v>-5.0495429520023629</v>
      </c>
      <c r="J68" s="3">
        <f>summary!L98</f>
        <v>11.205278238343569</v>
      </c>
      <c r="K68" s="3">
        <f>summary!M98</f>
        <v>-4.5670718115170041</v>
      </c>
      <c r="L68" s="3">
        <f>summary!N98</f>
        <v>6.2658712312396352</v>
      </c>
      <c r="M68" s="3">
        <f>summary!O98</f>
        <v>-5.6076245678853471</v>
      </c>
      <c r="N68" s="3">
        <f>summary!P98</f>
        <v>4.7801476084988996</v>
      </c>
      <c r="Q68" s="1"/>
      <c r="R68" s="27">
        <f t="shared" si="3"/>
        <v>3.620610335439483</v>
      </c>
      <c r="S68" s="27">
        <f t="shared" si="4"/>
        <v>1.9640967479455993</v>
      </c>
      <c r="T68" s="27"/>
      <c r="W68">
        <f t="shared" si="2"/>
        <v>4.1159157645757496</v>
      </c>
    </row>
    <row r="69" spans="1:23" x14ac:dyDescent="0.15">
      <c r="A69">
        <v>31.5</v>
      </c>
      <c r="C69" s="3">
        <f>summary!E99</f>
        <v>1.7560136504660033</v>
      </c>
      <c r="D69" s="3">
        <f>summary!F99</f>
        <v>4.6544511340630903</v>
      </c>
      <c r="E69" s="3">
        <f>summary!G99</f>
        <v>3.1754491781472756</v>
      </c>
      <c r="F69" s="3">
        <f>summary!H99</f>
        <v>13.267558268044811</v>
      </c>
      <c r="G69" s="3">
        <f>summary!I99</f>
        <v>-1.5892886748173536</v>
      </c>
      <c r="H69" s="3">
        <f>summary!J99</f>
        <v>13.740925801958442</v>
      </c>
      <c r="I69" s="3">
        <f>summary!K99</f>
        <v>-6.0583837247576513</v>
      </c>
      <c r="J69" s="3">
        <f>summary!L99</f>
        <v>10.803944740224164</v>
      </c>
      <c r="K69" s="3">
        <f>summary!M99</f>
        <v>-3.8869872113350947</v>
      </c>
      <c r="L69" s="3">
        <f>summary!N99</f>
        <v>4.9496325249154101</v>
      </c>
      <c r="M69" s="3">
        <f>summary!O99</f>
        <v>-4.7644199228778108</v>
      </c>
      <c r="N69" s="3">
        <f>summary!P99</f>
        <v>4.9076025008198556</v>
      </c>
      <c r="Q69" s="1"/>
      <c r="R69" s="27">
        <f t="shared" si="3"/>
        <v>3.413041522070928</v>
      </c>
      <c r="S69" s="27">
        <f t="shared" si="4"/>
        <v>1.9505880172395587</v>
      </c>
      <c r="T69" s="27"/>
      <c r="W69">
        <f t="shared" si="2"/>
        <v>3.9149501561051832</v>
      </c>
    </row>
    <row r="70" spans="1:23" x14ac:dyDescent="0.15">
      <c r="A70">
        <v>32</v>
      </c>
      <c r="C70" s="3">
        <f>summary!E100</f>
        <v>0.86952794358783925</v>
      </c>
      <c r="D70" s="3">
        <f>summary!F100</f>
        <v>4.5962282771284944</v>
      </c>
      <c r="E70" s="3">
        <f>summary!G100</f>
        <v>2.2108599372511062</v>
      </c>
      <c r="F70" s="3">
        <f>summary!H100</f>
        <v>17.420939534578185</v>
      </c>
      <c r="G70" s="3">
        <f>summary!I100</f>
        <v>-2.7565666736783618</v>
      </c>
      <c r="H70" s="3">
        <f>summary!J100</f>
        <v>8.7887212245367241</v>
      </c>
      <c r="I70" s="3">
        <f>summary!K100</f>
        <v>-3.5966728476293537</v>
      </c>
      <c r="J70" s="3">
        <f>summary!L100</f>
        <v>11.69965094032956</v>
      </c>
      <c r="K70" s="3">
        <f>summary!M100</f>
        <v>-3.4082902069162881</v>
      </c>
      <c r="L70" s="3">
        <f>summary!N100</f>
        <v>5.8494357529007459</v>
      </c>
      <c r="M70" s="3">
        <f>summary!O100</f>
        <v>-6.5653944515911684</v>
      </c>
      <c r="N70" s="3">
        <f>summary!P100</f>
        <v>3.8072274867475722</v>
      </c>
      <c r="Q70" s="1"/>
      <c r="R70" s="27">
        <f t="shared" si="3"/>
        <v>3.2429722431037544</v>
      </c>
      <c r="S70" s="27">
        <f t="shared" si="4"/>
        <v>2.0266143882912071</v>
      </c>
      <c r="T70" s="27"/>
      <c r="W70">
        <f t="shared" si="2"/>
        <v>3.0090437119993392</v>
      </c>
    </row>
    <row r="71" spans="1:23" x14ac:dyDescent="0.15">
      <c r="A71">
        <v>32.5</v>
      </c>
      <c r="C71" s="3">
        <f>summary!E101</f>
        <v>1.0854151688800375</v>
      </c>
      <c r="D71" s="3">
        <f>summary!F101</f>
        <v>6.5888065144082475</v>
      </c>
      <c r="E71" s="3">
        <f>summary!G101</f>
        <v>1.2301381395180722</v>
      </c>
      <c r="F71" s="3">
        <f>summary!H101</f>
        <v>13.106557562190751</v>
      </c>
      <c r="G71" s="3">
        <f>summary!I101</f>
        <v>-2.9200272671160912</v>
      </c>
      <c r="H71" s="3">
        <f>summary!J101</f>
        <v>7.8487154325121651</v>
      </c>
      <c r="I71" s="3">
        <f>summary!K101</f>
        <v>-4.4422080927431482</v>
      </c>
      <c r="J71" s="3">
        <f>summary!L101</f>
        <v>10.395712786788412</v>
      </c>
      <c r="K71" s="3">
        <f>summary!M101</f>
        <v>-4.2217062181846225</v>
      </c>
      <c r="L71" s="3">
        <f>summary!N101</f>
        <v>7.5827456110043103</v>
      </c>
      <c r="M71" s="3">
        <f>summary!O101</f>
        <v>-6.27772512898441</v>
      </c>
      <c r="N71" s="3">
        <f>summary!P101</f>
        <v>3.4965137778523481</v>
      </c>
      <c r="Q71" s="1"/>
      <c r="R71" s="27">
        <f t="shared" si="3"/>
        <v>2.7894115238438393</v>
      </c>
      <c r="S71" s="27">
        <f t="shared" si="4"/>
        <v>1.8451513336304555</v>
      </c>
      <c r="T71" s="27"/>
      <c r="W71">
        <f t="shared" ref="W71:W116" si="5">MEDIAN(C71:P71)</f>
        <v>2.36332595868521</v>
      </c>
    </row>
    <row r="72" spans="1:23" x14ac:dyDescent="0.15">
      <c r="A72">
        <v>33</v>
      </c>
      <c r="C72" s="3">
        <f>summary!E102</f>
        <v>0.90289960139088821</v>
      </c>
      <c r="D72" s="3">
        <f>summary!F102</f>
        <v>5.3798733930530762</v>
      </c>
      <c r="E72" s="3">
        <f>summary!G102</f>
        <v>1.7707465792149035</v>
      </c>
      <c r="F72" s="3">
        <f>summary!H102</f>
        <v>13.022369093251736</v>
      </c>
      <c r="G72" s="3">
        <f>summary!I102</f>
        <v>-3.6397242813271036</v>
      </c>
      <c r="H72" s="3">
        <f>summary!J102</f>
        <v>4.4450685412161546</v>
      </c>
      <c r="I72" s="3">
        <f>summary!K102</f>
        <v>-2.5622875771500917</v>
      </c>
      <c r="J72" s="3">
        <f>summary!L102</f>
        <v>8.1722265274253019</v>
      </c>
      <c r="K72" s="3">
        <f>summary!M102</f>
        <v>-3.2225985260733245</v>
      </c>
      <c r="L72" s="3">
        <f>summary!N102</f>
        <v>5.9686479770235863</v>
      </c>
      <c r="M72" s="3">
        <f>summary!O102</f>
        <v>-5.5089867204328584</v>
      </c>
      <c r="N72" s="3">
        <f>summary!P102</f>
        <v>2.5500790867035974</v>
      </c>
      <c r="Q72" s="1"/>
      <c r="R72" s="27">
        <f t="shared" si="3"/>
        <v>2.2731928078579888</v>
      </c>
      <c r="S72" s="27">
        <f t="shared" si="4"/>
        <v>1.5803854735853202</v>
      </c>
      <c r="T72" s="27"/>
      <c r="W72">
        <f t="shared" si="5"/>
        <v>2.1604128329592505</v>
      </c>
    </row>
    <row r="73" spans="1:23" x14ac:dyDescent="0.15">
      <c r="A73">
        <v>33.5</v>
      </c>
      <c r="C73" s="3">
        <f>summary!E103</f>
        <v>-0.44233507902023311</v>
      </c>
      <c r="D73" s="3">
        <f>summary!F103</f>
        <v>5.9572951126289286</v>
      </c>
      <c r="E73" s="3">
        <f>summary!G103</f>
        <v>-0.61148290730677446</v>
      </c>
      <c r="F73" s="3">
        <f>summary!H103</f>
        <v>12.757307535215674</v>
      </c>
      <c r="G73" s="3">
        <f>summary!I103</f>
        <v>-3.9902767647479589</v>
      </c>
      <c r="H73" s="3">
        <f>summary!J103</f>
        <v>1.8363495709625939</v>
      </c>
      <c r="I73" s="3">
        <f>summary!K103</f>
        <v>-2.5995851207996794</v>
      </c>
      <c r="J73" s="3">
        <f>summary!L103</f>
        <v>8.1854244580273168</v>
      </c>
      <c r="K73" s="3">
        <f>summary!M103</f>
        <v>-2.490705829043645</v>
      </c>
      <c r="L73" s="3">
        <f>summary!N103</f>
        <v>2.0393645447365305</v>
      </c>
      <c r="M73" s="3">
        <f>summary!O103</f>
        <v>-6.9250363553031784</v>
      </c>
      <c r="N73" s="3">
        <f>summary!P103</f>
        <v>2.229265234397765</v>
      </c>
      <c r="Q73" s="1"/>
      <c r="R73" s="27">
        <f t="shared" si="3"/>
        <v>1.3287986999789456</v>
      </c>
      <c r="S73" s="27">
        <f t="shared" si="4"/>
        <v>1.59060032620486</v>
      </c>
      <c r="T73" s="27"/>
      <c r="W73">
        <f t="shared" si="5"/>
        <v>0.69700724597118024</v>
      </c>
    </row>
    <row r="74" spans="1:23" x14ac:dyDescent="0.15">
      <c r="A74">
        <v>34</v>
      </c>
      <c r="C74" s="3">
        <f>summary!E104</f>
        <v>-0.52488438646121016</v>
      </c>
      <c r="D74" s="3">
        <f>summary!F104</f>
        <v>5.979020154201284</v>
      </c>
      <c r="E74" s="3">
        <f>summary!G104</f>
        <v>-0.26418126795523644</v>
      </c>
      <c r="F74" s="3">
        <f>summary!H104</f>
        <v>10.840079454157088</v>
      </c>
      <c r="G74" s="3">
        <f>summary!I104</f>
        <v>-4.3623732181173969</v>
      </c>
      <c r="H74" s="3">
        <f>summary!J104</f>
        <v>-1.204288198604841</v>
      </c>
      <c r="I74" s="3">
        <f>summary!K104</f>
        <v>-4.0589404474074628</v>
      </c>
      <c r="J74" s="3">
        <f>summary!L104</f>
        <v>6.5624746987780718</v>
      </c>
      <c r="K74" s="3">
        <f>summary!M104</f>
        <v>-4.1871554584310626</v>
      </c>
      <c r="L74" s="3">
        <f>summary!N104</f>
        <v>1.1248047151002531</v>
      </c>
      <c r="M74" s="3">
        <f>summary!O104</f>
        <v>-6.873541419945167</v>
      </c>
      <c r="N74" s="3">
        <f>summary!P104</f>
        <v>1.1825986664759183</v>
      </c>
      <c r="Q74" s="1"/>
      <c r="R74" s="27">
        <f t="shared" si="3"/>
        <v>0.35113444098251967</v>
      </c>
      <c r="S74" s="27">
        <f t="shared" si="4"/>
        <v>1.5065136474040302</v>
      </c>
      <c r="T74" s="27"/>
      <c r="W74">
        <f t="shared" si="5"/>
        <v>-0.3945328272082233</v>
      </c>
    </row>
    <row r="75" spans="1:23" x14ac:dyDescent="0.15">
      <c r="A75">
        <v>34.5</v>
      </c>
      <c r="C75" s="3">
        <f>summary!E105</f>
        <v>-0.60131203695204616</v>
      </c>
      <c r="D75" s="3">
        <f>summary!F105</f>
        <v>3.1552205080491746</v>
      </c>
      <c r="E75" s="3">
        <f>summary!G105</f>
        <v>-0.74014576030267831</v>
      </c>
      <c r="F75" s="3">
        <f>summary!H105</f>
        <v>9.5012809722007816</v>
      </c>
      <c r="G75" s="3">
        <f>summary!I105</f>
        <v>-4.0788298101573659</v>
      </c>
      <c r="H75" s="3">
        <f>summary!J105</f>
        <v>-4.1779599484066914</v>
      </c>
      <c r="I75" s="3">
        <f>summary!K105</f>
        <v>-2.7680499532769529</v>
      </c>
      <c r="J75" s="3">
        <f>summary!L105</f>
        <v>6.4230007640723663</v>
      </c>
      <c r="K75" s="3">
        <f>summary!M105</f>
        <v>-4.0141657781328135</v>
      </c>
      <c r="L75" s="3">
        <f>summary!N105</f>
        <v>2.152721607575494</v>
      </c>
      <c r="M75" s="3">
        <f>summary!O105</f>
        <v>-6.5410723913273312</v>
      </c>
      <c r="N75" s="3">
        <f>summary!P105</f>
        <v>-2.2587112540668901E-2</v>
      </c>
      <c r="Q75" s="1"/>
      <c r="R75" s="27">
        <f t="shared" si="3"/>
        <v>-0.14265824493322765</v>
      </c>
      <c r="S75" s="27">
        <f t="shared" si="4"/>
        <v>1.3691350087028218</v>
      </c>
      <c r="T75" s="27"/>
      <c r="W75">
        <f t="shared" si="5"/>
        <v>-0.67072889862736229</v>
      </c>
    </row>
    <row r="76" spans="1:23" x14ac:dyDescent="0.15">
      <c r="A76">
        <v>35</v>
      </c>
      <c r="C76" s="3">
        <f>summary!E106</f>
        <v>-1.1642416810347234</v>
      </c>
      <c r="D76" s="3">
        <f>summary!F106</f>
        <v>5.2702051194593063</v>
      </c>
      <c r="E76" s="3">
        <f>summary!G106</f>
        <v>-0.38801906606534453</v>
      </c>
      <c r="F76" s="3">
        <f>summary!H106</f>
        <v>8.2385791511454975</v>
      </c>
      <c r="G76" s="3">
        <f>summary!I106</f>
        <v>-4.2676428081631572</v>
      </c>
      <c r="H76" s="3">
        <f>summary!J106</f>
        <v>-5.1057803047234955</v>
      </c>
      <c r="I76" s="3">
        <f>summary!K106</f>
        <v>-2.6752714551296592</v>
      </c>
      <c r="J76" s="3">
        <f>summary!L106</f>
        <v>7.2049834560762926</v>
      </c>
      <c r="K76" s="3">
        <f>summary!M106</f>
        <v>-1.0176122633443379</v>
      </c>
      <c r="L76" s="3">
        <f>summary!N106</f>
        <v>3.4108261054885474</v>
      </c>
      <c r="M76" s="3">
        <f>summary!O106</f>
        <v>-6.9808011339056968</v>
      </c>
      <c r="N76" s="3">
        <f>summary!P106</f>
        <v>-0.69676754875960434</v>
      </c>
      <c r="Q76" s="1"/>
      <c r="R76" s="27">
        <f t="shared" si="3"/>
        <v>0.15237146425363543</v>
      </c>
      <c r="S76" s="27">
        <f t="shared" si="4"/>
        <v>1.4091519900726555</v>
      </c>
      <c r="T76" s="27"/>
      <c r="W76">
        <f t="shared" si="5"/>
        <v>-0.8571899060519711</v>
      </c>
    </row>
    <row r="77" spans="1:23" x14ac:dyDescent="0.15">
      <c r="A77">
        <v>35.5</v>
      </c>
      <c r="C77" s="3">
        <f>summary!E107</f>
        <v>-1.1915248148570912</v>
      </c>
      <c r="D77" s="3">
        <f>summary!F107</f>
        <v>4.6261955220067357</v>
      </c>
      <c r="E77" s="3">
        <f>summary!G107</f>
        <v>-0.75873158614401504</v>
      </c>
      <c r="F77" s="3">
        <f>summary!H107</f>
        <v>6.6688759976951273</v>
      </c>
      <c r="G77" s="3">
        <f>summary!I107</f>
        <v>-5.0261163906045194</v>
      </c>
      <c r="H77" s="3">
        <f>summary!J107</f>
        <v>-7.8335987808074599</v>
      </c>
      <c r="I77" s="3">
        <f>summary!K107</f>
        <v>-3.0672074691850062</v>
      </c>
      <c r="J77" s="3">
        <f>summary!L107</f>
        <v>6.357384553065117</v>
      </c>
      <c r="K77" s="3">
        <f>summary!M107</f>
        <v>-1.6712092781208985</v>
      </c>
      <c r="L77" s="3">
        <f>summary!N107</f>
        <v>4.026415202224749</v>
      </c>
      <c r="M77" s="3">
        <f>summary!O107</f>
        <v>-6.6030686982670757</v>
      </c>
      <c r="N77" s="3">
        <f>summary!P107</f>
        <v>2.9995530728633844E-2</v>
      </c>
      <c r="Q77" s="1"/>
      <c r="R77" s="27">
        <f t="shared" si="3"/>
        <v>-0.37021585102214188</v>
      </c>
      <c r="S77" s="27">
        <f t="shared" si="4"/>
        <v>1.4176481575385278</v>
      </c>
      <c r="T77" s="27"/>
      <c r="W77">
        <f t="shared" si="5"/>
        <v>-0.97512820050055304</v>
      </c>
    </row>
    <row r="78" spans="1:23" x14ac:dyDescent="0.15">
      <c r="A78">
        <v>36</v>
      </c>
      <c r="C78" s="3">
        <f>summary!E108</f>
        <v>-0.30481126433877864</v>
      </c>
      <c r="D78" s="3">
        <f>summary!F108</f>
        <v>6.4946318245999306</v>
      </c>
      <c r="E78" s="3">
        <f>summary!G108</f>
        <v>3.841521024373401E-2</v>
      </c>
      <c r="F78" s="3">
        <f>summary!H108</f>
        <v>6.2554798437660653</v>
      </c>
      <c r="G78" s="3">
        <f>summary!I108</f>
        <v>-4.9540832854621346</v>
      </c>
      <c r="H78" s="3">
        <f>summary!J108</f>
        <v>-11.686819146339166</v>
      </c>
      <c r="I78" s="3">
        <f>summary!K108</f>
        <v>-3.0000350518284034</v>
      </c>
      <c r="J78" s="3">
        <f>summary!L108</f>
        <v>6.0713388638335024</v>
      </c>
      <c r="K78" s="3">
        <f>summary!M108</f>
        <v>-2.4606650914011956</v>
      </c>
      <c r="L78" s="3">
        <f>summary!N108</f>
        <v>1.3838453936904869</v>
      </c>
      <c r="M78" s="3">
        <f>summary!O108</f>
        <v>-5.3657096082712403</v>
      </c>
      <c r="N78" s="3">
        <f>summary!P108</f>
        <v>-1.5140357221469483</v>
      </c>
      <c r="Q78" s="1"/>
      <c r="R78" s="27">
        <f t="shared" si="3"/>
        <v>-0.75353733613784557</v>
      </c>
      <c r="S78" s="27">
        <f t="shared" si="4"/>
        <v>1.5585320585867017</v>
      </c>
      <c r="T78" s="27"/>
      <c r="W78">
        <f t="shared" si="5"/>
        <v>-0.90942349324286342</v>
      </c>
    </row>
    <row r="79" spans="1:23" x14ac:dyDescent="0.15">
      <c r="A79">
        <v>36.5</v>
      </c>
      <c r="C79" s="3">
        <f>summary!E109</f>
        <v>-0.81817061884918507</v>
      </c>
      <c r="D79" s="3">
        <f>summary!F109</f>
        <v>3.791608712471616</v>
      </c>
      <c r="E79" s="3">
        <f>summary!G109</f>
        <v>-1.3855303513431263</v>
      </c>
      <c r="F79" s="3">
        <f>summary!H109</f>
        <v>5.651912268087953</v>
      </c>
      <c r="G79" s="3">
        <f>summary!I109</f>
        <v>-4.604951980567586</v>
      </c>
      <c r="H79" s="3">
        <f>summary!J109</f>
        <v>-9.8290404766671458</v>
      </c>
      <c r="I79" s="3">
        <f>summary!K109</f>
        <v>-3.6879606631146999</v>
      </c>
      <c r="J79" s="3">
        <f>summary!L109</f>
        <v>5.1316099711703878</v>
      </c>
      <c r="K79" s="3">
        <f>summary!M109</f>
        <v>-2.3044365170804446</v>
      </c>
      <c r="L79" s="3">
        <f>summary!N109</f>
        <v>3.2412787051752714</v>
      </c>
      <c r="M79" s="3">
        <f>summary!O109</f>
        <v>-6.6098449718777719</v>
      </c>
      <c r="N79" s="3">
        <f>summary!P109</f>
        <v>-4.1802227102251077</v>
      </c>
      <c r="Q79" s="1"/>
      <c r="R79" s="27">
        <f t="shared" si="3"/>
        <v>-1.3003123860683199</v>
      </c>
      <c r="S79" s="27">
        <f t="shared" si="4"/>
        <v>1.4124727961010004</v>
      </c>
      <c r="T79" s="27"/>
      <c r="W79">
        <f t="shared" si="5"/>
        <v>-1.8449834342117855</v>
      </c>
    </row>
    <row r="80" spans="1:23" x14ac:dyDescent="0.15">
      <c r="A80">
        <v>37</v>
      </c>
      <c r="C80" s="3">
        <f>summary!E110</f>
        <v>-3.4672733163929582E-2</v>
      </c>
      <c r="D80" s="3">
        <f>summary!F110</f>
        <v>3.1134928723854083</v>
      </c>
      <c r="E80" s="3">
        <f>summary!G110</f>
        <v>-2.3956949490210815</v>
      </c>
      <c r="F80" s="3">
        <f>summary!H110</f>
        <v>6.5689619248528217</v>
      </c>
      <c r="G80" s="3">
        <f>summary!I110</f>
        <v>-5.2071833971520292</v>
      </c>
      <c r="H80" s="3">
        <f>summary!J110</f>
        <v>-13.606141475970091</v>
      </c>
      <c r="I80" s="3">
        <f>summary!K110</f>
        <v>-3.4432180653699742</v>
      </c>
      <c r="J80" s="3">
        <f>summary!L110</f>
        <v>5.0998906674583893</v>
      </c>
      <c r="K80" s="3">
        <f>summary!M110</f>
        <v>-3.1645502576738247</v>
      </c>
      <c r="L80" s="3">
        <f>summary!N110</f>
        <v>5.0181325926979392</v>
      </c>
      <c r="M80" s="3">
        <f>summary!O110</f>
        <v>-6.5804195385854118</v>
      </c>
      <c r="N80" s="3">
        <f>summary!P110</f>
        <v>-4.3009391894395899</v>
      </c>
      <c r="Q80" s="1"/>
      <c r="R80" s="27">
        <f t="shared" si="3"/>
        <v>-1.5776951290817813</v>
      </c>
      <c r="S80" s="27">
        <f t="shared" si="4"/>
        <v>1.6873385548080655</v>
      </c>
      <c r="T80" s="27"/>
      <c r="W80">
        <f t="shared" si="5"/>
        <v>-2.7801226033474533</v>
      </c>
    </row>
    <row r="81" spans="1:23" x14ac:dyDescent="0.15">
      <c r="A81">
        <v>37.5</v>
      </c>
      <c r="C81" s="3">
        <f>summary!E111</f>
        <v>0.70682530379064468</v>
      </c>
      <c r="D81" s="3">
        <f>summary!F111</f>
        <v>0.68274599785730661</v>
      </c>
      <c r="E81" s="3">
        <f>summary!G111</f>
        <v>-3.0115696389706805</v>
      </c>
      <c r="F81" s="3">
        <f>summary!H111</f>
        <v>5.6502527478067295</v>
      </c>
      <c r="G81" s="3">
        <f>summary!I111</f>
        <v>-5.097607952682556</v>
      </c>
      <c r="H81" s="3">
        <f>summary!J111</f>
        <v>-11.450554222017921</v>
      </c>
      <c r="I81" s="3">
        <f>summary!K111</f>
        <v>-1.8268505086891214</v>
      </c>
      <c r="J81" s="3">
        <f>summary!L111</f>
        <v>5.0512708944718296</v>
      </c>
      <c r="K81" s="3">
        <f>summary!M111</f>
        <v>-1.3341915382683736</v>
      </c>
      <c r="L81" s="3">
        <f>summary!N111</f>
        <v>3.7569142146191559</v>
      </c>
      <c r="M81" s="3">
        <f>summary!O111</f>
        <v>-6.86018970610324</v>
      </c>
      <c r="N81" s="3">
        <f>summary!P111</f>
        <v>-4.2834902265670225</v>
      </c>
      <c r="Q81" s="1"/>
      <c r="R81" s="27">
        <f t="shared" si="3"/>
        <v>-1.5013703862294374</v>
      </c>
      <c r="S81" s="27">
        <f t="shared" si="4"/>
        <v>1.4620703915376276</v>
      </c>
      <c r="T81" s="27"/>
      <c r="W81">
        <f t="shared" si="5"/>
        <v>-1.5805210234787475</v>
      </c>
    </row>
    <row r="82" spans="1:23" x14ac:dyDescent="0.15">
      <c r="A82">
        <v>38</v>
      </c>
      <c r="C82" s="3">
        <f>summary!E112</f>
        <v>-0.69214787043672066</v>
      </c>
      <c r="D82" s="3">
        <f>summary!F112</f>
        <v>0.3049177158290749</v>
      </c>
      <c r="E82" s="3">
        <f>summary!G112</f>
        <v>-4.1353563933053374</v>
      </c>
      <c r="F82" s="3">
        <f>summary!H112</f>
        <v>3.7265283456683256</v>
      </c>
      <c r="G82" s="3">
        <f>summary!I112</f>
        <v>-5.3683575320834676</v>
      </c>
      <c r="H82" s="3">
        <f>summary!J112</f>
        <v>-11.401998322395405</v>
      </c>
      <c r="I82" s="3">
        <f>summary!K112</f>
        <v>-3.063120113215152</v>
      </c>
      <c r="J82" s="3">
        <f>summary!L112</f>
        <v>4.8506527049958521</v>
      </c>
      <c r="K82" s="3">
        <f>summary!M112</f>
        <v>-0.88169014032358151</v>
      </c>
      <c r="L82" s="3">
        <f>summary!N112</f>
        <v>1.4694443609236501</v>
      </c>
      <c r="M82" s="3">
        <f>summary!O112</f>
        <v>-6.7789171412115881</v>
      </c>
      <c r="N82" s="3">
        <f>summary!P112</f>
        <v>-4.6315977668591231</v>
      </c>
      <c r="Q82" s="1"/>
      <c r="R82" s="27">
        <f t="shared" si="3"/>
        <v>-2.216803512701123</v>
      </c>
      <c r="S82" s="27">
        <f t="shared" si="4"/>
        <v>1.3333372356241422</v>
      </c>
      <c r="T82" s="27"/>
      <c r="W82">
        <f t="shared" si="5"/>
        <v>-1.9724051267693667</v>
      </c>
    </row>
    <row r="83" spans="1:23" x14ac:dyDescent="0.15">
      <c r="A83">
        <v>38.5</v>
      </c>
      <c r="C83" s="3">
        <f>summary!E113</f>
        <v>-0.34332016913828328</v>
      </c>
      <c r="D83" s="3">
        <f>summary!F113</f>
        <v>0.15157222386427058</v>
      </c>
      <c r="E83" s="3">
        <f>summary!G113</f>
        <v>-3.9771567129388661</v>
      </c>
      <c r="F83" s="3">
        <f>summary!H113</f>
        <v>4.3725851714564623</v>
      </c>
      <c r="G83" s="3">
        <f>summary!I113</f>
        <v>-5.4675223507849626</v>
      </c>
      <c r="H83" s="3">
        <f>summary!J113</f>
        <v>-13.163976698957585</v>
      </c>
      <c r="I83" s="3">
        <f>summary!K113</f>
        <v>-2.2413215426595277</v>
      </c>
      <c r="J83" s="3">
        <f>summary!L113</f>
        <v>4.6675054061193491</v>
      </c>
      <c r="K83" s="3">
        <f>summary!M113</f>
        <v>-2.4418504643267092</v>
      </c>
      <c r="L83" s="3">
        <f>summary!N113</f>
        <v>-0.22446785325063098</v>
      </c>
      <c r="M83" s="3">
        <f>summary!O113</f>
        <v>-7.6050354144948127</v>
      </c>
      <c r="N83" s="3">
        <f>summary!P113</f>
        <v>-5.9627499446538019</v>
      </c>
      <c r="Q83" s="1"/>
      <c r="R83" s="27">
        <f t="shared" si="3"/>
        <v>-2.6863115291470909</v>
      </c>
      <c r="S83" s="27">
        <f t="shared" si="4"/>
        <v>1.450914200116592</v>
      </c>
      <c r="T83" s="27"/>
      <c r="W83">
        <f t="shared" si="5"/>
        <v>-2.3415860034931182</v>
      </c>
    </row>
    <row r="84" spans="1:23" x14ac:dyDescent="0.15">
      <c r="A84">
        <v>39</v>
      </c>
      <c r="C84" s="3">
        <f>summary!E114</f>
        <v>-0.55277563925187567</v>
      </c>
      <c r="D84" s="3">
        <f>summary!F114</f>
        <v>-1.2077452412664293</v>
      </c>
      <c r="E84" s="3">
        <f>summary!G114</f>
        <v>-3.660199178327681</v>
      </c>
      <c r="F84" s="3">
        <f>summary!H114</f>
        <v>2.5405190561164814</v>
      </c>
      <c r="G84" s="3">
        <f>summary!I114</f>
        <v>-3.9563172216580553</v>
      </c>
      <c r="H84" s="3">
        <f>summary!J114</f>
        <v>-13.979981876328162</v>
      </c>
      <c r="I84" s="3">
        <f>summary!K114</f>
        <v>-3.3358113291452023</v>
      </c>
      <c r="J84" s="3">
        <f>summary!L114</f>
        <v>4.7513693222990945</v>
      </c>
      <c r="K84" s="3">
        <f>summary!M114</f>
        <v>-0.3239526176046108</v>
      </c>
      <c r="L84" s="3">
        <f>summary!N114</f>
        <v>1.8380533383987419</v>
      </c>
      <c r="M84" s="3">
        <f>summary!O114</f>
        <v>-6.9355081506952336</v>
      </c>
      <c r="N84" s="3">
        <f>summary!P114</f>
        <v>-5.5543374720454421</v>
      </c>
      <c r="Q84" s="1"/>
      <c r="R84" s="27">
        <f t="shared" si="3"/>
        <v>-2.5313905841256981</v>
      </c>
      <c r="S84" s="27">
        <f t="shared" si="4"/>
        <v>1.4353519667036401</v>
      </c>
      <c r="T84" s="27"/>
      <c r="W84">
        <f t="shared" si="5"/>
        <v>-2.2717782852058157</v>
      </c>
    </row>
    <row r="85" spans="1:23" x14ac:dyDescent="0.15">
      <c r="A85">
        <v>39.5</v>
      </c>
      <c r="C85" s="3">
        <f>summary!E115</f>
        <v>0.46515017273840303</v>
      </c>
      <c r="D85" s="3">
        <f>summary!F115</f>
        <v>1.6307641437009621</v>
      </c>
      <c r="E85" s="3">
        <f>summary!G115</f>
        <v>-4.2620876332072957</v>
      </c>
      <c r="F85" s="3">
        <f>summary!H115</f>
        <v>1.5986279525971239</v>
      </c>
      <c r="G85" s="3">
        <f>summary!I115</f>
        <v>-4.8435797554986788</v>
      </c>
      <c r="H85" s="3">
        <f>summary!J115</f>
        <v>-12.635810302386444</v>
      </c>
      <c r="I85" s="3">
        <f>summary!K115</f>
        <v>-2.7456063295547786</v>
      </c>
      <c r="J85" s="3">
        <f>summary!L115</f>
        <v>4.8059126605395255</v>
      </c>
      <c r="K85" s="3">
        <f>summary!M115</f>
        <v>-1.4811720773093842</v>
      </c>
      <c r="L85" s="3">
        <f>summary!N115</f>
        <v>3.1036695722141121</v>
      </c>
      <c r="M85" s="3">
        <f>summary!O115</f>
        <v>-5.4475982872121831</v>
      </c>
      <c r="N85" s="3">
        <f>summary!P115</f>
        <v>-7.9498443313220797</v>
      </c>
      <c r="Q85" s="1"/>
      <c r="R85" s="27">
        <f t="shared" si="3"/>
        <v>-2.3134645178917266</v>
      </c>
      <c r="S85" s="27">
        <f t="shared" si="4"/>
        <v>1.4507924866326112</v>
      </c>
      <c r="T85" s="27"/>
      <c r="W85">
        <f t="shared" si="5"/>
        <v>-2.1133892034320816</v>
      </c>
    </row>
    <row r="86" spans="1:23" x14ac:dyDescent="0.15">
      <c r="A86">
        <v>40</v>
      </c>
      <c r="C86" s="3">
        <f>summary!E116</f>
        <v>-0.13546318951569949</v>
      </c>
      <c r="D86" s="3">
        <f>summary!F116</f>
        <v>1.6174372291857797</v>
      </c>
      <c r="E86" s="3">
        <f>summary!G116</f>
        <v>-4.0876063379717751</v>
      </c>
      <c r="F86" s="3">
        <f>summary!H116</f>
        <v>2.4252823481124732</v>
      </c>
      <c r="G86" s="3">
        <f>summary!I116</f>
        <v>-3.9981694846765752</v>
      </c>
      <c r="H86" s="3">
        <f>summary!J116</f>
        <v>-11.186497086847229</v>
      </c>
      <c r="I86" s="3">
        <f>summary!K116</f>
        <v>-4.3149515487021235</v>
      </c>
      <c r="J86" s="3">
        <f>summary!L116</f>
        <v>4.3765887105944001</v>
      </c>
      <c r="K86" s="3">
        <f>summary!M116</f>
        <v>-1.3306377665510829</v>
      </c>
      <c r="L86" s="3">
        <f>summary!N116</f>
        <v>1.4945845292569764</v>
      </c>
      <c r="M86" s="3">
        <f>summary!O116</f>
        <v>-5.7158124535873593</v>
      </c>
      <c r="N86" s="3">
        <f>summary!P116</f>
        <v>-7.8398006760716354</v>
      </c>
      <c r="Q86" s="1"/>
      <c r="R86" s="27">
        <f t="shared" si="3"/>
        <v>-2.3912538105644878</v>
      </c>
      <c r="S86" s="27">
        <f t="shared" si="4"/>
        <v>1.3304180660076719</v>
      </c>
      <c r="T86" s="27"/>
      <c r="W86">
        <f t="shared" si="5"/>
        <v>-2.6644036256138293</v>
      </c>
    </row>
    <row r="87" spans="1:23" x14ac:dyDescent="0.15">
      <c r="A87">
        <v>40.5</v>
      </c>
      <c r="C87" s="3">
        <f>summary!E117</f>
        <v>-0.87370652738588628</v>
      </c>
      <c r="D87" s="3">
        <f>summary!F117</f>
        <v>3.2779483542756025</v>
      </c>
      <c r="E87" s="3">
        <f>summary!G117</f>
        <v>-4.1491066488571446</v>
      </c>
      <c r="F87" s="3">
        <f>summary!H117</f>
        <v>1.8423034109103114</v>
      </c>
      <c r="G87" s="3">
        <f>summary!I117</f>
        <v>-4.6330675801143109</v>
      </c>
      <c r="H87" s="3">
        <f>summary!J117</f>
        <v>-12.963941339618337</v>
      </c>
      <c r="I87" s="3">
        <f>summary!K117</f>
        <v>-2.4735598902119524</v>
      </c>
      <c r="J87" s="3">
        <f>summary!L117</f>
        <v>4.1794048242030613</v>
      </c>
      <c r="K87" s="3">
        <f>summary!M117</f>
        <v>-1.2370798441627817</v>
      </c>
      <c r="L87" s="3">
        <f>summary!N117</f>
        <v>-0.91291405712003204</v>
      </c>
      <c r="M87" s="3">
        <f>summary!O117</f>
        <v>-5.6848700831441192</v>
      </c>
      <c r="N87" s="3">
        <f>summary!P117</f>
        <v>-8.3303813661352653</v>
      </c>
      <c r="Q87" s="1"/>
      <c r="R87" s="27">
        <f t="shared" si="3"/>
        <v>-2.6632475622800711</v>
      </c>
      <c r="S87" s="27">
        <f t="shared" si="4"/>
        <v>1.4147347408315094</v>
      </c>
      <c r="T87" s="27"/>
      <c r="W87">
        <f t="shared" si="5"/>
        <v>-1.855319867187367</v>
      </c>
    </row>
    <row r="88" spans="1:23" x14ac:dyDescent="0.15">
      <c r="A88">
        <v>41</v>
      </c>
      <c r="C88" s="3">
        <f>summary!E118</f>
        <v>-0.63531176347746432</v>
      </c>
      <c r="D88" s="3">
        <f>summary!F118</f>
        <v>4.591080513085295</v>
      </c>
      <c r="E88" s="3">
        <f>summary!G118</f>
        <v>-3.5982544420716369</v>
      </c>
      <c r="F88" s="3">
        <f>summary!H118</f>
        <v>1.0977948232210744</v>
      </c>
      <c r="G88" s="3">
        <f>summary!I118</f>
        <v>-4.4453105315788255</v>
      </c>
      <c r="H88" s="3">
        <f>summary!J118</f>
        <v>-10.13541984612208</v>
      </c>
      <c r="I88" s="3">
        <f>summary!K118</f>
        <v>-2.78909640458691</v>
      </c>
      <c r="J88" s="3">
        <f>summary!L118</f>
        <v>5.8617763891460246</v>
      </c>
      <c r="K88" s="3">
        <f>summary!M118</f>
        <v>-0.21452136836459862</v>
      </c>
      <c r="L88" s="3">
        <f>summary!N118</f>
        <v>1.430735533782896</v>
      </c>
      <c r="M88" s="3">
        <f>summary!O118</f>
        <v>-4.9799930421086058</v>
      </c>
      <c r="N88" s="3">
        <f>summary!P118</f>
        <v>-8.6046632188451362</v>
      </c>
      <c r="Q88" s="1"/>
      <c r="R88" s="27">
        <f t="shared" si="3"/>
        <v>-1.8684319464933308</v>
      </c>
      <c r="S88" s="27">
        <f t="shared" si="4"/>
        <v>1.401574764538879</v>
      </c>
      <c r="T88" s="27"/>
      <c r="W88">
        <f t="shared" si="5"/>
        <v>-1.7122040840321873</v>
      </c>
    </row>
    <row r="89" spans="1:23" x14ac:dyDescent="0.15">
      <c r="A89">
        <v>41.5</v>
      </c>
      <c r="C89" s="3">
        <f>summary!E119</f>
        <v>-1.3024056061111591</v>
      </c>
      <c r="D89" s="3">
        <f>summary!F119</f>
        <v>1.3618244425392312</v>
      </c>
      <c r="E89" s="3">
        <f>summary!G119</f>
        <v>-2.8871752707690117</v>
      </c>
      <c r="F89" s="3">
        <f>summary!H119</f>
        <v>0.19479018865523123</v>
      </c>
      <c r="G89" s="3">
        <f>summary!I119</f>
        <v>-5.0436622795162025</v>
      </c>
      <c r="H89" s="3">
        <f>summary!J119</f>
        <v>-10.504239654860097</v>
      </c>
      <c r="I89" s="3">
        <f>summary!K119</f>
        <v>-3.0603174513756106</v>
      </c>
      <c r="J89" s="3">
        <f>summary!L119</f>
        <v>5.092219769572516</v>
      </c>
      <c r="K89" s="3">
        <f>summary!M119</f>
        <v>0.27561877553206554</v>
      </c>
      <c r="L89" s="3">
        <f>summary!N119</f>
        <v>2.5821339236989997</v>
      </c>
      <c r="M89" s="3">
        <f>summary!O119</f>
        <v>-4.8739428961957669</v>
      </c>
      <c r="N89" s="3">
        <f>summary!P119</f>
        <v>-8.875770489627282</v>
      </c>
      <c r="Q89" s="1"/>
      <c r="R89" s="27">
        <f t="shared" si="3"/>
        <v>-2.2534105457047571</v>
      </c>
      <c r="S89" s="27">
        <f t="shared" si="4"/>
        <v>1.3238547618933338</v>
      </c>
      <c r="T89" s="27"/>
      <c r="W89">
        <f t="shared" si="5"/>
        <v>-2.0947904384400853</v>
      </c>
    </row>
    <row r="90" spans="1:23" x14ac:dyDescent="0.15">
      <c r="A90">
        <v>42</v>
      </c>
      <c r="C90" s="3">
        <f>summary!E120</f>
        <v>-2.4935881477148665</v>
      </c>
      <c r="D90" s="3">
        <f>summary!F120</f>
        <v>0.21456072774416868</v>
      </c>
      <c r="E90" s="3">
        <f>summary!G120</f>
        <v>-3.1339701868824137</v>
      </c>
      <c r="F90" s="3">
        <f>summary!H120</f>
        <v>2.1099854030184209</v>
      </c>
      <c r="G90" s="3">
        <f>summary!I120</f>
        <v>-3.4294696302342063</v>
      </c>
      <c r="H90" s="3">
        <f>summary!J120</f>
        <v>-10.844019463993925</v>
      </c>
      <c r="I90" s="3">
        <f>summary!K120</f>
        <v>-2.9219212389122688</v>
      </c>
      <c r="J90" s="3">
        <f>summary!L120</f>
        <v>3.5740475585922984</v>
      </c>
      <c r="K90" s="3">
        <f>summary!M120</f>
        <v>-0.5433581875440594</v>
      </c>
      <c r="L90" s="3">
        <f>summary!N120</f>
        <v>4.2671282371433303</v>
      </c>
      <c r="M90" s="3">
        <f>summary!O120</f>
        <v>-5.1659769194720111</v>
      </c>
      <c r="N90" s="3">
        <f>summary!P120</f>
        <v>-6.7510466214464007</v>
      </c>
      <c r="Q90" s="1"/>
      <c r="R90" s="27">
        <f t="shared" si="3"/>
        <v>-2.0931357058084945</v>
      </c>
      <c r="S90" s="27">
        <f t="shared" si="4"/>
        <v>1.2594980060063652</v>
      </c>
      <c r="T90" s="27"/>
      <c r="W90">
        <f t="shared" si="5"/>
        <v>-2.7077546933135679</v>
      </c>
    </row>
    <row r="91" spans="1:23" x14ac:dyDescent="0.15">
      <c r="A91">
        <v>42.5</v>
      </c>
      <c r="C91" s="3">
        <f>summary!E121</f>
        <v>-1.9018509079863903</v>
      </c>
      <c r="D91" s="3">
        <f>summary!F121</f>
        <v>0.34866291476946693</v>
      </c>
      <c r="E91" s="3">
        <f>summary!G121</f>
        <v>-2.6258819966341256</v>
      </c>
      <c r="F91" s="3">
        <f>summary!H121</f>
        <v>0.2865382099018991</v>
      </c>
      <c r="G91" s="3">
        <f>summary!I121</f>
        <v>-4.0314708846272351</v>
      </c>
      <c r="H91" s="3">
        <f>summary!J121</f>
        <v>-7.2268944810833196</v>
      </c>
      <c r="I91" s="3">
        <f>summary!K121</f>
        <v>-3.2210340013959828</v>
      </c>
      <c r="J91" s="3">
        <f>summary!L121</f>
        <v>3.5624722884527378</v>
      </c>
      <c r="K91" s="3">
        <f>summary!M121</f>
        <v>-0.18101560219128868</v>
      </c>
      <c r="L91" s="3">
        <f>summary!N121</f>
        <v>3.4889535876576936</v>
      </c>
      <c r="M91" s="3">
        <f>summary!O121</f>
        <v>-6.728566574347103</v>
      </c>
      <c r="N91" s="3">
        <f>summary!P121</f>
        <v>-6.656329407499384</v>
      </c>
      <c r="Q91" s="1"/>
      <c r="R91" s="27">
        <f t="shared" si="3"/>
        <v>-2.0738680712485862</v>
      </c>
      <c r="S91" s="27">
        <f t="shared" si="4"/>
        <v>1.074630807205905</v>
      </c>
      <c r="T91" s="27"/>
      <c r="W91">
        <f t="shared" si="5"/>
        <v>-2.2638664523102578</v>
      </c>
    </row>
    <row r="92" spans="1:23" x14ac:dyDescent="0.15">
      <c r="A92">
        <v>43</v>
      </c>
      <c r="C92" s="3">
        <f>summary!E122</f>
        <v>-1.7228635531147225</v>
      </c>
      <c r="D92" s="3">
        <f>summary!F122</f>
        <v>0.78194183057269562</v>
      </c>
      <c r="E92" s="3">
        <f>summary!G122</f>
        <v>-2.7119189252417293</v>
      </c>
      <c r="F92" s="3">
        <f>summary!H122</f>
        <v>1.7088880477926636</v>
      </c>
      <c r="G92" s="3">
        <f>summary!I122</f>
        <v>-2.8371665401539148</v>
      </c>
      <c r="H92" s="3">
        <f>summary!J122</f>
        <v>-8.2850525426317478</v>
      </c>
      <c r="I92" s="3">
        <f>summary!K122</f>
        <v>-3.1597627666557853</v>
      </c>
      <c r="J92" s="3">
        <f>summary!L122</f>
        <v>3.7029556533697465</v>
      </c>
      <c r="K92" s="3">
        <f>summary!M122</f>
        <v>-1.3748889165833325</v>
      </c>
      <c r="L92" s="3">
        <f>summary!N122</f>
        <v>-0.83033094113605133</v>
      </c>
      <c r="M92" s="3">
        <f>summary!O122</f>
        <v>-4.3790913859868379</v>
      </c>
      <c r="N92" s="3">
        <f>summary!P122</f>
        <v>-7.8044458672675825</v>
      </c>
      <c r="Q92" s="1"/>
      <c r="R92" s="27">
        <f t="shared" si="3"/>
        <v>-2.242644658919716</v>
      </c>
      <c r="S92" s="27">
        <f t="shared" si="4"/>
        <v>1.0171045142418822</v>
      </c>
      <c r="T92" s="27"/>
      <c r="W92">
        <f t="shared" si="5"/>
        <v>-2.2173912391782258</v>
      </c>
    </row>
    <row r="93" spans="1:23" x14ac:dyDescent="0.15">
      <c r="A93">
        <v>43.5</v>
      </c>
      <c r="C93" s="3">
        <f>summary!E123</f>
        <v>-1.6166104092398499</v>
      </c>
      <c r="D93" s="3">
        <f>summary!F123</f>
        <v>0.65845850847354181</v>
      </c>
      <c r="E93" s="3">
        <f>summary!G123</f>
        <v>-3.4523634616063288</v>
      </c>
      <c r="F93" s="3">
        <f>summary!H123</f>
        <v>-0.11197561147338293</v>
      </c>
      <c r="G93" s="3">
        <f>summary!I123</f>
        <v>-2.3206075429484909</v>
      </c>
      <c r="H93" s="3">
        <f>summary!J123</f>
        <v>-7.3392007056024653</v>
      </c>
      <c r="I93" s="3">
        <f>summary!K123</f>
        <v>-3.0721149464416579</v>
      </c>
      <c r="J93" s="3">
        <f>summary!L123</f>
        <v>3.4947436504887124</v>
      </c>
      <c r="K93" s="3">
        <f>summary!M123</f>
        <v>-0.12478764747977365</v>
      </c>
      <c r="L93" s="3">
        <f>summary!N123</f>
        <v>1.1555481228252971</v>
      </c>
      <c r="M93" s="3">
        <f>summary!O123</f>
        <v>-4.9345071983160311</v>
      </c>
      <c r="N93" s="3">
        <f>summary!P123</f>
        <v>-7.6189851857596285</v>
      </c>
      <c r="Q93" s="1"/>
      <c r="R93" s="27">
        <f t="shared" si="3"/>
        <v>-2.1068668689233383</v>
      </c>
      <c r="S93" s="27">
        <f t="shared" si="4"/>
        <v>0.97840726537275624</v>
      </c>
      <c r="T93" s="27"/>
      <c r="W93">
        <f t="shared" si="5"/>
        <v>-1.9686089760941705</v>
      </c>
    </row>
    <row r="94" spans="1:23" x14ac:dyDescent="0.15">
      <c r="A94">
        <v>44</v>
      </c>
      <c r="C94" s="3">
        <f>summary!E124</f>
        <v>-2.6175292257877381</v>
      </c>
      <c r="D94" s="3">
        <f>summary!F124</f>
        <v>1.4833322365353492</v>
      </c>
      <c r="E94" s="3">
        <f>summary!G124</f>
        <v>-2.6102967518349454</v>
      </c>
      <c r="F94" s="3">
        <f>summary!H124</f>
        <v>-0.11711320697535899</v>
      </c>
      <c r="G94" s="3">
        <f>summary!I124</f>
        <v>-2.6904218122397969</v>
      </c>
      <c r="H94" s="3">
        <f>summary!J124</f>
        <v>-4.867027997037038</v>
      </c>
      <c r="I94" s="3">
        <f>summary!K124</f>
        <v>-3.2305930474727678</v>
      </c>
      <c r="J94" s="3">
        <f>summary!L124</f>
        <v>2.7134174469837116</v>
      </c>
      <c r="K94" s="3">
        <f>summary!M124</f>
        <v>-1.3646154878205923</v>
      </c>
      <c r="L94" s="3">
        <f>summary!N124</f>
        <v>3.0779371432575582</v>
      </c>
      <c r="M94" s="3">
        <f>summary!O124</f>
        <v>-5.7380360543183055</v>
      </c>
      <c r="N94" s="3">
        <f>summary!P124</f>
        <v>-5.9242944621308267</v>
      </c>
      <c r="Q94" s="1"/>
      <c r="R94" s="27">
        <f t="shared" si="3"/>
        <v>-1.8237701015700623</v>
      </c>
      <c r="S94" s="27">
        <f t="shared" si="4"/>
        <v>0.88783590169607496</v>
      </c>
      <c r="T94" s="27"/>
      <c r="W94">
        <f t="shared" si="5"/>
        <v>-2.6139129888113417</v>
      </c>
    </row>
    <row r="95" spans="1:23" x14ac:dyDescent="0.15">
      <c r="A95">
        <v>44.5</v>
      </c>
      <c r="C95" s="3">
        <f>summary!E125</f>
        <v>-2.2048330512788459</v>
      </c>
      <c r="D95" s="3">
        <f>summary!F125</f>
        <v>1.2021494809081714</v>
      </c>
      <c r="E95" s="3">
        <f>summary!G125</f>
        <v>-2.1429909623548116</v>
      </c>
      <c r="F95" s="3">
        <f>summary!H125</f>
        <v>-1.0113611339138497</v>
      </c>
      <c r="G95" s="3">
        <f>summary!I125</f>
        <v>-2.2974159008438586</v>
      </c>
      <c r="H95" s="3">
        <f>summary!J125</f>
        <v>-5.0655700051281292</v>
      </c>
      <c r="I95" s="3">
        <f>summary!K125</f>
        <v>-2.9233545405926558</v>
      </c>
      <c r="J95" s="3">
        <f>summary!L125</f>
        <v>3.4386093597130127</v>
      </c>
      <c r="K95" s="3">
        <f>summary!M125</f>
        <v>-2.4346139063723249</v>
      </c>
      <c r="L95" s="3">
        <f>summary!N125</f>
        <v>1.9759980997377566</v>
      </c>
      <c r="M95" s="3">
        <f>summary!O125</f>
        <v>-6.3242761340992217</v>
      </c>
      <c r="N95" s="3">
        <f>summary!P125</f>
        <v>-5.8218174819587354</v>
      </c>
      <c r="Q95" s="1"/>
      <c r="R95" s="27">
        <f t="shared" si="3"/>
        <v>-1.9674563480152909</v>
      </c>
      <c r="S95" s="27">
        <f t="shared" si="4"/>
        <v>0.87256672994840712</v>
      </c>
      <c r="T95" s="27"/>
      <c r="W95">
        <f t="shared" si="5"/>
        <v>-2.251124476061352</v>
      </c>
    </row>
    <row r="96" spans="1:23" x14ac:dyDescent="0.15">
      <c r="A96">
        <v>45</v>
      </c>
      <c r="C96" s="3">
        <f>summary!E126</f>
        <v>-3.1464433028696464</v>
      </c>
      <c r="D96" s="3">
        <f>summary!F126</f>
        <v>0.14890723577442538</v>
      </c>
      <c r="E96" s="3">
        <f>summary!G126</f>
        <v>-1.7658451243866473</v>
      </c>
      <c r="F96" s="3">
        <f>summary!H126</f>
        <v>0.4390177654636484</v>
      </c>
      <c r="G96" s="3">
        <f>summary!I126</f>
        <v>-1.8553019073787627</v>
      </c>
      <c r="H96" s="3">
        <f>summary!J126</f>
        <v>-6.9160873212737508</v>
      </c>
      <c r="I96" s="3">
        <f>summary!K126</f>
        <v>-2.0983649702201164</v>
      </c>
      <c r="J96" s="3">
        <f>summary!L126</f>
        <v>3.2324608515389368</v>
      </c>
      <c r="K96" s="3">
        <f>summary!M126</f>
        <v>-1.8631853896649737</v>
      </c>
      <c r="L96" s="3">
        <f>summary!N126</f>
        <v>0.21505367695414504</v>
      </c>
      <c r="M96" s="3">
        <f>summary!O126</f>
        <v>-4.1452586393825452</v>
      </c>
      <c r="N96" s="3">
        <f>summary!P126</f>
        <v>-5.4523625914296776</v>
      </c>
      <c r="Q96" s="1"/>
      <c r="R96" s="27">
        <f t="shared" si="3"/>
        <v>-1.9339508097395803</v>
      </c>
      <c r="S96" s="27">
        <f t="shared" si="4"/>
        <v>0.80201790113995008</v>
      </c>
      <c r="T96" s="27"/>
      <c r="W96">
        <f t="shared" si="5"/>
        <v>-1.8592436485218682</v>
      </c>
    </row>
    <row r="97" spans="1:23" x14ac:dyDescent="0.15">
      <c r="A97">
        <v>45.5</v>
      </c>
      <c r="C97" s="3">
        <f>summary!E127</f>
        <v>-1.9417304195763145</v>
      </c>
      <c r="D97" s="3">
        <f>summary!F127</f>
        <v>1.0529974201628112</v>
      </c>
      <c r="E97" s="3">
        <f>summary!G127</f>
        <v>-2.3198562355905055</v>
      </c>
      <c r="F97" s="3">
        <f>summary!H127</f>
        <v>0.94570167115844894</v>
      </c>
      <c r="G97" s="3">
        <f>summary!I127</f>
        <v>-1.8935129127789798</v>
      </c>
      <c r="H97" s="3">
        <f>summary!J127</f>
        <v>-4.4693029749423543</v>
      </c>
      <c r="I97" s="3">
        <f>summary!K127</f>
        <v>-1.8932777846956863</v>
      </c>
      <c r="J97" s="3">
        <f>summary!L127</f>
        <v>2.9293128554933894</v>
      </c>
      <c r="K97" s="3">
        <f>summary!M127</f>
        <v>-1.2521730472723285</v>
      </c>
      <c r="L97" s="3">
        <f>summary!N127</f>
        <v>3.17283609144524</v>
      </c>
      <c r="M97" s="3">
        <f>summary!O127</f>
        <v>-3.5728516794028145</v>
      </c>
      <c r="N97" s="3">
        <f>summary!P127</f>
        <v>-3.7988585148329834</v>
      </c>
      <c r="Q97" s="1"/>
      <c r="R97" s="27">
        <f t="shared" si="3"/>
        <v>-1.0867262942360065</v>
      </c>
      <c r="S97" s="27">
        <f t="shared" si="4"/>
        <v>0.73618783053412862</v>
      </c>
      <c r="T97" s="27"/>
      <c r="W97">
        <f t="shared" si="5"/>
        <v>-1.8933953487373332</v>
      </c>
    </row>
    <row r="98" spans="1:23" x14ac:dyDescent="0.15">
      <c r="A98">
        <v>46</v>
      </c>
      <c r="C98" s="3">
        <f>summary!E128</f>
        <v>-2.5069797081911593</v>
      </c>
      <c r="D98" s="3">
        <f>summary!F128</f>
        <v>-0.24445118263568044</v>
      </c>
      <c r="E98" s="3">
        <f>summary!G128</f>
        <v>-2.1116718117196922</v>
      </c>
      <c r="F98" s="3">
        <f>summary!H128</f>
        <v>0.55705864609965605</v>
      </c>
      <c r="G98" s="3">
        <f>summary!I128</f>
        <v>-1.4152468451785591</v>
      </c>
      <c r="H98" s="3">
        <f>summary!J128</f>
        <v>-5.2562966513788432</v>
      </c>
      <c r="I98" s="3">
        <f>summary!K128</f>
        <v>-3.2297838244690644</v>
      </c>
      <c r="J98" s="3">
        <f>summary!L128</f>
        <v>3.4930685165874413</v>
      </c>
      <c r="K98" s="3">
        <f>summary!M128</f>
        <v>-2.9067534765715846</v>
      </c>
      <c r="L98" s="3">
        <f>summary!N128</f>
        <v>3.0504769424599112</v>
      </c>
      <c r="M98" s="3">
        <f>summary!O128</f>
        <v>-3.1299426676473563</v>
      </c>
      <c r="N98" s="3">
        <f>summary!P128</f>
        <v>-3.9230429450600242</v>
      </c>
      <c r="Q98" s="1"/>
      <c r="R98" s="27">
        <f t="shared" si="3"/>
        <v>-1.4686304173087461</v>
      </c>
      <c r="S98" s="27">
        <f t="shared" si="4"/>
        <v>0.78062578780750957</v>
      </c>
      <c r="T98" s="27"/>
      <c r="W98">
        <f t="shared" si="5"/>
        <v>-2.309325759955426</v>
      </c>
    </row>
    <row r="99" spans="1:23" x14ac:dyDescent="0.15">
      <c r="A99">
        <v>46.5</v>
      </c>
      <c r="C99" s="3">
        <f>summary!E129</f>
        <v>-1.8294953417118363</v>
      </c>
      <c r="D99" s="3">
        <f>summary!F129</f>
        <v>-1.7928496303346544</v>
      </c>
      <c r="E99" s="3">
        <f>summary!G129</f>
        <v>-2.6436013085104713</v>
      </c>
      <c r="F99" s="3">
        <f>summary!H129</f>
        <v>-0.5539027560601214</v>
      </c>
      <c r="G99" s="3">
        <f>summary!I129</f>
        <v>-1.1565981456259373</v>
      </c>
      <c r="H99" s="3">
        <f>summary!J129</f>
        <v>-3.7090373945415021</v>
      </c>
      <c r="I99" s="3">
        <f>summary!K129</f>
        <v>-0.34496768168471659</v>
      </c>
      <c r="J99" s="3">
        <f>summary!L129</f>
        <v>3.3729424664052821</v>
      </c>
      <c r="K99" s="3">
        <f>summary!M129</f>
        <v>-1.5711315751921244</v>
      </c>
      <c r="L99" s="3">
        <f>summary!N129</f>
        <v>-0.19485404567665862</v>
      </c>
      <c r="M99" s="3">
        <f>summary!O129</f>
        <v>-3.9402005494987029</v>
      </c>
      <c r="N99" s="3">
        <f>summary!P129</f>
        <v>-3.2468781463032754</v>
      </c>
      <c r="Q99" s="1"/>
      <c r="R99" s="27">
        <f t="shared" si="3"/>
        <v>-1.4675478423945598</v>
      </c>
      <c r="S99" s="27">
        <f t="shared" si="4"/>
        <v>0.57192313101192704</v>
      </c>
      <c r="T99" s="27"/>
      <c r="W99">
        <f t="shared" si="5"/>
        <v>-1.6819906027633893</v>
      </c>
    </row>
    <row r="100" spans="1:23" x14ac:dyDescent="0.15">
      <c r="A100">
        <v>47</v>
      </c>
      <c r="C100" s="3">
        <f>summary!E130</f>
        <v>-0.5293389619496931</v>
      </c>
      <c r="D100" s="3">
        <f>summary!F130</f>
        <v>-0.64968528851268514</v>
      </c>
      <c r="E100" s="3">
        <f>summary!G130</f>
        <v>-2.5568360424111818</v>
      </c>
      <c r="F100" s="3">
        <f>summary!H130</f>
        <v>-1.1080902865342213</v>
      </c>
      <c r="G100" s="3">
        <f>summary!I130</f>
        <v>-1.5905112280528755</v>
      </c>
      <c r="H100" s="3">
        <f>summary!J130</f>
        <v>-4.1737694600286614</v>
      </c>
      <c r="I100" s="3">
        <f>summary!K130</f>
        <v>-1.6229451252948626</v>
      </c>
      <c r="J100" s="3">
        <f>summary!L130</f>
        <v>2.3738422496653708</v>
      </c>
      <c r="K100" s="3">
        <f>summary!M130</f>
        <v>-1.6278532440531706</v>
      </c>
      <c r="L100" s="3">
        <f>summary!N130</f>
        <v>-1.5940891595710212</v>
      </c>
      <c r="M100" s="3">
        <f>summary!O130</f>
        <v>-3.2388552074317012</v>
      </c>
      <c r="N100" s="3">
        <f>summary!P130</f>
        <v>-2.3555950021492427</v>
      </c>
      <c r="Q100" s="1"/>
      <c r="R100" s="27">
        <f t="shared" si="3"/>
        <v>-1.5561438963603287</v>
      </c>
      <c r="S100" s="27">
        <f t="shared" si="4"/>
        <v>0.4675674648065079</v>
      </c>
      <c r="T100" s="27"/>
      <c r="W100">
        <f t="shared" si="5"/>
        <v>-1.6085171424329419</v>
      </c>
    </row>
    <row r="101" spans="1:23" x14ac:dyDescent="0.15">
      <c r="A101">
        <v>47.5</v>
      </c>
      <c r="C101" s="3">
        <f>summary!E131</f>
        <v>0.81499405553478355</v>
      </c>
      <c r="D101" s="3">
        <f>summary!F131</f>
        <v>1.1162943540271482</v>
      </c>
      <c r="E101" s="3">
        <f>summary!G131</f>
        <v>-2.4556399630288794</v>
      </c>
      <c r="F101" s="3">
        <f>summary!H131</f>
        <v>-1.1189252874026601</v>
      </c>
      <c r="G101" s="3">
        <f>summary!I131</f>
        <v>-0.19483458860379926</v>
      </c>
      <c r="H101" s="3">
        <f>summary!J131</f>
        <v>-3.2415839964255269</v>
      </c>
      <c r="I101" s="3">
        <f>summary!K131</f>
        <v>-1.7357472524457433</v>
      </c>
      <c r="J101" s="3">
        <f>summary!L131</f>
        <v>4.0632628233168555</v>
      </c>
      <c r="K101" s="3">
        <f>summary!M131</f>
        <v>-1.0646624835402458</v>
      </c>
      <c r="L101" s="3">
        <f>summary!N131</f>
        <v>1.5893607316025764</v>
      </c>
      <c r="M101" s="3">
        <f>summary!O131</f>
        <v>-3.4794533923704254</v>
      </c>
      <c r="N101" s="3">
        <f>summary!P131</f>
        <v>-2.3955917799003834</v>
      </c>
      <c r="Q101" s="1"/>
      <c r="R101" s="27">
        <f t="shared" si="3"/>
        <v>-0.67521056493635834</v>
      </c>
      <c r="S101" s="27">
        <f t="shared" si="4"/>
        <v>0.64722811292585547</v>
      </c>
      <c r="T101" s="27"/>
      <c r="W101">
        <f t="shared" si="5"/>
        <v>-1.0917938854714531</v>
      </c>
    </row>
    <row r="102" spans="1:23" x14ac:dyDescent="0.15">
      <c r="A102">
        <v>48</v>
      </c>
      <c r="C102" s="3">
        <f>summary!E132</f>
        <v>-0.76143878829713929</v>
      </c>
      <c r="D102" s="3">
        <f>summary!F132</f>
        <v>2.2282052977588633</v>
      </c>
      <c r="E102" s="3">
        <f>summary!G132</f>
        <v>-1.9021296863735877</v>
      </c>
      <c r="F102" s="3">
        <f>summary!H132</f>
        <v>-2.3939614710345567</v>
      </c>
      <c r="G102" s="3">
        <f>summary!I132</f>
        <v>-0.31358654038523337</v>
      </c>
      <c r="H102" s="3">
        <f>summary!J132</f>
        <v>-4.1487041719140283</v>
      </c>
      <c r="I102" s="3">
        <f>summary!K132</f>
        <v>-1.8515262434763997</v>
      </c>
      <c r="J102" s="3">
        <f>summary!L132</f>
        <v>3.1208602734819491</v>
      </c>
      <c r="K102" s="3">
        <f>summary!M132</f>
        <v>-2.2434970028362131</v>
      </c>
      <c r="L102" s="3">
        <f>summary!N132</f>
        <v>1.1915757871951518</v>
      </c>
      <c r="M102" s="3">
        <f>summary!O132</f>
        <v>-2.7851234288981095</v>
      </c>
      <c r="N102" s="3">
        <f>summary!P132</f>
        <v>-3.260197041999318</v>
      </c>
      <c r="Q102" s="1"/>
      <c r="R102" s="27">
        <f t="shared" si="3"/>
        <v>-1.0932935847315517</v>
      </c>
      <c r="S102" s="27">
        <f t="shared" si="4"/>
        <v>0.65056663194569653</v>
      </c>
      <c r="T102" s="27"/>
      <c r="W102">
        <f t="shared" si="5"/>
        <v>-1.8768279649249937</v>
      </c>
    </row>
    <row r="103" spans="1:23" x14ac:dyDescent="0.15">
      <c r="A103">
        <v>48.5</v>
      </c>
      <c r="C103" s="3">
        <f>summary!E133</f>
        <v>1.4475078984896699</v>
      </c>
      <c r="D103" s="3">
        <f>summary!F133</f>
        <v>2.1478193898704077</v>
      </c>
      <c r="E103" s="3">
        <f>summary!G133</f>
        <v>-2.8290028983284485</v>
      </c>
      <c r="F103" s="3">
        <f>summary!H133</f>
        <v>1.2155221708880148</v>
      </c>
      <c r="G103" s="3">
        <f>summary!I133</f>
        <v>-0.26698374559953642</v>
      </c>
      <c r="H103" s="3">
        <f>summary!J133</f>
        <v>-2.2878950350805494</v>
      </c>
      <c r="I103" s="3">
        <f>summary!K133</f>
        <v>-1.0015892670276476</v>
      </c>
      <c r="J103" s="3">
        <f>summary!L133</f>
        <v>1.7307496791639281</v>
      </c>
      <c r="K103" s="3">
        <f>summary!M133</f>
        <v>-1.3023282891310717</v>
      </c>
      <c r="L103" s="3">
        <f>summary!N133</f>
        <v>-0.29597221286248626</v>
      </c>
      <c r="M103" s="3">
        <f>summary!O133</f>
        <v>-3.0157866144806844</v>
      </c>
      <c r="N103" s="3">
        <f>summary!P133</f>
        <v>-2.2469770405264176</v>
      </c>
      <c r="Q103" s="1"/>
      <c r="R103" s="27">
        <f t="shared" si="3"/>
        <v>-0.5587446637187351</v>
      </c>
      <c r="S103" s="27">
        <f t="shared" si="4"/>
        <v>0.53424234354106925</v>
      </c>
      <c r="T103" s="27"/>
      <c r="W103">
        <f t="shared" si="5"/>
        <v>-0.64878073994506691</v>
      </c>
    </row>
    <row r="104" spans="1:23" x14ac:dyDescent="0.15">
      <c r="A104">
        <v>49</v>
      </c>
      <c r="C104" s="3">
        <f>summary!E134</f>
        <v>0.19337735933049521</v>
      </c>
      <c r="D104" s="3">
        <f>summary!F134</f>
        <v>1.9875845305504081</v>
      </c>
      <c r="E104" s="3">
        <f>summary!G134</f>
        <v>-1.2439204153105439</v>
      </c>
      <c r="F104" s="3">
        <f>summary!H134</f>
        <v>1.4427358823149556</v>
      </c>
      <c r="G104" s="3">
        <f>summary!I134</f>
        <v>0.74824247552415046</v>
      </c>
      <c r="H104" s="3">
        <f>summary!J134</f>
        <v>-4.1364185392269919</v>
      </c>
      <c r="I104" s="3">
        <f>summary!K134</f>
        <v>-0.58829905150094708</v>
      </c>
      <c r="J104" s="3">
        <f>summary!L134</f>
        <v>1.8134176835446048</v>
      </c>
      <c r="K104" s="3">
        <f>summary!M134</f>
        <v>1.6667789751406037</v>
      </c>
      <c r="L104" s="3">
        <f>summary!N134</f>
        <v>-1.3034106757694568</v>
      </c>
      <c r="M104" s="3">
        <f>summary!O134</f>
        <v>-2.5714753169422258</v>
      </c>
      <c r="N104" s="3">
        <f>summary!P134</f>
        <v>-2.9991615755191137</v>
      </c>
      <c r="Q104" s="1"/>
      <c r="R104" s="27">
        <f t="shared" ref="R104:R116" si="6">AVERAGE(C104:O104)</f>
        <v>-0.41587905565533845</v>
      </c>
      <c r="S104" s="27">
        <f t="shared" ref="S104:S116" si="7">STDEV(C104:O104)/SQRT(COUNT(C104:O104))</f>
        <v>0.59626450070645964</v>
      </c>
      <c r="T104" s="27"/>
      <c r="W104">
        <f t="shared" si="5"/>
        <v>-0.19746084608522596</v>
      </c>
    </row>
    <row r="105" spans="1:23" x14ac:dyDescent="0.15">
      <c r="A105">
        <v>49.5</v>
      </c>
      <c r="C105" s="3">
        <f>summary!E135</f>
        <v>1.7347066636790796</v>
      </c>
      <c r="D105" s="3">
        <f>summary!F135</f>
        <v>1.720824983274406</v>
      </c>
      <c r="E105" s="3">
        <f>summary!G135</f>
        <v>-1.2478465814103346</v>
      </c>
      <c r="F105" s="3">
        <f>summary!H135</f>
        <v>1.7477128142549057</v>
      </c>
      <c r="G105" s="3">
        <f>summary!I135</f>
        <v>1.4192404872365612</v>
      </c>
      <c r="H105" s="3">
        <f>summary!J135</f>
        <v>-2.2977683991638362</v>
      </c>
      <c r="I105" s="3">
        <f>summary!K135</f>
        <v>-1.4394001944773127</v>
      </c>
      <c r="J105" s="3">
        <f>summary!L135</f>
        <v>2.5330772230052498</v>
      </c>
      <c r="K105" s="3">
        <f>summary!M135</f>
        <v>-4.0988430052715255E-2</v>
      </c>
      <c r="L105" s="3">
        <f>summary!N135</f>
        <v>0.43414757061931758</v>
      </c>
      <c r="M105" s="3">
        <f>summary!O135</f>
        <v>-1.1424020243935664</v>
      </c>
      <c r="N105" s="3">
        <f>summary!P135</f>
        <v>-2.2918194699861925</v>
      </c>
      <c r="Q105" s="1"/>
      <c r="R105" s="27">
        <f t="shared" si="6"/>
        <v>9.4123720215463488E-2</v>
      </c>
      <c r="S105" s="27">
        <f t="shared" si="7"/>
        <v>0.50004374849994537</v>
      </c>
      <c r="T105" s="27"/>
      <c r="W105">
        <f t="shared" si="5"/>
        <v>0.19657957028330114</v>
      </c>
    </row>
    <row r="106" spans="1:23" x14ac:dyDescent="0.15">
      <c r="A106">
        <v>50</v>
      </c>
      <c r="C106" s="3">
        <f>summary!E136</f>
        <v>1.3531781952838418</v>
      </c>
      <c r="D106" s="3">
        <f>summary!F136</f>
        <v>0.82511398785477952</v>
      </c>
      <c r="E106" s="3">
        <f>summary!G136</f>
        <v>-1.3512966131389328</v>
      </c>
      <c r="F106" s="3">
        <f>summary!H136</f>
        <v>0.70632669930808889</v>
      </c>
      <c r="G106" s="3">
        <f>summary!I136</f>
        <v>1.8090269445073897</v>
      </c>
      <c r="H106" s="3">
        <f>summary!J136</f>
        <v>-4.4051526610012051</v>
      </c>
      <c r="I106" s="3">
        <f>summary!K136</f>
        <v>0.18649922578995137</v>
      </c>
      <c r="J106" s="3">
        <f>summary!L136</f>
        <v>2.8785019303995845</v>
      </c>
      <c r="K106" s="3">
        <f>summary!M136</f>
        <v>-3.0099082887237798</v>
      </c>
      <c r="L106" s="3">
        <f>summary!N136</f>
        <v>3.1091215857641155</v>
      </c>
      <c r="M106" s="3">
        <f>summary!O136</f>
        <v>-2.1465506537644665</v>
      </c>
      <c r="N106" s="3">
        <f>summary!P136</f>
        <v>-1.3893620759458678</v>
      </c>
      <c r="Q106" s="1"/>
      <c r="R106" s="27">
        <f t="shared" si="6"/>
        <v>-0.11954181030554177</v>
      </c>
      <c r="S106" s="27">
        <f t="shared" si="7"/>
        <v>0.6793937623882258</v>
      </c>
      <c r="T106" s="27"/>
      <c r="W106">
        <f t="shared" si="5"/>
        <v>0.44641296254902013</v>
      </c>
    </row>
    <row r="107" spans="1:23" x14ac:dyDescent="0.15">
      <c r="A107">
        <v>50.5</v>
      </c>
      <c r="C107" s="3">
        <f>summary!E137</f>
        <v>1.0310520431657231</v>
      </c>
      <c r="D107" s="3">
        <f>summary!F137</f>
        <v>-1.4035746576420891</v>
      </c>
      <c r="E107" s="3">
        <f>summary!G137</f>
        <v>-1.583247853658339</v>
      </c>
      <c r="F107" s="3">
        <f>summary!H137</f>
        <v>-0.70192193128017522</v>
      </c>
      <c r="G107" s="3">
        <f>summary!I137</f>
        <v>1.5504000428300713</v>
      </c>
      <c r="H107" s="3">
        <f>summary!J137</f>
        <v>-2.0563536515569218</v>
      </c>
      <c r="I107" s="3">
        <f>summary!K137</f>
        <v>-7.4415398218331097E-2</v>
      </c>
      <c r="J107" s="3">
        <f>summary!L137</f>
        <v>2.269709372363895</v>
      </c>
      <c r="K107" s="3">
        <f>summary!M137</f>
        <v>-0.24638651853546056</v>
      </c>
      <c r="L107" s="3">
        <f>summary!N137</f>
        <v>0.63963727079054367</v>
      </c>
      <c r="M107" s="3">
        <f>summary!O137</f>
        <v>-1.8404764485835021</v>
      </c>
      <c r="N107" s="3">
        <f>summary!P137</f>
        <v>-0.9870489452048461</v>
      </c>
      <c r="Q107" s="1"/>
      <c r="R107" s="27">
        <f t="shared" si="6"/>
        <v>-0.28355222296078603</v>
      </c>
      <c r="S107" s="27">
        <f t="shared" si="7"/>
        <v>0.40534820603153193</v>
      </c>
      <c r="T107" s="27"/>
      <c r="W107">
        <f t="shared" si="5"/>
        <v>-0.47415422490781789</v>
      </c>
    </row>
    <row r="108" spans="1:23" x14ac:dyDescent="0.15">
      <c r="A108">
        <v>51</v>
      </c>
      <c r="C108" s="3">
        <f>summary!E138</f>
        <v>-9.5104324557845427E-2</v>
      </c>
      <c r="D108" s="3">
        <f>summary!F138</f>
        <v>-1.7783954842388063</v>
      </c>
      <c r="E108" s="3">
        <f>summary!G138</f>
        <v>-1.3331881723323749</v>
      </c>
      <c r="F108" s="3">
        <f>summary!H138</f>
        <v>0.8393119318935095</v>
      </c>
      <c r="G108" s="3">
        <f>summary!I138</f>
        <v>1.4218325999611159</v>
      </c>
      <c r="H108" s="3">
        <f>summary!J138</f>
        <v>-2.7874926587818067</v>
      </c>
      <c r="I108" s="3">
        <f>summary!K138</f>
        <v>0.19110903748633515</v>
      </c>
      <c r="J108" s="3">
        <f>summary!L138</f>
        <v>2.0350186397230998</v>
      </c>
      <c r="K108" s="3">
        <f>summary!M138</f>
        <v>4.8811917812143647E-2</v>
      </c>
      <c r="L108" s="3">
        <f>summary!N138</f>
        <v>-1.2108156401375756</v>
      </c>
      <c r="M108" s="3">
        <f>summary!O138</f>
        <v>-0.56003086085596776</v>
      </c>
      <c r="N108" s="3">
        <f>summary!P138</f>
        <v>-1.4962549670284049</v>
      </c>
      <c r="Q108" s="1"/>
      <c r="R108" s="27">
        <f t="shared" si="6"/>
        <v>-0.39376649842138139</v>
      </c>
      <c r="S108" s="27">
        <f t="shared" si="7"/>
        <v>0.40623328209818221</v>
      </c>
      <c r="T108" s="27"/>
      <c r="W108">
        <f t="shared" si="5"/>
        <v>-0.32756759270690661</v>
      </c>
    </row>
    <row r="109" spans="1:23" x14ac:dyDescent="0.15">
      <c r="A109">
        <v>51.5</v>
      </c>
      <c r="C109" s="3">
        <f>summary!E139</f>
        <v>0.32446735588688852</v>
      </c>
      <c r="D109" s="3">
        <f>summary!F139</f>
        <v>0.12407924159684702</v>
      </c>
      <c r="E109" s="3">
        <f>summary!G139</f>
        <v>-0.93642135085320477</v>
      </c>
      <c r="F109" s="3">
        <f>summary!H139</f>
        <v>-4.3904429800576295E-2</v>
      </c>
      <c r="G109" s="3">
        <f>summary!I139</f>
        <v>1.5608751342792904</v>
      </c>
      <c r="H109" s="3">
        <f>summary!J139</f>
        <v>-4.2555667820100247</v>
      </c>
      <c r="I109" s="3">
        <f>summary!K139</f>
        <v>0.36585161673230221</v>
      </c>
      <c r="J109" s="3">
        <f>summary!L139</f>
        <v>0.9944758288233454</v>
      </c>
      <c r="K109" s="3">
        <f>summary!M139</f>
        <v>-1.0882331497363054</v>
      </c>
      <c r="L109" s="3">
        <f>summary!N139</f>
        <v>-0.24890036366060289</v>
      </c>
      <c r="M109" s="3">
        <f>summary!O139</f>
        <v>-1.2372244366170668</v>
      </c>
      <c r="N109" s="3">
        <f>summary!P139</f>
        <v>-1.4514862636576917</v>
      </c>
      <c r="Q109" s="1"/>
      <c r="R109" s="27">
        <f t="shared" si="6"/>
        <v>-0.49099896658473324</v>
      </c>
      <c r="S109" s="27">
        <f t="shared" si="7"/>
        <v>0.4322183467753522</v>
      </c>
      <c r="T109" s="27"/>
      <c r="W109">
        <f t="shared" si="5"/>
        <v>-0.14640239673058958</v>
      </c>
    </row>
    <row r="110" spans="1:23" x14ac:dyDescent="0.15">
      <c r="A110">
        <v>52</v>
      </c>
      <c r="C110" s="3">
        <f>summary!E140</f>
        <v>-0.72644122575552117</v>
      </c>
      <c r="D110" s="3">
        <f>summary!F140</f>
        <v>0.54553821886339038</v>
      </c>
      <c r="E110" s="3">
        <f>summary!G140</f>
        <v>-0.14549506744805452</v>
      </c>
      <c r="F110" s="3">
        <f>summary!H140</f>
        <v>1.458678109409457</v>
      </c>
      <c r="G110" s="3">
        <f>summary!I140</f>
        <v>2.4794621688288867</v>
      </c>
      <c r="H110" s="3">
        <f>summary!J140</f>
        <v>-0.83119516609471955</v>
      </c>
      <c r="I110" s="3">
        <f>summary!K140</f>
        <v>0.62020563904141746</v>
      </c>
      <c r="J110" s="3">
        <f>summary!L140</f>
        <v>1.8323891532844594</v>
      </c>
      <c r="K110" s="3">
        <f>summary!M140</f>
        <v>0.35167060364339747</v>
      </c>
      <c r="L110" s="3">
        <f>summary!N140</f>
        <v>0.83412729694751997</v>
      </c>
      <c r="M110" s="3">
        <f>summary!O140</f>
        <v>-1.7171039069578669</v>
      </c>
      <c r="N110" s="3">
        <f>summary!P140</f>
        <v>-0.65908470368889494</v>
      </c>
      <c r="Q110" s="1"/>
      <c r="R110" s="27">
        <f t="shared" si="6"/>
        <v>0.33689592667278939</v>
      </c>
      <c r="S110" s="27">
        <f t="shared" si="7"/>
        <v>0.3524315449198695</v>
      </c>
      <c r="T110" s="27"/>
      <c r="W110">
        <f t="shared" si="5"/>
        <v>0.4486044112533939</v>
      </c>
    </row>
    <row r="111" spans="1:23" x14ac:dyDescent="0.15">
      <c r="A111">
        <v>52.5</v>
      </c>
      <c r="B111" s="3"/>
      <c r="C111" s="3">
        <f>summary!E141</f>
        <v>-0.35902317031882502</v>
      </c>
      <c r="D111" s="3">
        <f>summary!F141</f>
        <v>0.74500120119406599</v>
      </c>
      <c r="E111" s="3">
        <f>summary!G141</f>
        <v>1.8119687340897437</v>
      </c>
      <c r="F111" s="3">
        <f>summary!H141</f>
        <v>1.9236756942071256</v>
      </c>
      <c r="G111" s="3">
        <f>summary!I141</f>
        <v>1.9648672444504245</v>
      </c>
      <c r="H111" s="3">
        <f>summary!J141</f>
        <v>-2.2533640048511292</v>
      </c>
      <c r="I111" s="3">
        <f>summary!K141</f>
        <v>0.92701810256102435</v>
      </c>
      <c r="J111" s="3">
        <f>summary!L141</f>
        <v>0.22591722280261509</v>
      </c>
      <c r="K111" s="3">
        <f>summary!M141</f>
        <v>-7.5656429360453414E-2</v>
      </c>
      <c r="L111" s="3">
        <f>summary!N141</f>
        <v>-0.34316597750511185</v>
      </c>
      <c r="M111" s="3">
        <f>summary!O141</f>
        <v>-2.8172472657687768</v>
      </c>
      <c r="N111" s="3">
        <f>summary!P141</f>
        <v>8.0239438721824541E-2</v>
      </c>
      <c r="O111" s="29"/>
      <c r="Q111" s="39"/>
      <c r="R111" s="30">
        <f t="shared" si="6"/>
        <v>0.15251923251854402</v>
      </c>
      <c r="S111" s="30">
        <f t="shared" si="7"/>
        <v>0.43783298141449351</v>
      </c>
      <c r="T111" s="27"/>
      <c r="W111">
        <f t="shared" si="5"/>
        <v>0.15307833076221983</v>
      </c>
    </row>
    <row r="112" spans="1:23" x14ac:dyDescent="0.15">
      <c r="A112">
        <v>53</v>
      </c>
      <c r="C112" s="3">
        <f>summary!E142</f>
        <v>0.88021193117552798</v>
      </c>
      <c r="D112" s="3">
        <f>summary!F142</f>
        <v>2.335047375268728</v>
      </c>
      <c r="E112" s="3">
        <f>summary!G142</f>
        <v>-3.9270466966737368E-2</v>
      </c>
      <c r="F112" s="3">
        <f>summary!H142</f>
        <v>2.1341480550160403</v>
      </c>
      <c r="G112" s="3">
        <f>summary!I142</f>
        <v>2.1723644364130799</v>
      </c>
      <c r="H112" s="3">
        <f>summary!J142</f>
        <v>-1.3315636513570563</v>
      </c>
      <c r="I112" s="3">
        <f>summary!K142</f>
        <v>1.2869540560213504</v>
      </c>
      <c r="J112" s="3">
        <f>summary!L142</f>
        <v>-0.32808113960312568</v>
      </c>
      <c r="K112" s="3">
        <f>summary!M142</f>
        <v>-0.35377891845673648</v>
      </c>
      <c r="L112" s="3">
        <f>summary!N142</f>
        <v>-0.5644963579123724</v>
      </c>
      <c r="M112" s="3">
        <f>summary!O142</f>
        <v>-2.403922784342778</v>
      </c>
      <c r="N112" s="3">
        <f>summary!P142</f>
        <v>-0.68133388405635709</v>
      </c>
      <c r="R112" s="27">
        <f t="shared" si="6"/>
        <v>0.25885655426663023</v>
      </c>
      <c r="S112" s="27">
        <f t="shared" si="7"/>
        <v>0.43451699102988067</v>
      </c>
      <c r="T112" s="27"/>
      <c r="W112">
        <f t="shared" si="5"/>
        <v>-0.18367580328493152</v>
      </c>
    </row>
    <row r="113" spans="1:23" x14ac:dyDescent="0.15">
      <c r="A113">
        <v>53.5</v>
      </c>
      <c r="C113" s="3">
        <f>summary!E143</f>
        <v>0.97969031282259533</v>
      </c>
      <c r="D113" s="3">
        <f>summary!F143</f>
        <v>2.9271146592828718</v>
      </c>
      <c r="E113" s="3">
        <f>summary!G143</f>
        <v>-0.93066179431181428</v>
      </c>
      <c r="F113" s="3">
        <f>summary!H143</f>
        <v>1.2270166534200659</v>
      </c>
      <c r="G113" s="3">
        <f>summary!I143</f>
        <v>2.629993711749032</v>
      </c>
      <c r="H113" s="3">
        <f>summary!J143</f>
        <v>-0.17602902837745851</v>
      </c>
      <c r="I113" s="3">
        <f>summary!K143</f>
        <v>2.0727608810183131</v>
      </c>
      <c r="J113" s="3">
        <f>summary!L143</f>
        <v>0.96042773266484183</v>
      </c>
      <c r="K113" s="3">
        <f>summary!M143</f>
        <v>-0.24836050035248647</v>
      </c>
      <c r="L113" s="3">
        <f>summary!N143</f>
        <v>-0.73111276842209583</v>
      </c>
      <c r="M113" s="3">
        <f>summary!O143</f>
        <v>-1.6601838519037257</v>
      </c>
      <c r="N113" s="3">
        <f>summary!P143</f>
        <v>0.95649787365211658</v>
      </c>
      <c r="R113" s="27">
        <f t="shared" si="6"/>
        <v>0.66726282343685472</v>
      </c>
      <c r="S113" s="27">
        <f t="shared" si="7"/>
        <v>0.4173376851891088</v>
      </c>
      <c r="T113" s="27"/>
      <c r="W113">
        <f t="shared" si="5"/>
        <v>0.9584628031584792</v>
      </c>
    </row>
    <row r="114" spans="1:23" x14ac:dyDescent="0.15">
      <c r="A114">
        <v>54</v>
      </c>
      <c r="C114" s="3">
        <f>summary!E144</f>
        <v>1.1652197106388789</v>
      </c>
      <c r="D114" s="3">
        <f>summary!F144</f>
        <v>2.7442245695734702</v>
      </c>
      <c r="E114" s="3">
        <f>summary!G144</f>
        <v>-0.61862305735772305</v>
      </c>
      <c r="F114" s="3">
        <f>summary!H144</f>
        <v>2.009781859339034</v>
      </c>
      <c r="G114" s="3">
        <f>summary!I144</f>
        <v>2.5275407029737407</v>
      </c>
      <c r="H114" s="3">
        <f>summary!J144</f>
        <v>-0.44688496229310787</v>
      </c>
      <c r="I114" s="3">
        <f>summary!K144</f>
        <v>0.77411894618930743</v>
      </c>
      <c r="J114" s="3">
        <f>summary!L144</f>
        <v>1.2275917684984725</v>
      </c>
      <c r="K114" s="3">
        <f>summary!M144</f>
        <v>1.868081710928143E-2</v>
      </c>
      <c r="L114" s="3">
        <f>summary!N144</f>
        <v>1.726534977216156</v>
      </c>
      <c r="M114" s="3">
        <f>summary!O144</f>
        <v>-0.80389387261489642</v>
      </c>
      <c r="N114" s="3">
        <f>summary!P144</f>
        <v>0.41445637494441312</v>
      </c>
      <c r="R114" s="27">
        <f t="shared" si="6"/>
        <v>0.89489565285141881</v>
      </c>
      <c r="S114" s="27">
        <f t="shared" si="7"/>
        <v>0.35026035371662945</v>
      </c>
      <c r="T114" s="27"/>
      <c r="W114">
        <f t="shared" si="5"/>
        <v>0.96966932841409315</v>
      </c>
    </row>
    <row r="115" spans="1:23" x14ac:dyDescent="0.15">
      <c r="A115">
        <v>54.5</v>
      </c>
      <c r="C115" s="3">
        <f>summary!E145</f>
        <v>1.4425633032977587</v>
      </c>
      <c r="D115" s="3">
        <f>summary!F145</f>
        <v>3.9399950399677213</v>
      </c>
      <c r="E115" s="3">
        <f>summary!G145</f>
        <v>-0.95908904598561995</v>
      </c>
      <c r="F115" s="3">
        <f>summary!H145</f>
        <v>3.299554540346223</v>
      </c>
      <c r="G115" s="3">
        <f>summary!I145</f>
        <v>3.5027047333742325</v>
      </c>
      <c r="H115" s="3">
        <f>summary!J145</f>
        <v>0.57497387159868785</v>
      </c>
      <c r="I115" s="3">
        <f>summary!K145</f>
        <v>0.24312676868793104</v>
      </c>
      <c r="J115" s="3">
        <f>summary!L145</f>
        <v>0.64601385861308591</v>
      </c>
      <c r="K115" s="3">
        <f>summary!M145</f>
        <v>-1.6460191088036509</v>
      </c>
      <c r="L115" s="3">
        <f>summary!N145</f>
        <v>0.90671235376054826</v>
      </c>
      <c r="M115" s="3">
        <f>summary!O145</f>
        <v>-3.1537881256106162</v>
      </c>
      <c r="N115" s="3">
        <f>summary!P145</f>
        <v>-0.26490261321680292</v>
      </c>
      <c r="R115" s="27">
        <f t="shared" si="6"/>
        <v>0.7109871313357915</v>
      </c>
      <c r="S115" s="27">
        <f t="shared" si="7"/>
        <v>0.61526951730999879</v>
      </c>
      <c r="T115" s="27"/>
      <c r="W115">
        <f t="shared" si="5"/>
        <v>0.61049386510588688</v>
      </c>
    </row>
    <row r="116" spans="1:23" x14ac:dyDescent="0.15">
      <c r="A116" s="31">
        <v>55</v>
      </c>
      <c r="B116" s="31"/>
      <c r="C116" s="31">
        <f>summary!E146</f>
        <v>1.0362599964144594</v>
      </c>
      <c r="D116" s="31">
        <f>summary!F146</f>
        <v>3.6392437538978957</v>
      </c>
      <c r="E116" s="31">
        <f>summary!G146</f>
        <v>-1.3238788049011063</v>
      </c>
      <c r="F116" s="31">
        <f>summary!H146</f>
        <v>3.4293714910209938</v>
      </c>
      <c r="G116" s="31">
        <f>summary!I146</f>
        <v>3.9407956405917934</v>
      </c>
      <c r="H116" s="31">
        <f>summary!J146</f>
        <v>0.42542131186987175</v>
      </c>
      <c r="I116" s="31">
        <f>summary!K146</f>
        <v>0.8436983294328354</v>
      </c>
      <c r="J116" s="31">
        <f>summary!L146</f>
        <v>1.6484808710154786</v>
      </c>
      <c r="K116" s="31">
        <f>summary!M146</f>
        <v>-0.23146757064581536</v>
      </c>
      <c r="L116" s="31">
        <f>summary!N146</f>
        <v>-1.5638185534091722</v>
      </c>
      <c r="M116" s="31">
        <f>summary!O146</f>
        <v>-2.2724241875564535</v>
      </c>
      <c r="N116" s="31">
        <f>summary!P146</f>
        <v>-0.39223891662838373</v>
      </c>
      <c r="O116" s="32"/>
      <c r="P116" s="32"/>
      <c r="Q116" s="31"/>
      <c r="R116" s="33">
        <f t="shared" si="6"/>
        <v>0.76495361342519974</v>
      </c>
      <c r="S116" s="33">
        <f t="shared" si="7"/>
        <v>0.60155331643908239</v>
      </c>
      <c r="T116" s="27"/>
      <c r="U116" s="2" t="s">
        <v>30</v>
      </c>
      <c r="V116" s="2"/>
      <c r="W116">
        <f t="shared" si="5"/>
        <v>0.63455982065135363</v>
      </c>
    </row>
    <row r="117" spans="1:23" x14ac:dyDescent="0.15">
      <c r="F117"/>
      <c r="G117"/>
      <c r="R117" s="27"/>
      <c r="S117" s="27"/>
      <c r="T117" s="27"/>
    </row>
    <row r="118" spans="1:23" x14ac:dyDescent="0.15">
      <c r="F118"/>
      <c r="G118"/>
      <c r="R118" s="27"/>
      <c r="S118" s="27"/>
      <c r="T118" s="27"/>
    </row>
    <row r="119" spans="1:23" x14ac:dyDescent="0.15">
      <c r="F119"/>
      <c r="G119"/>
      <c r="R119" s="27"/>
      <c r="S119" s="27"/>
      <c r="T119" s="27"/>
    </row>
    <row r="120" spans="1:23" x14ac:dyDescent="0.15">
      <c r="F120"/>
      <c r="R120" s="27"/>
      <c r="S120" s="27"/>
      <c r="T120" s="27"/>
    </row>
    <row r="121" spans="1:23" x14ac:dyDescent="0.15">
      <c r="F121"/>
      <c r="R121" s="27"/>
      <c r="S121" s="27"/>
      <c r="T121" s="27"/>
    </row>
    <row r="122" spans="1:23" x14ac:dyDescent="0.15">
      <c r="F122"/>
      <c r="R122" s="27"/>
      <c r="S122" s="27"/>
      <c r="T122" s="27"/>
    </row>
    <row r="123" spans="1:23" s="3" customFormat="1" x14ac:dyDescent="0.15">
      <c r="C123" s="29"/>
      <c r="D123" s="29"/>
      <c r="E123" s="29"/>
      <c r="F123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R123" s="30"/>
      <c r="S123" s="30"/>
      <c r="T123" s="30"/>
    </row>
    <row r="124" spans="1:23" s="3" customFormat="1" x14ac:dyDescent="0.15">
      <c r="C124" s="29"/>
      <c r="D124" s="29"/>
      <c r="E124" s="29"/>
      <c r="F124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R124" s="30"/>
      <c r="S124" s="30"/>
      <c r="T124" s="30"/>
    </row>
    <row r="125" spans="1:23" s="3" customFormat="1" x14ac:dyDescent="0.15">
      <c r="C125" s="29"/>
      <c r="D125" s="29"/>
      <c r="E125" s="29"/>
      <c r="F125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R125" s="30"/>
      <c r="S125" s="30"/>
      <c r="T125" s="30"/>
    </row>
    <row r="126" spans="1:23" s="3" customFormat="1" x14ac:dyDescent="0.15">
      <c r="C126" s="29"/>
      <c r="D126" s="29"/>
      <c r="E126" s="29"/>
      <c r="F126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R126" s="30"/>
      <c r="S126" s="30"/>
      <c r="T126" s="30"/>
    </row>
    <row r="127" spans="1:23" s="3" customFormat="1" x14ac:dyDescent="0.15">
      <c r="C127" s="29"/>
      <c r="D127" s="29"/>
      <c r="E127" s="29"/>
      <c r="F127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R127" s="30"/>
      <c r="S127" s="30"/>
      <c r="T127" s="30"/>
    </row>
    <row r="128" spans="1:23" s="3" customFormat="1" x14ac:dyDescent="0.15">
      <c r="C128" s="29"/>
      <c r="D128" s="29"/>
      <c r="E128" s="29"/>
      <c r="F128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R128" s="30"/>
      <c r="S128" s="30"/>
      <c r="T128" s="30"/>
    </row>
    <row r="129" spans="3:20" s="3" customFormat="1" x14ac:dyDescent="0.15">
      <c r="C129" s="29"/>
      <c r="D129" s="29"/>
      <c r="E129" s="29"/>
      <c r="F1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R129" s="30"/>
      <c r="S129" s="30"/>
      <c r="T129" s="30"/>
    </row>
    <row r="130" spans="3:20" s="3" customFormat="1" x14ac:dyDescent="0.15">
      <c r="C130" s="29"/>
      <c r="D130" s="29"/>
      <c r="E130" s="29"/>
      <c r="F130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R130" s="30"/>
      <c r="S130" s="30"/>
      <c r="T130" s="30"/>
    </row>
    <row r="131" spans="3:20" s="3" customFormat="1" x14ac:dyDescent="0.15">
      <c r="C131" s="29"/>
      <c r="D131" s="29"/>
      <c r="E131" s="29"/>
      <c r="F131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R131" s="30"/>
      <c r="S131" s="30"/>
      <c r="T131" s="30"/>
    </row>
    <row r="132" spans="3:20" s="3" customFormat="1" x14ac:dyDescent="0.15">
      <c r="C132" s="29"/>
      <c r="D132" s="29"/>
      <c r="E132" s="29"/>
      <c r="F132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R132" s="30"/>
      <c r="S132" s="30"/>
      <c r="T132" s="30"/>
    </row>
    <row r="133" spans="3:20" s="3" customFormat="1" x14ac:dyDescent="0.15">
      <c r="C133" s="29"/>
      <c r="D133" s="29"/>
      <c r="E133" s="29"/>
      <c r="F133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R133" s="30"/>
      <c r="S133" s="30"/>
      <c r="T133" s="30"/>
    </row>
    <row r="134" spans="3:20" s="3" customFormat="1" x14ac:dyDescent="0.15">
      <c r="C134" s="29"/>
      <c r="D134" s="29"/>
      <c r="E134" s="29"/>
      <c r="F134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R134" s="30"/>
      <c r="S134" s="30"/>
      <c r="T134" s="30"/>
    </row>
    <row r="135" spans="3:20" s="3" customFormat="1" x14ac:dyDescent="0.15">
      <c r="C135" s="29"/>
      <c r="D135" s="29"/>
      <c r="E135" s="29"/>
      <c r="F135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R135" s="30"/>
      <c r="S135" s="30"/>
      <c r="T135" s="30"/>
    </row>
    <row r="136" spans="3:20" s="3" customFormat="1" x14ac:dyDescent="0.15">
      <c r="C136" s="29"/>
      <c r="D136" s="29"/>
      <c r="E136" s="29"/>
      <c r="F136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R136" s="30"/>
      <c r="S136" s="30"/>
      <c r="T136" s="30"/>
    </row>
    <row r="137" spans="3:20" s="3" customFormat="1" x14ac:dyDescent="0.15">
      <c r="C137" s="29"/>
      <c r="D137" s="29"/>
      <c r="E137" s="29"/>
      <c r="F137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R137" s="30"/>
      <c r="S137" s="30"/>
      <c r="T137" s="30"/>
    </row>
    <row r="138" spans="3:20" s="3" customFormat="1" x14ac:dyDescent="0.15">
      <c r="C138" s="29"/>
      <c r="D138" s="29"/>
      <c r="E138" s="29"/>
      <c r="F138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R138" s="30"/>
      <c r="S138" s="30"/>
      <c r="T138" s="30"/>
    </row>
    <row r="139" spans="3:20" s="3" customFormat="1" x14ac:dyDescent="0.15">
      <c r="C139" s="29"/>
      <c r="D139" s="29"/>
      <c r="E139" s="29"/>
      <c r="F13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R139" s="30"/>
      <c r="S139" s="30"/>
      <c r="T139" s="30"/>
    </row>
    <row r="140" spans="3:20" s="3" customFormat="1" x14ac:dyDescent="0.15">
      <c r="C140" s="29"/>
      <c r="D140" s="29"/>
      <c r="E140" s="29"/>
      <c r="F140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R140" s="30"/>
      <c r="S140" s="30"/>
      <c r="T140" s="30"/>
    </row>
    <row r="141" spans="3:20" s="3" customFormat="1" x14ac:dyDescent="0.15">
      <c r="C141" s="29"/>
      <c r="D141" s="29"/>
      <c r="E141" s="29"/>
      <c r="F141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R141" s="30"/>
      <c r="S141" s="30"/>
      <c r="T141" s="30"/>
    </row>
    <row r="142" spans="3:20" s="3" customFormat="1" x14ac:dyDescent="0.15">
      <c r="C142" s="29"/>
      <c r="D142" s="29"/>
      <c r="E142" s="29"/>
      <c r="F142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R142" s="30"/>
      <c r="S142" s="30"/>
      <c r="T142" s="30"/>
    </row>
    <row r="143" spans="3:20" s="3" customFormat="1" x14ac:dyDescent="0.15">
      <c r="C143" s="29"/>
      <c r="D143" s="29"/>
      <c r="E143" s="29"/>
      <c r="F143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R143" s="30"/>
      <c r="S143" s="30"/>
      <c r="T143" s="30"/>
    </row>
    <row r="144" spans="3:20" s="3" customFormat="1" x14ac:dyDescent="0.15">
      <c r="C144" s="29"/>
      <c r="D144" s="29"/>
      <c r="E144" s="29"/>
      <c r="F144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R144" s="30"/>
      <c r="S144" s="30"/>
      <c r="T144" s="30"/>
    </row>
    <row r="145" spans="3:20" s="3" customFormat="1" x14ac:dyDescent="0.15">
      <c r="C145" s="29"/>
      <c r="D145" s="29"/>
      <c r="E145" s="29"/>
      <c r="F145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R145" s="30"/>
      <c r="S145" s="30"/>
      <c r="T145" s="38"/>
    </row>
    <row r="146" spans="3:20" s="3" customFormat="1" x14ac:dyDescent="0.15">
      <c r="C146" s="29"/>
      <c r="D146" s="29"/>
      <c r="E146" s="29"/>
      <c r="F146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R146" s="30"/>
      <c r="S146" s="30"/>
      <c r="T146" s="38"/>
    </row>
    <row r="147" spans="3:20" s="3" customFormat="1" x14ac:dyDescent="0.15">
      <c r="C147" s="29"/>
      <c r="D147" s="29"/>
      <c r="E147" s="29"/>
      <c r="F147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R147" s="30"/>
      <c r="S147" s="30"/>
      <c r="T147" s="38"/>
    </row>
    <row r="148" spans="3:20" s="3" customFormat="1" x14ac:dyDescent="0.15">
      <c r="C148" s="29"/>
      <c r="D148" s="29"/>
      <c r="E148" s="29"/>
      <c r="F148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R148" s="30"/>
      <c r="S148" s="30"/>
    </row>
    <row r="149" spans="3:20" s="3" customFormat="1" x14ac:dyDescent="0.15">
      <c r="C149" s="29"/>
      <c r="D149" s="29"/>
      <c r="E149" s="29"/>
      <c r="F14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R149" s="30"/>
      <c r="S149" s="30"/>
    </row>
    <row r="150" spans="3:20" s="3" customFormat="1" x14ac:dyDescent="0.15">
      <c r="C150" s="29"/>
      <c r="D150" s="29"/>
      <c r="E150" s="29"/>
      <c r="F150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R150" s="30"/>
      <c r="S150" s="30"/>
    </row>
    <row r="151" spans="3:20" s="3" customFormat="1" x14ac:dyDescent="0.15">
      <c r="C151" s="29"/>
      <c r="D151" s="29"/>
      <c r="E151" s="29"/>
      <c r="F151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R151" s="30"/>
      <c r="S151" s="30"/>
    </row>
    <row r="152" spans="3:20" s="3" customFormat="1" x14ac:dyDescent="0.15">
      <c r="C152" s="29"/>
      <c r="D152" s="29"/>
      <c r="E152" s="29"/>
      <c r="F152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R152" s="30"/>
      <c r="S152" s="30"/>
    </row>
    <row r="153" spans="3:20" s="3" customFormat="1" x14ac:dyDescent="0.15">
      <c r="C153" s="29"/>
      <c r="D153" s="29"/>
      <c r="E153" s="29"/>
      <c r="F153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R153" s="30"/>
      <c r="S153" s="30"/>
    </row>
    <row r="154" spans="3:20" s="3" customFormat="1" x14ac:dyDescent="0.15">
      <c r="C154" s="29"/>
      <c r="D154" s="29"/>
      <c r="E154" s="29"/>
      <c r="F154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R154" s="30"/>
      <c r="S154" s="30"/>
    </row>
    <row r="155" spans="3:20" s="3" customFormat="1" x14ac:dyDescent="0.15"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R155" s="30"/>
      <c r="S155" s="30"/>
    </row>
    <row r="156" spans="3:20" s="3" customFormat="1" x14ac:dyDescent="0.15"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R156" s="30"/>
      <c r="S156" s="30"/>
    </row>
    <row r="157" spans="3:20" s="3" customFormat="1" x14ac:dyDescent="0.15"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R157" s="30"/>
      <c r="S157" s="30"/>
    </row>
    <row r="158" spans="3:20" s="3" customFormat="1" x14ac:dyDescent="0.15"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R158" s="30"/>
      <c r="S158" s="30"/>
    </row>
    <row r="159" spans="3:20" s="3" customFormat="1" x14ac:dyDescent="0.15"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R159" s="30"/>
      <c r="S159" s="30"/>
    </row>
    <row r="160" spans="3:20" s="3" customFormat="1" x14ac:dyDescent="0.15"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R160" s="30"/>
      <c r="S160" s="30"/>
    </row>
    <row r="161" spans="3:19" s="3" customFormat="1" x14ac:dyDescent="0.15"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R161" s="30"/>
      <c r="S161" s="30"/>
    </row>
    <row r="162" spans="3:19" s="3" customFormat="1" x14ac:dyDescent="0.15"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R162" s="30"/>
      <c r="S162" s="30"/>
    </row>
  </sheetData>
  <mergeCells count="1">
    <mergeCell ref="R2:S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7"/>
  <sheetViews>
    <sheetView zoomScale="90" zoomScaleNormal="90" zoomScalePageLayoutView="90" workbookViewId="0">
      <selection activeCell="D23" sqref="D23"/>
    </sheetView>
  </sheetViews>
  <sheetFormatPr baseColWidth="10" defaultColWidth="8.83203125" defaultRowHeight="13" x14ac:dyDescent="0.15"/>
  <sheetData>
    <row r="1" spans="1:2" x14ac:dyDescent="0.15">
      <c r="A1" s="40" t="s">
        <v>32</v>
      </c>
      <c r="B1" s="40" t="s">
        <v>33</v>
      </c>
    </row>
    <row r="2" spans="1:2" x14ac:dyDescent="0.15">
      <c r="A2" s="2">
        <v>6626</v>
      </c>
      <c r="B2" s="38">
        <f>MAX(summary!E46:E107)</f>
        <v>6.77796651935651</v>
      </c>
    </row>
    <row r="3" spans="1:2" x14ac:dyDescent="0.15">
      <c r="A3" s="2">
        <v>6627</v>
      </c>
      <c r="B3" s="38">
        <f>MAX(summary!F46:F107)</f>
        <v>10.481160314001778</v>
      </c>
    </row>
    <row r="4" spans="1:2" x14ac:dyDescent="0.15">
      <c r="A4" s="16">
        <v>6628</v>
      </c>
      <c r="B4" s="38">
        <f>MAX(summary!G46:G107)</f>
        <v>7.9448307511496621</v>
      </c>
    </row>
    <row r="5" spans="1:2" x14ac:dyDescent="0.15">
      <c r="A5" s="2">
        <v>6629</v>
      </c>
      <c r="B5" s="38">
        <f>MAX(summary!H46:H107)</f>
        <v>32.814494013425119</v>
      </c>
    </row>
    <row r="6" spans="1:2" x14ac:dyDescent="0.15">
      <c r="A6" s="2">
        <v>6630</v>
      </c>
      <c r="B6" s="38">
        <f>MAX(summary!I46:I107)</f>
        <v>11.362019390883606</v>
      </c>
    </row>
    <row r="7" spans="1:2" x14ac:dyDescent="0.15">
      <c r="A7" s="16">
        <v>6631</v>
      </c>
      <c r="B7" s="38">
        <f>MAX(summary!J46:J107)</f>
        <v>28.48574310029997</v>
      </c>
    </row>
    <row r="8" spans="1:2" x14ac:dyDescent="0.15">
      <c r="A8" s="16">
        <v>6632</v>
      </c>
      <c r="B8" s="38">
        <f>MAX(summary!K46:K107)</f>
        <v>-0.3373588654302988</v>
      </c>
    </row>
    <row r="9" spans="1:2" x14ac:dyDescent="0.15">
      <c r="A9" s="16">
        <v>6633</v>
      </c>
      <c r="B9" s="38">
        <f>MAX(summary!L46:L107)</f>
        <v>13.152677802165943</v>
      </c>
    </row>
    <row r="10" spans="1:2" x14ac:dyDescent="0.15">
      <c r="A10" s="16">
        <v>6634</v>
      </c>
      <c r="B10" s="38">
        <f>MAX(summary!M46:M107)</f>
        <v>3.4348106334248549</v>
      </c>
    </row>
    <row r="11" spans="1:2" x14ac:dyDescent="0.15">
      <c r="A11" s="16">
        <v>6636</v>
      </c>
      <c r="B11" s="38">
        <f>MAX(summary!N46:N107)</f>
        <v>13.044284406598555</v>
      </c>
    </row>
    <row r="12" spans="1:2" x14ac:dyDescent="0.15">
      <c r="A12" s="16">
        <v>6637</v>
      </c>
      <c r="B12" s="38">
        <f>MAX(summary!O46:O107)</f>
        <v>8.1032986187033096</v>
      </c>
    </row>
    <row r="13" spans="1:2" x14ac:dyDescent="0.15">
      <c r="A13" s="16">
        <v>6639</v>
      </c>
      <c r="B13" s="38">
        <f>MAX(summary!P46:P107)</f>
        <v>7.4094202047645847</v>
      </c>
    </row>
    <row r="14" spans="1:2" x14ac:dyDescent="0.15">
      <c r="A14" s="42"/>
      <c r="B14" s="38"/>
    </row>
    <row r="15" spans="1:2" x14ac:dyDescent="0.15">
      <c r="A15" s="42"/>
      <c r="B15" s="38"/>
    </row>
    <row r="16" spans="1:2" x14ac:dyDescent="0.15">
      <c r="A16" s="54" t="s">
        <v>45</v>
      </c>
      <c r="B16" s="55">
        <f>MEDIAN(B2:B13)</f>
        <v>9.2922294663525449</v>
      </c>
    </row>
    <row r="17" spans="1:2" x14ac:dyDescent="0.15">
      <c r="A17" s="41"/>
      <c r="B17" s="38"/>
    </row>
    <row r="18" spans="1:2" x14ac:dyDescent="0.15">
      <c r="A18" s="41"/>
      <c r="B18" s="38"/>
    </row>
    <row r="19" spans="1:2" x14ac:dyDescent="0.15">
      <c r="A19" s="41"/>
      <c r="B19" s="38"/>
    </row>
    <row r="20" spans="1:2" x14ac:dyDescent="0.15">
      <c r="A20" s="41"/>
      <c r="B20" s="38"/>
    </row>
    <row r="21" spans="1:2" x14ac:dyDescent="0.15">
      <c r="A21" s="41"/>
      <c r="B21" s="38"/>
    </row>
    <row r="22" spans="1:2" x14ac:dyDescent="0.15">
      <c r="A22" s="41"/>
      <c r="B22" s="38"/>
    </row>
    <row r="23" spans="1:2" x14ac:dyDescent="0.15">
      <c r="A23" s="41"/>
      <c r="B23" s="38"/>
    </row>
    <row r="24" spans="1:2" x14ac:dyDescent="0.15">
      <c r="A24" s="41"/>
      <c r="B24" s="38"/>
    </row>
    <row r="25" spans="1:2" x14ac:dyDescent="0.15">
      <c r="A25" s="41"/>
      <c r="B25" s="38"/>
    </row>
    <row r="26" spans="1:2" x14ac:dyDescent="0.15">
      <c r="A26" s="41"/>
      <c r="B26" s="38"/>
    </row>
    <row r="27" spans="1:2" x14ac:dyDescent="0.15">
      <c r="A27" s="41"/>
      <c r="B27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40</v>
      </c>
      <c r="F1" t="s">
        <v>41</v>
      </c>
      <c r="G1" t="s">
        <v>42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678.54119873046898</v>
      </c>
      <c r="E2">
        <v>563.16662597656295</v>
      </c>
      <c r="F2">
        <v>467.70291137695301</v>
      </c>
      <c r="G2">
        <v>463.72409057617199</v>
      </c>
      <c r="I2" s="7">
        <f t="shared" ref="I2:J65" si="0">D2-F2</f>
        <v>210.83828735351597</v>
      </c>
      <c r="J2" s="7">
        <f t="shared" si="0"/>
        <v>99.442535400390966</v>
      </c>
      <c r="K2" s="7">
        <f t="shared" ref="K2:K65" si="1">I2-0.7*J2</f>
        <v>141.22851257324231</v>
      </c>
      <c r="L2" s="8">
        <f t="shared" ref="L2:L65" si="2">K2/J2</f>
        <v>1.4202022505219336</v>
      </c>
      <c r="M2" s="8"/>
      <c r="N2" s="18">
        <f>LINEST(V64:V104,U64:U104)</f>
        <v>-8.3233436308866628E-3</v>
      </c>
      <c r="O2" s="9">
        <f>AVERAGE(M38:M45)</f>
        <v>1.4918517384343883</v>
      </c>
    </row>
    <row r="3" spans="1:16" x14ac:dyDescent="0.15">
      <c r="A3" s="6">
        <v>1</v>
      </c>
      <c r="B3" s="6">
        <v>1</v>
      </c>
      <c r="C3" s="6" t="s">
        <v>7</v>
      </c>
      <c r="D3">
        <v>671.78991699218795</v>
      </c>
      <c r="E3">
        <v>559.06475830078102</v>
      </c>
      <c r="F3">
        <v>466.82736206054699</v>
      </c>
      <c r="G3">
        <v>462.73541259765602</v>
      </c>
      <c r="I3" s="7">
        <f t="shared" si="0"/>
        <v>204.96255493164097</v>
      </c>
      <c r="J3" s="7">
        <f t="shared" si="0"/>
        <v>96.329345703125</v>
      </c>
      <c r="K3" s="7">
        <f t="shared" si="1"/>
        <v>137.53201293945347</v>
      </c>
      <c r="L3" s="8">
        <f t="shared" si="2"/>
        <v>1.4277270538441102</v>
      </c>
      <c r="M3" s="8"/>
      <c r="N3" s="18"/>
    </row>
    <row r="4" spans="1:16" ht="15" x14ac:dyDescent="0.15">
      <c r="A4" s="6">
        <v>1.5</v>
      </c>
      <c r="B4" s="6">
        <v>2</v>
      </c>
      <c r="D4">
        <v>672.4150390625</v>
      </c>
      <c r="E4">
        <v>559.7373046875</v>
      </c>
      <c r="F4">
        <v>467.07992553710898</v>
      </c>
      <c r="G4">
        <v>463.30838012695301</v>
      </c>
      <c r="I4" s="7">
        <f t="shared" si="0"/>
        <v>205.33511352539102</v>
      </c>
      <c r="J4" s="7">
        <f t="shared" si="0"/>
        <v>96.428924560546989</v>
      </c>
      <c r="K4" s="7">
        <f t="shared" si="1"/>
        <v>137.83486633300814</v>
      </c>
      <c r="L4" s="8">
        <f t="shared" si="2"/>
        <v>1.4293933792288918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673.153564453125</v>
      </c>
      <c r="E5">
        <v>559.639404296875</v>
      </c>
      <c r="F5">
        <v>467.28137207031301</v>
      </c>
      <c r="G5">
        <v>462.90585327148398</v>
      </c>
      <c r="I5" s="7">
        <f t="shared" si="0"/>
        <v>205.87219238281199</v>
      </c>
      <c r="J5" s="7">
        <f t="shared" si="0"/>
        <v>96.733551025391023</v>
      </c>
      <c r="K5" s="7">
        <f t="shared" si="1"/>
        <v>138.15870666503827</v>
      </c>
      <c r="L5" s="8">
        <f t="shared" si="2"/>
        <v>1.4282397906469266</v>
      </c>
      <c r="M5" s="8"/>
      <c r="N5" s="18">
        <f>RSQ(V64:V104,U64:U104)</f>
        <v>0.99112395957014443</v>
      </c>
    </row>
    <row r="6" spans="1:16" x14ac:dyDescent="0.15">
      <c r="A6" s="6">
        <v>2.5</v>
      </c>
      <c r="B6" s="6">
        <v>4</v>
      </c>
      <c r="C6" s="6" t="s">
        <v>5</v>
      </c>
      <c r="D6">
        <v>673.7509765625</v>
      </c>
      <c r="E6">
        <v>559.00701904296898</v>
      </c>
      <c r="F6">
        <v>467.13394165039102</v>
      </c>
      <c r="G6">
        <v>463.30511474609398</v>
      </c>
      <c r="I6" s="7">
        <f t="shared" si="0"/>
        <v>206.61703491210898</v>
      </c>
      <c r="J6" s="7">
        <f t="shared" si="0"/>
        <v>95.701904296875</v>
      </c>
      <c r="K6" s="7">
        <f t="shared" si="1"/>
        <v>139.62570190429648</v>
      </c>
      <c r="L6" s="8">
        <f t="shared" si="2"/>
        <v>1.4589647189377375</v>
      </c>
      <c r="M6" s="8">
        <f t="shared" ref="M6:M22" si="3">L6+ABS($N$2)*A6</f>
        <v>1.4797730780149541</v>
      </c>
      <c r="P6" s="6">
        <f t="shared" ref="P6:P69" si="4">(M6-$O$2)/$O$2*100</f>
        <v>-0.8096421452784669</v>
      </c>
    </row>
    <row r="7" spans="1:16" x14ac:dyDescent="0.15">
      <c r="A7" s="6">
        <v>3</v>
      </c>
      <c r="B7" s="6">
        <v>5</v>
      </c>
      <c r="C7" s="6" t="s">
        <v>8</v>
      </c>
      <c r="D7">
        <v>672.63360595703102</v>
      </c>
      <c r="E7">
        <v>559.11431884765602</v>
      </c>
      <c r="F7">
        <v>467.24526977539102</v>
      </c>
      <c r="G7">
        <v>463.43612670898398</v>
      </c>
      <c r="I7" s="7">
        <f t="shared" si="0"/>
        <v>205.38833618164</v>
      </c>
      <c r="J7" s="7">
        <f t="shared" si="0"/>
        <v>95.678192138672046</v>
      </c>
      <c r="K7" s="7">
        <f t="shared" si="1"/>
        <v>138.41360168456958</v>
      </c>
      <c r="L7" s="8">
        <f t="shared" si="2"/>
        <v>1.4466577868022275</v>
      </c>
      <c r="M7" s="8">
        <f t="shared" si="3"/>
        <v>1.4716278176948874</v>
      </c>
      <c r="P7" s="6">
        <f t="shared" si="4"/>
        <v>-1.3556253760661763</v>
      </c>
    </row>
    <row r="8" spans="1:16" x14ac:dyDescent="0.15">
      <c r="A8" s="6">
        <v>3.5</v>
      </c>
      <c r="B8" s="6">
        <v>6</v>
      </c>
      <c r="D8">
        <v>674.58709716796898</v>
      </c>
      <c r="E8">
        <v>560.35028076171898</v>
      </c>
      <c r="F8">
        <v>466.9609375</v>
      </c>
      <c r="G8">
        <v>462.96350097656301</v>
      </c>
      <c r="I8" s="7">
        <f t="shared" si="0"/>
        <v>207.62615966796898</v>
      </c>
      <c r="J8" s="7">
        <f t="shared" si="0"/>
        <v>97.386779785155966</v>
      </c>
      <c r="K8" s="7">
        <f t="shared" si="1"/>
        <v>139.4554138183598</v>
      </c>
      <c r="L8" s="8">
        <f t="shared" si="2"/>
        <v>1.4319747929442892</v>
      </c>
      <c r="M8" s="8">
        <f t="shared" si="3"/>
        <v>1.4611064956523925</v>
      </c>
      <c r="P8" s="6">
        <f t="shared" si="4"/>
        <v>-2.0608779002571129</v>
      </c>
    </row>
    <row r="9" spans="1:16" x14ac:dyDescent="0.15">
      <c r="A9" s="6">
        <v>4</v>
      </c>
      <c r="B9" s="6">
        <v>7</v>
      </c>
      <c r="D9">
        <v>673.63000488281295</v>
      </c>
      <c r="E9">
        <v>559.97082519531295</v>
      </c>
      <c r="F9">
        <v>466.79782104492199</v>
      </c>
      <c r="G9">
        <v>462.51751708984398</v>
      </c>
      <c r="I9" s="7">
        <f t="shared" si="0"/>
        <v>206.83218383789097</v>
      </c>
      <c r="J9" s="7">
        <f t="shared" si="0"/>
        <v>97.453308105468977</v>
      </c>
      <c r="K9" s="7">
        <f t="shared" si="1"/>
        <v>138.61486816406267</v>
      </c>
      <c r="L9" s="8">
        <f t="shared" si="2"/>
        <v>1.4223721170557548</v>
      </c>
      <c r="M9" s="8">
        <f t="shared" si="3"/>
        <v>1.4556654915793015</v>
      </c>
      <c r="P9" s="6">
        <f t="shared" si="4"/>
        <v>-2.425592699517328</v>
      </c>
    </row>
    <row r="10" spans="1:16" x14ac:dyDescent="0.15">
      <c r="A10" s="6">
        <v>4.5</v>
      </c>
      <c r="B10" s="6">
        <v>8</v>
      </c>
      <c r="D10">
        <v>672.65734863281295</v>
      </c>
      <c r="E10">
        <v>559.23956298828102</v>
      </c>
      <c r="F10">
        <v>465.93429565429699</v>
      </c>
      <c r="G10">
        <v>462.19305419921898</v>
      </c>
      <c r="I10" s="7">
        <f t="shared" si="0"/>
        <v>206.72305297851597</v>
      </c>
      <c r="J10" s="7">
        <f t="shared" si="0"/>
        <v>97.046508789062045</v>
      </c>
      <c r="K10" s="7">
        <f t="shared" si="1"/>
        <v>138.79049682617256</v>
      </c>
      <c r="L10" s="8">
        <f t="shared" si="2"/>
        <v>1.430144150036806</v>
      </c>
      <c r="M10" s="8">
        <f t="shared" si="3"/>
        <v>1.4675991963757959</v>
      </c>
      <c r="P10" s="6">
        <f t="shared" si="4"/>
        <v>-1.6256670441021188</v>
      </c>
    </row>
    <row r="11" spans="1:16" x14ac:dyDescent="0.15">
      <c r="A11" s="6">
        <v>5</v>
      </c>
      <c r="B11" s="6">
        <v>9</v>
      </c>
      <c r="D11">
        <v>638.66223144531295</v>
      </c>
      <c r="E11">
        <v>539.31561279296898</v>
      </c>
      <c r="F11">
        <v>466.09088134765602</v>
      </c>
      <c r="G11">
        <v>462.09234619140602</v>
      </c>
      <c r="I11" s="7">
        <f t="shared" si="0"/>
        <v>172.57135009765693</v>
      </c>
      <c r="J11" s="7">
        <f t="shared" si="0"/>
        <v>77.223266601562955</v>
      </c>
      <c r="K11" s="7">
        <f t="shared" si="1"/>
        <v>118.51506347656286</v>
      </c>
      <c r="L11" s="8">
        <f t="shared" si="2"/>
        <v>1.5347066848136179</v>
      </c>
      <c r="M11" s="8">
        <f t="shared" si="3"/>
        <v>1.5763234029680513</v>
      </c>
      <c r="P11" s="6">
        <f t="shared" si="4"/>
        <v>5.6622023728920308</v>
      </c>
    </row>
    <row r="12" spans="1:16" x14ac:dyDescent="0.15">
      <c r="A12" s="6">
        <v>5.5</v>
      </c>
      <c r="B12" s="6">
        <v>10</v>
      </c>
      <c r="D12">
        <v>660.74761962890602</v>
      </c>
      <c r="E12">
        <v>551.83154296875</v>
      </c>
      <c r="F12">
        <v>465.93466186523398</v>
      </c>
      <c r="G12">
        <v>462.18576049804699</v>
      </c>
      <c r="I12" s="7">
        <f t="shared" si="0"/>
        <v>194.81295776367205</v>
      </c>
      <c r="J12" s="7">
        <f t="shared" si="0"/>
        <v>89.645782470703011</v>
      </c>
      <c r="K12" s="7">
        <f t="shared" si="1"/>
        <v>132.06091003417993</v>
      </c>
      <c r="L12" s="8">
        <f t="shared" si="2"/>
        <v>1.4731413614169582</v>
      </c>
      <c r="M12" s="8">
        <f t="shared" si="3"/>
        <v>1.5189197513868349</v>
      </c>
      <c r="P12" s="6">
        <f t="shared" si="4"/>
        <v>1.8143902812254551</v>
      </c>
    </row>
    <row r="13" spans="1:16" x14ac:dyDescent="0.15">
      <c r="A13" s="6">
        <v>6</v>
      </c>
      <c r="B13" s="6">
        <v>11</v>
      </c>
      <c r="D13">
        <v>656.71813964843795</v>
      </c>
      <c r="E13">
        <v>550.20550537109398</v>
      </c>
      <c r="F13">
        <v>466.63687133789102</v>
      </c>
      <c r="G13">
        <v>462.895263671875</v>
      </c>
      <c r="I13" s="7">
        <f t="shared" si="0"/>
        <v>190.08126831054693</v>
      </c>
      <c r="J13" s="7">
        <f t="shared" si="0"/>
        <v>87.310241699218977</v>
      </c>
      <c r="K13" s="7">
        <f t="shared" si="1"/>
        <v>128.96409912109365</v>
      </c>
      <c r="L13" s="8">
        <f t="shared" si="2"/>
        <v>1.4770787093382571</v>
      </c>
      <c r="M13" s="8">
        <f t="shared" si="3"/>
        <v>1.5270187711235772</v>
      </c>
      <c r="P13" s="6">
        <f t="shared" si="4"/>
        <v>2.3572739692011631</v>
      </c>
    </row>
    <row r="14" spans="1:16" x14ac:dyDescent="0.15">
      <c r="A14" s="6">
        <v>6.5</v>
      </c>
      <c r="B14" s="6">
        <v>12</v>
      </c>
      <c r="D14">
        <v>652.27941894531295</v>
      </c>
      <c r="E14">
        <v>547.68621826171898</v>
      </c>
      <c r="F14">
        <v>466.6083984375</v>
      </c>
      <c r="G14">
        <v>462.431396484375</v>
      </c>
      <c r="I14" s="7">
        <f t="shared" si="0"/>
        <v>185.67102050781295</v>
      </c>
      <c r="J14" s="7">
        <f t="shared" si="0"/>
        <v>85.254821777343977</v>
      </c>
      <c r="K14" s="7">
        <f t="shared" si="1"/>
        <v>125.99264526367217</v>
      </c>
      <c r="L14" s="8">
        <f t="shared" si="2"/>
        <v>1.4778360054839039</v>
      </c>
      <c r="M14" s="8">
        <f t="shared" si="3"/>
        <v>1.5319377390846671</v>
      </c>
      <c r="P14" s="6">
        <f t="shared" si="4"/>
        <v>2.6869962756719183</v>
      </c>
    </row>
    <row r="15" spans="1:16" x14ac:dyDescent="0.15">
      <c r="A15" s="6">
        <v>7</v>
      </c>
      <c r="B15" s="6">
        <v>13</v>
      </c>
      <c r="D15">
        <v>652.291259765625</v>
      </c>
      <c r="E15">
        <v>548.21221923828102</v>
      </c>
      <c r="F15">
        <v>466.68759155273398</v>
      </c>
      <c r="G15">
        <v>462.46789550781301</v>
      </c>
      <c r="I15" s="7">
        <f t="shared" si="0"/>
        <v>185.60366821289102</v>
      </c>
      <c r="J15" s="7">
        <f t="shared" si="0"/>
        <v>85.744323730468011</v>
      </c>
      <c r="K15" s="7">
        <f t="shared" si="1"/>
        <v>125.58264160156341</v>
      </c>
      <c r="L15" s="8">
        <f t="shared" si="2"/>
        <v>1.4646175529510816</v>
      </c>
      <c r="M15" s="8">
        <f t="shared" si="3"/>
        <v>1.5228809583672882</v>
      </c>
      <c r="P15" s="6">
        <f t="shared" si="4"/>
        <v>2.0799131129118251</v>
      </c>
    </row>
    <row r="16" spans="1:16" x14ac:dyDescent="0.15">
      <c r="A16" s="6">
        <v>7.5</v>
      </c>
      <c r="B16" s="6">
        <v>14</v>
      </c>
      <c r="D16">
        <v>643.12890625</v>
      </c>
      <c r="E16">
        <v>544.68017578125</v>
      </c>
      <c r="F16">
        <v>465.85183715820301</v>
      </c>
      <c r="G16">
        <v>462.11495971679699</v>
      </c>
      <c r="I16" s="7">
        <f t="shared" si="0"/>
        <v>177.27706909179699</v>
      </c>
      <c r="J16" s="7">
        <f t="shared" si="0"/>
        <v>82.565216064453011</v>
      </c>
      <c r="K16" s="7">
        <f t="shared" si="1"/>
        <v>119.48141784667988</v>
      </c>
      <c r="L16" s="8">
        <f t="shared" si="2"/>
        <v>1.4471156685814146</v>
      </c>
      <c r="M16" s="8">
        <f t="shared" si="3"/>
        <v>1.5095407458130645</v>
      </c>
      <c r="P16" s="6">
        <f t="shared" si="4"/>
        <v>1.1857081319112692</v>
      </c>
    </row>
    <row r="17" spans="1:16" x14ac:dyDescent="0.15">
      <c r="A17" s="6">
        <v>8</v>
      </c>
      <c r="B17" s="6">
        <v>15</v>
      </c>
      <c r="D17">
        <v>642.70935058593795</v>
      </c>
      <c r="E17">
        <v>545.16632080078102</v>
      </c>
      <c r="F17">
        <v>466.03137207031301</v>
      </c>
      <c r="G17">
        <v>462.49307250976602</v>
      </c>
      <c r="I17" s="7">
        <f t="shared" si="0"/>
        <v>176.67797851562494</v>
      </c>
      <c r="J17" s="7">
        <f t="shared" si="0"/>
        <v>82.673248291015</v>
      </c>
      <c r="K17" s="7">
        <f t="shared" si="1"/>
        <v>118.80670471191445</v>
      </c>
      <c r="L17" s="8">
        <f t="shared" si="2"/>
        <v>1.4370634657260282</v>
      </c>
      <c r="M17" s="8">
        <f t="shared" si="3"/>
        <v>1.5036502147731214</v>
      </c>
      <c r="P17" s="6">
        <f t="shared" si="4"/>
        <v>0.79086118511447479</v>
      </c>
    </row>
    <row r="18" spans="1:16" x14ac:dyDescent="0.15">
      <c r="A18" s="6">
        <v>8.5</v>
      </c>
      <c r="B18" s="6">
        <v>16</v>
      </c>
      <c r="D18">
        <v>641.18640136718795</v>
      </c>
      <c r="E18">
        <v>545.00579833984398</v>
      </c>
      <c r="F18">
        <v>465.856201171875</v>
      </c>
      <c r="G18">
        <v>462.07626342773398</v>
      </c>
      <c r="I18" s="7">
        <f t="shared" si="0"/>
        <v>175.33020019531295</v>
      </c>
      <c r="J18" s="7">
        <f t="shared" si="0"/>
        <v>82.92953491211</v>
      </c>
      <c r="K18" s="7">
        <f t="shared" si="1"/>
        <v>117.27952575683597</v>
      </c>
      <c r="L18" s="8">
        <f t="shared" si="2"/>
        <v>1.4142069635520158</v>
      </c>
      <c r="M18" s="8">
        <f t="shared" si="3"/>
        <v>1.4849553844145524</v>
      </c>
      <c r="P18" s="6">
        <f t="shared" si="4"/>
        <v>-0.46226805534129195</v>
      </c>
    </row>
    <row r="19" spans="1:16" x14ac:dyDescent="0.15">
      <c r="A19" s="6">
        <v>9</v>
      </c>
      <c r="B19" s="6">
        <v>17</v>
      </c>
      <c r="D19">
        <v>647.5439453125</v>
      </c>
      <c r="E19">
        <v>549.84826660156295</v>
      </c>
      <c r="F19">
        <v>466.75439453125</v>
      </c>
      <c r="G19">
        <v>462.43905639648398</v>
      </c>
      <c r="I19" s="7">
        <f t="shared" si="0"/>
        <v>180.78955078125</v>
      </c>
      <c r="J19" s="7">
        <f t="shared" si="0"/>
        <v>87.409210205078978</v>
      </c>
      <c r="K19" s="7">
        <f t="shared" si="1"/>
        <v>119.60310363769472</v>
      </c>
      <c r="L19" s="8">
        <f t="shared" si="2"/>
        <v>1.3683123707110796</v>
      </c>
      <c r="M19" s="8">
        <f t="shared" si="3"/>
        <v>1.4432224633890596</v>
      </c>
      <c r="P19" s="6">
        <f t="shared" si="4"/>
        <v>-3.2596587041794356</v>
      </c>
    </row>
    <row r="20" spans="1:16" x14ac:dyDescent="0.15">
      <c r="A20" s="6">
        <v>9.5</v>
      </c>
      <c r="B20" s="6">
        <v>18</v>
      </c>
      <c r="D20">
        <v>641.711181640625</v>
      </c>
      <c r="E20">
        <v>547.93402099609398</v>
      </c>
      <c r="F20">
        <v>466.73577880859398</v>
      </c>
      <c r="G20">
        <v>462.83395385742199</v>
      </c>
      <c r="I20" s="7">
        <f t="shared" si="0"/>
        <v>174.97540283203102</v>
      </c>
      <c r="J20" s="7">
        <f t="shared" si="0"/>
        <v>85.100067138671989</v>
      </c>
      <c r="K20" s="7">
        <f t="shared" si="1"/>
        <v>115.40535583496063</v>
      </c>
      <c r="L20" s="8">
        <f t="shared" si="2"/>
        <v>1.3561135697684663</v>
      </c>
      <c r="M20" s="8">
        <f t="shared" si="3"/>
        <v>1.4351853342618897</v>
      </c>
      <c r="P20" s="6">
        <f t="shared" si="4"/>
        <v>-3.7983938157264059</v>
      </c>
    </row>
    <row r="21" spans="1:16" x14ac:dyDescent="0.15">
      <c r="A21" s="6">
        <v>10</v>
      </c>
      <c r="B21" s="6">
        <v>19</v>
      </c>
      <c r="D21">
        <v>633.35632324218795</v>
      </c>
      <c r="E21">
        <v>542.52996826171898</v>
      </c>
      <c r="F21">
        <v>466.58868408203102</v>
      </c>
      <c r="G21">
        <v>462.74853515625</v>
      </c>
      <c r="I21" s="7">
        <f t="shared" si="0"/>
        <v>166.76763916015693</v>
      </c>
      <c r="J21" s="7">
        <f t="shared" si="0"/>
        <v>79.781433105468977</v>
      </c>
      <c r="K21" s="7">
        <f t="shared" si="1"/>
        <v>110.92063598632865</v>
      </c>
      <c r="L21" s="8">
        <f t="shared" si="2"/>
        <v>1.3903063866964442</v>
      </c>
      <c r="M21" s="8">
        <f t="shared" si="3"/>
        <v>1.4735398230053109</v>
      </c>
      <c r="P21" s="6">
        <f t="shared" si="4"/>
        <v>-1.2274621503806193</v>
      </c>
    </row>
    <row r="22" spans="1:16" x14ac:dyDescent="0.15">
      <c r="A22" s="6">
        <v>10.5</v>
      </c>
      <c r="B22" s="6">
        <v>20</v>
      </c>
      <c r="D22">
        <v>626.08941650390602</v>
      </c>
      <c r="E22">
        <v>537.84405517578102</v>
      </c>
      <c r="F22">
        <v>466.87921142578102</v>
      </c>
      <c r="G22">
        <v>463.07373046875</v>
      </c>
      <c r="I22" s="7">
        <f t="shared" si="0"/>
        <v>159.210205078125</v>
      </c>
      <c r="J22" s="7">
        <f t="shared" si="0"/>
        <v>74.770324707031023</v>
      </c>
      <c r="K22" s="7">
        <f t="shared" si="1"/>
        <v>106.87097778320329</v>
      </c>
      <c r="L22" s="8">
        <f t="shared" si="2"/>
        <v>1.4293234408430178</v>
      </c>
      <c r="M22" s="8">
        <f t="shared" si="3"/>
        <v>1.5167185489673278</v>
      </c>
      <c r="P22" s="6">
        <f t="shared" si="4"/>
        <v>1.6668419449667138</v>
      </c>
    </row>
    <row r="23" spans="1:16" x14ac:dyDescent="0.15">
      <c r="A23" s="6">
        <v>11</v>
      </c>
      <c r="B23" s="6">
        <v>21</v>
      </c>
      <c r="D23">
        <v>611.74310302734398</v>
      </c>
      <c r="E23">
        <v>530.19763183593795</v>
      </c>
      <c r="F23">
        <v>466.78576660156301</v>
      </c>
      <c r="G23">
        <v>463.02774047851602</v>
      </c>
      <c r="I23" s="7">
        <f t="shared" si="0"/>
        <v>144.95733642578097</v>
      </c>
      <c r="J23" s="7">
        <f t="shared" si="0"/>
        <v>67.169891357421932</v>
      </c>
      <c r="K23" s="7">
        <f t="shared" si="1"/>
        <v>97.938412475585608</v>
      </c>
      <c r="L23" s="8">
        <f t="shared" si="2"/>
        <v>1.4580701337514359</v>
      </c>
      <c r="M23" s="8">
        <f>L23+ABS($N$2)*A23</f>
        <v>1.5496269136911891</v>
      </c>
      <c r="P23" s="6">
        <f t="shared" si="4"/>
        <v>3.872715616997735</v>
      </c>
    </row>
    <row r="24" spans="1:16" x14ac:dyDescent="0.15">
      <c r="A24" s="6">
        <v>11.5</v>
      </c>
      <c r="B24" s="6">
        <v>22</v>
      </c>
      <c r="D24">
        <v>632.84313964843795</v>
      </c>
      <c r="E24">
        <v>540.96075439453102</v>
      </c>
      <c r="F24">
        <v>466.47702026367199</v>
      </c>
      <c r="G24">
        <v>462.61972045898398</v>
      </c>
      <c r="I24" s="7">
        <f t="shared" si="0"/>
        <v>166.36611938476597</v>
      </c>
      <c r="J24" s="7">
        <f t="shared" si="0"/>
        <v>78.341033935547046</v>
      </c>
      <c r="K24" s="7">
        <f t="shared" si="1"/>
        <v>111.52739562988305</v>
      </c>
      <c r="L24" s="8">
        <f t="shared" si="2"/>
        <v>1.423614037589026</v>
      </c>
      <c r="M24" s="8">
        <f t="shared" ref="M24:M87" si="5">L24+ABS($N$2)*A24</f>
        <v>1.5193324893442226</v>
      </c>
      <c r="P24" s="6">
        <f t="shared" si="4"/>
        <v>1.8420564324088742</v>
      </c>
    </row>
    <row r="25" spans="1:16" x14ac:dyDescent="0.15">
      <c r="A25" s="6">
        <v>12</v>
      </c>
      <c r="B25" s="6">
        <v>23</v>
      </c>
      <c r="D25">
        <v>642.95983886718795</v>
      </c>
      <c r="E25">
        <v>545.79113769531295</v>
      </c>
      <c r="F25">
        <v>466.20547485351602</v>
      </c>
      <c r="G25">
        <v>462.04086303710898</v>
      </c>
      <c r="I25" s="7">
        <f t="shared" si="0"/>
        <v>176.75436401367193</v>
      </c>
      <c r="J25" s="7">
        <f t="shared" si="0"/>
        <v>83.750274658203978</v>
      </c>
      <c r="K25" s="7">
        <f t="shared" si="1"/>
        <v>118.12917175292915</v>
      </c>
      <c r="L25" s="8">
        <f t="shared" si="2"/>
        <v>1.4104929474563521</v>
      </c>
      <c r="M25" s="8">
        <f t="shared" si="5"/>
        <v>1.510373071026992</v>
      </c>
      <c r="P25" s="6">
        <f t="shared" si="4"/>
        <v>1.2414995482085072</v>
      </c>
    </row>
    <row r="26" spans="1:16" x14ac:dyDescent="0.15">
      <c r="A26" s="6">
        <v>12.5</v>
      </c>
      <c r="B26" s="6">
        <v>24</v>
      </c>
      <c r="D26">
        <v>644.29736328125</v>
      </c>
      <c r="E26">
        <v>546.27789306640602</v>
      </c>
      <c r="F26">
        <v>466.58285522460898</v>
      </c>
      <c r="G26">
        <v>462.753662109375</v>
      </c>
      <c r="I26" s="7">
        <f t="shared" si="0"/>
        <v>177.71450805664102</v>
      </c>
      <c r="J26" s="7">
        <f t="shared" si="0"/>
        <v>83.524230957031023</v>
      </c>
      <c r="K26" s="7">
        <f t="shared" si="1"/>
        <v>119.24754638671931</v>
      </c>
      <c r="L26" s="8">
        <f t="shared" si="2"/>
        <v>1.4277000221416718</v>
      </c>
      <c r="M26" s="8">
        <f t="shared" si="5"/>
        <v>1.5317418175277551</v>
      </c>
      <c r="P26" s="6">
        <f t="shared" si="4"/>
        <v>2.6738634990115737</v>
      </c>
    </row>
    <row r="27" spans="1:16" x14ac:dyDescent="0.15">
      <c r="A27" s="6">
        <v>13</v>
      </c>
      <c r="B27" s="6">
        <v>25</v>
      </c>
      <c r="D27">
        <v>649.15051269531295</v>
      </c>
      <c r="E27">
        <v>547.91424560546898</v>
      </c>
      <c r="F27">
        <v>466.95950317382801</v>
      </c>
      <c r="G27">
        <v>463.20913696289102</v>
      </c>
      <c r="I27" s="7">
        <f t="shared" si="0"/>
        <v>182.19100952148494</v>
      </c>
      <c r="J27" s="7">
        <f t="shared" si="0"/>
        <v>84.705108642577954</v>
      </c>
      <c r="K27" s="7">
        <f t="shared" si="1"/>
        <v>122.89743347168039</v>
      </c>
      <c r="L27" s="8">
        <f t="shared" si="2"/>
        <v>1.4508857309924355</v>
      </c>
      <c r="M27" s="8">
        <f t="shared" si="5"/>
        <v>1.5590891981939621</v>
      </c>
      <c r="P27" s="6">
        <f t="shared" si="4"/>
        <v>4.5069800186803777</v>
      </c>
    </row>
    <row r="28" spans="1:16" x14ac:dyDescent="0.15">
      <c r="A28" s="6">
        <v>13.5</v>
      </c>
      <c r="B28" s="6">
        <v>26</v>
      </c>
      <c r="D28">
        <v>649.058349609375</v>
      </c>
      <c r="E28">
        <v>549.01336669921898</v>
      </c>
      <c r="F28">
        <v>467.31094360351602</v>
      </c>
      <c r="G28">
        <v>463.074462890625</v>
      </c>
      <c r="I28" s="7">
        <f t="shared" si="0"/>
        <v>181.74740600585898</v>
      </c>
      <c r="J28" s="7">
        <f t="shared" si="0"/>
        <v>85.938903808593977</v>
      </c>
      <c r="K28" s="7">
        <f t="shared" si="1"/>
        <v>121.5901733398432</v>
      </c>
      <c r="L28" s="8">
        <f t="shared" si="2"/>
        <v>1.4148443597867264</v>
      </c>
      <c r="M28" s="8">
        <f t="shared" si="5"/>
        <v>1.5272094988036964</v>
      </c>
      <c r="P28" s="6">
        <f t="shared" si="4"/>
        <v>2.3700585961989735</v>
      </c>
    </row>
    <row r="29" spans="1:16" x14ac:dyDescent="0.15">
      <c r="A29" s="6">
        <v>14</v>
      </c>
      <c r="B29" s="6">
        <v>27</v>
      </c>
      <c r="D29">
        <v>657.03283691406295</v>
      </c>
      <c r="E29">
        <v>554.55700683593795</v>
      </c>
      <c r="F29">
        <v>467.47409057617199</v>
      </c>
      <c r="G29">
        <v>463.21569824218801</v>
      </c>
      <c r="I29" s="7">
        <f t="shared" si="0"/>
        <v>189.55874633789097</v>
      </c>
      <c r="J29" s="7">
        <f t="shared" si="0"/>
        <v>91.341308593749943</v>
      </c>
      <c r="K29" s="7">
        <f t="shared" si="1"/>
        <v>125.61983032226601</v>
      </c>
      <c r="L29" s="8">
        <f t="shared" si="2"/>
        <v>1.3752795121534047</v>
      </c>
      <c r="M29" s="8">
        <f t="shared" si="5"/>
        <v>1.4918063229858181</v>
      </c>
      <c r="P29" s="6">
        <f t="shared" si="4"/>
        <v>-3.0442333779056351E-3</v>
      </c>
    </row>
    <row r="30" spans="1:16" x14ac:dyDescent="0.15">
      <c r="A30" s="6">
        <v>14.5</v>
      </c>
      <c r="B30" s="6">
        <v>28</v>
      </c>
      <c r="D30">
        <v>655.58831787109398</v>
      </c>
      <c r="E30">
        <v>554.535400390625</v>
      </c>
      <c r="F30">
        <v>467.427734375</v>
      </c>
      <c r="G30">
        <v>463.71643066406301</v>
      </c>
      <c r="I30" s="7">
        <f t="shared" si="0"/>
        <v>188.16058349609398</v>
      </c>
      <c r="J30" s="7">
        <f t="shared" si="0"/>
        <v>90.818969726561988</v>
      </c>
      <c r="K30" s="7">
        <f t="shared" si="1"/>
        <v>124.58730468750059</v>
      </c>
      <c r="L30" s="8">
        <f t="shared" si="2"/>
        <v>1.3718202822891341</v>
      </c>
      <c r="M30" s="8">
        <f t="shared" si="5"/>
        <v>1.4925087649369908</v>
      </c>
      <c r="P30" s="6">
        <f t="shared" si="4"/>
        <v>4.4041005260480895E-2</v>
      </c>
    </row>
    <row r="31" spans="1:16" x14ac:dyDescent="0.15">
      <c r="A31" s="6">
        <v>15</v>
      </c>
      <c r="B31" s="6">
        <v>29</v>
      </c>
      <c r="D31">
        <v>651.43389892578102</v>
      </c>
      <c r="E31">
        <v>551.35845947265602</v>
      </c>
      <c r="F31">
        <v>466.49453735351602</v>
      </c>
      <c r="G31">
        <v>462.56240844726602</v>
      </c>
      <c r="I31" s="7">
        <f t="shared" si="0"/>
        <v>184.939361572265</v>
      </c>
      <c r="J31" s="7">
        <f t="shared" si="0"/>
        <v>88.79605102539</v>
      </c>
      <c r="K31" s="7">
        <f t="shared" si="1"/>
        <v>122.78212585449199</v>
      </c>
      <c r="L31" s="8">
        <f t="shared" si="2"/>
        <v>1.3827430886468606</v>
      </c>
      <c r="M31" s="8">
        <f t="shared" si="5"/>
        <v>1.5075932431101604</v>
      </c>
      <c r="P31" s="6">
        <f t="shared" si="4"/>
        <v>1.055165487978843</v>
      </c>
    </row>
    <row r="32" spans="1:16" x14ac:dyDescent="0.15">
      <c r="A32" s="6">
        <v>15.5</v>
      </c>
      <c r="B32" s="6">
        <v>30</v>
      </c>
      <c r="D32">
        <v>651.10760498046898</v>
      </c>
      <c r="E32">
        <v>552.19885253906295</v>
      </c>
      <c r="F32">
        <v>466.10583496093801</v>
      </c>
      <c r="G32">
        <v>462.48211669921898</v>
      </c>
      <c r="I32" s="7">
        <f t="shared" si="0"/>
        <v>185.00177001953097</v>
      </c>
      <c r="J32" s="7">
        <f t="shared" si="0"/>
        <v>89.716735839843977</v>
      </c>
      <c r="K32" s="7">
        <f t="shared" si="1"/>
        <v>122.20005493164018</v>
      </c>
      <c r="L32" s="8">
        <f t="shared" si="2"/>
        <v>1.3620653246879506</v>
      </c>
      <c r="M32" s="8">
        <f t="shared" si="5"/>
        <v>1.4910771509666938</v>
      </c>
      <c r="P32" s="6">
        <f t="shared" si="4"/>
        <v>-5.1921209577261845E-2</v>
      </c>
    </row>
    <row r="33" spans="1:16" x14ac:dyDescent="0.15">
      <c r="A33" s="6">
        <v>16</v>
      </c>
      <c r="B33" s="6">
        <v>31</v>
      </c>
      <c r="D33">
        <v>651.349365234375</v>
      </c>
      <c r="E33">
        <v>551.77685546875</v>
      </c>
      <c r="F33">
        <v>466.60949707031301</v>
      </c>
      <c r="G33">
        <v>462.50875854492199</v>
      </c>
      <c r="I33" s="7">
        <f t="shared" si="0"/>
        <v>184.73986816406199</v>
      </c>
      <c r="J33" s="7">
        <f t="shared" si="0"/>
        <v>89.268096923828011</v>
      </c>
      <c r="K33" s="7">
        <f t="shared" si="1"/>
        <v>122.25220031738237</v>
      </c>
      <c r="L33" s="8">
        <f t="shared" si="2"/>
        <v>1.3694948646849672</v>
      </c>
      <c r="M33" s="8">
        <f t="shared" si="5"/>
        <v>1.5026683627791537</v>
      </c>
      <c r="P33" s="6">
        <f t="shared" si="4"/>
        <v>0.72504687068413365</v>
      </c>
    </row>
    <row r="34" spans="1:16" x14ac:dyDescent="0.15">
      <c r="A34" s="6">
        <v>16.5</v>
      </c>
      <c r="B34" s="6">
        <v>32</v>
      </c>
      <c r="D34">
        <v>640.75433349609398</v>
      </c>
      <c r="E34">
        <v>546.05169677734398</v>
      </c>
      <c r="F34">
        <v>466.05838012695301</v>
      </c>
      <c r="G34">
        <v>462.22482299804699</v>
      </c>
      <c r="I34" s="7">
        <f t="shared" si="0"/>
        <v>174.69595336914097</v>
      </c>
      <c r="J34" s="7">
        <f t="shared" si="0"/>
        <v>83.826873779296989</v>
      </c>
      <c r="K34" s="7">
        <f t="shared" si="1"/>
        <v>116.01714172363307</v>
      </c>
      <c r="L34" s="8">
        <f t="shared" si="2"/>
        <v>1.3840089280806058</v>
      </c>
      <c r="M34" s="8">
        <f t="shared" si="5"/>
        <v>1.5213440979902357</v>
      </c>
      <c r="P34" s="6">
        <f t="shared" si="4"/>
        <v>1.9768961483262344</v>
      </c>
    </row>
    <row r="35" spans="1:16" x14ac:dyDescent="0.15">
      <c r="A35" s="6">
        <v>17</v>
      </c>
      <c r="B35" s="6">
        <v>33</v>
      </c>
      <c r="D35">
        <v>634.05017089843795</v>
      </c>
      <c r="E35">
        <v>544.31042480468795</v>
      </c>
      <c r="F35">
        <v>465.77297973632801</v>
      </c>
      <c r="G35">
        <v>461.88760375976602</v>
      </c>
      <c r="I35" s="7">
        <f t="shared" si="0"/>
        <v>168.27719116210994</v>
      </c>
      <c r="J35" s="7">
        <f t="shared" si="0"/>
        <v>82.422821044921932</v>
      </c>
      <c r="K35" s="7">
        <f t="shared" si="1"/>
        <v>110.5812164306646</v>
      </c>
      <c r="L35" s="8">
        <f t="shared" si="2"/>
        <v>1.3416334824355967</v>
      </c>
      <c r="M35" s="8">
        <f t="shared" si="5"/>
        <v>1.4831303241606699</v>
      </c>
      <c r="P35" s="6">
        <f t="shared" si="4"/>
        <v>-0.58460328523470018</v>
      </c>
    </row>
    <row r="36" spans="1:16" x14ac:dyDescent="0.15">
      <c r="A36" s="6">
        <v>17.5</v>
      </c>
      <c r="B36" s="6">
        <v>34</v>
      </c>
      <c r="D36">
        <v>628.90240478515602</v>
      </c>
      <c r="E36">
        <v>540.92034912109398</v>
      </c>
      <c r="F36">
        <v>465.77590942382801</v>
      </c>
      <c r="G36">
        <v>461.98684692382801</v>
      </c>
      <c r="I36" s="7">
        <f t="shared" si="0"/>
        <v>163.12649536132801</v>
      </c>
      <c r="J36" s="7">
        <f t="shared" si="0"/>
        <v>78.933502197265966</v>
      </c>
      <c r="K36" s="7">
        <f t="shared" si="1"/>
        <v>107.87304382324183</v>
      </c>
      <c r="L36" s="8">
        <f t="shared" si="2"/>
        <v>1.3666319220658911</v>
      </c>
      <c r="M36" s="8">
        <f t="shared" si="5"/>
        <v>1.5122904356064077</v>
      </c>
      <c r="P36" s="6">
        <f t="shared" si="4"/>
        <v>1.3700220099263101</v>
      </c>
    </row>
    <row r="37" spans="1:16" x14ac:dyDescent="0.15">
      <c r="A37" s="6">
        <v>18</v>
      </c>
      <c r="B37" s="6">
        <v>35</v>
      </c>
      <c r="D37">
        <v>632.78381347656295</v>
      </c>
      <c r="E37">
        <v>542.39251708984398</v>
      </c>
      <c r="F37">
        <v>466.41897583007801</v>
      </c>
      <c r="G37">
        <v>462.70693969726602</v>
      </c>
      <c r="I37" s="7">
        <f t="shared" si="0"/>
        <v>166.36483764648494</v>
      </c>
      <c r="J37" s="7">
        <f t="shared" si="0"/>
        <v>79.685577392577954</v>
      </c>
      <c r="K37" s="7">
        <f t="shared" si="1"/>
        <v>110.58493347168039</v>
      </c>
      <c r="L37" s="8">
        <f t="shared" si="2"/>
        <v>1.3877659808734779</v>
      </c>
      <c r="M37" s="8">
        <f t="shared" si="5"/>
        <v>1.5375861662294379</v>
      </c>
      <c r="P37" s="6">
        <f t="shared" si="4"/>
        <v>3.0656148072090041</v>
      </c>
    </row>
    <row r="38" spans="1:16" x14ac:dyDescent="0.15">
      <c r="A38" s="6">
        <v>18.5</v>
      </c>
      <c r="B38" s="6">
        <v>36</v>
      </c>
      <c r="D38">
        <v>628.65856933593795</v>
      </c>
      <c r="E38">
        <v>541.47979736328102</v>
      </c>
      <c r="F38">
        <v>465.99743652343801</v>
      </c>
      <c r="G38">
        <v>462.06387329101602</v>
      </c>
      <c r="I38" s="7">
        <f t="shared" si="0"/>
        <v>162.66113281249994</v>
      </c>
      <c r="J38" s="7">
        <f t="shared" si="0"/>
        <v>79.415924072265</v>
      </c>
      <c r="K38" s="7">
        <f t="shared" si="1"/>
        <v>107.06998596191445</v>
      </c>
      <c r="L38" s="8">
        <f t="shared" si="2"/>
        <v>1.348218096215634</v>
      </c>
      <c r="M38" s="8">
        <f t="shared" si="5"/>
        <v>1.5021999533870374</v>
      </c>
      <c r="P38" s="6">
        <f t="shared" si="4"/>
        <v>0.69364901927244371</v>
      </c>
    </row>
    <row r="39" spans="1:16" x14ac:dyDescent="0.15">
      <c r="A39" s="6">
        <v>19</v>
      </c>
      <c r="B39" s="6">
        <v>37</v>
      </c>
      <c r="D39">
        <v>620.931884765625</v>
      </c>
      <c r="E39">
        <v>537.03039550781295</v>
      </c>
      <c r="F39">
        <v>465.88027954101602</v>
      </c>
      <c r="G39">
        <v>462.25729370117199</v>
      </c>
      <c r="I39" s="7">
        <f t="shared" si="0"/>
        <v>155.05160522460898</v>
      </c>
      <c r="J39" s="7">
        <f t="shared" si="0"/>
        <v>74.773101806640966</v>
      </c>
      <c r="K39" s="7">
        <f t="shared" si="1"/>
        <v>102.71043395996031</v>
      </c>
      <c r="L39" s="8">
        <f t="shared" si="2"/>
        <v>1.3736281025971575</v>
      </c>
      <c r="M39" s="8">
        <f t="shared" si="5"/>
        <v>1.5317716315840042</v>
      </c>
      <c r="P39" s="6">
        <f t="shared" si="4"/>
        <v>2.6758619587432642</v>
      </c>
    </row>
    <row r="40" spans="1:16" x14ac:dyDescent="0.15">
      <c r="A40" s="6">
        <v>19.5</v>
      </c>
      <c r="B40" s="6">
        <v>38</v>
      </c>
      <c r="D40">
        <v>630.60504150390602</v>
      </c>
      <c r="E40">
        <v>542.71447753906295</v>
      </c>
      <c r="F40">
        <v>465.67263793945301</v>
      </c>
      <c r="G40">
        <v>462.03942871093801</v>
      </c>
      <c r="I40" s="7">
        <f t="shared" si="0"/>
        <v>164.93240356445301</v>
      </c>
      <c r="J40" s="7">
        <f t="shared" si="0"/>
        <v>80.675048828124943</v>
      </c>
      <c r="K40" s="7">
        <f t="shared" si="1"/>
        <v>108.45986938476555</v>
      </c>
      <c r="L40" s="8">
        <f t="shared" si="2"/>
        <v>1.3444041368457686</v>
      </c>
      <c r="M40" s="8">
        <f t="shared" si="5"/>
        <v>1.5067093376480585</v>
      </c>
      <c r="P40" s="6">
        <f t="shared" si="4"/>
        <v>0.99591660691848127</v>
      </c>
    </row>
    <row r="41" spans="1:16" x14ac:dyDescent="0.15">
      <c r="A41" s="6">
        <v>20</v>
      </c>
      <c r="B41" s="6">
        <v>39</v>
      </c>
      <c r="D41">
        <v>643.55792236328102</v>
      </c>
      <c r="E41">
        <v>549.53240966796898</v>
      </c>
      <c r="F41">
        <v>467.22445678710898</v>
      </c>
      <c r="G41">
        <v>463.59344482421898</v>
      </c>
      <c r="I41" s="7">
        <f t="shared" si="0"/>
        <v>176.33346557617205</v>
      </c>
      <c r="J41" s="7">
        <f t="shared" si="0"/>
        <v>85.93896484375</v>
      </c>
      <c r="K41" s="7">
        <f t="shared" si="1"/>
        <v>116.17619018554706</v>
      </c>
      <c r="L41" s="8">
        <f t="shared" si="2"/>
        <v>1.3518453520678646</v>
      </c>
      <c r="M41" s="8">
        <f t="shared" si="5"/>
        <v>1.5183122246855978</v>
      </c>
      <c r="P41" s="6">
        <f t="shared" si="4"/>
        <v>1.7736672867357577</v>
      </c>
    </row>
    <row r="42" spans="1:16" x14ac:dyDescent="0.15">
      <c r="A42" s="6">
        <v>20.5</v>
      </c>
      <c r="B42" s="6">
        <v>40</v>
      </c>
      <c r="D42">
        <v>647.67346191406295</v>
      </c>
      <c r="E42">
        <v>552.17633056640602</v>
      </c>
      <c r="F42">
        <v>466.93832397460898</v>
      </c>
      <c r="G42">
        <v>463.12554931640602</v>
      </c>
      <c r="I42" s="7">
        <f t="shared" si="0"/>
        <v>180.73513793945398</v>
      </c>
      <c r="J42" s="7">
        <f t="shared" si="0"/>
        <v>89.05078125</v>
      </c>
      <c r="K42" s="7">
        <f t="shared" si="1"/>
        <v>118.39959106445397</v>
      </c>
      <c r="L42" s="8">
        <f t="shared" si="2"/>
        <v>1.3295738611440198</v>
      </c>
      <c r="M42" s="8">
        <f t="shared" si="5"/>
        <v>1.5002024055771963</v>
      </c>
      <c r="P42" s="6">
        <f t="shared" si="4"/>
        <v>0.55975181230619508</v>
      </c>
    </row>
    <row r="43" spans="1:16" x14ac:dyDescent="0.15">
      <c r="A43" s="6">
        <v>21</v>
      </c>
      <c r="B43" s="6">
        <v>41</v>
      </c>
      <c r="D43">
        <v>652.61114501953102</v>
      </c>
      <c r="E43">
        <v>555.64880371093795</v>
      </c>
      <c r="F43">
        <v>466.56204223632801</v>
      </c>
      <c r="G43">
        <v>462.83395385742199</v>
      </c>
      <c r="I43" s="7">
        <f t="shared" si="0"/>
        <v>186.04910278320301</v>
      </c>
      <c r="J43" s="7">
        <f t="shared" si="0"/>
        <v>92.814849853515966</v>
      </c>
      <c r="K43" s="7">
        <f t="shared" si="1"/>
        <v>121.07870788574184</v>
      </c>
      <c r="L43" s="8">
        <f t="shared" si="2"/>
        <v>1.3045187066168076</v>
      </c>
      <c r="M43" s="8">
        <f t="shared" si="5"/>
        <v>1.4793089228654275</v>
      </c>
      <c r="P43" s="6">
        <f t="shared" si="4"/>
        <v>-0.84075483145019614</v>
      </c>
    </row>
    <row r="44" spans="1:16" x14ac:dyDescent="0.15">
      <c r="A44" s="6">
        <v>21.5</v>
      </c>
      <c r="B44" s="6">
        <v>42</v>
      </c>
      <c r="D44">
        <v>656.00335693359398</v>
      </c>
      <c r="E44">
        <v>559</v>
      </c>
      <c r="F44">
        <v>465.785400390625</v>
      </c>
      <c r="G44">
        <v>462.42337036132801</v>
      </c>
      <c r="I44" s="7">
        <f t="shared" si="0"/>
        <v>190.21795654296898</v>
      </c>
      <c r="J44" s="7">
        <f t="shared" si="0"/>
        <v>96.576629638671989</v>
      </c>
      <c r="K44" s="7">
        <f t="shared" si="1"/>
        <v>122.61431579589859</v>
      </c>
      <c r="L44" s="8">
        <f t="shared" si="2"/>
        <v>1.2696064902517614</v>
      </c>
      <c r="M44" s="8">
        <f t="shared" si="5"/>
        <v>1.4485583783158247</v>
      </c>
      <c r="P44" s="6">
        <f t="shared" si="4"/>
        <v>-2.9019881133763015</v>
      </c>
    </row>
    <row r="45" spans="1:16" x14ac:dyDescent="0.15">
      <c r="A45" s="6">
        <v>22</v>
      </c>
      <c r="B45" s="6">
        <v>43</v>
      </c>
      <c r="D45">
        <v>654.1708984375</v>
      </c>
      <c r="E45">
        <v>558.24475097656295</v>
      </c>
      <c r="F45">
        <v>466.33175659179699</v>
      </c>
      <c r="G45">
        <v>462.63467407226602</v>
      </c>
      <c r="I45" s="7">
        <f t="shared" si="0"/>
        <v>187.83914184570301</v>
      </c>
      <c r="J45" s="7">
        <f t="shared" si="0"/>
        <v>95.610076904296932</v>
      </c>
      <c r="K45" s="7">
        <f t="shared" si="1"/>
        <v>120.91208801269516</v>
      </c>
      <c r="L45" s="8">
        <f t="shared" si="2"/>
        <v>1.2646374935324531</v>
      </c>
      <c r="M45" s="8">
        <f t="shared" si="5"/>
        <v>1.4477510534119598</v>
      </c>
      <c r="P45" s="6">
        <f t="shared" si="4"/>
        <v>-2.9561037391496887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652.210693359375</v>
      </c>
      <c r="E46">
        <v>556.57189941406295</v>
      </c>
      <c r="F46">
        <v>466.58685302734398</v>
      </c>
      <c r="G46">
        <v>462.64562988281301</v>
      </c>
      <c r="I46" s="7">
        <f t="shared" si="0"/>
        <v>185.62384033203102</v>
      </c>
      <c r="J46" s="7">
        <f t="shared" si="0"/>
        <v>93.926269531249943</v>
      </c>
      <c r="K46" s="7">
        <f t="shared" si="1"/>
        <v>119.87545166015606</v>
      </c>
      <c r="L46" s="8">
        <f t="shared" si="2"/>
        <v>1.2762718274494298</v>
      </c>
      <c r="M46" s="8">
        <f t="shared" si="5"/>
        <v>1.4635470591443798</v>
      </c>
      <c r="P46" s="6">
        <f t="shared" si="4"/>
        <v>-1.8972850023094578</v>
      </c>
    </row>
    <row r="47" spans="1:16" x14ac:dyDescent="0.15">
      <c r="A47" s="6">
        <v>23</v>
      </c>
      <c r="B47" s="6">
        <v>45</v>
      </c>
      <c r="D47">
        <v>653.75799560546898</v>
      </c>
      <c r="E47">
        <v>557.61627197265602</v>
      </c>
      <c r="F47">
        <v>465.97335815429699</v>
      </c>
      <c r="G47">
        <v>461.97845458984398</v>
      </c>
      <c r="I47" s="7">
        <f t="shared" si="0"/>
        <v>187.78463745117199</v>
      </c>
      <c r="J47" s="7">
        <f t="shared" si="0"/>
        <v>95.637817382812045</v>
      </c>
      <c r="K47" s="7">
        <f t="shared" si="1"/>
        <v>120.83816528320357</v>
      </c>
      <c r="L47" s="8">
        <f t="shared" si="2"/>
        <v>1.2634977312324205</v>
      </c>
      <c r="M47" s="8">
        <f t="shared" si="5"/>
        <v>1.4549346347428138</v>
      </c>
      <c r="P47" s="6">
        <f t="shared" si="4"/>
        <v>-2.4745826103548922</v>
      </c>
    </row>
    <row r="48" spans="1:16" x14ac:dyDescent="0.15">
      <c r="A48" s="6">
        <v>23.5</v>
      </c>
      <c r="B48" s="6">
        <v>46</v>
      </c>
      <c r="D48">
        <v>652.51898193359398</v>
      </c>
      <c r="E48">
        <v>557.74853515625</v>
      </c>
      <c r="F48">
        <v>465.76242065429699</v>
      </c>
      <c r="G48">
        <v>461.90875244140602</v>
      </c>
      <c r="I48" s="7">
        <f t="shared" si="0"/>
        <v>186.75656127929699</v>
      </c>
      <c r="J48" s="7">
        <f t="shared" si="0"/>
        <v>95.839782714843977</v>
      </c>
      <c r="K48" s="7">
        <f t="shared" si="1"/>
        <v>119.6687133789062</v>
      </c>
      <c r="L48" s="8">
        <f t="shared" si="2"/>
        <v>1.2486329788013129</v>
      </c>
      <c r="M48" s="8">
        <f t="shared" si="5"/>
        <v>1.4442315541271493</v>
      </c>
      <c r="P48" s="6">
        <f t="shared" si="4"/>
        <v>-3.192018555222762</v>
      </c>
    </row>
    <row r="49" spans="1:22" x14ac:dyDescent="0.15">
      <c r="A49" s="6">
        <v>24</v>
      </c>
      <c r="B49" s="6">
        <v>47</v>
      </c>
      <c r="D49">
        <v>650.864990234375</v>
      </c>
      <c r="E49">
        <v>557.05383300781295</v>
      </c>
      <c r="F49">
        <v>465.43539428710898</v>
      </c>
      <c r="G49">
        <v>462.40475463867199</v>
      </c>
      <c r="I49" s="7">
        <f t="shared" si="0"/>
        <v>185.42959594726602</v>
      </c>
      <c r="J49" s="7">
        <f t="shared" si="0"/>
        <v>94.649078369140966</v>
      </c>
      <c r="K49" s="7">
        <f t="shared" si="1"/>
        <v>119.17524108886735</v>
      </c>
      <c r="L49" s="8">
        <f t="shared" si="2"/>
        <v>1.2591273274111754</v>
      </c>
      <c r="M49" s="8">
        <f t="shared" si="5"/>
        <v>1.4588875745524552</v>
      </c>
      <c r="P49" s="6">
        <f t="shared" si="4"/>
        <v>-2.2096139336558402</v>
      </c>
    </row>
    <row r="50" spans="1:22" x14ac:dyDescent="0.15">
      <c r="A50" s="6">
        <v>24.5</v>
      </c>
      <c r="B50" s="6">
        <v>48</v>
      </c>
      <c r="D50">
        <v>653.66491699218795</v>
      </c>
      <c r="E50">
        <v>557.65155029296898</v>
      </c>
      <c r="F50">
        <v>465.72738647460898</v>
      </c>
      <c r="G50">
        <v>461.82919311523398</v>
      </c>
      <c r="I50" s="7">
        <f t="shared" si="0"/>
        <v>187.93753051757898</v>
      </c>
      <c r="J50" s="7">
        <f t="shared" si="0"/>
        <v>95.822357177735</v>
      </c>
      <c r="K50" s="7">
        <f t="shared" si="1"/>
        <v>120.86188049316448</v>
      </c>
      <c r="L50" s="8">
        <f t="shared" si="2"/>
        <v>1.2613119114674376</v>
      </c>
      <c r="M50" s="8">
        <f t="shared" si="5"/>
        <v>1.4652338304241608</v>
      </c>
      <c r="P50" s="6">
        <f t="shared" si="4"/>
        <v>-1.7842193915436604</v>
      </c>
    </row>
    <row r="51" spans="1:22" x14ac:dyDescent="0.15">
      <c r="A51" s="6">
        <v>25</v>
      </c>
      <c r="B51" s="6">
        <v>49</v>
      </c>
      <c r="D51">
        <v>652.21984863281295</v>
      </c>
      <c r="E51">
        <v>557.02252197265602</v>
      </c>
      <c r="F51">
        <v>465.31277465820301</v>
      </c>
      <c r="G51">
        <v>461.77371215820301</v>
      </c>
      <c r="I51" s="7">
        <f t="shared" si="0"/>
        <v>186.90707397460994</v>
      </c>
      <c r="J51" s="7">
        <f t="shared" si="0"/>
        <v>95.248809814453011</v>
      </c>
      <c r="K51" s="7">
        <f t="shared" si="1"/>
        <v>120.23290710449284</v>
      </c>
      <c r="L51" s="8">
        <f t="shared" si="2"/>
        <v>1.2623035115998766</v>
      </c>
      <c r="M51" s="8">
        <f t="shared" si="5"/>
        <v>1.4703871023720432</v>
      </c>
      <c r="P51" s="6">
        <f t="shared" si="4"/>
        <v>-1.4387915038307395</v>
      </c>
      <c r="R51" s="29"/>
      <c r="S51" s="29"/>
      <c r="T51" s="29"/>
    </row>
    <row r="52" spans="1:22" x14ac:dyDescent="0.15">
      <c r="A52" s="6">
        <v>25.5</v>
      </c>
      <c r="B52" s="6">
        <v>50</v>
      </c>
      <c r="D52">
        <v>646.99664306640602</v>
      </c>
      <c r="E52">
        <v>553.31896972656295</v>
      </c>
      <c r="F52">
        <v>466.23321533203102</v>
      </c>
      <c r="G52">
        <v>462.15838623046898</v>
      </c>
      <c r="I52" s="7">
        <f t="shared" si="0"/>
        <v>180.763427734375</v>
      </c>
      <c r="J52" s="7">
        <f t="shared" si="0"/>
        <v>91.160583496093977</v>
      </c>
      <c r="K52" s="7">
        <f t="shared" si="1"/>
        <v>116.95101928710922</v>
      </c>
      <c r="L52" s="8">
        <f t="shared" si="2"/>
        <v>1.2829121403344275</v>
      </c>
      <c r="M52" s="8">
        <f t="shared" si="5"/>
        <v>1.4951574029220374</v>
      </c>
      <c r="P52" s="6">
        <f t="shared" si="4"/>
        <v>0.22158130077444027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639.03771972656295</v>
      </c>
      <c r="E53">
        <v>549.01947021484398</v>
      </c>
      <c r="F53">
        <v>466.29818725585898</v>
      </c>
      <c r="G53">
        <v>462.87921142578102</v>
      </c>
      <c r="I53" s="7">
        <f t="shared" si="0"/>
        <v>172.73953247070398</v>
      </c>
      <c r="J53" s="7">
        <f t="shared" si="0"/>
        <v>86.140258789062955</v>
      </c>
      <c r="K53" s="7">
        <f t="shared" si="1"/>
        <v>112.44135131835992</v>
      </c>
      <c r="L53" s="8">
        <f t="shared" si="2"/>
        <v>1.3053286918222766</v>
      </c>
      <c r="M53" s="8">
        <f t="shared" si="5"/>
        <v>1.5217356262253299</v>
      </c>
      <c r="P53" s="6">
        <f t="shared" si="4"/>
        <v>2.0031405950770238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635.45544433593795</v>
      </c>
      <c r="E54">
        <v>547.46881103515602</v>
      </c>
      <c r="F54">
        <v>465.85437011718801</v>
      </c>
      <c r="G54">
        <v>462.23904418945301</v>
      </c>
      <c r="I54" s="7">
        <f t="shared" si="0"/>
        <v>169.60107421874994</v>
      </c>
      <c r="J54" s="7">
        <f t="shared" si="0"/>
        <v>85.229766845703011</v>
      </c>
      <c r="K54" s="7">
        <f t="shared" si="1"/>
        <v>109.94023742675785</v>
      </c>
      <c r="L54" s="8">
        <f t="shared" si="2"/>
        <v>1.2899277036131027</v>
      </c>
      <c r="M54" s="8">
        <f t="shared" si="5"/>
        <v>1.5104963098315993</v>
      </c>
      <c r="P54" s="6">
        <f t="shared" si="4"/>
        <v>1.2497603425912402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640.92156982421898</v>
      </c>
      <c r="E55">
        <v>550.197021484375</v>
      </c>
      <c r="F55">
        <v>466.86605834960898</v>
      </c>
      <c r="G55">
        <v>463.31387329101602</v>
      </c>
      <c r="I55" s="7">
        <f t="shared" si="0"/>
        <v>174.05551147461</v>
      </c>
      <c r="J55" s="7">
        <f t="shared" si="0"/>
        <v>86.883148193358977</v>
      </c>
      <c r="K55" s="7">
        <f t="shared" si="1"/>
        <v>113.23730773925871</v>
      </c>
      <c r="L55" s="8">
        <f t="shared" si="2"/>
        <v>1.3033287823232234</v>
      </c>
      <c r="M55" s="8">
        <f t="shared" si="5"/>
        <v>1.5280590603571633</v>
      </c>
      <c r="P55" s="6">
        <f t="shared" si="4"/>
        <v>2.427005377945429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640.04864501953102</v>
      </c>
      <c r="E56">
        <v>549.85009765625</v>
      </c>
      <c r="F56">
        <v>466.85256958007801</v>
      </c>
      <c r="G56">
        <v>463.13394165039102</v>
      </c>
      <c r="I56" s="7">
        <f t="shared" si="0"/>
        <v>173.19607543945301</v>
      </c>
      <c r="J56" s="7">
        <f t="shared" si="0"/>
        <v>86.716156005858977</v>
      </c>
      <c r="K56" s="7">
        <f t="shared" si="1"/>
        <v>112.49476623535173</v>
      </c>
      <c r="L56" s="8">
        <f t="shared" si="2"/>
        <v>1.2972757490282552</v>
      </c>
      <c r="M56" s="8">
        <f t="shared" si="5"/>
        <v>1.5261676988776385</v>
      </c>
      <c r="P56" s="6">
        <f t="shared" si="4"/>
        <v>2.3002259245454741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637.781982421875</v>
      </c>
      <c r="E57">
        <v>548.87078857421898</v>
      </c>
      <c r="F57">
        <v>466.62408447265602</v>
      </c>
      <c r="G57">
        <v>463.15109252929699</v>
      </c>
      <c r="I57" s="7">
        <f t="shared" si="0"/>
        <v>171.15789794921898</v>
      </c>
      <c r="J57" s="7">
        <f t="shared" si="0"/>
        <v>85.719696044921989</v>
      </c>
      <c r="K57" s="7">
        <f t="shared" si="1"/>
        <v>111.15411071777359</v>
      </c>
      <c r="L57" s="8">
        <f t="shared" si="2"/>
        <v>1.296716108973631</v>
      </c>
      <c r="M57" s="8">
        <f t="shared" si="5"/>
        <v>1.5297697306384577</v>
      </c>
      <c r="P57" s="6">
        <f t="shared" si="4"/>
        <v>2.5416729576534234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643.20489501953102</v>
      </c>
      <c r="E58">
        <v>550.69659423828102</v>
      </c>
      <c r="F58">
        <v>466.46423339843801</v>
      </c>
      <c r="G58">
        <v>462.92007446289102</v>
      </c>
      <c r="I58" s="7">
        <f t="shared" si="0"/>
        <v>176.74066162109301</v>
      </c>
      <c r="J58" s="7">
        <f t="shared" si="0"/>
        <v>87.77651977539</v>
      </c>
      <c r="K58" s="7">
        <f t="shared" si="1"/>
        <v>115.29709777832002</v>
      </c>
      <c r="L58" s="8">
        <f t="shared" si="2"/>
        <v>1.3135300655955831</v>
      </c>
      <c r="M58" s="8">
        <f t="shared" si="5"/>
        <v>1.5507453590758529</v>
      </c>
      <c r="P58" s="6">
        <f t="shared" si="4"/>
        <v>3.9476858942611792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637.20037841796898</v>
      </c>
      <c r="E59">
        <v>547.23748779296898</v>
      </c>
      <c r="F59">
        <v>466.08502197265602</v>
      </c>
      <c r="G59">
        <v>462.51641845703102</v>
      </c>
      <c r="I59" s="7">
        <f t="shared" si="0"/>
        <v>171.11535644531295</v>
      </c>
      <c r="J59" s="7">
        <f t="shared" si="0"/>
        <v>84.721069335937955</v>
      </c>
      <c r="K59" s="7">
        <f t="shared" si="1"/>
        <v>111.81060791015639</v>
      </c>
      <c r="L59" s="8">
        <f t="shared" si="2"/>
        <v>1.3197497244375229</v>
      </c>
      <c r="M59" s="8">
        <f t="shared" si="5"/>
        <v>1.5611266897332361</v>
      </c>
      <c r="P59" s="6">
        <f t="shared" si="4"/>
        <v>4.6435546853702627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639.95953369140602</v>
      </c>
      <c r="E60">
        <v>547.78015136718795</v>
      </c>
      <c r="F60">
        <v>466.62115478515602</v>
      </c>
      <c r="G60">
        <v>462.752197265625</v>
      </c>
      <c r="I60" s="7">
        <f t="shared" si="0"/>
        <v>173.33837890625</v>
      </c>
      <c r="J60" s="7">
        <f t="shared" si="0"/>
        <v>85.027954101562955</v>
      </c>
      <c r="K60" s="7">
        <f t="shared" si="1"/>
        <v>113.81881103515593</v>
      </c>
      <c r="L60" s="8">
        <f t="shared" si="2"/>
        <v>1.338604606423945</v>
      </c>
      <c r="M60" s="8">
        <f t="shared" si="5"/>
        <v>1.5841432435351015</v>
      </c>
      <c r="P60" s="6">
        <f t="shared" si="4"/>
        <v>6.1863724606821675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636.296142578125</v>
      </c>
      <c r="E61">
        <v>545.63330078125</v>
      </c>
      <c r="F61">
        <v>466.05291748046898</v>
      </c>
      <c r="G61">
        <v>462.31423950195301</v>
      </c>
      <c r="I61" s="7">
        <f t="shared" si="0"/>
        <v>170.24322509765602</v>
      </c>
      <c r="J61" s="7">
        <f t="shared" si="0"/>
        <v>83.319061279296989</v>
      </c>
      <c r="K61" s="7">
        <f t="shared" si="1"/>
        <v>111.91988220214813</v>
      </c>
      <c r="L61" s="8">
        <f t="shared" si="2"/>
        <v>1.3432686408573093</v>
      </c>
      <c r="M61" s="8">
        <f t="shared" si="5"/>
        <v>1.5929689497839092</v>
      </c>
      <c r="P61" s="6">
        <f t="shared" si="4"/>
        <v>6.77796651935651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639.121337890625</v>
      </c>
      <c r="E62">
        <v>547.79840087890602</v>
      </c>
      <c r="F62">
        <v>464.890869140625</v>
      </c>
      <c r="G62">
        <v>461.24087524414102</v>
      </c>
      <c r="I62" s="7">
        <f t="shared" si="0"/>
        <v>174.23046875</v>
      </c>
      <c r="J62" s="7">
        <f t="shared" si="0"/>
        <v>86.557525634765</v>
      </c>
      <c r="K62" s="7">
        <f t="shared" si="1"/>
        <v>113.64020080566451</v>
      </c>
      <c r="L62" s="8">
        <f t="shared" si="2"/>
        <v>1.3128864298313769</v>
      </c>
      <c r="M62" s="8">
        <f t="shared" si="5"/>
        <v>1.5667484105734202</v>
      </c>
      <c r="P62" s="6">
        <f t="shared" si="4"/>
        <v>5.0203830722234866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644.16662597656295</v>
      </c>
      <c r="E63">
        <v>551.47369384765602</v>
      </c>
      <c r="F63">
        <v>464.84451293945301</v>
      </c>
      <c r="G63">
        <v>461.02407836914102</v>
      </c>
      <c r="I63" s="7">
        <f t="shared" si="0"/>
        <v>179.32211303710994</v>
      </c>
      <c r="J63" s="7">
        <f t="shared" si="0"/>
        <v>90.449615478515</v>
      </c>
      <c r="K63" s="7">
        <f t="shared" si="1"/>
        <v>116.00738220214944</v>
      </c>
      <c r="L63" s="8">
        <f t="shared" si="2"/>
        <v>1.2825635751840794</v>
      </c>
      <c r="M63" s="8">
        <f t="shared" si="5"/>
        <v>1.540587227741566</v>
      </c>
      <c r="P63" s="6">
        <f t="shared" si="4"/>
        <v>3.2667783300184174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647.01641845703102</v>
      </c>
      <c r="E64">
        <v>552.93585205078102</v>
      </c>
      <c r="F64">
        <v>465.22738647460898</v>
      </c>
      <c r="G64">
        <v>461.79452514648398</v>
      </c>
      <c r="I64" s="7">
        <f t="shared" si="0"/>
        <v>181.78903198242205</v>
      </c>
      <c r="J64" s="7">
        <f t="shared" si="0"/>
        <v>91.141326904297046</v>
      </c>
      <c r="K64" s="7">
        <f t="shared" si="1"/>
        <v>117.99010314941413</v>
      </c>
      <c r="L64" s="8">
        <f t="shared" si="2"/>
        <v>1.2945839956149601</v>
      </c>
      <c r="M64" s="8">
        <f t="shared" si="5"/>
        <v>1.55676931998789</v>
      </c>
      <c r="P64" s="6">
        <f t="shared" si="4"/>
        <v>4.3514767507412584</v>
      </c>
      <c r="R64" s="29"/>
      <c r="S64" s="29"/>
      <c r="T64" s="29"/>
      <c r="U64" s="18">
        <v>12.5</v>
      </c>
      <c r="V64" s="20">
        <f t="shared" ref="V64:V83" si="6">L26</f>
        <v>1.4277000221416718</v>
      </c>
    </row>
    <row r="65" spans="1:22" x14ac:dyDescent="0.15">
      <c r="A65" s="6">
        <v>32</v>
      </c>
      <c r="B65" s="6">
        <v>63</v>
      </c>
      <c r="D65">
        <v>646.583740234375</v>
      </c>
      <c r="E65">
        <v>551.94104003906295</v>
      </c>
      <c r="F65">
        <v>465.17919921875</v>
      </c>
      <c r="G65">
        <v>461.178466796875</v>
      </c>
      <c r="I65" s="7">
        <f t="shared" si="0"/>
        <v>181.404541015625</v>
      </c>
      <c r="J65" s="7">
        <f t="shared" si="0"/>
        <v>90.762573242187955</v>
      </c>
      <c r="K65" s="7">
        <f t="shared" si="1"/>
        <v>117.87073974609343</v>
      </c>
      <c r="L65" s="8">
        <f t="shared" si="2"/>
        <v>1.2986711982214398</v>
      </c>
      <c r="M65" s="8">
        <f t="shared" si="5"/>
        <v>1.5650181944098129</v>
      </c>
      <c r="P65" s="6">
        <f t="shared" si="4"/>
        <v>4.9044053165905437</v>
      </c>
      <c r="U65" s="18">
        <v>13</v>
      </c>
      <c r="V65" s="20">
        <f t="shared" si="6"/>
        <v>1.4508857309924355</v>
      </c>
    </row>
    <row r="66" spans="1:22" x14ac:dyDescent="0.15">
      <c r="A66" s="6">
        <v>32.5</v>
      </c>
      <c r="B66" s="6">
        <v>64</v>
      </c>
      <c r="D66">
        <v>648.07568359375</v>
      </c>
      <c r="E66">
        <v>554.229248046875</v>
      </c>
      <c r="F66">
        <v>465.07846069335898</v>
      </c>
      <c r="G66">
        <v>461.70983886718801</v>
      </c>
      <c r="I66" s="7">
        <f t="shared" ref="I66:J129" si="7">D66-F66</f>
        <v>182.99722290039102</v>
      </c>
      <c r="J66" s="7">
        <f t="shared" si="7"/>
        <v>92.519409179686988</v>
      </c>
      <c r="K66" s="7">
        <f t="shared" ref="K66:K129" si="8">I66-0.7*J66</f>
        <v>118.23363647461014</v>
      </c>
      <c r="L66" s="8">
        <f t="shared" ref="L66:L129" si="9">K66/J66</f>
        <v>1.2779333279677796</v>
      </c>
      <c r="M66" s="8">
        <f t="shared" si="5"/>
        <v>1.5484419959715963</v>
      </c>
      <c r="P66" s="6">
        <f t="shared" si="4"/>
        <v>3.7932896466371457</v>
      </c>
      <c r="U66" s="18">
        <v>13.5</v>
      </c>
      <c r="V66" s="20">
        <f t="shared" si="6"/>
        <v>1.4148443597867264</v>
      </c>
    </row>
    <row r="67" spans="1:22" x14ac:dyDescent="0.15">
      <c r="A67" s="6">
        <v>33</v>
      </c>
      <c r="B67" s="6">
        <v>65</v>
      </c>
      <c r="D67">
        <v>652.08056640625</v>
      </c>
      <c r="E67">
        <v>556.39678955078102</v>
      </c>
      <c r="F67">
        <v>465.11495971679699</v>
      </c>
      <c r="G67">
        <v>461.41424560546898</v>
      </c>
      <c r="I67" s="7">
        <f t="shared" si="7"/>
        <v>186.96560668945301</v>
      </c>
      <c r="J67" s="7">
        <f t="shared" si="7"/>
        <v>94.982543945312045</v>
      </c>
      <c r="K67" s="7">
        <f t="shared" si="8"/>
        <v>120.47782592773459</v>
      </c>
      <c r="L67" s="8">
        <f t="shared" si="9"/>
        <v>1.2684207110424619</v>
      </c>
      <c r="M67" s="8">
        <f t="shared" si="5"/>
        <v>1.5430910508617217</v>
      </c>
      <c r="P67" s="6">
        <f t="shared" si="4"/>
        <v>3.4346115707922862</v>
      </c>
      <c r="U67" s="18">
        <v>14</v>
      </c>
      <c r="V67" s="20">
        <f t="shared" si="6"/>
        <v>1.3752795121534047</v>
      </c>
    </row>
    <row r="68" spans="1:22" x14ac:dyDescent="0.15">
      <c r="A68" s="6">
        <v>33.5</v>
      </c>
      <c r="B68" s="6">
        <v>66</v>
      </c>
      <c r="D68">
        <v>653.77655029296898</v>
      </c>
      <c r="E68">
        <v>556.98785400390602</v>
      </c>
      <c r="F68">
        <v>465.08868408203102</v>
      </c>
      <c r="G68">
        <v>461.59014892578102</v>
      </c>
      <c r="I68" s="7">
        <f t="shared" si="7"/>
        <v>188.68786621093795</v>
      </c>
      <c r="J68" s="7">
        <f t="shared" si="7"/>
        <v>95.397705078125</v>
      </c>
      <c r="K68" s="7">
        <f t="shared" si="8"/>
        <v>121.90947265625046</v>
      </c>
      <c r="L68" s="8">
        <f t="shared" si="9"/>
        <v>1.2779078129438639</v>
      </c>
      <c r="M68" s="8">
        <f t="shared" si="5"/>
        <v>1.5567398245785671</v>
      </c>
      <c r="P68" s="6">
        <f t="shared" si="4"/>
        <v>4.3494996501646348</v>
      </c>
      <c r="U68" s="18">
        <v>14.5</v>
      </c>
      <c r="V68" s="20">
        <f t="shared" si="6"/>
        <v>1.3718202822891341</v>
      </c>
    </row>
    <row r="69" spans="1:22" x14ac:dyDescent="0.15">
      <c r="A69" s="6">
        <v>34</v>
      </c>
      <c r="B69" s="6">
        <v>67</v>
      </c>
      <c r="D69">
        <v>652.48370361328102</v>
      </c>
      <c r="E69">
        <v>556.022216796875</v>
      </c>
      <c r="F69">
        <v>465.58648681640602</v>
      </c>
      <c r="G69">
        <v>461.72808837890602</v>
      </c>
      <c r="I69" s="7">
        <f t="shared" si="7"/>
        <v>186.897216796875</v>
      </c>
      <c r="J69" s="7">
        <f t="shared" si="7"/>
        <v>94.294128417968977</v>
      </c>
      <c r="K69" s="7">
        <f t="shared" si="8"/>
        <v>120.89132690429672</v>
      </c>
      <c r="L69" s="8">
        <f t="shared" si="9"/>
        <v>1.2820663272736641</v>
      </c>
      <c r="M69" s="8">
        <f t="shared" si="5"/>
        <v>1.5650600107238106</v>
      </c>
      <c r="P69" s="6">
        <f t="shared" si="4"/>
        <v>4.9072082971361555</v>
      </c>
      <c r="U69" s="18">
        <v>15</v>
      </c>
      <c r="V69" s="20">
        <f t="shared" si="6"/>
        <v>1.3827430886468606</v>
      </c>
    </row>
    <row r="70" spans="1:22" x14ac:dyDescent="0.15">
      <c r="A70" s="6">
        <v>34.5</v>
      </c>
      <c r="B70" s="6">
        <v>68</v>
      </c>
      <c r="D70">
        <v>646.23352050781295</v>
      </c>
      <c r="E70">
        <v>553.266357421875</v>
      </c>
      <c r="F70">
        <v>465.32336425781301</v>
      </c>
      <c r="G70">
        <v>461.53283691406301</v>
      </c>
      <c r="I70" s="7">
        <f t="shared" si="7"/>
        <v>180.91015624999994</v>
      </c>
      <c r="J70" s="7">
        <f t="shared" si="7"/>
        <v>91.733520507811988</v>
      </c>
      <c r="K70" s="7">
        <f t="shared" si="8"/>
        <v>116.69669189453155</v>
      </c>
      <c r="L70" s="8">
        <f t="shared" si="9"/>
        <v>1.2721270398054081</v>
      </c>
      <c r="M70" s="8">
        <f t="shared" si="5"/>
        <v>1.559282395070998</v>
      </c>
      <c r="P70" s="6">
        <f t="shared" ref="P70:P133" si="10">(M70-$O$2)/$O$2*100</f>
        <v>4.5199301578972042</v>
      </c>
      <c r="U70" s="18">
        <v>15.5</v>
      </c>
      <c r="V70" s="20">
        <f t="shared" si="6"/>
        <v>1.3620653246879506</v>
      </c>
    </row>
    <row r="71" spans="1:22" x14ac:dyDescent="0.15">
      <c r="A71" s="6">
        <v>35</v>
      </c>
      <c r="B71" s="6">
        <v>69</v>
      </c>
      <c r="D71">
        <v>645.10791015625</v>
      </c>
      <c r="E71">
        <v>552.63787841796898</v>
      </c>
      <c r="F71">
        <v>465.76422119140602</v>
      </c>
      <c r="G71">
        <v>461.85363769531301</v>
      </c>
      <c r="I71" s="7">
        <f t="shared" si="7"/>
        <v>179.34368896484398</v>
      </c>
      <c r="J71" s="7">
        <f t="shared" si="7"/>
        <v>90.784240722655966</v>
      </c>
      <c r="K71" s="7">
        <f t="shared" si="8"/>
        <v>115.79472045898481</v>
      </c>
      <c r="L71" s="8">
        <f t="shared" si="9"/>
        <v>1.2754936268370121</v>
      </c>
      <c r="M71" s="8">
        <f t="shared" si="5"/>
        <v>1.5668106539180453</v>
      </c>
      <c r="P71" s="6">
        <f t="shared" si="10"/>
        <v>5.0245552927613293</v>
      </c>
      <c r="U71" s="18">
        <v>16</v>
      </c>
      <c r="V71" s="20">
        <f t="shared" si="6"/>
        <v>1.3694948646849672</v>
      </c>
    </row>
    <row r="72" spans="1:22" x14ac:dyDescent="0.15">
      <c r="A72" s="6">
        <v>35.5</v>
      </c>
      <c r="B72" s="6">
        <v>70</v>
      </c>
      <c r="D72">
        <v>639.62969970703102</v>
      </c>
      <c r="E72">
        <v>549.5302734375</v>
      </c>
      <c r="F72">
        <v>465.8916015625</v>
      </c>
      <c r="G72">
        <v>462.45144653320301</v>
      </c>
      <c r="I72" s="7">
        <f t="shared" si="7"/>
        <v>173.73809814453102</v>
      </c>
      <c r="J72" s="7">
        <f t="shared" si="7"/>
        <v>87.078826904296989</v>
      </c>
      <c r="K72" s="7">
        <f t="shared" si="8"/>
        <v>112.78291931152313</v>
      </c>
      <c r="L72" s="8">
        <f t="shared" si="9"/>
        <v>1.2951818865850815</v>
      </c>
      <c r="M72" s="8">
        <f t="shared" si="5"/>
        <v>1.5906605854815581</v>
      </c>
      <c r="P72" s="6">
        <f t="shared" si="10"/>
        <v>6.6232350374752311</v>
      </c>
      <c r="U72" s="18">
        <v>16.5</v>
      </c>
      <c r="V72" s="20">
        <f t="shared" si="6"/>
        <v>1.3840089280806058</v>
      </c>
    </row>
    <row r="73" spans="1:22" x14ac:dyDescent="0.15">
      <c r="A73" s="6">
        <v>36</v>
      </c>
      <c r="B73" s="6">
        <v>71</v>
      </c>
      <c r="D73">
        <v>639.5205078125</v>
      </c>
      <c r="E73">
        <v>549.39801025390602</v>
      </c>
      <c r="F73">
        <v>466.57699584960898</v>
      </c>
      <c r="G73">
        <v>462.56970214843801</v>
      </c>
      <c r="I73" s="7">
        <f t="shared" si="7"/>
        <v>172.94351196289102</v>
      </c>
      <c r="J73" s="7">
        <f t="shared" si="7"/>
        <v>86.828308105468011</v>
      </c>
      <c r="K73" s="7">
        <f t="shared" si="8"/>
        <v>112.16369628906341</v>
      </c>
      <c r="L73" s="8">
        <f t="shared" si="9"/>
        <v>1.2917871917165675</v>
      </c>
      <c r="M73" s="8">
        <f t="shared" si="5"/>
        <v>1.5914275624284873</v>
      </c>
      <c r="P73" s="6">
        <f t="shared" si="10"/>
        <v>6.6746461078362893</v>
      </c>
      <c r="U73" s="18">
        <v>17</v>
      </c>
      <c r="V73" s="20">
        <f t="shared" si="6"/>
        <v>1.3416334824355967</v>
      </c>
    </row>
    <row r="74" spans="1:22" x14ac:dyDescent="0.15">
      <c r="A74" s="6">
        <v>36.5</v>
      </c>
      <c r="B74" s="6">
        <v>72</v>
      </c>
      <c r="D74">
        <v>640.95501708984398</v>
      </c>
      <c r="E74">
        <v>551.45391845703102</v>
      </c>
      <c r="F74">
        <v>465.89709472656301</v>
      </c>
      <c r="G74">
        <v>462.47116088867199</v>
      </c>
      <c r="I74" s="7">
        <f t="shared" si="7"/>
        <v>175.05792236328097</v>
      </c>
      <c r="J74" s="7">
        <f t="shared" si="7"/>
        <v>88.982757568359034</v>
      </c>
      <c r="K74" s="7">
        <f t="shared" si="8"/>
        <v>112.76999206542965</v>
      </c>
      <c r="L74" s="8">
        <f t="shared" si="9"/>
        <v>1.2673240878020284</v>
      </c>
      <c r="M74" s="8">
        <f t="shared" si="5"/>
        <v>1.5711261303293917</v>
      </c>
      <c r="P74" s="6">
        <f t="shared" si="10"/>
        <v>5.3138250841331773</v>
      </c>
      <c r="U74" s="18">
        <v>17.5</v>
      </c>
      <c r="V74" s="20">
        <f t="shared" si="6"/>
        <v>1.3666319220658911</v>
      </c>
    </row>
    <row r="75" spans="1:22" x14ac:dyDescent="0.15">
      <c r="A75" s="6">
        <v>37</v>
      </c>
      <c r="B75" s="6">
        <v>73</v>
      </c>
      <c r="D75">
        <v>639.91760253906295</v>
      </c>
      <c r="E75">
        <v>552.14685058593795</v>
      </c>
      <c r="F75">
        <v>465.60437011718801</v>
      </c>
      <c r="G75">
        <v>462.27261352539102</v>
      </c>
      <c r="I75" s="7">
        <f t="shared" si="7"/>
        <v>174.31323242187494</v>
      </c>
      <c r="J75" s="7">
        <f t="shared" si="7"/>
        <v>89.874237060546932</v>
      </c>
      <c r="K75" s="7">
        <f t="shared" si="8"/>
        <v>111.40126647949209</v>
      </c>
      <c r="L75" s="8">
        <f t="shared" si="9"/>
        <v>1.2395239183442828</v>
      </c>
      <c r="M75" s="8">
        <f t="shared" si="5"/>
        <v>1.5474876326870892</v>
      </c>
      <c r="P75" s="6">
        <f t="shared" si="10"/>
        <v>3.72931792210716</v>
      </c>
      <c r="U75" s="18">
        <v>18</v>
      </c>
      <c r="V75" s="20">
        <f t="shared" si="6"/>
        <v>1.3877659808734779</v>
      </c>
    </row>
    <row r="76" spans="1:22" x14ac:dyDescent="0.15">
      <c r="A76" s="6">
        <v>37.5</v>
      </c>
      <c r="B76" s="6">
        <v>74</v>
      </c>
      <c r="D76">
        <v>633.65856933593795</v>
      </c>
      <c r="E76">
        <v>548.21252441406295</v>
      </c>
      <c r="F76">
        <v>466.62701416015602</v>
      </c>
      <c r="G76">
        <v>462.960205078125</v>
      </c>
      <c r="I76" s="7">
        <f t="shared" si="7"/>
        <v>167.03155517578193</v>
      </c>
      <c r="J76" s="7">
        <f t="shared" si="7"/>
        <v>85.252319335937955</v>
      </c>
      <c r="K76" s="7">
        <f t="shared" si="8"/>
        <v>107.35493164062537</v>
      </c>
      <c r="L76" s="8">
        <f t="shared" si="9"/>
        <v>1.2592611259946109</v>
      </c>
      <c r="M76" s="8">
        <f t="shared" si="5"/>
        <v>1.5713865121528607</v>
      </c>
      <c r="P76" s="6">
        <f t="shared" si="10"/>
        <v>5.3312786833589456</v>
      </c>
      <c r="U76" s="18">
        <v>18.5</v>
      </c>
      <c r="V76" s="20">
        <f t="shared" si="6"/>
        <v>1.348218096215634</v>
      </c>
    </row>
    <row r="77" spans="1:22" x14ac:dyDescent="0.15">
      <c r="A77" s="6">
        <v>38</v>
      </c>
      <c r="B77" s="6">
        <v>75</v>
      </c>
      <c r="D77">
        <v>631.27697753906295</v>
      </c>
      <c r="E77">
        <v>547.19976806640602</v>
      </c>
      <c r="F77">
        <v>466.783203125</v>
      </c>
      <c r="G77">
        <v>462.76751708984398</v>
      </c>
      <c r="I77" s="7">
        <f t="shared" si="7"/>
        <v>164.49377441406295</v>
      </c>
      <c r="J77" s="7">
        <f t="shared" si="7"/>
        <v>84.432250976562045</v>
      </c>
      <c r="K77" s="7">
        <f t="shared" si="8"/>
        <v>105.39119873046953</v>
      </c>
      <c r="L77" s="8">
        <f t="shared" si="9"/>
        <v>1.2482339095723691</v>
      </c>
      <c r="M77" s="8">
        <f t="shared" si="5"/>
        <v>1.5645209675460623</v>
      </c>
      <c r="P77" s="6">
        <f t="shared" si="10"/>
        <v>4.8710758073008034</v>
      </c>
      <c r="U77" s="18">
        <v>19</v>
      </c>
      <c r="V77" s="20">
        <f t="shared" si="6"/>
        <v>1.3736281025971575</v>
      </c>
    </row>
    <row r="78" spans="1:22" x14ac:dyDescent="0.15">
      <c r="A78" s="6">
        <v>38.5</v>
      </c>
      <c r="B78" s="6">
        <v>76</v>
      </c>
      <c r="D78">
        <v>633.68133544921898</v>
      </c>
      <c r="E78">
        <v>548.84796142578102</v>
      </c>
      <c r="F78">
        <v>466.37991333007801</v>
      </c>
      <c r="G78">
        <v>462.679931640625</v>
      </c>
      <c r="I78" s="7">
        <f t="shared" si="7"/>
        <v>167.30142211914097</v>
      </c>
      <c r="J78" s="7">
        <f t="shared" si="7"/>
        <v>86.168029785156023</v>
      </c>
      <c r="K78" s="7">
        <f t="shared" si="8"/>
        <v>106.98380126953175</v>
      </c>
      <c r="L78" s="8">
        <f t="shared" si="9"/>
        <v>1.241571862978369</v>
      </c>
      <c r="M78" s="8">
        <f t="shared" si="5"/>
        <v>1.5620205927675055</v>
      </c>
      <c r="P78" s="6">
        <f t="shared" si="10"/>
        <v>4.7034737115871366</v>
      </c>
      <c r="U78" s="18">
        <v>19.5</v>
      </c>
      <c r="V78" s="20">
        <f t="shared" si="6"/>
        <v>1.3444041368457686</v>
      </c>
    </row>
    <row r="79" spans="1:22" x14ac:dyDescent="0.15">
      <c r="A79" s="6">
        <v>39</v>
      </c>
      <c r="B79" s="6">
        <v>77</v>
      </c>
      <c r="D79">
        <v>634.11065673828102</v>
      </c>
      <c r="E79">
        <v>550.03253173828102</v>
      </c>
      <c r="F79">
        <v>466.395263671875</v>
      </c>
      <c r="G79">
        <v>462.89926147460898</v>
      </c>
      <c r="I79" s="7">
        <f t="shared" si="7"/>
        <v>167.71539306640602</v>
      </c>
      <c r="J79" s="7">
        <f t="shared" si="7"/>
        <v>87.133270263672046</v>
      </c>
      <c r="K79" s="7">
        <f t="shared" si="8"/>
        <v>106.72210388183559</v>
      </c>
      <c r="L79" s="8">
        <f t="shared" si="9"/>
        <v>1.2248146265931052</v>
      </c>
      <c r="M79" s="8">
        <f t="shared" si="5"/>
        <v>1.5494250281976851</v>
      </c>
      <c r="P79" s="6">
        <f t="shared" si="10"/>
        <v>3.859183072958484</v>
      </c>
      <c r="U79" s="18">
        <v>20</v>
      </c>
      <c r="V79" s="20">
        <f t="shared" si="6"/>
        <v>1.3518453520678646</v>
      </c>
    </row>
    <row r="80" spans="1:22" x14ac:dyDescent="0.15">
      <c r="A80" s="6">
        <v>39.5</v>
      </c>
      <c r="B80" s="6">
        <v>78</v>
      </c>
      <c r="D80">
        <v>633.89752197265602</v>
      </c>
      <c r="E80">
        <v>550.41986083984398</v>
      </c>
      <c r="F80">
        <v>466.05328369140602</v>
      </c>
      <c r="G80">
        <v>462.14743041992199</v>
      </c>
      <c r="I80" s="7">
        <f t="shared" si="7"/>
        <v>167.84423828125</v>
      </c>
      <c r="J80" s="7">
        <f t="shared" si="7"/>
        <v>88.272430419921989</v>
      </c>
      <c r="K80" s="7">
        <f t="shared" si="8"/>
        <v>106.05353698730461</v>
      </c>
      <c r="L80" s="8">
        <f t="shared" si="9"/>
        <v>1.2014344284256804</v>
      </c>
      <c r="M80" s="8">
        <f t="shared" si="5"/>
        <v>1.5302065018457036</v>
      </c>
      <c r="P80" s="6">
        <f t="shared" si="10"/>
        <v>2.5709500765515996</v>
      </c>
      <c r="U80" s="18">
        <v>20.5</v>
      </c>
      <c r="V80" s="20">
        <f t="shared" si="6"/>
        <v>1.3295738611440198</v>
      </c>
    </row>
    <row r="81" spans="1:22" x14ac:dyDescent="0.15">
      <c r="A81" s="6">
        <v>40</v>
      </c>
      <c r="B81" s="6">
        <v>79</v>
      </c>
      <c r="D81">
        <v>633.58074951171898</v>
      </c>
      <c r="E81">
        <v>550.11218261718795</v>
      </c>
      <c r="F81">
        <v>465.26971435546898</v>
      </c>
      <c r="G81">
        <v>461.85583496093801</v>
      </c>
      <c r="I81" s="7">
        <f t="shared" si="7"/>
        <v>168.31103515625</v>
      </c>
      <c r="J81" s="7">
        <f t="shared" si="7"/>
        <v>88.256347656249943</v>
      </c>
      <c r="K81" s="7">
        <f t="shared" si="8"/>
        <v>106.53159179687503</v>
      </c>
      <c r="L81" s="8">
        <f t="shared" si="9"/>
        <v>1.2070700252836819</v>
      </c>
      <c r="M81" s="8">
        <f t="shared" si="5"/>
        <v>1.5400037705191485</v>
      </c>
      <c r="P81" s="6">
        <f t="shared" si="10"/>
        <v>3.2276687316993651</v>
      </c>
      <c r="U81" s="18">
        <v>21</v>
      </c>
      <c r="V81" s="20">
        <f t="shared" si="6"/>
        <v>1.3045187066168076</v>
      </c>
    </row>
    <row r="82" spans="1:22" x14ac:dyDescent="0.15">
      <c r="A82" s="6">
        <v>40.5</v>
      </c>
      <c r="B82" s="6">
        <v>80</v>
      </c>
      <c r="D82">
        <v>633.15020751953102</v>
      </c>
      <c r="E82">
        <v>549.57098388671898</v>
      </c>
      <c r="F82">
        <v>465.37445068359398</v>
      </c>
      <c r="G82">
        <v>461.79818725585898</v>
      </c>
      <c r="I82" s="7">
        <f t="shared" si="7"/>
        <v>167.77575683593705</v>
      </c>
      <c r="J82" s="7">
        <f t="shared" si="7"/>
        <v>87.77279663086</v>
      </c>
      <c r="K82" s="7">
        <f t="shared" si="8"/>
        <v>106.33479919433505</v>
      </c>
      <c r="L82" s="8">
        <f t="shared" si="9"/>
        <v>1.2114778527741343</v>
      </c>
      <c r="M82" s="8">
        <f t="shared" si="5"/>
        <v>1.5485732698250443</v>
      </c>
      <c r="P82" s="6">
        <f t="shared" si="10"/>
        <v>3.8020890366881823</v>
      </c>
      <c r="U82" s="18">
        <v>21.5</v>
      </c>
      <c r="V82" s="20">
        <f t="shared" si="6"/>
        <v>1.2696064902517614</v>
      </c>
    </row>
    <row r="83" spans="1:22" x14ac:dyDescent="0.15">
      <c r="A83" s="6">
        <v>41</v>
      </c>
      <c r="B83" s="6">
        <v>81</v>
      </c>
      <c r="D83">
        <v>629.724853515625</v>
      </c>
      <c r="E83">
        <v>548.39373779296898</v>
      </c>
      <c r="F83">
        <v>466.253662109375</v>
      </c>
      <c r="G83">
        <v>462.74417114257801</v>
      </c>
      <c r="I83" s="7">
        <f t="shared" si="7"/>
        <v>163.47119140625</v>
      </c>
      <c r="J83" s="7">
        <f t="shared" si="7"/>
        <v>85.649566650390966</v>
      </c>
      <c r="K83" s="7">
        <f t="shared" si="8"/>
        <v>103.51649475097634</v>
      </c>
      <c r="L83" s="8">
        <f t="shared" si="9"/>
        <v>1.2086050029128059</v>
      </c>
      <c r="M83" s="8">
        <f t="shared" si="5"/>
        <v>1.549862091779159</v>
      </c>
      <c r="P83" s="6">
        <f t="shared" si="10"/>
        <v>3.8884797899320187</v>
      </c>
      <c r="U83" s="18">
        <v>22</v>
      </c>
      <c r="V83" s="20">
        <f t="shared" si="6"/>
        <v>1.2646374935324531</v>
      </c>
    </row>
    <row r="84" spans="1:22" x14ac:dyDescent="0.15">
      <c r="A84" s="6">
        <v>41.5</v>
      </c>
      <c r="B84" s="6">
        <v>82</v>
      </c>
      <c r="D84">
        <v>629.05926513671898</v>
      </c>
      <c r="E84">
        <v>549.218017578125</v>
      </c>
      <c r="F84">
        <v>466.35949707031301</v>
      </c>
      <c r="G84">
        <v>462.33795166015602</v>
      </c>
      <c r="I84" s="7">
        <f t="shared" si="7"/>
        <v>162.69976806640597</v>
      </c>
      <c r="J84" s="7">
        <f t="shared" si="7"/>
        <v>86.880065917968977</v>
      </c>
      <c r="K84" s="7">
        <f t="shared" si="8"/>
        <v>101.88372192382769</v>
      </c>
      <c r="L84" s="8">
        <f t="shared" si="9"/>
        <v>1.17269388377335</v>
      </c>
      <c r="M84" s="8">
        <f t="shared" si="5"/>
        <v>1.5181126444551465</v>
      </c>
      <c r="P84" s="6">
        <f t="shared" si="10"/>
        <v>1.7602892662991727</v>
      </c>
      <c r="U84" s="18">
        <v>65</v>
      </c>
      <c r="V84" s="20">
        <f t="shared" ref="V84:V104" si="11">L131</f>
        <v>0.96299290541238791</v>
      </c>
    </row>
    <row r="85" spans="1:22" x14ac:dyDescent="0.15">
      <c r="A85" s="6">
        <v>42</v>
      </c>
      <c r="B85" s="6">
        <v>83</v>
      </c>
      <c r="D85">
        <v>623.03894042968795</v>
      </c>
      <c r="E85">
        <v>545.38311767578102</v>
      </c>
      <c r="F85">
        <v>465.25839233398398</v>
      </c>
      <c r="G85">
        <v>461.68978881835898</v>
      </c>
      <c r="I85" s="7">
        <f t="shared" si="7"/>
        <v>157.78054809570398</v>
      </c>
      <c r="J85" s="7">
        <f t="shared" si="7"/>
        <v>83.693328857422046</v>
      </c>
      <c r="K85" s="7">
        <f t="shared" si="8"/>
        <v>99.195217895508549</v>
      </c>
      <c r="L85" s="8">
        <f t="shared" si="9"/>
        <v>1.1852225171315045</v>
      </c>
      <c r="M85" s="8">
        <f t="shared" si="5"/>
        <v>1.5348029496287443</v>
      </c>
      <c r="P85" s="6">
        <f t="shared" si="10"/>
        <v>2.8790536008243528</v>
      </c>
      <c r="U85" s="18">
        <v>65.5</v>
      </c>
      <c r="V85" s="20">
        <f t="shared" si="11"/>
        <v>0.93531319281098735</v>
      </c>
    </row>
    <row r="86" spans="1:22" x14ac:dyDescent="0.15">
      <c r="A86" s="6">
        <v>42.5</v>
      </c>
      <c r="B86" s="6">
        <v>84</v>
      </c>
      <c r="D86">
        <v>623.08972167968795</v>
      </c>
      <c r="E86">
        <v>545.44818115234398</v>
      </c>
      <c r="F86">
        <v>464.52008056640602</v>
      </c>
      <c r="G86">
        <v>460.78759765625</v>
      </c>
      <c r="I86" s="7">
        <f t="shared" si="7"/>
        <v>158.56964111328193</v>
      </c>
      <c r="J86" s="7">
        <f t="shared" si="7"/>
        <v>84.660583496093977</v>
      </c>
      <c r="K86" s="7">
        <f t="shared" si="8"/>
        <v>99.307232666016148</v>
      </c>
      <c r="L86" s="8">
        <f t="shared" si="9"/>
        <v>1.1730043494278295</v>
      </c>
      <c r="M86" s="8">
        <f t="shared" si="5"/>
        <v>1.5267464537405127</v>
      </c>
      <c r="P86" s="6">
        <f t="shared" si="10"/>
        <v>2.339020319991334</v>
      </c>
      <c r="U86" s="18">
        <v>66</v>
      </c>
      <c r="V86" s="20">
        <f t="shared" si="11"/>
        <v>0.96410573054346183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623.27789306640602</v>
      </c>
      <c r="E87">
        <v>545.7373046875</v>
      </c>
      <c r="F87">
        <v>464.54672241210898</v>
      </c>
      <c r="G87">
        <v>460.859130859375</v>
      </c>
      <c r="I87" s="7">
        <f t="shared" si="7"/>
        <v>158.73117065429705</v>
      </c>
      <c r="J87" s="7">
        <f t="shared" si="7"/>
        <v>84.878173828125</v>
      </c>
      <c r="K87" s="7">
        <f t="shared" si="8"/>
        <v>99.316448974609557</v>
      </c>
      <c r="L87" s="8">
        <f t="shared" si="9"/>
        <v>1.1701058646209979</v>
      </c>
      <c r="M87" s="8">
        <f t="shared" si="5"/>
        <v>1.5280096407491244</v>
      </c>
      <c r="P87" s="6">
        <f t="shared" si="10"/>
        <v>2.423692742596637</v>
      </c>
      <c r="U87" s="18">
        <v>66.5</v>
      </c>
      <c r="V87" s="20">
        <f t="shared" si="11"/>
        <v>0.94123429047733564</v>
      </c>
    </row>
    <row r="88" spans="1:22" x14ac:dyDescent="0.15">
      <c r="A88" s="6">
        <v>43.5</v>
      </c>
      <c r="B88" s="6">
        <v>86</v>
      </c>
      <c r="D88">
        <v>624.42352294921898</v>
      </c>
      <c r="E88">
        <v>545.57830810546898</v>
      </c>
      <c r="F88">
        <v>464.97665405273398</v>
      </c>
      <c r="G88">
        <v>461.61495971679699</v>
      </c>
      <c r="I88" s="7">
        <f t="shared" si="7"/>
        <v>159.446868896485</v>
      </c>
      <c r="J88" s="7">
        <f t="shared" si="7"/>
        <v>83.963348388671989</v>
      </c>
      <c r="K88" s="7">
        <f t="shared" si="8"/>
        <v>100.67252502441461</v>
      </c>
      <c r="L88" s="8">
        <f t="shared" si="9"/>
        <v>1.1990056013296984</v>
      </c>
      <c r="M88" s="8">
        <f t="shared" ref="M88:M151" si="12">L88+ABS($N$2)*A88</f>
        <v>1.5610710492732682</v>
      </c>
      <c r="P88" s="6">
        <f t="shared" si="10"/>
        <v>4.6398250614046628</v>
      </c>
      <c r="U88" s="18">
        <v>67</v>
      </c>
      <c r="V88" s="20">
        <f t="shared" si="11"/>
        <v>0.96006696668381541</v>
      </c>
    </row>
    <row r="89" spans="1:22" x14ac:dyDescent="0.15">
      <c r="A89" s="6">
        <v>44</v>
      </c>
      <c r="B89" s="6">
        <v>87</v>
      </c>
      <c r="D89">
        <v>623.717529296875</v>
      </c>
      <c r="E89">
        <v>545.27392578125</v>
      </c>
      <c r="F89">
        <v>464.69818115234398</v>
      </c>
      <c r="G89">
        <v>460.86022949218801</v>
      </c>
      <c r="I89" s="7">
        <f t="shared" si="7"/>
        <v>159.01934814453102</v>
      </c>
      <c r="J89" s="7">
        <f t="shared" si="7"/>
        <v>84.413696289061988</v>
      </c>
      <c r="K89" s="7">
        <f t="shared" si="8"/>
        <v>99.929760742187625</v>
      </c>
      <c r="L89" s="8">
        <f t="shared" si="9"/>
        <v>1.1838097978791642</v>
      </c>
      <c r="M89" s="8">
        <f t="shared" si="12"/>
        <v>1.5500369176381774</v>
      </c>
      <c r="P89" s="6">
        <f t="shared" si="10"/>
        <v>3.9001985053052945</v>
      </c>
      <c r="U89" s="18">
        <v>67.5</v>
      </c>
      <c r="V89" s="20">
        <f t="shared" si="11"/>
        <v>0.95021345577999572</v>
      </c>
    </row>
    <row r="90" spans="1:22" x14ac:dyDescent="0.15">
      <c r="A90" s="6">
        <v>44.5</v>
      </c>
      <c r="B90" s="6">
        <v>88</v>
      </c>
      <c r="D90">
        <v>624.85711669921898</v>
      </c>
      <c r="E90">
        <v>546.79235839843795</v>
      </c>
      <c r="F90">
        <v>465.18869018554699</v>
      </c>
      <c r="G90">
        <v>461.58868408203102</v>
      </c>
      <c r="I90" s="7">
        <f t="shared" si="7"/>
        <v>159.66842651367199</v>
      </c>
      <c r="J90" s="7">
        <f t="shared" si="7"/>
        <v>85.203674316406932</v>
      </c>
      <c r="K90" s="7">
        <f t="shared" si="8"/>
        <v>100.02585449218714</v>
      </c>
      <c r="L90" s="8">
        <f t="shared" si="9"/>
        <v>1.1739617486534384</v>
      </c>
      <c r="M90" s="8">
        <f t="shared" si="12"/>
        <v>1.544350540227895</v>
      </c>
      <c r="P90" s="6">
        <f t="shared" si="10"/>
        <v>3.5190361375052639</v>
      </c>
      <c r="U90" s="18">
        <v>68</v>
      </c>
      <c r="V90" s="20">
        <f t="shared" si="11"/>
        <v>0.94124613936422652</v>
      </c>
    </row>
    <row r="91" spans="1:22" x14ac:dyDescent="0.15">
      <c r="A91" s="6">
        <v>45</v>
      </c>
      <c r="B91" s="6">
        <v>89</v>
      </c>
      <c r="D91">
        <v>624.208251953125</v>
      </c>
      <c r="E91">
        <v>545.92126464843795</v>
      </c>
      <c r="F91">
        <v>464.91897583007801</v>
      </c>
      <c r="G91">
        <v>461.55474853515602</v>
      </c>
      <c r="I91" s="7">
        <f t="shared" si="7"/>
        <v>159.28927612304699</v>
      </c>
      <c r="J91" s="7">
        <f t="shared" si="7"/>
        <v>84.366516113281932</v>
      </c>
      <c r="K91" s="7">
        <f t="shared" si="8"/>
        <v>100.23271484374965</v>
      </c>
      <c r="L91" s="8">
        <f t="shared" si="9"/>
        <v>1.1880627464711664</v>
      </c>
      <c r="M91" s="8">
        <f t="shared" si="12"/>
        <v>1.5626132098610661</v>
      </c>
      <c r="P91" s="6">
        <f t="shared" si="10"/>
        <v>4.7431973033015886</v>
      </c>
      <c r="U91" s="18">
        <v>68.5</v>
      </c>
      <c r="V91" s="20">
        <f t="shared" si="11"/>
        <v>0.92028388419940954</v>
      </c>
    </row>
    <row r="92" spans="1:22" x14ac:dyDescent="0.15">
      <c r="A92" s="6">
        <v>45.5</v>
      </c>
      <c r="B92" s="6">
        <v>90</v>
      </c>
      <c r="D92">
        <v>623.89178466796898</v>
      </c>
      <c r="E92">
        <v>546.47216796875</v>
      </c>
      <c r="F92">
        <v>465.22482299804699</v>
      </c>
      <c r="G92">
        <v>461.51605224609398</v>
      </c>
      <c r="I92" s="7">
        <f t="shared" si="7"/>
        <v>158.66696166992199</v>
      </c>
      <c r="J92" s="7">
        <f t="shared" si="7"/>
        <v>84.956115722656023</v>
      </c>
      <c r="K92" s="7">
        <f t="shared" si="8"/>
        <v>99.197680664062773</v>
      </c>
      <c r="L92" s="8">
        <f t="shared" si="9"/>
        <v>1.1676343700540539</v>
      </c>
      <c r="M92" s="8">
        <f t="shared" si="12"/>
        <v>1.546346505259397</v>
      </c>
      <c r="P92" s="6">
        <f t="shared" si="10"/>
        <v>3.6528272495896768</v>
      </c>
      <c r="U92" s="18">
        <v>69</v>
      </c>
      <c r="V92" s="20">
        <f t="shared" si="11"/>
        <v>0.92238159979265921</v>
      </c>
    </row>
    <row r="93" spans="1:22" x14ac:dyDescent="0.15">
      <c r="A93" s="6">
        <v>46</v>
      </c>
      <c r="B93" s="6">
        <v>91</v>
      </c>
      <c r="D93">
        <v>624.13317871093795</v>
      </c>
      <c r="E93">
        <v>546.183349609375</v>
      </c>
      <c r="F93">
        <v>464.55838012695301</v>
      </c>
      <c r="G93">
        <v>460.8251953125</v>
      </c>
      <c r="I93" s="7">
        <f t="shared" si="7"/>
        <v>159.57479858398494</v>
      </c>
      <c r="J93" s="7">
        <f t="shared" si="7"/>
        <v>85.358154296875</v>
      </c>
      <c r="K93" s="7">
        <f t="shared" si="8"/>
        <v>99.824090576172438</v>
      </c>
      <c r="L93" s="8">
        <f t="shared" si="9"/>
        <v>1.1694733959333869</v>
      </c>
      <c r="M93" s="8">
        <f t="shared" si="12"/>
        <v>1.5523472029541734</v>
      </c>
      <c r="P93" s="6">
        <f t="shared" si="10"/>
        <v>4.0550587542480274</v>
      </c>
      <c r="U93" s="18">
        <v>69.5</v>
      </c>
      <c r="V93" s="20">
        <f t="shared" si="11"/>
        <v>0.90254193003262739</v>
      </c>
    </row>
    <row r="94" spans="1:22" x14ac:dyDescent="0.15">
      <c r="A94" s="6">
        <v>46.5</v>
      </c>
      <c r="B94" s="6">
        <v>92</v>
      </c>
      <c r="D94">
        <v>624.05926513671898</v>
      </c>
      <c r="E94">
        <v>546.201904296875</v>
      </c>
      <c r="F94">
        <v>464.91604614257801</v>
      </c>
      <c r="G94">
        <v>461.41387939453102</v>
      </c>
      <c r="I94" s="7">
        <f t="shared" si="7"/>
        <v>159.14321899414097</v>
      </c>
      <c r="J94" s="7">
        <f t="shared" si="7"/>
        <v>84.788024902343977</v>
      </c>
      <c r="K94" s="7">
        <f t="shared" si="8"/>
        <v>99.791601562500176</v>
      </c>
      <c r="L94" s="8">
        <f t="shared" si="9"/>
        <v>1.176953958739301</v>
      </c>
      <c r="M94" s="8">
        <f t="shared" si="12"/>
        <v>1.5639894375755308</v>
      </c>
      <c r="P94" s="6">
        <f t="shared" si="10"/>
        <v>4.8354469336776553</v>
      </c>
      <c r="U94" s="18">
        <v>70</v>
      </c>
      <c r="V94" s="20">
        <f t="shared" si="11"/>
        <v>0.90386159086453832</v>
      </c>
    </row>
    <row r="95" spans="1:22" x14ac:dyDescent="0.15">
      <c r="A95" s="6">
        <v>47</v>
      </c>
      <c r="B95" s="6">
        <v>93</v>
      </c>
      <c r="D95">
        <v>624.87414550781295</v>
      </c>
      <c r="E95">
        <v>546.55029296875</v>
      </c>
      <c r="F95">
        <v>465.66131591796898</v>
      </c>
      <c r="G95">
        <v>462.24234008789102</v>
      </c>
      <c r="I95" s="7">
        <f t="shared" si="7"/>
        <v>159.21282958984398</v>
      </c>
      <c r="J95" s="7">
        <f t="shared" si="7"/>
        <v>84.307952880858977</v>
      </c>
      <c r="K95" s="7">
        <f t="shared" si="8"/>
        <v>100.1972625732427</v>
      </c>
      <c r="L95" s="8">
        <f t="shared" si="9"/>
        <v>1.1884675069128761</v>
      </c>
      <c r="M95" s="8">
        <f t="shared" si="12"/>
        <v>1.5796646575645492</v>
      </c>
      <c r="P95" s="6">
        <f t="shared" si="10"/>
        <v>5.8861693067647209</v>
      </c>
      <c r="U95" s="18">
        <v>70.5</v>
      </c>
      <c r="V95" s="20">
        <f t="shared" si="11"/>
        <v>0.91818746945402752</v>
      </c>
    </row>
    <row r="96" spans="1:22" x14ac:dyDescent="0.15">
      <c r="A96" s="6">
        <v>47.5</v>
      </c>
      <c r="B96" s="6">
        <v>94</v>
      </c>
      <c r="D96">
        <v>619.96624755859398</v>
      </c>
      <c r="E96">
        <v>544.982666015625</v>
      </c>
      <c r="F96">
        <v>465.50509643554699</v>
      </c>
      <c r="G96">
        <v>461.70730590820301</v>
      </c>
      <c r="I96" s="7">
        <f t="shared" si="7"/>
        <v>154.46115112304699</v>
      </c>
      <c r="J96" s="7">
        <f t="shared" si="7"/>
        <v>83.275360107421989</v>
      </c>
      <c r="K96" s="7">
        <f t="shared" si="8"/>
        <v>96.168399047851608</v>
      </c>
      <c r="L96" s="8">
        <f t="shared" si="9"/>
        <v>1.1548241751677579</v>
      </c>
      <c r="M96" s="8">
        <f t="shared" si="12"/>
        <v>1.5501829976348744</v>
      </c>
      <c r="P96" s="6">
        <f t="shared" si="10"/>
        <v>3.9099903628293089</v>
      </c>
      <c r="U96" s="18">
        <v>71</v>
      </c>
      <c r="V96" s="20">
        <f t="shared" si="11"/>
        <v>0.91550986760455244</v>
      </c>
    </row>
    <row r="97" spans="1:22" x14ac:dyDescent="0.15">
      <c r="A97" s="6">
        <v>48</v>
      </c>
      <c r="B97" s="6">
        <v>95</v>
      </c>
      <c r="D97">
        <v>624.73272705078102</v>
      </c>
      <c r="E97">
        <v>547.13348388671898</v>
      </c>
      <c r="F97">
        <v>465.77444458007801</v>
      </c>
      <c r="G97">
        <v>462.29708862304699</v>
      </c>
      <c r="I97" s="7">
        <f t="shared" si="7"/>
        <v>158.95828247070301</v>
      </c>
      <c r="J97" s="7">
        <f t="shared" si="7"/>
        <v>84.836395263671989</v>
      </c>
      <c r="K97" s="7">
        <f t="shared" si="8"/>
        <v>99.572805786132619</v>
      </c>
      <c r="L97" s="8">
        <f t="shared" si="9"/>
        <v>1.1737038741056804</v>
      </c>
      <c r="M97" s="8">
        <f t="shared" si="12"/>
        <v>1.5732243683882403</v>
      </c>
      <c r="P97" s="6">
        <f t="shared" si="10"/>
        <v>5.4544716379958658</v>
      </c>
      <c r="U97" s="18">
        <v>71.5</v>
      </c>
      <c r="V97" s="20">
        <f t="shared" si="11"/>
        <v>0.91411601933573816</v>
      </c>
    </row>
    <row r="98" spans="1:22" x14ac:dyDescent="0.15">
      <c r="A98" s="6">
        <v>48.5</v>
      </c>
      <c r="B98" s="6">
        <v>96</v>
      </c>
      <c r="D98">
        <v>619.962890625</v>
      </c>
      <c r="E98">
        <v>545.45300292968795</v>
      </c>
      <c r="F98">
        <v>465.42626953125</v>
      </c>
      <c r="G98">
        <v>461.99963378906301</v>
      </c>
      <c r="I98" s="7">
        <f t="shared" si="7"/>
        <v>154.53662109375</v>
      </c>
      <c r="J98" s="7">
        <f t="shared" si="7"/>
        <v>83.453369140624943</v>
      </c>
      <c r="K98" s="7">
        <f t="shared" si="8"/>
        <v>96.119262695312543</v>
      </c>
      <c r="L98" s="8">
        <f t="shared" si="9"/>
        <v>1.1517721056095969</v>
      </c>
      <c r="M98" s="8">
        <f t="shared" si="12"/>
        <v>1.5554542717076001</v>
      </c>
      <c r="P98" s="6">
        <f t="shared" si="10"/>
        <v>4.2633280261454747</v>
      </c>
      <c r="U98" s="18">
        <v>72</v>
      </c>
      <c r="V98" s="20">
        <f t="shared" si="11"/>
        <v>0.9140919027288128</v>
      </c>
    </row>
    <row r="99" spans="1:22" x14ac:dyDescent="0.15">
      <c r="A99" s="6">
        <v>49</v>
      </c>
      <c r="B99" s="6">
        <v>97</v>
      </c>
      <c r="D99">
        <v>626.9814453125</v>
      </c>
      <c r="E99">
        <v>550.5068359375</v>
      </c>
      <c r="F99">
        <v>465.74453735351602</v>
      </c>
      <c r="G99">
        <v>461.43576049804699</v>
      </c>
      <c r="I99" s="7">
        <f t="shared" si="7"/>
        <v>161.23690795898398</v>
      </c>
      <c r="J99" s="7">
        <f t="shared" si="7"/>
        <v>89.071075439453011</v>
      </c>
      <c r="K99" s="7">
        <f t="shared" si="8"/>
        <v>98.887155151366869</v>
      </c>
      <c r="L99" s="8">
        <f t="shared" si="9"/>
        <v>1.1102050206925642</v>
      </c>
      <c r="M99" s="8">
        <f t="shared" si="12"/>
        <v>1.5180488586060106</v>
      </c>
      <c r="P99" s="6">
        <f t="shared" si="10"/>
        <v>1.7560136504660033</v>
      </c>
      <c r="U99" s="18">
        <v>72.5</v>
      </c>
      <c r="V99" s="20">
        <f t="shared" si="11"/>
        <v>0.90386878796631442</v>
      </c>
    </row>
    <row r="100" spans="1:22" x14ac:dyDescent="0.15">
      <c r="A100" s="6">
        <v>49.5</v>
      </c>
      <c r="B100" s="6">
        <v>98</v>
      </c>
      <c r="D100">
        <v>627.033447265625</v>
      </c>
      <c r="E100">
        <v>551.99090576171898</v>
      </c>
      <c r="F100">
        <v>465.57699584960898</v>
      </c>
      <c r="G100">
        <v>461.93356323242199</v>
      </c>
      <c r="I100" s="7">
        <f t="shared" si="7"/>
        <v>161.45645141601602</v>
      </c>
      <c r="J100" s="7">
        <f t="shared" si="7"/>
        <v>90.057342529296989</v>
      </c>
      <c r="K100" s="7">
        <f t="shared" si="8"/>
        <v>98.416311645508131</v>
      </c>
      <c r="L100" s="8">
        <f t="shared" si="9"/>
        <v>1.0928182964480864</v>
      </c>
      <c r="M100" s="8">
        <f t="shared" si="12"/>
        <v>1.5048238061769763</v>
      </c>
      <c r="P100" s="6">
        <f t="shared" si="10"/>
        <v>0.86952794358783925</v>
      </c>
      <c r="U100" s="18">
        <v>73</v>
      </c>
      <c r="V100" s="20">
        <f t="shared" si="11"/>
        <v>0.90698023472179623</v>
      </c>
    </row>
    <row r="101" spans="1:22" x14ac:dyDescent="0.15">
      <c r="A101" s="6">
        <v>50</v>
      </c>
      <c r="B101" s="6">
        <v>99</v>
      </c>
      <c r="D101">
        <v>624.61871337890602</v>
      </c>
      <c r="E101">
        <v>550.52355957031295</v>
      </c>
      <c r="F101">
        <v>465.2138671875</v>
      </c>
      <c r="G101">
        <v>461.56387329101602</v>
      </c>
      <c r="I101" s="7">
        <f t="shared" si="7"/>
        <v>159.40484619140602</v>
      </c>
      <c r="J101" s="7">
        <f t="shared" si="7"/>
        <v>88.959686279296932</v>
      </c>
      <c r="K101" s="7">
        <f t="shared" si="8"/>
        <v>97.133065795898176</v>
      </c>
      <c r="L101" s="8">
        <f t="shared" si="9"/>
        <v>1.0918773419562227</v>
      </c>
      <c r="M101" s="8">
        <f t="shared" si="12"/>
        <v>1.5080445235005557</v>
      </c>
      <c r="P101" s="6">
        <f t="shared" si="10"/>
        <v>1.0854151688800375</v>
      </c>
      <c r="U101" s="18">
        <v>73.5</v>
      </c>
      <c r="V101" s="20">
        <f t="shared" si="11"/>
        <v>0.89699540156568158</v>
      </c>
    </row>
    <row r="102" spans="1:22" x14ac:dyDescent="0.15">
      <c r="A102" s="6">
        <v>50.5</v>
      </c>
      <c r="B102" s="6">
        <v>100</v>
      </c>
      <c r="D102">
        <v>629.35241699218795</v>
      </c>
      <c r="E102">
        <v>553.65460205078102</v>
      </c>
      <c r="F102">
        <v>465.322265625</v>
      </c>
      <c r="G102">
        <v>461.76058959960898</v>
      </c>
      <c r="I102" s="7">
        <f t="shared" si="7"/>
        <v>164.03015136718795</v>
      </c>
      <c r="J102" s="7">
        <f t="shared" si="7"/>
        <v>91.894012451172046</v>
      </c>
      <c r="K102" s="7">
        <f t="shared" si="8"/>
        <v>99.704342651367526</v>
      </c>
      <c r="L102" s="8">
        <f t="shared" si="9"/>
        <v>1.084992808474279</v>
      </c>
      <c r="M102" s="8">
        <f t="shared" si="12"/>
        <v>1.5053216618340555</v>
      </c>
      <c r="P102" s="6">
        <f t="shared" si="10"/>
        <v>0.90289960139088821</v>
      </c>
      <c r="U102" s="18">
        <v>74</v>
      </c>
      <c r="V102" s="20">
        <f t="shared" si="11"/>
        <v>0.90493355212036519</v>
      </c>
    </row>
    <row r="103" spans="1:22" x14ac:dyDescent="0.15">
      <c r="A103" s="6">
        <v>51</v>
      </c>
      <c r="B103" s="6">
        <v>101</v>
      </c>
      <c r="D103">
        <v>627.19183349609398</v>
      </c>
      <c r="E103">
        <v>553.33142089843795</v>
      </c>
      <c r="F103">
        <v>465.60073852539102</v>
      </c>
      <c r="G103">
        <v>461.55804443359398</v>
      </c>
      <c r="I103" s="7">
        <f t="shared" si="7"/>
        <v>161.59109497070295</v>
      </c>
      <c r="J103" s="7">
        <f t="shared" si="7"/>
        <v>91.773376464843977</v>
      </c>
      <c r="K103" s="7">
        <f t="shared" si="8"/>
        <v>97.349731445312173</v>
      </c>
      <c r="L103" s="8">
        <f t="shared" si="9"/>
        <v>1.0607622296931001</v>
      </c>
      <c r="M103" s="8">
        <f t="shared" si="12"/>
        <v>1.4852527548683199</v>
      </c>
      <c r="P103" s="6">
        <f t="shared" si="10"/>
        <v>-0.44233507902023311</v>
      </c>
      <c r="U103" s="18">
        <v>74.5</v>
      </c>
      <c r="V103" s="20">
        <f t="shared" si="11"/>
        <v>0.90759889599888777</v>
      </c>
    </row>
    <row r="104" spans="1:22" x14ac:dyDescent="0.15">
      <c r="A104" s="6">
        <v>51.5</v>
      </c>
      <c r="B104" s="6">
        <v>102</v>
      </c>
      <c r="D104">
        <v>629.12707519531295</v>
      </c>
      <c r="E104">
        <v>554.84613037109398</v>
      </c>
      <c r="F104">
        <v>465.44378662109398</v>
      </c>
      <c r="G104">
        <v>461.59890747070301</v>
      </c>
      <c r="I104" s="7">
        <f t="shared" si="7"/>
        <v>163.68328857421898</v>
      </c>
      <c r="J104" s="7">
        <f t="shared" si="7"/>
        <v>93.247222900390966</v>
      </c>
      <c r="K104" s="7">
        <f t="shared" si="8"/>
        <v>98.410232543945298</v>
      </c>
      <c r="L104" s="8">
        <f t="shared" si="9"/>
        <v>1.055369044599533</v>
      </c>
      <c r="M104" s="8">
        <f t="shared" si="12"/>
        <v>1.4840212415901961</v>
      </c>
      <c r="P104" s="6">
        <f t="shared" si="10"/>
        <v>-0.52488438646121016</v>
      </c>
      <c r="U104" s="18">
        <v>75</v>
      </c>
      <c r="V104" s="20">
        <f t="shared" si="11"/>
        <v>0.89357166131644705</v>
      </c>
    </row>
    <row r="105" spans="1:22" x14ac:dyDescent="0.15">
      <c r="A105" s="6">
        <v>52</v>
      </c>
      <c r="B105" s="6">
        <v>103</v>
      </c>
      <c r="D105">
        <v>631.16540527343795</v>
      </c>
      <c r="E105">
        <v>555.83825683593795</v>
      </c>
      <c r="F105">
        <v>464.42883300781301</v>
      </c>
      <c r="G105">
        <v>460.56387329101602</v>
      </c>
      <c r="I105" s="7">
        <f t="shared" si="7"/>
        <v>166.73657226562494</v>
      </c>
      <c r="J105" s="7">
        <f t="shared" si="7"/>
        <v>95.274383544921932</v>
      </c>
      <c r="K105" s="7">
        <f t="shared" si="8"/>
        <v>100.0445037841796</v>
      </c>
      <c r="L105" s="8">
        <f t="shared" si="9"/>
        <v>1.0500671855515975</v>
      </c>
      <c r="M105" s="8">
        <f t="shared" si="12"/>
        <v>1.482881054357704</v>
      </c>
      <c r="P105" s="6">
        <f t="shared" si="10"/>
        <v>-0.60131203695204616</v>
      </c>
      <c r="U105" s="18"/>
      <c r="V105" s="20"/>
    </row>
    <row r="106" spans="1:22" x14ac:dyDescent="0.15">
      <c r="A106" s="6">
        <v>52.5</v>
      </c>
      <c r="B106" s="6">
        <v>104</v>
      </c>
      <c r="D106">
        <v>629.34387207031295</v>
      </c>
      <c r="E106">
        <v>555.43902587890602</v>
      </c>
      <c r="F106">
        <v>464.13357543945301</v>
      </c>
      <c r="G106">
        <v>460.35437011718801</v>
      </c>
      <c r="I106" s="7">
        <f t="shared" si="7"/>
        <v>165.21029663085994</v>
      </c>
      <c r="J106" s="7">
        <f t="shared" si="7"/>
        <v>95.084655761718011</v>
      </c>
      <c r="K106" s="7">
        <f t="shared" si="8"/>
        <v>98.651037597657336</v>
      </c>
      <c r="L106" s="8">
        <f t="shared" si="9"/>
        <v>1.0375074380547442</v>
      </c>
      <c r="M106" s="8">
        <f t="shared" si="12"/>
        <v>1.4744829786762941</v>
      </c>
      <c r="P106" s="6">
        <f t="shared" si="10"/>
        <v>-1.1642416810347234</v>
      </c>
    </row>
    <row r="107" spans="1:22" x14ac:dyDescent="0.15">
      <c r="A107" s="6">
        <v>53</v>
      </c>
      <c r="B107" s="6">
        <v>105</v>
      </c>
      <c r="D107">
        <v>626.70233154296898</v>
      </c>
      <c r="E107">
        <v>554.50958251953102</v>
      </c>
      <c r="F107">
        <v>464.11203002929699</v>
      </c>
      <c r="G107">
        <v>460.68612670898398</v>
      </c>
      <c r="I107" s="7">
        <f t="shared" si="7"/>
        <v>162.59030151367199</v>
      </c>
      <c r="J107" s="7">
        <f t="shared" si="7"/>
        <v>93.823455810547046</v>
      </c>
      <c r="K107" s="7">
        <f t="shared" si="8"/>
        <v>96.913882446289065</v>
      </c>
      <c r="L107" s="8">
        <f t="shared" si="9"/>
        <v>1.0329387423330725</v>
      </c>
      <c r="M107" s="8">
        <f t="shared" si="12"/>
        <v>1.4740759547700657</v>
      </c>
      <c r="P107" s="6">
        <f t="shared" si="10"/>
        <v>-1.1915248148570912</v>
      </c>
    </row>
    <row r="108" spans="1:22" x14ac:dyDescent="0.15">
      <c r="A108" s="6">
        <v>53.5</v>
      </c>
      <c r="B108" s="6">
        <v>106</v>
      </c>
      <c r="D108">
        <v>630.57312011718795</v>
      </c>
      <c r="E108">
        <v>556.47918701171898</v>
      </c>
      <c r="F108">
        <v>465.00439453125</v>
      </c>
      <c r="G108">
        <v>461.43429565429699</v>
      </c>
      <c r="I108" s="7">
        <f t="shared" si="7"/>
        <v>165.56872558593795</v>
      </c>
      <c r="J108" s="7">
        <f t="shared" si="7"/>
        <v>95.044891357421989</v>
      </c>
      <c r="K108" s="7">
        <f t="shared" si="8"/>
        <v>99.037301635742566</v>
      </c>
      <c r="L108" s="8">
        <f t="shared" si="9"/>
        <v>1.0420055220359701</v>
      </c>
      <c r="M108" s="8">
        <f t="shared" si="12"/>
        <v>1.4873044062884064</v>
      </c>
      <c r="P108" s="6">
        <f t="shared" si="10"/>
        <v>-0.30481126433877864</v>
      </c>
    </row>
    <row r="109" spans="1:22" x14ac:dyDescent="0.15">
      <c r="A109" s="6">
        <v>54</v>
      </c>
      <c r="B109" s="6">
        <v>107</v>
      </c>
      <c r="D109">
        <v>631.167236328125</v>
      </c>
      <c r="E109">
        <v>557.447265625</v>
      </c>
      <c r="F109">
        <v>464.83612060546898</v>
      </c>
      <c r="G109">
        <v>461.31240844726602</v>
      </c>
      <c r="I109" s="7">
        <f t="shared" si="7"/>
        <v>166.33111572265602</v>
      </c>
      <c r="J109" s="7">
        <f t="shared" si="7"/>
        <v>96.134857177733977</v>
      </c>
      <c r="K109" s="7">
        <f t="shared" si="8"/>
        <v>99.036715698242247</v>
      </c>
      <c r="L109" s="8">
        <f t="shared" si="9"/>
        <v>1.0301852897658477</v>
      </c>
      <c r="M109" s="8">
        <f t="shared" si="12"/>
        <v>1.4796458458337274</v>
      </c>
      <c r="P109" s="6">
        <f t="shared" si="10"/>
        <v>-0.81817061884918507</v>
      </c>
    </row>
    <row r="110" spans="1:22" x14ac:dyDescent="0.15">
      <c r="A110" s="6">
        <v>54.5</v>
      </c>
      <c r="B110" s="6">
        <v>108</v>
      </c>
      <c r="D110">
        <v>631.32562255859398</v>
      </c>
      <c r="E110">
        <v>557.23687744140602</v>
      </c>
      <c r="F110">
        <v>464.496337890625</v>
      </c>
      <c r="G110">
        <v>461.23175048828102</v>
      </c>
      <c r="I110" s="7">
        <f t="shared" si="7"/>
        <v>166.82928466796898</v>
      </c>
      <c r="J110" s="7">
        <f t="shared" si="7"/>
        <v>96.005126953125</v>
      </c>
      <c r="K110" s="7">
        <f t="shared" si="8"/>
        <v>99.625695800781486</v>
      </c>
      <c r="L110" s="8">
        <f t="shared" si="9"/>
        <v>1.0377122447785965</v>
      </c>
      <c r="M110" s="8">
        <f t="shared" si="12"/>
        <v>1.4913344726619195</v>
      </c>
      <c r="P110" s="6">
        <f t="shared" si="10"/>
        <v>-3.4672733163929582E-2</v>
      </c>
    </row>
    <row r="111" spans="1:22" x14ac:dyDescent="0.15">
      <c r="A111" s="6">
        <v>55</v>
      </c>
      <c r="B111" s="6">
        <v>109</v>
      </c>
      <c r="D111">
        <v>632.11767578125</v>
      </c>
      <c r="E111">
        <v>557.82940673828102</v>
      </c>
      <c r="F111">
        <v>465.58575439453102</v>
      </c>
      <c r="G111">
        <v>462.37445068359398</v>
      </c>
      <c r="I111" s="7">
        <f t="shared" si="7"/>
        <v>166.53192138671898</v>
      </c>
      <c r="J111" s="7">
        <f t="shared" si="7"/>
        <v>95.454956054687045</v>
      </c>
      <c r="K111" s="7">
        <f t="shared" si="8"/>
        <v>99.713452148438051</v>
      </c>
      <c r="L111" s="8">
        <f t="shared" si="9"/>
        <v>1.0446126243179168</v>
      </c>
      <c r="M111" s="8">
        <f t="shared" si="12"/>
        <v>1.5023965240166832</v>
      </c>
      <c r="P111" s="6">
        <f t="shared" si="10"/>
        <v>0.70682530379064468</v>
      </c>
    </row>
    <row r="112" spans="1:22" x14ac:dyDescent="0.15">
      <c r="A112" s="6">
        <v>55.5</v>
      </c>
      <c r="B112" s="6">
        <v>110</v>
      </c>
      <c r="D112">
        <v>633.359375</v>
      </c>
      <c r="E112">
        <v>559.20916748046898</v>
      </c>
      <c r="F112">
        <v>465.26278686523398</v>
      </c>
      <c r="G112">
        <v>461.45474243164102</v>
      </c>
      <c r="I112" s="7">
        <f t="shared" si="7"/>
        <v>168.09658813476602</v>
      </c>
      <c r="J112" s="7">
        <f t="shared" si="7"/>
        <v>97.754425048827954</v>
      </c>
      <c r="K112" s="7">
        <f t="shared" si="8"/>
        <v>99.668490600586466</v>
      </c>
      <c r="L112" s="8">
        <f t="shared" si="9"/>
        <v>1.0195803468825317</v>
      </c>
      <c r="M112" s="8">
        <f t="shared" si="12"/>
        <v>1.4815259183967415</v>
      </c>
      <c r="P112" s="6">
        <f t="shared" si="10"/>
        <v>-0.69214787043672066</v>
      </c>
    </row>
    <row r="113" spans="1:16" x14ac:dyDescent="0.15">
      <c r="A113" s="6">
        <v>56</v>
      </c>
      <c r="B113" s="6">
        <v>111</v>
      </c>
      <c r="D113">
        <v>632.92669677734398</v>
      </c>
      <c r="E113">
        <v>558.51989746093795</v>
      </c>
      <c r="F113">
        <v>464.27774047851602</v>
      </c>
      <c r="G113">
        <v>460.503662109375</v>
      </c>
      <c r="I113" s="7">
        <f t="shared" si="7"/>
        <v>168.64895629882795</v>
      </c>
      <c r="J113" s="7">
        <f t="shared" si="7"/>
        <v>98.016235351562955</v>
      </c>
      <c r="K113" s="7">
        <f t="shared" si="8"/>
        <v>100.03759155273389</v>
      </c>
      <c r="L113" s="8">
        <f t="shared" si="9"/>
        <v>1.0206226671930498</v>
      </c>
      <c r="M113" s="8">
        <f t="shared" si="12"/>
        <v>1.486729910522703</v>
      </c>
      <c r="P113" s="6">
        <f t="shared" si="10"/>
        <v>-0.34332016913828328</v>
      </c>
    </row>
    <row r="114" spans="1:16" x14ac:dyDescent="0.15">
      <c r="A114" s="6">
        <v>56.5</v>
      </c>
      <c r="B114" s="6">
        <v>112</v>
      </c>
      <c r="D114">
        <v>629.89178466796898</v>
      </c>
      <c r="E114">
        <v>557.84735107421898</v>
      </c>
      <c r="F114">
        <v>465.52737426757801</v>
      </c>
      <c r="G114">
        <v>461.91497802734398</v>
      </c>
      <c r="I114" s="7">
        <f t="shared" si="7"/>
        <v>164.36441040039097</v>
      </c>
      <c r="J114" s="7">
        <f t="shared" si="7"/>
        <v>95.932373046875</v>
      </c>
      <c r="K114" s="7">
        <f t="shared" si="8"/>
        <v>97.211749267578469</v>
      </c>
      <c r="L114" s="8">
        <f t="shared" si="9"/>
        <v>1.0133362303054709</v>
      </c>
      <c r="M114" s="8">
        <f t="shared" si="12"/>
        <v>1.4836051454505674</v>
      </c>
      <c r="P114" s="6">
        <f t="shared" si="10"/>
        <v>-0.55277563925187567</v>
      </c>
    </row>
    <row r="115" spans="1:16" x14ac:dyDescent="0.15">
      <c r="A115" s="6">
        <v>57</v>
      </c>
      <c r="B115" s="6">
        <v>113</v>
      </c>
      <c r="D115">
        <v>631.57922363281295</v>
      </c>
      <c r="E115">
        <v>558.52569580078102</v>
      </c>
      <c r="F115">
        <v>465.79049682617199</v>
      </c>
      <c r="G115">
        <v>462.38064575195301</v>
      </c>
      <c r="I115" s="7">
        <f t="shared" si="7"/>
        <v>165.78872680664097</v>
      </c>
      <c r="J115" s="7">
        <f t="shared" si="7"/>
        <v>96.145050048828011</v>
      </c>
      <c r="K115" s="7">
        <f t="shared" si="8"/>
        <v>98.487191772461358</v>
      </c>
      <c r="L115" s="8">
        <f t="shared" si="9"/>
        <v>1.0243605024121769</v>
      </c>
      <c r="M115" s="8">
        <f t="shared" si="12"/>
        <v>1.4987910893727168</v>
      </c>
      <c r="P115" s="6">
        <f t="shared" si="10"/>
        <v>0.46515017273840303</v>
      </c>
    </row>
    <row r="116" spans="1:16" x14ac:dyDescent="0.15">
      <c r="A116" s="6">
        <v>57.5</v>
      </c>
      <c r="B116" s="6">
        <v>114</v>
      </c>
      <c r="D116">
        <v>631.48370361328102</v>
      </c>
      <c r="E116">
        <v>559.17999267578102</v>
      </c>
      <c r="F116">
        <v>466.15548706054699</v>
      </c>
      <c r="G116">
        <v>462.56680297851602</v>
      </c>
      <c r="I116" s="7">
        <f t="shared" si="7"/>
        <v>165.32821655273403</v>
      </c>
      <c r="J116" s="7">
        <f t="shared" si="7"/>
        <v>96.613189697265</v>
      </c>
      <c r="K116" s="7">
        <f t="shared" si="8"/>
        <v>97.698983764648546</v>
      </c>
      <c r="L116" s="8">
        <f t="shared" si="9"/>
        <v>1.0112385697106767</v>
      </c>
      <c r="M116" s="8">
        <f t="shared" si="12"/>
        <v>1.4898308284866597</v>
      </c>
      <c r="P116" s="6">
        <f t="shared" si="10"/>
        <v>-0.13546318951569949</v>
      </c>
    </row>
    <row r="117" spans="1:16" x14ac:dyDescent="0.15">
      <c r="A117" s="6">
        <v>58</v>
      </c>
      <c r="B117" s="6">
        <v>115</v>
      </c>
      <c r="D117">
        <v>632.115234375</v>
      </c>
      <c r="E117">
        <v>560.30072021484398</v>
      </c>
      <c r="F117">
        <v>465.3916015625</v>
      </c>
      <c r="G117">
        <v>462.00036621093801</v>
      </c>
      <c r="I117" s="7">
        <f t="shared" si="7"/>
        <v>166.7236328125</v>
      </c>
      <c r="J117" s="7">
        <f t="shared" si="7"/>
        <v>98.300354003905966</v>
      </c>
      <c r="K117" s="7">
        <f t="shared" si="8"/>
        <v>97.913385009765832</v>
      </c>
      <c r="L117" s="8">
        <f t="shared" si="9"/>
        <v>0.99606340182534081</v>
      </c>
      <c r="M117" s="8">
        <f t="shared" si="12"/>
        <v>1.4788173324167673</v>
      </c>
      <c r="P117" s="6">
        <f t="shared" si="10"/>
        <v>-0.87370652738588628</v>
      </c>
    </row>
    <row r="118" spans="1:16" x14ac:dyDescent="0.15">
      <c r="A118" s="6">
        <v>58.5</v>
      </c>
      <c r="B118" s="6">
        <v>116</v>
      </c>
      <c r="D118">
        <v>632.50988769531295</v>
      </c>
      <c r="E118">
        <v>560.197021484375</v>
      </c>
      <c r="F118">
        <v>465.111328125</v>
      </c>
      <c r="G118">
        <v>461.46350097656301</v>
      </c>
      <c r="I118" s="7">
        <f t="shared" si="7"/>
        <v>167.39855957031295</v>
      </c>
      <c r="J118" s="7">
        <f t="shared" si="7"/>
        <v>98.733520507811988</v>
      </c>
      <c r="K118" s="7">
        <f t="shared" si="8"/>
        <v>98.285095214844574</v>
      </c>
      <c r="L118" s="8">
        <f t="shared" si="9"/>
        <v>0.9954582264396018</v>
      </c>
      <c r="M118" s="8">
        <f t="shared" si="12"/>
        <v>1.4823738288464716</v>
      </c>
      <c r="P118" s="6">
        <f t="shared" si="10"/>
        <v>-0.63531176347746432</v>
      </c>
    </row>
    <row r="119" spans="1:16" x14ac:dyDescent="0.15">
      <c r="A119" s="6">
        <v>59</v>
      </c>
      <c r="B119" s="6">
        <v>117</v>
      </c>
      <c r="D119">
        <v>633.38372802734398</v>
      </c>
      <c r="E119">
        <v>561.15686035156295</v>
      </c>
      <c r="F119">
        <v>464.83212280273398</v>
      </c>
      <c r="G119">
        <v>460.90875244140602</v>
      </c>
      <c r="I119" s="7">
        <f t="shared" si="7"/>
        <v>168.55160522461</v>
      </c>
      <c r="J119" s="7">
        <f t="shared" si="7"/>
        <v>100.24810791015693</v>
      </c>
      <c r="K119" s="7">
        <f t="shared" si="8"/>
        <v>98.377929687500156</v>
      </c>
      <c r="L119" s="8">
        <f t="shared" si="9"/>
        <v>0.98134450353583891</v>
      </c>
      <c r="M119" s="8">
        <f t="shared" si="12"/>
        <v>1.4724217777581521</v>
      </c>
      <c r="P119" s="6">
        <f t="shared" si="10"/>
        <v>-1.3024056061111591</v>
      </c>
    </row>
    <row r="120" spans="1:16" x14ac:dyDescent="0.15">
      <c r="A120" s="6">
        <v>59.5</v>
      </c>
      <c r="B120" s="6">
        <v>118</v>
      </c>
      <c r="D120">
        <v>632.10552978515602</v>
      </c>
      <c r="E120">
        <v>561.75280761718795</v>
      </c>
      <c r="F120">
        <v>464.71643066406301</v>
      </c>
      <c r="G120">
        <v>460.88027954101602</v>
      </c>
      <c r="I120" s="7">
        <f t="shared" si="7"/>
        <v>167.38909912109301</v>
      </c>
      <c r="J120" s="7">
        <f t="shared" si="7"/>
        <v>100.87252807617193</v>
      </c>
      <c r="K120" s="7">
        <f t="shared" si="8"/>
        <v>96.778329467772664</v>
      </c>
      <c r="L120" s="8">
        <f t="shared" si="9"/>
        <v>0.95941215426555371</v>
      </c>
      <c r="M120" s="8">
        <f t="shared" si="12"/>
        <v>1.4546511003033102</v>
      </c>
      <c r="P120" s="6">
        <f t="shared" si="10"/>
        <v>-2.4935881477148665</v>
      </c>
    </row>
    <row r="121" spans="1:16" x14ac:dyDescent="0.15">
      <c r="A121" s="6">
        <v>60</v>
      </c>
      <c r="B121" s="6">
        <v>119</v>
      </c>
      <c r="D121">
        <v>634.42443847656295</v>
      </c>
      <c r="E121">
        <v>563.02947998046898</v>
      </c>
      <c r="F121">
        <v>464.86715698242199</v>
      </c>
      <c r="G121">
        <v>461.13687133789102</v>
      </c>
      <c r="I121" s="7">
        <f t="shared" si="7"/>
        <v>169.55728149414097</v>
      </c>
      <c r="J121" s="7">
        <f t="shared" si="7"/>
        <v>101.89260864257795</v>
      </c>
      <c r="K121" s="7">
        <f t="shared" si="8"/>
        <v>98.232455444336409</v>
      </c>
      <c r="L121" s="8">
        <f t="shared" si="9"/>
        <v>0.9640783247479634</v>
      </c>
      <c r="M121" s="8">
        <f t="shared" si="12"/>
        <v>1.4634789426011632</v>
      </c>
      <c r="P121" s="6">
        <f t="shared" si="10"/>
        <v>-1.9018509079863903</v>
      </c>
    </row>
    <row r="122" spans="1:16" x14ac:dyDescent="0.15">
      <c r="A122" s="6">
        <v>60.5</v>
      </c>
      <c r="B122" s="6">
        <v>120</v>
      </c>
      <c r="D122">
        <v>634.05657958984398</v>
      </c>
      <c r="E122">
        <v>563.16082763671898</v>
      </c>
      <c r="F122">
        <v>465.19015502929699</v>
      </c>
      <c r="G122">
        <v>461.59234619140602</v>
      </c>
      <c r="I122" s="7">
        <f t="shared" si="7"/>
        <v>168.86642456054699</v>
      </c>
      <c r="J122" s="7">
        <f t="shared" si="7"/>
        <v>101.56848144531295</v>
      </c>
      <c r="K122" s="7">
        <f t="shared" si="8"/>
        <v>97.76848754882792</v>
      </c>
      <c r="L122" s="8">
        <f t="shared" si="9"/>
        <v>0.96258687889775085</v>
      </c>
      <c r="M122" s="8">
        <f t="shared" si="12"/>
        <v>1.4661491685663939</v>
      </c>
      <c r="P122" s="6">
        <f t="shared" si="10"/>
        <v>-1.7228635531147225</v>
      </c>
    </row>
    <row r="123" spans="1:16" x14ac:dyDescent="0.15">
      <c r="A123" s="6">
        <v>61</v>
      </c>
      <c r="B123" s="6">
        <v>121</v>
      </c>
      <c r="D123">
        <v>634.94616699218795</v>
      </c>
      <c r="E123">
        <v>564.2900390625</v>
      </c>
      <c r="F123">
        <v>466.02334594726602</v>
      </c>
      <c r="G123">
        <v>462.52993774414102</v>
      </c>
      <c r="I123" s="7">
        <f t="shared" si="7"/>
        <v>168.92282104492193</v>
      </c>
      <c r="J123" s="7">
        <f t="shared" si="7"/>
        <v>101.76010131835898</v>
      </c>
      <c r="K123" s="7">
        <f t="shared" si="8"/>
        <v>97.690750122070654</v>
      </c>
      <c r="L123" s="8">
        <f t="shared" si="9"/>
        <v>0.96001034645634586</v>
      </c>
      <c r="M123" s="8">
        <f t="shared" si="12"/>
        <v>1.4677343079404324</v>
      </c>
      <c r="P123" s="6">
        <f t="shared" si="10"/>
        <v>-1.6166104092398499</v>
      </c>
    </row>
    <row r="124" spans="1:16" x14ac:dyDescent="0.15">
      <c r="A124" s="6">
        <v>61.5</v>
      </c>
      <c r="B124" s="6">
        <v>122</v>
      </c>
      <c r="D124">
        <v>635.23107910156295</v>
      </c>
      <c r="E124">
        <v>565.074462890625</v>
      </c>
      <c r="F124">
        <v>465.20217895507801</v>
      </c>
      <c r="G124">
        <v>461.45620727539102</v>
      </c>
      <c r="I124" s="7">
        <f t="shared" si="7"/>
        <v>170.02890014648494</v>
      </c>
      <c r="J124" s="7">
        <f t="shared" si="7"/>
        <v>103.61825561523398</v>
      </c>
      <c r="K124" s="7">
        <f t="shared" si="8"/>
        <v>97.496121215821162</v>
      </c>
      <c r="L124" s="8">
        <f t="shared" si="9"/>
        <v>0.94091644987591605</v>
      </c>
      <c r="M124" s="8">
        <f t="shared" si="12"/>
        <v>1.4528020831754458</v>
      </c>
      <c r="P124" s="6">
        <f t="shared" si="10"/>
        <v>-2.6175292257877381</v>
      </c>
    </row>
    <row r="125" spans="1:16" x14ac:dyDescent="0.15">
      <c r="A125" s="6">
        <v>62</v>
      </c>
      <c r="B125" s="6">
        <v>123</v>
      </c>
      <c r="D125">
        <v>634.58679199218795</v>
      </c>
      <c r="E125">
        <v>564.321044921875</v>
      </c>
      <c r="F125">
        <v>464.43649291992199</v>
      </c>
      <c r="G125">
        <v>460.75473022460898</v>
      </c>
      <c r="I125" s="7">
        <f t="shared" si="7"/>
        <v>170.15029907226597</v>
      </c>
      <c r="J125" s="7">
        <f t="shared" si="7"/>
        <v>103.56631469726602</v>
      </c>
      <c r="K125" s="7">
        <f t="shared" si="8"/>
        <v>97.653878784179753</v>
      </c>
      <c r="L125" s="8">
        <f t="shared" si="9"/>
        <v>0.94291159311433581</v>
      </c>
      <c r="M125" s="8">
        <f t="shared" si="12"/>
        <v>1.4589588982293089</v>
      </c>
      <c r="P125" s="6">
        <f t="shared" si="10"/>
        <v>-2.2048330512788459</v>
      </c>
    </row>
    <row r="126" spans="1:16" x14ac:dyDescent="0.15">
      <c r="A126" s="6">
        <v>62.5</v>
      </c>
      <c r="B126" s="6">
        <v>124</v>
      </c>
      <c r="D126">
        <v>632.69049072265602</v>
      </c>
      <c r="E126">
        <v>563.97509765625</v>
      </c>
      <c r="F126">
        <v>464.38687133789102</v>
      </c>
      <c r="G126">
        <v>460.38467407226602</v>
      </c>
      <c r="I126" s="7">
        <f t="shared" si="7"/>
        <v>168.303619384765</v>
      </c>
      <c r="J126" s="7">
        <f t="shared" si="7"/>
        <v>103.59042358398398</v>
      </c>
      <c r="K126" s="7">
        <f t="shared" si="8"/>
        <v>95.790322875976216</v>
      </c>
      <c r="L126" s="8">
        <f t="shared" si="9"/>
        <v>0.92470249239125879</v>
      </c>
      <c r="M126" s="8">
        <f t="shared" si="12"/>
        <v>1.4449114693216751</v>
      </c>
      <c r="P126" s="6">
        <f t="shared" si="10"/>
        <v>-3.1464433028696464</v>
      </c>
    </row>
    <row r="127" spans="1:16" x14ac:dyDescent="0.15">
      <c r="A127" s="6">
        <v>63</v>
      </c>
      <c r="B127" s="6">
        <v>125</v>
      </c>
      <c r="D127">
        <v>634.18395996093795</v>
      </c>
      <c r="E127">
        <v>564.72424316406295</v>
      </c>
      <c r="F127">
        <v>465.09271240234398</v>
      </c>
      <c r="G127">
        <v>461.52627563476602</v>
      </c>
      <c r="I127" s="7">
        <f t="shared" si="7"/>
        <v>169.09124755859398</v>
      </c>
      <c r="J127" s="7">
        <f t="shared" si="7"/>
        <v>103.19796752929693</v>
      </c>
      <c r="K127" s="7">
        <f t="shared" si="8"/>
        <v>96.852670288086131</v>
      </c>
      <c r="L127" s="8">
        <f t="shared" si="9"/>
        <v>0.93851335066837016</v>
      </c>
      <c r="M127" s="8">
        <f t="shared" si="12"/>
        <v>1.4628839994142298</v>
      </c>
      <c r="P127" s="6">
        <f t="shared" si="10"/>
        <v>-1.9417304195763145</v>
      </c>
    </row>
    <row r="128" spans="1:16" x14ac:dyDescent="0.15">
      <c r="A128" s="6">
        <v>63.5</v>
      </c>
      <c r="B128" s="6">
        <v>126</v>
      </c>
      <c r="D128">
        <v>632.84857177734398</v>
      </c>
      <c r="E128">
        <v>564.50012207031295</v>
      </c>
      <c r="F128">
        <v>465.05291748046898</v>
      </c>
      <c r="G128">
        <v>461.29962158203102</v>
      </c>
      <c r="I128" s="7">
        <f t="shared" si="7"/>
        <v>167.795654296875</v>
      </c>
      <c r="J128" s="7">
        <f t="shared" si="7"/>
        <v>103.20050048828193</v>
      </c>
      <c r="K128" s="7">
        <f t="shared" si="8"/>
        <v>95.555303955077648</v>
      </c>
      <c r="L128" s="8">
        <f t="shared" si="9"/>
        <v>0.92591899751423812</v>
      </c>
      <c r="M128" s="8">
        <f t="shared" si="12"/>
        <v>1.4544513180755412</v>
      </c>
      <c r="P128" s="6">
        <f t="shared" si="10"/>
        <v>-2.5069797081911593</v>
      </c>
    </row>
    <row r="129" spans="1:16" x14ac:dyDescent="0.15">
      <c r="A129" s="6">
        <v>64</v>
      </c>
      <c r="B129" s="6">
        <v>127</v>
      </c>
      <c r="D129">
        <v>634.5986328125</v>
      </c>
      <c r="E129">
        <v>565.2255859375</v>
      </c>
      <c r="F129">
        <v>465.62078857421898</v>
      </c>
      <c r="G129">
        <v>461.67663574218801</v>
      </c>
      <c r="I129" s="7">
        <f t="shared" si="7"/>
        <v>168.97784423828102</v>
      </c>
      <c r="J129" s="7">
        <f t="shared" si="7"/>
        <v>103.54895019531199</v>
      </c>
      <c r="K129" s="7">
        <f t="shared" si="8"/>
        <v>96.493579101562631</v>
      </c>
      <c r="L129" s="8">
        <f t="shared" si="9"/>
        <v>0.93186438799773774</v>
      </c>
      <c r="M129" s="8">
        <f t="shared" si="12"/>
        <v>1.4645583803744842</v>
      </c>
      <c r="P129" s="6">
        <f t="shared" si="10"/>
        <v>-1.8294953417118363</v>
      </c>
    </row>
    <row r="130" spans="1:16" x14ac:dyDescent="0.15">
      <c r="A130" s="6">
        <v>64.5</v>
      </c>
      <c r="B130" s="6">
        <v>128</v>
      </c>
      <c r="D130">
        <v>635.15655517578102</v>
      </c>
      <c r="E130">
        <v>564.88720703125</v>
      </c>
      <c r="F130">
        <v>465.51861572265602</v>
      </c>
      <c r="G130">
        <v>461.895263671875</v>
      </c>
      <c r="I130" s="7">
        <f t="shared" ref="I130:J151" si="13">D130-F130</f>
        <v>169.637939453125</v>
      </c>
      <c r="J130" s="7">
        <f t="shared" si="13"/>
        <v>102.991943359375</v>
      </c>
      <c r="K130" s="7">
        <f t="shared" ref="K130:K151" si="14">I130-0.7*J130</f>
        <v>97.5435791015625</v>
      </c>
      <c r="L130" s="8">
        <f t="shared" ref="L130:L151" si="15">K130/J130</f>
        <v>0.94709912173614152</v>
      </c>
      <c r="M130" s="8">
        <f t="shared" si="12"/>
        <v>1.4839547859283313</v>
      </c>
      <c r="P130" s="6">
        <f t="shared" si="10"/>
        <v>-0.5293389619496931</v>
      </c>
    </row>
    <row r="131" spans="1:16" x14ac:dyDescent="0.15">
      <c r="A131" s="6">
        <v>65</v>
      </c>
      <c r="B131" s="6">
        <v>129</v>
      </c>
      <c r="D131">
        <v>636.85345458984398</v>
      </c>
      <c r="E131">
        <v>565.26513671875</v>
      </c>
      <c r="F131">
        <v>465.10000610351602</v>
      </c>
      <c r="G131">
        <v>461.98541259765602</v>
      </c>
      <c r="I131" s="7">
        <f t="shared" si="13"/>
        <v>171.75344848632795</v>
      </c>
      <c r="J131" s="7">
        <f t="shared" si="13"/>
        <v>103.27972412109398</v>
      </c>
      <c r="K131" s="7">
        <f t="shared" si="14"/>
        <v>99.457641601562173</v>
      </c>
      <c r="L131" s="8">
        <f t="shared" si="15"/>
        <v>0.96299290541238791</v>
      </c>
      <c r="M131" s="8">
        <f t="shared" si="12"/>
        <v>1.5040102414200209</v>
      </c>
      <c r="P131" s="6">
        <f t="shared" si="10"/>
        <v>0.81499405553478355</v>
      </c>
    </row>
    <row r="132" spans="1:16" x14ac:dyDescent="0.15">
      <c r="A132" s="6">
        <v>65.5</v>
      </c>
      <c r="B132" s="6">
        <v>130</v>
      </c>
      <c r="D132">
        <v>633.500732421875</v>
      </c>
      <c r="E132">
        <v>564.595947265625</v>
      </c>
      <c r="F132">
        <v>465.16677856445301</v>
      </c>
      <c r="G132">
        <v>461.65911865234398</v>
      </c>
      <c r="I132" s="7">
        <f t="shared" si="13"/>
        <v>168.33395385742199</v>
      </c>
      <c r="J132" s="7">
        <f t="shared" si="13"/>
        <v>102.93682861328102</v>
      </c>
      <c r="K132" s="7">
        <f t="shared" si="14"/>
        <v>96.278173828125276</v>
      </c>
      <c r="L132" s="8">
        <f t="shared" si="15"/>
        <v>0.93531319281098735</v>
      </c>
      <c r="M132" s="8">
        <f t="shared" si="12"/>
        <v>1.4804922006340637</v>
      </c>
      <c r="P132" s="6">
        <f t="shared" si="10"/>
        <v>-0.76143878829713929</v>
      </c>
    </row>
    <row r="133" spans="1:16" x14ac:dyDescent="0.15">
      <c r="A133" s="6">
        <v>66</v>
      </c>
      <c r="B133" s="6">
        <v>131</v>
      </c>
      <c r="D133">
        <v>636.63543701171898</v>
      </c>
      <c r="E133">
        <v>564.921875</v>
      </c>
      <c r="F133">
        <v>465.51861572265602</v>
      </c>
      <c r="G133">
        <v>462.09378051757801</v>
      </c>
      <c r="I133" s="7">
        <f t="shared" si="13"/>
        <v>171.11682128906295</v>
      </c>
      <c r="J133" s="7">
        <f t="shared" si="13"/>
        <v>102.82809448242199</v>
      </c>
      <c r="K133" s="7">
        <f t="shared" si="14"/>
        <v>99.137155151367566</v>
      </c>
      <c r="L133" s="8">
        <f t="shared" si="15"/>
        <v>0.96410573054346183</v>
      </c>
      <c r="M133" s="8">
        <f t="shared" si="12"/>
        <v>1.5134464101819816</v>
      </c>
      <c r="P133" s="6">
        <f t="shared" si="10"/>
        <v>1.4475078984896699</v>
      </c>
    </row>
    <row r="134" spans="1:16" x14ac:dyDescent="0.15">
      <c r="A134" s="6">
        <v>66.5</v>
      </c>
      <c r="B134" s="6">
        <v>132</v>
      </c>
      <c r="D134">
        <v>629.68804931640602</v>
      </c>
      <c r="E134">
        <v>562.10095214843795</v>
      </c>
      <c r="F134">
        <v>465.283935546875</v>
      </c>
      <c r="G134">
        <v>461.929931640625</v>
      </c>
      <c r="I134" s="7">
        <f t="shared" si="13"/>
        <v>164.40411376953102</v>
      </c>
      <c r="J134" s="7">
        <f t="shared" si="13"/>
        <v>100.17102050781295</v>
      </c>
      <c r="K134" s="7">
        <f t="shared" si="14"/>
        <v>94.284399414061966</v>
      </c>
      <c r="L134" s="8">
        <f t="shared" si="15"/>
        <v>0.94123429047733564</v>
      </c>
      <c r="M134" s="8">
        <f t="shared" si="12"/>
        <v>1.4947366419312988</v>
      </c>
      <c r="P134" s="6">
        <f t="shared" ref="P134:P151" si="16">(M134-$O$2)/$O$2*100</f>
        <v>0.19337735933049521</v>
      </c>
    </row>
    <row r="135" spans="1:16" x14ac:dyDescent="0.15">
      <c r="A135" s="6">
        <v>67</v>
      </c>
      <c r="B135" s="6">
        <v>133</v>
      </c>
      <c r="D135">
        <v>630.00305175781295</v>
      </c>
      <c r="E135">
        <v>560.94891357421898</v>
      </c>
      <c r="F135">
        <v>465.43103027343801</v>
      </c>
      <c r="G135">
        <v>461.81314086914102</v>
      </c>
      <c r="I135" s="7">
        <f t="shared" si="13"/>
        <v>164.57202148437494</v>
      </c>
      <c r="J135" s="7">
        <f t="shared" si="13"/>
        <v>99.135772705077954</v>
      </c>
      <c r="K135" s="7">
        <f t="shared" si="14"/>
        <v>95.176980590820378</v>
      </c>
      <c r="L135" s="8">
        <f t="shared" si="15"/>
        <v>0.96006696668381541</v>
      </c>
      <c r="M135" s="8">
        <f t="shared" si="12"/>
        <v>1.5177309899532219</v>
      </c>
      <c r="P135" s="6">
        <f t="shared" si="16"/>
        <v>1.7347066636790796</v>
      </c>
    </row>
    <row r="136" spans="1:16" x14ac:dyDescent="0.15">
      <c r="A136" s="6">
        <v>67.5</v>
      </c>
      <c r="B136" s="6">
        <v>134</v>
      </c>
      <c r="D136">
        <v>630.86102294921898</v>
      </c>
      <c r="E136">
        <v>562.27880859375</v>
      </c>
      <c r="F136">
        <v>465.40365600585898</v>
      </c>
      <c r="G136">
        <v>462.01458740234398</v>
      </c>
      <c r="I136" s="7">
        <f t="shared" si="13"/>
        <v>165.45736694336</v>
      </c>
      <c r="J136" s="7">
        <f t="shared" si="13"/>
        <v>100.26422119140602</v>
      </c>
      <c r="K136" s="7">
        <f t="shared" si="14"/>
        <v>95.272412109375793</v>
      </c>
      <c r="L136" s="8">
        <f t="shared" si="15"/>
        <v>0.95021345577999572</v>
      </c>
      <c r="M136" s="8">
        <f t="shared" si="12"/>
        <v>1.5120391508648454</v>
      </c>
      <c r="P136" s="6">
        <f t="shared" si="16"/>
        <v>1.3531781952838418</v>
      </c>
    </row>
    <row r="137" spans="1:16" x14ac:dyDescent="0.15">
      <c r="A137" s="6">
        <v>68</v>
      </c>
      <c r="B137" s="6">
        <v>135</v>
      </c>
      <c r="D137">
        <v>633.99029541015602</v>
      </c>
      <c r="E137">
        <v>564.30859375</v>
      </c>
      <c r="F137">
        <v>465.47772216796898</v>
      </c>
      <c r="G137">
        <v>461.63504028320301</v>
      </c>
      <c r="I137" s="7">
        <f t="shared" si="13"/>
        <v>168.51257324218705</v>
      </c>
      <c r="J137" s="7">
        <f t="shared" si="13"/>
        <v>102.67355346679699</v>
      </c>
      <c r="K137" s="7">
        <f t="shared" si="14"/>
        <v>96.641085815429165</v>
      </c>
      <c r="L137" s="8">
        <f t="shared" si="15"/>
        <v>0.94124613936422652</v>
      </c>
      <c r="M137" s="8">
        <f t="shared" si="12"/>
        <v>1.5072335062645195</v>
      </c>
      <c r="P137" s="6">
        <f t="shared" si="16"/>
        <v>1.0310520431657231</v>
      </c>
    </row>
    <row r="138" spans="1:16" x14ac:dyDescent="0.15">
      <c r="A138" s="6">
        <v>68.5</v>
      </c>
      <c r="B138" s="6">
        <v>136</v>
      </c>
      <c r="D138">
        <v>634.5302734375</v>
      </c>
      <c r="E138">
        <v>565.82971191406295</v>
      </c>
      <c r="F138">
        <v>464.98977661132801</v>
      </c>
      <c r="G138">
        <v>461.19342041015602</v>
      </c>
      <c r="I138" s="7">
        <f t="shared" si="13"/>
        <v>169.54049682617199</v>
      </c>
      <c r="J138" s="7">
        <f t="shared" si="13"/>
        <v>104.63629150390693</v>
      </c>
      <c r="K138" s="7">
        <f t="shared" si="14"/>
        <v>96.295092773437148</v>
      </c>
      <c r="L138" s="8">
        <f t="shared" si="15"/>
        <v>0.92028388419940954</v>
      </c>
      <c r="M138" s="8">
        <f t="shared" si="12"/>
        <v>1.4904329229151458</v>
      </c>
      <c r="P138" s="6">
        <f t="shared" si="16"/>
        <v>-9.5104324557845427E-2</v>
      </c>
    </row>
    <row r="139" spans="1:16" x14ac:dyDescent="0.15">
      <c r="A139" s="6">
        <v>69</v>
      </c>
      <c r="B139" s="6">
        <v>137</v>
      </c>
      <c r="D139">
        <v>632.58740234375</v>
      </c>
      <c r="E139">
        <v>564.83367919921898</v>
      </c>
      <c r="F139">
        <v>464.66897583007801</v>
      </c>
      <c r="G139">
        <v>461.33248901367199</v>
      </c>
      <c r="I139" s="7">
        <f t="shared" si="13"/>
        <v>167.91842651367199</v>
      </c>
      <c r="J139" s="7">
        <f t="shared" si="13"/>
        <v>103.50119018554699</v>
      </c>
      <c r="K139" s="7">
        <f t="shared" si="14"/>
        <v>95.467593383789108</v>
      </c>
      <c r="L139" s="8">
        <f t="shared" si="15"/>
        <v>0.92238159979265921</v>
      </c>
      <c r="M139" s="8">
        <f t="shared" si="12"/>
        <v>1.496692310323839</v>
      </c>
      <c r="P139" s="6">
        <f t="shared" si="16"/>
        <v>0.32446735588688852</v>
      </c>
    </row>
    <row r="140" spans="1:16" x14ac:dyDescent="0.15">
      <c r="A140" s="6">
        <v>69.5</v>
      </c>
      <c r="B140" s="6">
        <v>138</v>
      </c>
      <c r="D140">
        <v>632.43841552734398</v>
      </c>
      <c r="E140">
        <v>566.208251953125</v>
      </c>
      <c r="F140">
        <v>464.35363769531301</v>
      </c>
      <c r="G140">
        <v>461.32189941406301</v>
      </c>
      <c r="I140" s="7">
        <f t="shared" si="13"/>
        <v>168.08477783203097</v>
      </c>
      <c r="J140" s="7">
        <f t="shared" si="13"/>
        <v>104.88635253906199</v>
      </c>
      <c r="K140" s="7">
        <f t="shared" si="14"/>
        <v>94.66433105468758</v>
      </c>
      <c r="L140" s="8">
        <f t="shared" si="15"/>
        <v>0.90254193003262739</v>
      </c>
      <c r="M140" s="8">
        <f t="shared" si="12"/>
        <v>1.4810143123792505</v>
      </c>
      <c r="P140" s="6">
        <f t="shared" si="16"/>
        <v>-0.72644122575552117</v>
      </c>
    </row>
    <row r="141" spans="1:16" x14ac:dyDescent="0.15">
      <c r="A141" s="6">
        <v>70</v>
      </c>
      <c r="B141" s="6">
        <v>139</v>
      </c>
      <c r="D141">
        <v>630.89508056640602</v>
      </c>
      <c r="E141">
        <v>564.58587646484398</v>
      </c>
      <c r="F141">
        <v>464.58029174804699</v>
      </c>
      <c r="G141">
        <v>460.889404296875</v>
      </c>
      <c r="I141" s="7">
        <f t="shared" si="13"/>
        <v>166.31478881835903</v>
      </c>
      <c r="J141" s="7">
        <f t="shared" si="13"/>
        <v>103.69647216796898</v>
      </c>
      <c r="K141" s="7">
        <f t="shared" si="14"/>
        <v>93.727258300780761</v>
      </c>
      <c r="L141" s="8">
        <f t="shared" si="15"/>
        <v>0.90386159086453832</v>
      </c>
      <c r="M141" s="8">
        <f t="shared" si="12"/>
        <v>1.4864956450266047</v>
      </c>
      <c r="P141" s="6">
        <f t="shared" si="16"/>
        <v>-0.35902317031882502</v>
      </c>
    </row>
    <row r="142" spans="1:16" x14ac:dyDescent="0.15">
      <c r="A142" s="6">
        <v>70.5</v>
      </c>
      <c r="B142" s="6">
        <v>140</v>
      </c>
      <c r="D142">
        <v>626.86468505859398</v>
      </c>
      <c r="E142">
        <v>561.457275390625</v>
      </c>
      <c r="F142">
        <v>464.48904418945301</v>
      </c>
      <c r="G142">
        <v>461.11312866210898</v>
      </c>
      <c r="I142" s="7">
        <f t="shared" si="13"/>
        <v>162.37564086914097</v>
      </c>
      <c r="J142" s="7">
        <f t="shared" si="13"/>
        <v>100.34414672851602</v>
      </c>
      <c r="K142" s="7">
        <f t="shared" si="14"/>
        <v>92.134738159179761</v>
      </c>
      <c r="L142" s="8">
        <f t="shared" si="15"/>
        <v>0.91818746945402752</v>
      </c>
      <c r="M142" s="8">
        <f t="shared" si="12"/>
        <v>1.5049831954315374</v>
      </c>
      <c r="P142" s="6">
        <f t="shared" si="16"/>
        <v>0.88021193117552798</v>
      </c>
    </row>
    <row r="143" spans="1:16" x14ac:dyDescent="0.15">
      <c r="A143" s="6">
        <v>71</v>
      </c>
      <c r="B143" s="6">
        <v>141</v>
      </c>
      <c r="D143">
        <v>629.06994628906295</v>
      </c>
      <c r="E143">
        <v>562.94134521484398</v>
      </c>
      <c r="F143">
        <v>465.20401000976602</v>
      </c>
      <c r="G143">
        <v>461.50839233398398</v>
      </c>
      <c r="I143" s="7">
        <f t="shared" si="13"/>
        <v>163.86593627929693</v>
      </c>
      <c r="J143" s="7">
        <f t="shared" si="13"/>
        <v>101.43295288086</v>
      </c>
      <c r="K143" s="7">
        <f t="shared" si="14"/>
        <v>92.862869262694943</v>
      </c>
      <c r="L143" s="8">
        <f t="shared" si="15"/>
        <v>0.91550986760455244</v>
      </c>
      <c r="M143" s="8">
        <f t="shared" si="12"/>
        <v>1.5064672653975055</v>
      </c>
      <c r="P143" s="6">
        <f t="shared" si="16"/>
        <v>0.97969031282259533</v>
      </c>
    </row>
    <row r="144" spans="1:16" x14ac:dyDescent="0.15">
      <c r="A144" s="6">
        <v>71.5</v>
      </c>
      <c r="B144" s="6">
        <v>142</v>
      </c>
      <c r="D144">
        <v>627.18853759765602</v>
      </c>
      <c r="E144">
        <v>562.13983154296898</v>
      </c>
      <c r="F144">
        <v>465.69378662109398</v>
      </c>
      <c r="G144">
        <v>462.08831787109398</v>
      </c>
      <c r="I144" s="7">
        <f t="shared" si="13"/>
        <v>161.49475097656205</v>
      </c>
      <c r="J144" s="7">
        <f t="shared" si="13"/>
        <v>100.051513671875</v>
      </c>
      <c r="K144" s="7">
        <f t="shared" si="14"/>
        <v>91.458691406249557</v>
      </c>
      <c r="L144" s="8">
        <f t="shared" si="15"/>
        <v>0.91411601933573816</v>
      </c>
      <c r="M144" s="8">
        <f t="shared" si="12"/>
        <v>1.5092350889441346</v>
      </c>
      <c r="P144" s="6">
        <f t="shared" si="16"/>
        <v>1.1652197106388789</v>
      </c>
    </row>
    <row r="145" spans="1:16" x14ac:dyDescent="0.15">
      <c r="A145" s="6">
        <v>72</v>
      </c>
      <c r="B145" s="6">
        <v>143</v>
      </c>
      <c r="D145">
        <v>626.21038818359398</v>
      </c>
      <c r="E145">
        <v>561.46398925781295</v>
      </c>
      <c r="F145">
        <v>465.25402832031301</v>
      </c>
      <c r="G145">
        <v>461.74453735351602</v>
      </c>
      <c r="I145" s="7">
        <f t="shared" si="13"/>
        <v>160.95635986328097</v>
      </c>
      <c r="J145" s="7">
        <f t="shared" si="13"/>
        <v>99.719451904296932</v>
      </c>
      <c r="K145" s="7">
        <f t="shared" si="14"/>
        <v>91.152743530273113</v>
      </c>
      <c r="L145" s="8">
        <f t="shared" si="15"/>
        <v>0.9140919027288128</v>
      </c>
      <c r="M145" s="8">
        <f t="shared" si="12"/>
        <v>1.5133726441526525</v>
      </c>
      <c r="P145" s="6">
        <f t="shared" si="16"/>
        <v>1.4425633032977587</v>
      </c>
    </row>
    <row r="146" spans="1:16" x14ac:dyDescent="0.15">
      <c r="A146" s="6">
        <v>72.5</v>
      </c>
      <c r="B146" s="6">
        <v>144</v>
      </c>
      <c r="D146">
        <v>627.904541015625</v>
      </c>
      <c r="E146">
        <v>562.25506591796898</v>
      </c>
      <c r="F146">
        <v>464.86898803710898</v>
      </c>
      <c r="G146">
        <v>460.60363769531301</v>
      </c>
      <c r="I146" s="7">
        <f t="shared" si="13"/>
        <v>163.03555297851602</v>
      </c>
      <c r="J146" s="7">
        <f t="shared" si="13"/>
        <v>101.65142822265597</v>
      </c>
      <c r="K146" s="7">
        <f t="shared" si="14"/>
        <v>91.879553222656853</v>
      </c>
      <c r="L146" s="8">
        <f t="shared" si="15"/>
        <v>0.90386878796631442</v>
      </c>
      <c r="M146" s="8">
        <f t="shared" si="12"/>
        <v>1.5073112012055976</v>
      </c>
      <c r="P146" s="6">
        <f t="shared" si="16"/>
        <v>1.0362599964144594</v>
      </c>
    </row>
    <row r="147" spans="1:16" x14ac:dyDescent="0.15">
      <c r="A147" s="6">
        <v>73</v>
      </c>
      <c r="B147" s="6">
        <v>145</v>
      </c>
      <c r="D147">
        <v>629.66131591796898</v>
      </c>
      <c r="E147">
        <v>564.08728027343795</v>
      </c>
      <c r="F147">
        <v>465.01788330078102</v>
      </c>
      <c r="G147">
        <v>461.63211059570301</v>
      </c>
      <c r="I147" s="7">
        <f t="shared" si="13"/>
        <v>164.64343261718795</v>
      </c>
      <c r="J147" s="7">
        <f t="shared" si="13"/>
        <v>102.45516967773494</v>
      </c>
      <c r="K147" s="7">
        <f t="shared" si="14"/>
        <v>92.924813842773503</v>
      </c>
      <c r="L147" s="8">
        <f t="shared" si="15"/>
        <v>0.90698023472179623</v>
      </c>
      <c r="M147" s="8">
        <f t="shared" si="12"/>
        <v>1.5145843197765227</v>
      </c>
      <c r="P147" s="6">
        <f t="shared" si="16"/>
        <v>1.5237828771102233</v>
      </c>
    </row>
    <row r="148" spans="1:16" x14ac:dyDescent="0.15">
      <c r="A148" s="6">
        <v>73.5</v>
      </c>
      <c r="B148" s="6">
        <v>146</v>
      </c>
      <c r="D148">
        <v>628.02252197265602</v>
      </c>
      <c r="E148">
        <v>564.02917480468795</v>
      </c>
      <c r="F148">
        <v>465.57955932617199</v>
      </c>
      <c r="G148">
        <v>462.31130981445301</v>
      </c>
      <c r="I148" s="7">
        <f t="shared" si="13"/>
        <v>162.44296264648403</v>
      </c>
      <c r="J148" s="7">
        <f t="shared" si="13"/>
        <v>101.71786499023494</v>
      </c>
      <c r="K148" s="7">
        <f t="shared" si="14"/>
        <v>91.240457153319582</v>
      </c>
      <c r="L148" s="8">
        <f t="shared" si="15"/>
        <v>0.89699540156568158</v>
      </c>
      <c r="M148" s="8">
        <f t="shared" si="12"/>
        <v>1.5087611584358513</v>
      </c>
      <c r="P148" s="6">
        <f t="shared" si="16"/>
        <v>1.1334517744510226</v>
      </c>
    </row>
    <row r="149" spans="1:16" x14ac:dyDescent="0.15">
      <c r="A149" s="6">
        <v>74</v>
      </c>
      <c r="B149" s="6">
        <v>147</v>
      </c>
      <c r="D149">
        <v>626.60290527343795</v>
      </c>
      <c r="E149">
        <v>562.70080566406295</v>
      </c>
      <c r="F149">
        <v>465.80838012695301</v>
      </c>
      <c r="G149">
        <v>462.51315307617199</v>
      </c>
      <c r="I149" s="7">
        <f t="shared" si="13"/>
        <v>160.79452514648494</v>
      </c>
      <c r="J149" s="7">
        <f t="shared" si="13"/>
        <v>100.18765258789097</v>
      </c>
      <c r="K149" s="7">
        <f t="shared" si="14"/>
        <v>90.66316833496127</v>
      </c>
      <c r="L149" s="8">
        <f t="shared" si="15"/>
        <v>0.90493355212036519</v>
      </c>
      <c r="M149" s="8">
        <f t="shared" si="12"/>
        <v>1.5208609808059781</v>
      </c>
      <c r="P149" s="6">
        <f t="shared" si="16"/>
        <v>1.9445124219939751</v>
      </c>
    </row>
    <row r="150" spans="1:16" x14ac:dyDescent="0.15">
      <c r="A150" s="6">
        <v>74.5</v>
      </c>
      <c r="B150" s="6">
        <v>148</v>
      </c>
      <c r="D150">
        <v>624.65399169921898</v>
      </c>
      <c r="E150">
        <v>560.81237792968795</v>
      </c>
      <c r="F150">
        <v>465.13796997070301</v>
      </c>
      <c r="G150">
        <v>461.58612060546898</v>
      </c>
      <c r="I150" s="7">
        <f t="shared" si="13"/>
        <v>159.51602172851597</v>
      </c>
      <c r="J150" s="7">
        <f t="shared" si="13"/>
        <v>99.226257324218977</v>
      </c>
      <c r="K150" s="7">
        <f t="shared" si="14"/>
        <v>90.057641601562693</v>
      </c>
      <c r="L150" s="8">
        <f t="shared" si="15"/>
        <v>0.90759889599888777</v>
      </c>
      <c r="M150" s="8">
        <f t="shared" si="12"/>
        <v>1.5276879964999441</v>
      </c>
      <c r="P150" s="6">
        <f t="shared" si="16"/>
        <v>2.402132674602361</v>
      </c>
    </row>
    <row r="151" spans="1:16" x14ac:dyDescent="0.15">
      <c r="A151" s="6">
        <v>75</v>
      </c>
      <c r="B151" s="6">
        <v>149</v>
      </c>
      <c r="D151">
        <v>623.62237548828102</v>
      </c>
      <c r="E151">
        <v>560.91058349609398</v>
      </c>
      <c r="F151">
        <v>464.52227783203102</v>
      </c>
      <c r="G151">
        <v>461.07189941406301</v>
      </c>
      <c r="I151" s="7">
        <f t="shared" si="13"/>
        <v>159.10009765625</v>
      </c>
      <c r="J151" s="7">
        <f t="shared" si="13"/>
        <v>99.838684082030966</v>
      </c>
      <c r="K151" s="7">
        <f t="shared" si="14"/>
        <v>89.21301879882833</v>
      </c>
      <c r="L151" s="8">
        <f t="shared" si="15"/>
        <v>0.89357166131644705</v>
      </c>
      <c r="M151" s="8">
        <f t="shared" si="12"/>
        <v>1.5178224336329467</v>
      </c>
      <c r="P151" s="6">
        <f t="shared" si="16"/>
        <v>1.7408362057353675</v>
      </c>
    </row>
    <row r="152" spans="1:16" x14ac:dyDescent="0.15">
      <c r="A152" s="18">
        <v>75.5</v>
      </c>
      <c r="B152" s="18">
        <v>150</v>
      </c>
      <c r="D152">
        <v>627.66223144531295</v>
      </c>
      <c r="E152">
        <v>564.13775634765602</v>
      </c>
      <c r="F152">
        <v>464.97772216796898</v>
      </c>
      <c r="G152">
        <v>461.58538818359398</v>
      </c>
      <c r="I152" s="19">
        <f t="shared" ref="I152:I189" si="17">D152-F152</f>
        <v>162.68450927734398</v>
      </c>
      <c r="J152" s="19">
        <f t="shared" ref="J152:J189" si="18">E152-G152</f>
        <v>102.55236816406205</v>
      </c>
      <c r="K152" s="19">
        <f t="shared" ref="K152:K189" si="19">I152-0.7*J152</f>
        <v>90.897851562500549</v>
      </c>
      <c r="L152" s="20">
        <f t="shared" ref="L152:L189" si="20">K152/J152</f>
        <v>0.88635546101756768</v>
      </c>
      <c r="M152" s="20">
        <f t="shared" ref="M152:M189" si="21">L152+ABS($N$2)*A152</f>
        <v>1.5147679051495109</v>
      </c>
      <c r="N152" s="18"/>
      <c r="O152" s="18"/>
      <c r="P152" s="18">
        <f t="shared" ref="P152:P189" si="22">(M152-$O$2)/$O$2*100</f>
        <v>1.5360887496214413</v>
      </c>
    </row>
    <row r="153" spans="1:16" x14ac:dyDescent="0.15">
      <c r="A153" s="18">
        <v>76</v>
      </c>
      <c r="B153" s="18">
        <v>151</v>
      </c>
      <c r="D153">
        <v>630.074462890625</v>
      </c>
      <c r="E153">
        <v>565.42413330078102</v>
      </c>
      <c r="F153">
        <v>465.73831176757801</v>
      </c>
      <c r="G153">
        <v>462.41604614257801</v>
      </c>
      <c r="I153" s="19">
        <f t="shared" si="17"/>
        <v>164.33615112304699</v>
      </c>
      <c r="J153" s="19">
        <f t="shared" si="18"/>
        <v>103.00808715820301</v>
      </c>
      <c r="K153" s="19">
        <f t="shared" si="19"/>
        <v>92.230490112304892</v>
      </c>
      <c r="L153" s="20">
        <f t="shared" si="20"/>
        <v>0.89537135051012495</v>
      </c>
      <c r="M153" s="20">
        <f t="shared" si="21"/>
        <v>1.5279454664575112</v>
      </c>
      <c r="N153" s="18"/>
      <c r="O153" s="18"/>
      <c r="P153" s="18">
        <f t="shared" si="22"/>
        <v>2.4193910891574988</v>
      </c>
    </row>
    <row r="154" spans="1:16" x14ac:dyDescent="0.15">
      <c r="A154" s="18">
        <v>76.5</v>
      </c>
      <c r="B154" s="18">
        <v>152</v>
      </c>
      <c r="D154">
        <v>630.58435058593795</v>
      </c>
      <c r="E154">
        <v>565.96105957031295</v>
      </c>
      <c r="F154">
        <v>464.85437011718801</v>
      </c>
      <c r="G154">
        <v>461.38320922851602</v>
      </c>
      <c r="I154" s="19">
        <f t="shared" si="17"/>
        <v>165.72998046874994</v>
      </c>
      <c r="J154" s="19">
        <f t="shared" si="18"/>
        <v>104.57785034179693</v>
      </c>
      <c r="K154" s="19">
        <f t="shared" si="19"/>
        <v>92.525485229492091</v>
      </c>
      <c r="L154" s="20">
        <f t="shared" si="20"/>
        <v>0.88475221977776841</v>
      </c>
      <c r="M154" s="20">
        <f t="shared" si="21"/>
        <v>1.5214880075405981</v>
      </c>
      <c r="N154" s="18"/>
      <c r="O154" s="18"/>
      <c r="P154" s="18">
        <f t="shared" si="22"/>
        <v>1.9865425191186423</v>
      </c>
    </row>
    <row r="155" spans="1:16" x14ac:dyDescent="0.15">
      <c r="A155" s="18">
        <v>77</v>
      </c>
      <c r="B155" s="18">
        <v>153</v>
      </c>
      <c r="D155">
        <v>628.93524169921898</v>
      </c>
      <c r="E155">
        <v>564.28460693359398</v>
      </c>
      <c r="F155">
        <v>464.17663574218801</v>
      </c>
      <c r="G155">
        <v>460.76422119140602</v>
      </c>
      <c r="I155" s="19">
        <f t="shared" si="17"/>
        <v>164.75860595703097</v>
      </c>
      <c r="J155" s="19">
        <f t="shared" si="18"/>
        <v>103.52038574218795</v>
      </c>
      <c r="K155" s="19">
        <f t="shared" si="19"/>
        <v>92.294335937499397</v>
      </c>
      <c r="L155" s="20">
        <f t="shared" si="20"/>
        <v>0.89155710999139393</v>
      </c>
      <c r="M155" s="20">
        <f t="shared" si="21"/>
        <v>1.532454569569667</v>
      </c>
      <c r="N155" s="18"/>
      <c r="O155" s="18"/>
      <c r="P155" s="18">
        <f t="shared" si="22"/>
        <v>2.7216398311730989</v>
      </c>
    </row>
    <row r="156" spans="1:16" x14ac:dyDescent="0.15">
      <c r="A156" s="18">
        <v>77.5</v>
      </c>
      <c r="B156" s="18">
        <v>154</v>
      </c>
      <c r="D156">
        <v>623.76403808593795</v>
      </c>
      <c r="E156">
        <v>561.53118896484398</v>
      </c>
      <c r="F156">
        <v>464.34307861328102</v>
      </c>
      <c r="G156">
        <v>460.58065795898398</v>
      </c>
      <c r="I156" s="19">
        <f t="shared" si="17"/>
        <v>159.42095947265693</v>
      </c>
      <c r="J156" s="19">
        <f t="shared" si="18"/>
        <v>100.95053100586</v>
      </c>
      <c r="K156" s="19">
        <f t="shared" si="19"/>
        <v>88.755587768554932</v>
      </c>
      <c r="L156" s="20">
        <f t="shared" si="20"/>
        <v>0.87919882029548535</v>
      </c>
      <c r="M156" s="20">
        <f t="shared" si="21"/>
        <v>1.5242579516892016</v>
      </c>
      <c r="N156" s="18"/>
      <c r="O156" s="18"/>
      <c r="P156" s="18">
        <f t="shared" si="22"/>
        <v>2.1722140625597111</v>
      </c>
    </row>
    <row r="157" spans="1:16" x14ac:dyDescent="0.15">
      <c r="A157" s="18">
        <v>78</v>
      </c>
      <c r="B157" s="18">
        <v>155</v>
      </c>
      <c r="D157">
        <v>624.31011962890602</v>
      </c>
      <c r="E157">
        <v>561.231689453125</v>
      </c>
      <c r="F157">
        <v>464.06167602539102</v>
      </c>
      <c r="G157">
        <v>460.64013671875</v>
      </c>
      <c r="I157" s="19">
        <f t="shared" si="17"/>
        <v>160.248443603515</v>
      </c>
      <c r="J157" s="19">
        <f t="shared" si="18"/>
        <v>100.591552734375</v>
      </c>
      <c r="K157" s="19">
        <f t="shared" si="19"/>
        <v>89.834356689452505</v>
      </c>
      <c r="L157" s="20">
        <f t="shared" si="20"/>
        <v>0.8930606422456937</v>
      </c>
      <c r="M157" s="20">
        <f t="shared" si="21"/>
        <v>1.5422814454548535</v>
      </c>
      <c r="N157" s="18"/>
      <c r="O157" s="18"/>
      <c r="P157" s="18">
        <f t="shared" si="22"/>
        <v>3.3803430811018909</v>
      </c>
    </row>
    <row r="158" spans="1:16" x14ac:dyDescent="0.15">
      <c r="A158" s="18">
        <v>78.5</v>
      </c>
      <c r="B158" s="18">
        <v>156</v>
      </c>
      <c r="D158">
        <v>623.43658447265602</v>
      </c>
      <c r="E158">
        <v>561.3505859375</v>
      </c>
      <c r="F158">
        <v>464.84234619140602</v>
      </c>
      <c r="G158">
        <v>460.78649902343801</v>
      </c>
      <c r="I158" s="19">
        <f t="shared" si="17"/>
        <v>158.59423828125</v>
      </c>
      <c r="J158" s="19">
        <f t="shared" si="18"/>
        <v>100.56408691406199</v>
      </c>
      <c r="K158" s="19">
        <f t="shared" si="19"/>
        <v>88.199377441406611</v>
      </c>
      <c r="L158" s="20">
        <f t="shared" si="20"/>
        <v>0.87704647004629233</v>
      </c>
      <c r="M158" s="20">
        <f t="shared" si="21"/>
        <v>1.5304289450708954</v>
      </c>
      <c r="N158" s="18"/>
      <c r="O158" s="18"/>
      <c r="P158" s="18">
        <f t="shared" si="22"/>
        <v>2.5858606215783637</v>
      </c>
    </row>
    <row r="159" spans="1:16" x14ac:dyDescent="0.15">
      <c r="A159" s="18">
        <v>79</v>
      </c>
      <c r="B159" s="18">
        <v>157</v>
      </c>
      <c r="D159">
        <v>623.52111816406295</v>
      </c>
      <c r="E159">
        <v>561.35150146484398</v>
      </c>
      <c r="F159">
        <v>465.09487915039102</v>
      </c>
      <c r="G159">
        <v>461.21789550781301</v>
      </c>
      <c r="I159" s="19">
        <f t="shared" si="17"/>
        <v>158.42623901367193</v>
      </c>
      <c r="J159" s="19">
        <f t="shared" si="18"/>
        <v>100.13360595703097</v>
      </c>
      <c r="K159" s="19">
        <f t="shared" si="19"/>
        <v>88.332714843750267</v>
      </c>
      <c r="L159" s="20">
        <f t="shared" si="20"/>
        <v>0.8821485454309449</v>
      </c>
      <c r="M159" s="20">
        <f t="shared" si="21"/>
        <v>1.5396926922709913</v>
      </c>
      <c r="N159" s="18"/>
      <c r="O159" s="18"/>
      <c r="P159" s="18">
        <f t="shared" si="22"/>
        <v>3.2068169110966225</v>
      </c>
    </row>
    <row r="160" spans="1:16" x14ac:dyDescent="0.15">
      <c r="A160" s="18">
        <v>79.5</v>
      </c>
      <c r="B160" s="18">
        <v>158</v>
      </c>
      <c r="D160">
        <v>625.15899658203102</v>
      </c>
      <c r="E160">
        <v>561.84191894531295</v>
      </c>
      <c r="F160">
        <v>465.47299194335898</v>
      </c>
      <c r="G160">
        <v>461.61642456054699</v>
      </c>
      <c r="I160" s="19">
        <f t="shared" si="17"/>
        <v>159.68600463867205</v>
      </c>
      <c r="J160" s="19">
        <f t="shared" si="18"/>
        <v>100.22549438476597</v>
      </c>
      <c r="K160" s="19">
        <f t="shared" si="19"/>
        <v>89.528158569335872</v>
      </c>
      <c r="L160" s="20">
        <f t="shared" si="20"/>
        <v>0.89326731805020598</v>
      </c>
      <c r="M160" s="20">
        <f t="shared" si="21"/>
        <v>1.5549731367056956</v>
      </c>
      <c r="N160" s="18"/>
      <c r="O160" s="18"/>
      <c r="P160" s="18">
        <f t="shared" si="22"/>
        <v>4.2310771670614855</v>
      </c>
    </row>
    <row r="161" spans="1:16" x14ac:dyDescent="0.15">
      <c r="A161" s="18">
        <v>80</v>
      </c>
      <c r="B161" s="18">
        <v>159</v>
      </c>
      <c r="D161">
        <v>625.03619384765602</v>
      </c>
      <c r="E161">
        <v>562.68713378906295</v>
      </c>
      <c r="F161">
        <v>464.80511474609398</v>
      </c>
      <c r="G161">
        <v>461.249267578125</v>
      </c>
      <c r="I161" s="19">
        <f t="shared" si="17"/>
        <v>160.23107910156205</v>
      </c>
      <c r="J161" s="19">
        <f t="shared" si="18"/>
        <v>101.43786621093795</v>
      </c>
      <c r="K161" s="19">
        <f t="shared" si="19"/>
        <v>89.224572753905477</v>
      </c>
      <c r="L161" s="20">
        <f t="shared" si="20"/>
        <v>0.87959828106364946</v>
      </c>
      <c r="M161" s="20">
        <f t="shared" si="21"/>
        <v>1.5454657715345825</v>
      </c>
      <c r="N161" s="18"/>
      <c r="O161" s="18"/>
      <c r="P161" s="18">
        <f t="shared" si="22"/>
        <v>3.5937909725841122</v>
      </c>
    </row>
    <row r="162" spans="1:16" x14ac:dyDescent="0.15">
      <c r="A162" s="18">
        <v>80.5</v>
      </c>
      <c r="B162" s="18">
        <v>160</v>
      </c>
      <c r="D162">
        <v>624.556396484375</v>
      </c>
      <c r="E162">
        <v>562.072998046875</v>
      </c>
      <c r="F162">
        <v>465.22225952148398</v>
      </c>
      <c r="G162">
        <v>461.69891357421898</v>
      </c>
      <c r="I162" s="19">
        <f t="shared" si="17"/>
        <v>159.33413696289102</v>
      </c>
      <c r="J162" s="19">
        <f t="shared" si="18"/>
        <v>100.37408447265602</v>
      </c>
      <c r="K162" s="19">
        <f t="shared" si="19"/>
        <v>89.072277832031816</v>
      </c>
      <c r="L162" s="20">
        <f t="shared" si="20"/>
        <v>0.88740314096012451</v>
      </c>
      <c r="M162" s="20">
        <f t="shared" si="21"/>
        <v>1.5574323032465007</v>
      </c>
      <c r="N162" s="18"/>
      <c r="O162" s="18"/>
      <c r="P162" s="18">
        <f t="shared" si="22"/>
        <v>4.3959170420604519</v>
      </c>
    </row>
    <row r="163" spans="1:16" x14ac:dyDescent="0.15">
      <c r="A163" s="18">
        <v>81</v>
      </c>
      <c r="B163" s="18">
        <v>161</v>
      </c>
      <c r="D163">
        <v>624.35723876953102</v>
      </c>
      <c r="E163">
        <v>561.268798828125</v>
      </c>
      <c r="F163">
        <v>465.29635620117199</v>
      </c>
      <c r="G163">
        <v>461.72262573242199</v>
      </c>
      <c r="I163" s="19">
        <f t="shared" si="17"/>
        <v>159.06088256835903</v>
      </c>
      <c r="J163" s="19">
        <f t="shared" si="18"/>
        <v>99.546173095703011</v>
      </c>
      <c r="K163" s="19">
        <f t="shared" si="19"/>
        <v>89.378561401366937</v>
      </c>
      <c r="L163" s="20">
        <f t="shared" si="20"/>
        <v>0.89786034582604191</v>
      </c>
      <c r="M163" s="20">
        <f t="shared" si="21"/>
        <v>1.5720511799278616</v>
      </c>
      <c r="N163" s="18"/>
      <c r="O163" s="18"/>
      <c r="P163" s="18">
        <f t="shared" si="22"/>
        <v>5.3758318891418719</v>
      </c>
    </row>
    <row r="164" spans="1:16" x14ac:dyDescent="0.15">
      <c r="A164" s="18">
        <v>81.5</v>
      </c>
      <c r="B164" s="18">
        <v>162</v>
      </c>
      <c r="D164">
        <v>621.07086181640602</v>
      </c>
      <c r="E164">
        <v>560.201904296875</v>
      </c>
      <c r="F164">
        <v>464.46932983398398</v>
      </c>
      <c r="G164">
        <v>460.63540649414102</v>
      </c>
      <c r="I164" s="19">
        <f t="shared" si="17"/>
        <v>156.60153198242205</v>
      </c>
      <c r="J164" s="19">
        <f t="shared" si="18"/>
        <v>99.566497802733977</v>
      </c>
      <c r="K164" s="19">
        <f t="shared" si="19"/>
        <v>86.904983520508267</v>
      </c>
      <c r="L164" s="20">
        <f t="shared" si="20"/>
        <v>0.87283358798748423</v>
      </c>
      <c r="M164" s="20">
        <f t="shared" si="21"/>
        <v>1.5511860939047473</v>
      </c>
      <c r="N164" s="18"/>
      <c r="O164" s="18"/>
      <c r="P164" s="18">
        <f t="shared" si="22"/>
        <v>3.9772286978481439</v>
      </c>
    </row>
    <row r="165" spans="1:16" x14ac:dyDescent="0.15">
      <c r="A165" s="18">
        <v>82</v>
      </c>
      <c r="B165" s="18">
        <v>163</v>
      </c>
      <c r="D165">
        <v>616.087890625</v>
      </c>
      <c r="E165">
        <v>557.47674560546898</v>
      </c>
      <c r="F165">
        <v>463.91860961914102</v>
      </c>
      <c r="G165">
        <v>460.35986328125</v>
      </c>
      <c r="I165" s="19">
        <f t="shared" si="17"/>
        <v>152.16928100585898</v>
      </c>
      <c r="J165" s="19">
        <f t="shared" si="18"/>
        <v>97.116882324218977</v>
      </c>
      <c r="K165" s="19">
        <f t="shared" si="19"/>
        <v>84.187463378905704</v>
      </c>
      <c r="L165" s="20">
        <f t="shared" si="20"/>
        <v>0.8668674422419248</v>
      </c>
      <c r="M165" s="20">
        <f t="shared" si="21"/>
        <v>1.5493816199746311</v>
      </c>
      <c r="N165" s="18"/>
      <c r="O165" s="18"/>
      <c r="P165" s="18">
        <f t="shared" si="22"/>
        <v>3.8562733854918458</v>
      </c>
    </row>
    <row r="166" spans="1:16" x14ac:dyDescent="0.15">
      <c r="A166" s="18">
        <v>82.5</v>
      </c>
      <c r="B166" s="18">
        <v>164</v>
      </c>
      <c r="D166">
        <v>619.56793212890602</v>
      </c>
      <c r="E166">
        <v>558.35357666015602</v>
      </c>
      <c r="F166">
        <v>463.49197387695301</v>
      </c>
      <c r="G166">
        <v>459.76495361328102</v>
      </c>
      <c r="I166" s="19">
        <f t="shared" si="17"/>
        <v>156.07595825195301</v>
      </c>
      <c r="J166" s="19">
        <f t="shared" si="18"/>
        <v>98.588623046875</v>
      </c>
      <c r="K166" s="19">
        <f t="shared" si="19"/>
        <v>87.063922119140514</v>
      </c>
      <c r="L166" s="20">
        <f t="shared" si="20"/>
        <v>0.88310313531557338</v>
      </c>
      <c r="M166" s="20">
        <f t="shared" si="21"/>
        <v>1.5697789848637229</v>
      </c>
      <c r="N166" s="18"/>
      <c r="O166" s="18"/>
      <c r="P166" s="18">
        <f t="shared" si="22"/>
        <v>5.2235248598573669</v>
      </c>
    </row>
    <row r="167" spans="1:16" x14ac:dyDescent="0.15">
      <c r="A167" s="18">
        <v>83</v>
      </c>
      <c r="B167" s="18">
        <v>165</v>
      </c>
      <c r="D167">
        <v>620.03863525390602</v>
      </c>
      <c r="E167">
        <v>559.00793457031295</v>
      </c>
      <c r="F167">
        <v>463.46276855468801</v>
      </c>
      <c r="G167">
        <v>459.77371215820301</v>
      </c>
      <c r="I167" s="19">
        <f t="shared" si="17"/>
        <v>156.57586669921801</v>
      </c>
      <c r="J167" s="19">
        <f t="shared" si="18"/>
        <v>99.234222412109943</v>
      </c>
      <c r="K167" s="19">
        <f t="shared" si="19"/>
        <v>87.111911010741053</v>
      </c>
      <c r="L167" s="20">
        <f t="shared" si="20"/>
        <v>0.87784142298182044</v>
      </c>
      <c r="M167" s="20">
        <f t="shared" si="21"/>
        <v>1.5686789443454134</v>
      </c>
      <c r="N167" s="18"/>
      <c r="O167" s="18"/>
      <c r="P167" s="18">
        <f t="shared" si="22"/>
        <v>5.1497882753182154</v>
      </c>
    </row>
    <row r="168" spans="1:16" x14ac:dyDescent="0.15">
      <c r="A168" s="18">
        <v>83.5</v>
      </c>
      <c r="B168" s="18">
        <v>166</v>
      </c>
      <c r="D168">
        <v>619.61871337890602</v>
      </c>
      <c r="E168">
        <v>558.77258300781295</v>
      </c>
      <c r="F168">
        <v>463.56497192382801</v>
      </c>
      <c r="G168">
        <v>459.93795776367199</v>
      </c>
      <c r="I168" s="19">
        <f t="shared" si="17"/>
        <v>156.05374145507801</v>
      </c>
      <c r="J168" s="19">
        <f t="shared" si="18"/>
        <v>98.834625244140966</v>
      </c>
      <c r="K168" s="19">
        <f t="shared" si="19"/>
        <v>86.869503784179344</v>
      </c>
      <c r="L168" s="20">
        <f t="shared" si="20"/>
        <v>0.87893795893488325</v>
      </c>
      <c r="M168" s="20">
        <f t="shared" si="21"/>
        <v>1.5739371521139196</v>
      </c>
      <c r="N168" s="18"/>
      <c r="O168" s="18"/>
      <c r="P168" s="18">
        <f t="shared" si="22"/>
        <v>5.502250093945336</v>
      </c>
    </row>
    <row r="169" spans="1:16" x14ac:dyDescent="0.15">
      <c r="A169" s="18">
        <v>84</v>
      </c>
      <c r="B169" s="18">
        <v>167</v>
      </c>
      <c r="D169">
        <v>620.52844238281295</v>
      </c>
      <c r="E169">
        <v>558.9951171875</v>
      </c>
      <c r="F169">
        <v>464.03723144531301</v>
      </c>
      <c r="G169">
        <v>460.21896362304699</v>
      </c>
      <c r="I169" s="19">
        <f t="shared" si="17"/>
        <v>156.49121093749994</v>
      </c>
      <c r="J169" s="19">
        <f t="shared" si="18"/>
        <v>98.776153564453011</v>
      </c>
      <c r="K169" s="19">
        <f t="shared" si="19"/>
        <v>87.347903442382844</v>
      </c>
      <c r="L169" s="20">
        <f t="shared" si="20"/>
        <v>0.88430152714325883</v>
      </c>
      <c r="M169" s="20">
        <f t="shared" si="21"/>
        <v>1.5834623921377387</v>
      </c>
      <c r="N169" s="18"/>
      <c r="O169" s="18"/>
      <c r="P169" s="18">
        <f t="shared" si="22"/>
        <v>6.1407344539136552</v>
      </c>
    </row>
    <row r="170" spans="1:16" x14ac:dyDescent="0.15">
      <c r="A170" s="18">
        <v>84.5</v>
      </c>
      <c r="B170" s="18">
        <v>168</v>
      </c>
      <c r="D170">
        <v>620.09271240234398</v>
      </c>
      <c r="E170">
        <v>559.65460205078102</v>
      </c>
      <c r="F170">
        <v>463.93103027343801</v>
      </c>
      <c r="G170">
        <v>460.50875854492199</v>
      </c>
      <c r="I170" s="19">
        <f t="shared" si="17"/>
        <v>156.16168212890597</v>
      </c>
      <c r="J170" s="19">
        <f t="shared" si="18"/>
        <v>99.145843505859034</v>
      </c>
      <c r="K170" s="19">
        <f t="shared" si="19"/>
        <v>86.759591674804653</v>
      </c>
      <c r="L170" s="20">
        <f t="shared" si="20"/>
        <v>0.87507038728938336</v>
      </c>
      <c r="M170" s="20">
        <f t="shared" si="21"/>
        <v>1.5783929240993064</v>
      </c>
      <c r="N170" s="18"/>
      <c r="O170" s="18"/>
      <c r="P170" s="18">
        <f t="shared" si="22"/>
        <v>5.8009240084231175</v>
      </c>
    </row>
    <row r="171" spans="1:16" x14ac:dyDescent="0.15">
      <c r="A171" s="18">
        <v>85</v>
      </c>
      <c r="B171" s="18">
        <v>169</v>
      </c>
      <c r="D171">
        <v>618.02795410156295</v>
      </c>
      <c r="E171">
        <v>557.60168457031295</v>
      </c>
      <c r="F171">
        <v>463.96969604492199</v>
      </c>
      <c r="G171">
        <v>460.10546875</v>
      </c>
      <c r="I171" s="19">
        <f t="shared" si="17"/>
        <v>154.05825805664097</v>
      </c>
      <c r="J171" s="19">
        <f t="shared" si="18"/>
        <v>97.496215820312955</v>
      </c>
      <c r="K171" s="19">
        <f t="shared" si="19"/>
        <v>85.810906982421898</v>
      </c>
      <c r="L171" s="20">
        <f t="shared" si="20"/>
        <v>0.88014602680141696</v>
      </c>
      <c r="M171" s="20">
        <f t="shared" si="21"/>
        <v>1.5876302354267833</v>
      </c>
      <c r="N171" s="18"/>
      <c r="O171" s="18"/>
      <c r="P171" s="18">
        <f t="shared" si="22"/>
        <v>6.4201082805258451</v>
      </c>
    </row>
    <row r="172" spans="1:16" x14ac:dyDescent="0.15">
      <c r="A172" s="18">
        <v>85.5</v>
      </c>
      <c r="B172" s="18">
        <v>170</v>
      </c>
      <c r="D172">
        <v>619.65490722656295</v>
      </c>
      <c r="E172">
        <v>557.77014160156295</v>
      </c>
      <c r="F172">
        <v>464.66497802734398</v>
      </c>
      <c r="G172">
        <v>460.99743652343801</v>
      </c>
      <c r="I172" s="19">
        <f t="shared" si="17"/>
        <v>154.98992919921898</v>
      </c>
      <c r="J172" s="19">
        <f t="shared" si="18"/>
        <v>96.772705078124943</v>
      </c>
      <c r="K172" s="19">
        <f t="shared" si="19"/>
        <v>87.249035644531517</v>
      </c>
      <c r="L172" s="20">
        <f t="shared" si="20"/>
        <v>0.90158723551330988</v>
      </c>
      <c r="M172" s="20">
        <f t="shared" si="21"/>
        <v>1.6132331159541196</v>
      </c>
      <c r="N172" s="18"/>
      <c r="O172" s="18"/>
      <c r="P172" s="18">
        <f t="shared" si="22"/>
        <v>8.1362895784211045</v>
      </c>
    </row>
    <row r="173" spans="1:16" x14ac:dyDescent="0.15">
      <c r="A173" s="18">
        <v>86</v>
      </c>
      <c r="B173" s="18">
        <v>171</v>
      </c>
      <c r="D173">
        <v>618.85955810546898</v>
      </c>
      <c r="E173">
        <v>558.30432128906295</v>
      </c>
      <c r="F173">
        <v>464.68869018554699</v>
      </c>
      <c r="G173">
        <v>460.80181884765602</v>
      </c>
      <c r="I173" s="19">
        <f t="shared" si="17"/>
        <v>154.17086791992199</v>
      </c>
      <c r="J173" s="19">
        <f t="shared" si="18"/>
        <v>97.502502441406932</v>
      </c>
      <c r="K173" s="19">
        <f t="shared" si="19"/>
        <v>85.919116210937148</v>
      </c>
      <c r="L173" s="20">
        <f t="shared" si="20"/>
        <v>0.88119908781386724</v>
      </c>
      <c r="M173" s="20">
        <f t="shared" si="21"/>
        <v>1.5970066400701204</v>
      </c>
      <c r="N173" s="18"/>
      <c r="O173" s="18"/>
      <c r="P173" s="18">
        <f t="shared" si="22"/>
        <v>7.0486160874193837</v>
      </c>
    </row>
    <row r="174" spans="1:16" x14ac:dyDescent="0.15">
      <c r="A174" s="18">
        <v>86.5</v>
      </c>
      <c r="B174" s="18">
        <v>172</v>
      </c>
      <c r="D174">
        <v>620.26208496093795</v>
      </c>
      <c r="E174">
        <v>558.54968261718795</v>
      </c>
      <c r="F174">
        <v>464.54818725585898</v>
      </c>
      <c r="G174">
        <v>461.16824340820301</v>
      </c>
      <c r="I174" s="19">
        <f t="shared" si="17"/>
        <v>155.71389770507898</v>
      </c>
      <c r="J174" s="19">
        <f t="shared" si="18"/>
        <v>97.381439208984943</v>
      </c>
      <c r="K174" s="19">
        <f t="shared" si="19"/>
        <v>87.546890258789517</v>
      </c>
      <c r="L174" s="20">
        <f t="shared" si="20"/>
        <v>0.89901002665312801</v>
      </c>
      <c r="M174" s="20">
        <f t="shared" si="21"/>
        <v>1.6189792507248244</v>
      </c>
      <c r="N174" s="18"/>
      <c r="O174" s="18"/>
      <c r="P174" s="18">
        <f t="shared" si="22"/>
        <v>8.5214575292749259</v>
      </c>
    </row>
    <row r="175" spans="1:16" x14ac:dyDescent="0.15">
      <c r="A175" s="18">
        <v>87</v>
      </c>
      <c r="B175" s="18">
        <v>173</v>
      </c>
      <c r="D175">
        <v>619.39373779296898</v>
      </c>
      <c r="E175">
        <v>558.11920166015602</v>
      </c>
      <c r="F175">
        <v>464.77883911132801</v>
      </c>
      <c r="G175">
        <v>461.20547485351602</v>
      </c>
      <c r="I175" s="19">
        <f t="shared" si="17"/>
        <v>154.61489868164097</v>
      </c>
      <c r="J175" s="19">
        <f t="shared" si="18"/>
        <v>96.91372680664</v>
      </c>
      <c r="K175" s="19">
        <f t="shared" si="19"/>
        <v>86.775289916992975</v>
      </c>
      <c r="L175" s="20">
        <f t="shared" si="20"/>
        <v>0.89538698774968173</v>
      </c>
      <c r="M175" s="20">
        <f t="shared" si="21"/>
        <v>1.6195178836368214</v>
      </c>
      <c r="N175" s="18"/>
      <c r="O175" s="18"/>
      <c r="P175" s="18">
        <f t="shared" si="22"/>
        <v>8.5575625186730164</v>
      </c>
    </row>
    <row r="176" spans="1:16" x14ac:dyDescent="0.15">
      <c r="A176" s="18">
        <v>87.5</v>
      </c>
      <c r="B176" s="18">
        <v>174</v>
      </c>
      <c r="D176">
        <v>620.24932861328102</v>
      </c>
      <c r="E176">
        <v>558.634521484375</v>
      </c>
      <c r="F176">
        <v>464.48504638671898</v>
      </c>
      <c r="G176">
        <v>461.04598999023398</v>
      </c>
      <c r="I176" s="19">
        <f t="shared" si="17"/>
        <v>155.76428222656205</v>
      </c>
      <c r="J176" s="19">
        <f t="shared" si="18"/>
        <v>97.588531494141023</v>
      </c>
      <c r="K176" s="19">
        <f t="shared" si="19"/>
        <v>87.452310180663332</v>
      </c>
      <c r="L176" s="20">
        <f t="shared" si="20"/>
        <v>0.89613306852469399</v>
      </c>
      <c r="M176" s="20">
        <f t="shared" si="21"/>
        <v>1.6244256362272771</v>
      </c>
      <c r="N176" s="18"/>
      <c r="O176" s="18"/>
      <c r="P176" s="18">
        <f t="shared" si="22"/>
        <v>8.8865330499944548</v>
      </c>
    </row>
    <row r="177" spans="1:16" x14ac:dyDescent="0.15">
      <c r="A177" s="18">
        <v>88</v>
      </c>
      <c r="B177" s="18">
        <v>175</v>
      </c>
      <c r="D177">
        <v>618.27362060546898</v>
      </c>
      <c r="E177">
        <v>557.49285888671898</v>
      </c>
      <c r="F177">
        <v>464.54159545898398</v>
      </c>
      <c r="G177">
        <v>460.68978881835898</v>
      </c>
      <c r="I177" s="19">
        <f t="shared" si="17"/>
        <v>153.732025146485</v>
      </c>
      <c r="J177" s="19">
        <f t="shared" si="18"/>
        <v>96.80307006836</v>
      </c>
      <c r="K177" s="19">
        <f t="shared" si="19"/>
        <v>85.969876098633009</v>
      </c>
      <c r="L177" s="20">
        <f t="shared" si="20"/>
        <v>0.88809038843420096</v>
      </c>
      <c r="M177" s="20">
        <f t="shared" si="21"/>
        <v>1.6205446279522273</v>
      </c>
      <c r="N177" s="18"/>
      <c r="O177" s="18"/>
      <c r="P177" s="18">
        <f t="shared" si="22"/>
        <v>8.6263860008565381</v>
      </c>
    </row>
    <row r="178" spans="1:16" x14ac:dyDescent="0.15">
      <c r="A178" s="18">
        <v>88.5</v>
      </c>
      <c r="B178" s="18">
        <v>176</v>
      </c>
      <c r="D178">
        <v>615.85467529296898</v>
      </c>
      <c r="E178">
        <v>556.438720703125</v>
      </c>
      <c r="F178">
        <v>463.75949096679699</v>
      </c>
      <c r="G178">
        <v>460.28576660156301</v>
      </c>
      <c r="I178" s="19">
        <f t="shared" si="17"/>
        <v>152.09518432617199</v>
      </c>
      <c r="J178" s="19">
        <f t="shared" si="18"/>
        <v>96.152954101561988</v>
      </c>
      <c r="K178" s="19">
        <f t="shared" si="19"/>
        <v>84.788116455078608</v>
      </c>
      <c r="L178" s="20">
        <f t="shared" si="20"/>
        <v>0.88180459193714189</v>
      </c>
      <c r="M178" s="20">
        <f t="shared" si="21"/>
        <v>1.6184205032706116</v>
      </c>
      <c r="N178" s="18"/>
      <c r="O178" s="18"/>
      <c r="P178" s="18">
        <f t="shared" si="22"/>
        <v>8.4840042462295759</v>
      </c>
    </row>
    <row r="179" spans="1:16" x14ac:dyDescent="0.15">
      <c r="A179" s="18">
        <v>89</v>
      </c>
      <c r="B179" s="18">
        <v>177</v>
      </c>
      <c r="D179">
        <v>620.151123046875</v>
      </c>
      <c r="E179">
        <v>559.94769287109398</v>
      </c>
      <c r="F179">
        <v>463.83432006835898</v>
      </c>
      <c r="G179">
        <v>459.95510864257801</v>
      </c>
      <c r="I179" s="19">
        <f t="shared" si="17"/>
        <v>156.31680297851602</v>
      </c>
      <c r="J179" s="19">
        <f t="shared" si="18"/>
        <v>99.992584228515966</v>
      </c>
      <c r="K179" s="19">
        <f t="shared" si="19"/>
        <v>86.321994018554847</v>
      </c>
      <c r="L179" s="20">
        <f t="shared" si="20"/>
        <v>0.86328395935123226</v>
      </c>
      <c r="M179" s="20">
        <f t="shared" si="21"/>
        <v>1.6040615425001452</v>
      </c>
      <c r="N179" s="18"/>
      <c r="O179" s="18"/>
      <c r="P179" s="18">
        <f t="shared" si="22"/>
        <v>7.5215117678861656</v>
      </c>
    </row>
    <row r="180" spans="1:16" x14ac:dyDescent="0.15">
      <c r="A180" s="18">
        <v>89.5</v>
      </c>
      <c r="B180" s="18">
        <v>178</v>
      </c>
      <c r="D180">
        <v>620.75433349609398</v>
      </c>
      <c r="E180">
        <v>560.03070068359398</v>
      </c>
      <c r="F180">
        <v>464.32263183593801</v>
      </c>
      <c r="G180">
        <v>460.65765380859398</v>
      </c>
      <c r="I180" s="19">
        <f t="shared" si="17"/>
        <v>156.43170166015597</v>
      </c>
      <c r="J180" s="19">
        <f t="shared" si="18"/>
        <v>99.373046875</v>
      </c>
      <c r="K180" s="19">
        <f t="shared" si="19"/>
        <v>86.870568847655974</v>
      </c>
      <c r="L180" s="20">
        <f t="shared" si="20"/>
        <v>0.87418642760274101</v>
      </c>
      <c r="M180" s="20">
        <f t="shared" si="21"/>
        <v>1.6191256825670974</v>
      </c>
      <c r="N180" s="18"/>
      <c r="O180" s="18"/>
      <c r="P180" s="18">
        <f t="shared" si="22"/>
        <v>8.5312729712857198</v>
      </c>
    </row>
    <row r="181" spans="1:16" x14ac:dyDescent="0.15">
      <c r="A181" s="18">
        <v>90</v>
      </c>
      <c r="B181" s="18">
        <v>179</v>
      </c>
      <c r="D181">
        <v>620.27423095703102</v>
      </c>
      <c r="E181">
        <v>560.71179199218795</v>
      </c>
      <c r="F181">
        <v>464.70474243164102</v>
      </c>
      <c r="G181">
        <v>461.23248291015602</v>
      </c>
      <c r="I181" s="19">
        <f t="shared" si="17"/>
        <v>155.56948852539</v>
      </c>
      <c r="J181" s="19">
        <f t="shared" si="18"/>
        <v>99.479309082031932</v>
      </c>
      <c r="K181" s="19">
        <f t="shared" si="19"/>
        <v>85.933972167967653</v>
      </c>
      <c r="L181" s="20">
        <f t="shared" si="20"/>
        <v>0.86383764584759415</v>
      </c>
      <c r="M181" s="20">
        <f t="shared" si="21"/>
        <v>1.6129385726273937</v>
      </c>
      <c r="N181" s="18"/>
      <c r="O181" s="18"/>
      <c r="P181" s="18">
        <f t="shared" si="22"/>
        <v>8.116546106657955</v>
      </c>
    </row>
    <row r="182" spans="1:16" x14ac:dyDescent="0.15">
      <c r="A182" s="18">
        <v>90.5</v>
      </c>
      <c r="B182" s="18">
        <v>180</v>
      </c>
      <c r="D182">
        <v>621.33807373046898</v>
      </c>
      <c r="E182">
        <v>560.387939453125</v>
      </c>
      <c r="F182">
        <v>465.29855346679699</v>
      </c>
      <c r="G182">
        <v>461.717529296875</v>
      </c>
      <c r="I182" s="19">
        <f t="shared" si="17"/>
        <v>156.03952026367199</v>
      </c>
      <c r="J182" s="19">
        <f t="shared" si="18"/>
        <v>98.67041015625</v>
      </c>
      <c r="K182" s="19">
        <f t="shared" si="19"/>
        <v>86.970233154296992</v>
      </c>
      <c r="L182" s="20">
        <f t="shared" si="20"/>
        <v>0.88142162393543178</v>
      </c>
      <c r="M182" s="20">
        <f t="shared" si="21"/>
        <v>1.6346842225306748</v>
      </c>
      <c r="N182" s="18"/>
      <c r="O182" s="18"/>
      <c r="P182" s="18">
        <f t="shared" si="22"/>
        <v>9.5741741901364037</v>
      </c>
    </row>
    <row r="183" spans="1:16" x14ac:dyDescent="0.15">
      <c r="A183" s="18">
        <v>91</v>
      </c>
      <c r="B183" s="18">
        <v>181</v>
      </c>
      <c r="D183">
        <v>621.09851074218795</v>
      </c>
      <c r="E183">
        <v>561.42535400390602</v>
      </c>
      <c r="F183">
        <v>465.00582885742199</v>
      </c>
      <c r="G183">
        <v>461.69854736328102</v>
      </c>
      <c r="I183" s="19">
        <f t="shared" si="17"/>
        <v>156.09268188476597</v>
      </c>
      <c r="J183" s="19">
        <f t="shared" si="18"/>
        <v>99.726806640625</v>
      </c>
      <c r="K183" s="19">
        <f t="shared" si="19"/>
        <v>86.283917236328477</v>
      </c>
      <c r="L183" s="20">
        <f t="shared" si="20"/>
        <v>0.86520284909212775</v>
      </c>
      <c r="M183" s="20">
        <f t="shared" si="21"/>
        <v>1.6226271195028139</v>
      </c>
      <c r="N183" s="18"/>
      <c r="O183" s="18"/>
      <c r="P183" s="18">
        <f t="shared" si="22"/>
        <v>8.7659770538369131</v>
      </c>
    </row>
    <row r="184" spans="1:16" x14ac:dyDescent="0.15">
      <c r="A184" s="18">
        <v>91.5</v>
      </c>
      <c r="B184" s="18">
        <v>182</v>
      </c>
      <c r="D184">
        <v>620.41168212890602</v>
      </c>
      <c r="E184">
        <v>560.69927978515602</v>
      </c>
      <c r="F184">
        <v>464.84197998046898</v>
      </c>
      <c r="G184">
        <v>461.02081298828102</v>
      </c>
      <c r="I184" s="19">
        <f t="shared" si="17"/>
        <v>155.56970214843705</v>
      </c>
      <c r="J184" s="19">
        <f t="shared" si="18"/>
        <v>99.678466796875</v>
      </c>
      <c r="K184" s="19">
        <f t="shared" si="19"/>
        <v>85.794775390624551</v>
      </c>
      <c r="L184" s="20">
        <f t="shared" si="20"/>
        <v>0.8607152391845807</v>
      </c>
      <c r="M184" s="20">
        <f t="shared" si="21"/>
        <v>1.6223011814107102</v>
      </c>
      <c r="N184" s="18"/>
      <c r="O184" s="18"/>
      <c r="P184" s="18">
        <f t="shared" si="22"/>
        <v>8.7441291661610414</v>
      </c>
    </row>
    <row r="185" spans="1:16" x14ac:dyDescent="0.15">
      <c r="A185" s="18">
        <v>92</v>
      </c>
      <c r="B185" s="18">
        <v>183</v>
      </c>
      <c r="D185">
        <v>620.48858642578102</v>
      </c>
      <c r="E185">
        <v>561.49743652343795</v>
      </c>
      <c r="F185">
        <v>464.11898803710898</v>
      </c>
      <c r="G185">
        <v>460.15948486328102</v>
      </c>
      <c r="I185" s="19">
        <f t="shared" si="17"/>
        <v>156.36959838867205</v>
      </c>
      <c r="J185" s="19">
        <f t="shared" si="18"/>
        <v>101.33795166015693</v>
      </c>
      <c r="K185" s="19">
        <f t="shared" si="19"/>
        <v>85.433032226562204</v>
      </c>
      <c r="L185" s="20">
        <f t="shared" si="20"/>
        <v>0.84305071127811171</v>
      </c>
      <c r="M185" s="20">
        <f t="shared" si="21"/>
        <v>1.6087983253196847</v>
      </c>
      <c r="N185" s="18"/>
      <c r="O185" s="18"/>
      <c r="P185" s="18">
        <f t="shared" si="22"/>
        <v>7.8390220604646013</v>
      </c>
    </row>
    <row r="186" spans="1:16" x14ac:dyDescent="0.15">
      <c r="A186" s="18">
        <v>92.5</v>
      </c>
      <c r="B186" s="18">
        <v>184</v>
      </c>
      <c r="D186">
        <v>622.38854980468795</v>
      </c>
      <c r="E186">
        <v>561.10729980468795</v>
      </c>
      <c r="F186">
        <v>463.49417114257801</v>
      </c>
      <c r="G186">
        <v>460.067138671875</v>
      </c>
      <c r="I186" s="19">
        <f t="shared" si="17"/>
        <v>158.89437866210994</v>
      </c>
      <c r="J186" s="19">
        <f t="shared" si="18"/>
        <v>101.04016113281295</v>
      </c>
      <c r="K186" s="19">
        <f t="shared" si="19"/>
        <v>88.166265869140886</v>
      </c>
      <c r="L186" s="20">
        <f t="shared" si="20"/>
        <v>0.87258635458082967</v>
      </c>
      <c r="M186" s="20">
        <f t="shared" si="21"/>
        <v>1.6424956404378461</v>
      </c>
      <c r="N186" s="18"/>
      <c r="O186" s="18"/>
      <c r="P186" s="18">
        <f t="shared" si="22"/>
        <v>10.097779700384288</v>
      </c>
    </row>
    <row r="187" spans="1:16" x14ac:dyDescent="0.15">
      <c r="A187" s="18">
        <v>93</v>
      </c>
      <c r="B187" s="18">
        <v>185</v>
      </c>
      <c r="D187">
        <v>622.23748779296898</v>
      </c>
      <c r="E187">
        <v>562.625732421875</v>
      </c>
      <c r="F187">
        <v>463.43176269531301</v>
      </c>
      <c r="G187">
        <v>459.81057739257801</v>
      </c>
      <c r="I187" s="19">
        <f t="shared" si="17"/>
        <v>158.80572509765597</v>
      </c>
      <c r="J187" s="19">
        <f t="shared" si="18"/>
        <v>102.81515502929699</v>
      </c>
      <c r="K187" s="19">
        <f t="shared" si="19"/>
        <v>86.835116577148085</v>
      </c>
      <c r="L187" s="20">
        <f t="shared" si="20"/>
        <v>0.84457506826113893</v>
      </c>
      <c r="M187" s="20">
        <f t="shared" si="21"/>
        <v>1.6186460259335984</v>
      </c>
      <c r="N187" s="18"/>
      <c r="O187" s="18"/>
      <c r="P187" s="18">
        <f t="shared" si="22"/>
        <v>8.4991212084032757</v>
      </c>
    </row>
    <row r="188" spans="1:16" x14ac:dyDescent="0.15">
      <c r="A188" s="18">
        <v>93.5</v>
      </c>
      <c r="B188" s="18">
        <v>186</v>
      </c>
      <c r="D188">
        <v>624.215576171875</v>
      </c>
      <c r="E188">
        <v>562.95318603515602</v>
      </c>
      <c r="F188">
        <v>463.90985107421898</v>
      </c>
      <c r="G188">
        <v>460.25875854492199</v>
      </c>
      <c r="I188" s="19">
        <f t="shared" si="17"/>
        <v>160.30572509765602</v>
      </c>
      <c r="J188" s="19">
        <f t="shared" si="18"/>
        <v>102.69442749023403</v>
      </c>
      <c r="K188" s="19">
        <f t="shared" si="19"/>
        <v>88.41962585449221</v>
      </c>
      <c r="L188" s="20">
        <f t="shared" si="20"/>
        <v>0.86099731032534055</v>
      </c>
      <c r="M188" s="20">
        <f t="shared" si="21"/>
        <v>1.6392299398132435</v>
      </c>
      <c r="N188" s="18"/>
      <c r="O188" s="18"/>
      <c r="P188" s="18">
        <f t="shared" si="22"/>
        <v>9.8788772089054913</v>
      </c>
    </row>
    <row r="189" spans="1:16" x14ac:dyDescent="0.15">
      <c r="A189" s="18">
        <v>94</v>
      </c>
      <c r="B189" s="18">
        <v>187</v>
      </c>
      <c r="D189">
        <v>621.61779785156295</v>
      </c>
      <c r="E189">
        <v>562.81939697265602</v>
      </c>
      <c r="F189">
        <v>464.86166381835898</v>
      </c>
      <c r="G189">
        <v>461.54269409179699</v>
      </c>
      <c r="I189" s="19">
        <f t="shared" si="17"/>
        <v>156.75613403320398</v>
      </c>
      <c r="J189" s="19">
        <f t="shared" si="18"/>
        <v>101.27670288085903</v>
      </c>
      <c r="K189" s="19">
        <f t="shared" si="19"/>
        <v>85.862442016602657</v>
      </c>
      <c r="L189" s="20">
        <f t="shared" si="20"/>
        <v>0.84780052642126813</v>
      </c>
      <c r="M189" s="20">
        <f t="shared" si="21"/>
        <v>1.6301948277246145</v>
      </c>
      <c r="N189" s="18"/>
      <c r="O189" s="18"/>
      <c r="P189" s="18">
        <f t="shared" si="22"/>
        <v>9.2732465114401545</v>
      </c>
    </row>
    <row r="190" spans="1:16" x14ac:dyDescent="0.15">
      <c r="D190">
        <v>621.74493408203102</v>
      </c>
      <c r="E190">
        <v>561.82580566406295</v>
      </c>
      <c r="F190">
        <v>464.69305419921898</v>
      </c>
      <c r="G190">
        <v>461.145263671875</v>
      </c>
      <c r="I190" s="7"/>
      <c r="J190" s="7"/>
      <c r="K190" s="7"/>
      <c r="L190" s="7"/>
    </row>
    <row r="191" spans="1:16" x14ac:dyDescent="0.15">
      <c r="I191" s="7"/>
      <c r="J191" s="7"/>
      <c r="K191" s="7"/>
      <c r="L191" s="7"/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V798"/>
  <sheetViews>
    <sheetView zoomScale="75" zoomScaleNormal="75" zoomScalePageLayoutView="75" workbookViewId="0">
      <selection activeCell="G29" sqref="G29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39</v>
      </c>
      <c r="E1" t="s">
        <v>40</v>
      </c>
      <c r="F1" t="s">
        <v>41</v>
      </c>
      <c r="G1" t="s">
        <v>42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656.65734863281295</v>
      </c>
      <c r="E2">
        <v>564.228759765625</v>
      </c>
      <c r="F2">
        <v>486.81002807617199</v>
      </c>
      <c r="G2">
        <v>475.27395629882801</v>
      </c>
      <c r="I2" s="19">
        <f t="shared" ref="I2:J65" si="0">D2-F2</f>
        <v>169.84732055664097</v>
      </c>
      <c r="J2" s="19">
        <f t="shared" si="0"/>
        <v>88.954803466796989</v>
      </c>
      <c r="K2" s="19">
        <f t="shared" ref="K2:K65" si="1">I2-0.7*J2</f>
        <v>107.57895812988308</v>
      </c>
      <c r="L2" s="20">
        <f t="shared" ref="L2:L65" si="2">K2/J2</f>
        <v>1.2093664865443459</v>
      </c>
      <c r="M2" s="20"/>
      <c r="N2" s="18">
        <f>LINEST(V64:V104,U64:U104)</f>
        <v>-8.2785293703450773E-3</v>
      </c>
      <c r="O2" s="21">
        <f>AVERAGE(M38:M45)</f>
        <v>1.2461741909639119</v>
      </c>
    </row>
    <row r="3" spans="1:16" x14ac:dyDescent="0.15">
      <c r="A3" s="18">
        <v>1</v>
      </c>
      <c r="B3" s="18">
        <v>1</v>
      </c>
      <c r="C3" s="18" t="s">
        <v>7</v>
      </c>
      <c r="D3">
        <v>654.45526123046898</v>
      </c>
      <c r="E3">
        <v>561.669921875</v>
      </c>
      <c r="F3">
        <v>486.90899658203102</v>
      </c>
      <c r="G3">
        <v>475.65484619140602</v>
      </c>
      <c r="I3" s="19">
        <f t="shared" si="0"/>
        <v>167.54626464843795</v>
      </c>
      <c r="J3" s="19">
        <f t="shared" si="0"/>
        <v>86.015075683593977</v>
      </c>
      <c r="K3" s="19">
        <f t="shared" si="1"/>
        <v>107.33571166992218</v>
      </c>
      <c r="L3" s="20">
        <f t="shared" si="2"/>
        <v>1.2478709204971934</v>
      </c>
      <c r="M3" s="20"/>
    </row>
    <row r="4" spans="1:16" ht="15" x14ac:dyDescent="0.15">
      <c r="A4" s="18">
        <v>1.5</v>
      </c>
      <c r="B4" s="18">
        <v>2</v>
      </c>
      <c r="D4">
        <v>655.54113769531295</v>
      </c>
      <c r="E4">
        <v>561.68835449218795</v>
      </c>
      <c r="F4">
        <v>486.70401000976602</v>
      </c>
      <c r="G4">
        <v>475.00637817382801</v>
      </c>
      <c r="I4" s="19">
        <f t="shared" si="0"/>
        <v>168.83712768554693</v>
      </c>
      <c r="J4" s="19">
        <f t="shared" si="0"/>
        <v>86.681976318359943</v>
      </c>
      <c r="K4" s="19">
        <f t="shared" si="1"/>
        <v>108.15974426269497</v>
      </c>
      <c r="L4" s="20">
        <f t="shared" si="2"/>
        <v>1.247776629658891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651.98974609375</v>
      </c>
      <c r="E5">
        <v>561.06848144531295</v>
      </c>
      <c r="F5">
        <v>487.313232421875</v>
      </c>
      <c r="G5">
        <v>475.8828125</v>
      </c>
      <c r="I5" s="19">
        <f t="shared" si="0"/>
        <v>164.676513671875</v>
      </c>
      <c r="J5" s="19">
        <f t="shared" si="0"/>
        <v>85.185668945312955</v>
      </c>
      <c r="K5" s="19">
        <f t="shared" si="1"/>
        <v>105.04654541015594</v>
      </c>
      <c r="L5" s="20">
        <f t="shared" si="2"/>
        <v>1.2331480953397591</v>
      </c>
      <c r="M5" s="20"/>
      <c r="N5" s="18">
        <f>RSQ(V64:V104,U64:U104)</f>
        <v>0.99056149357548173</v>
      </c>
    </row>
    <row r="6" spans="1:16" x14ac:dyDescent="0.15">
      <c r="A6" s="18">
        <v>2.5</v>
      </c>
      <c r="B6" s="18">
        <v>4</v>
      </c>
      <c r="C6" s="18" t="s">
        <v>5</v>
      </c>
      <c r="D6">
        <v>645.64068603515602</v>
      </c>
      <c r="E6">
        <v>557.11877441406295</v>
      </c>
      <c r="F6">
        <v>487.02874755859398</v>
      </c>
      <c r="G6">
        <v>476.13217163085898</v>
      </c>
      <c r="I6" s="19">
        <f t="shared" si="0"/>
        <v>158.61193847656205</v>
      </c>
      <c r="J6" s="19">
        <f t="shared" si="0"/>
        <v>80.986602783203978</v>
      </c>
      <c r="K6" s="19">
        <f t="shared" si="1"/>
        <v>101.92131652831927</v>
      </c>
      <c r="L6" s="20">
        <f t="shared" si="2"/>
        <v>1.258496010768055</v>
      </c>
      <c r="M6" s="20">
        <f t="shared" ref="M6:M22" si="3">L6+ABS($N$2)*A6</f>
        <v>1.2791923341939175</v>
      </c>
      <c r="P6" s="18">
        <f t="shared" ref="P6:P69" si="4">(M6-$O$2)/$O$2*100</f>
        <v>2.6495608294107096</v>
      </c>
    </row>
    <row r="7" spans="1:16" x14ac:dyDescent="0.15">
      <c r="A7" s="18">
        <v>3</v>
      </c>
      <c r="B7" s="18">
        <v>5</v>
      </c>
      <c r="C7" s="18" t="s">
        <v>8</v>
      </c>
      <c r="D7">
        <v>644.88458251953102</v>
      </c>
      <c r="E7">
        <v>555.853271484375</v>
      </c>
      <c r="F7">
        <v>487.27713012695301</v>
      </c>
      <c r="G7">
        <v>475.99011230468801</v>
      </c>
      <c r="I7" s="19">
        <f t="shared" si="0"/>
        <v>157.60745239257801</v>
      </c>
      <c r="J7" s="19">
        <f t="shared" si="0"/>
        <v>79.863159179686988</v>
      </c>
      <c r="K7" s="19">
        <f t="shared" si="1"/>
        <v>101.70324096679713</v>
      </c>
      <c r="L7" s="20">
        <f t="shared" si="2"/>
        <v>1.2734687935143081</v>
      </c>
      <c r="M7" s="20">
        <f t="shared" si="3"/>
        <v>1.2983043816253432</v>
      </c>
      <c r="P7" s="18">
        <f t="shared" si="4"/>
        <v>4.1832186093589998</v>
      </c>
    </row>
    <row r="8" spans="1:16" x14ac:dyDescent="0.15">
      <c r="A8" s="18">
        <v>3.5</v>
      </c>
      <c r="B8" s="18">
        <v>6</v>
      </c>
      <c r="D8">
        <v>644.360107421875</v>
      </c>
      <c r="E8">
        <v>556.46936035156295</v>
      </c>
      <c r="F8">
        <v>487.22702026367199</v>
      </c>
      <c r="G8">
        <v>475.81576538085898</v>
      </c>
      <c r="I8" s="19">
        <f t="shared" si="0"/>
        <v>157.13308715820301</v>
      </c>
      <c r="J8" s="19">
        <f t="shared" si="0"/>
        <v>80.653594970703978</v>
      </c>
      <c r="K8" s="19">
        <f t="shared" si="1"/>
        <v>100.67557067871023</v>
      </c>
      <c r="L8" s="20">
        <f t="shared" si="2"/>
        <v>1.2482465377430341</v>
      </c>
      <c r="M8" s="20">
        <f t="shared" si="3"/>
        <v>1.2772213905392418</v>
      </c>
      <c r="P8" s="18">
        <f t="shared" si="4"/>
        <v>2.4914012664084266</v>
      </c>
    </row>
    <row r="9" spans="1:16" x14ac:dyDescent="0.15">
      <c r="A9" s="18">
        <v>4</v>
      </c>
      <c r="B9" s="18">
        <v>7</v>
      </c>
      <c r="D9">
        <v>643.446533203125</v>
      </c>
      <c r="E9">
        <v>556.2685546875</v>
      </c>
      <c r="F9">
        <v>487.72253417968801</v>
      </c>
      <c r="G9">
        <v>476.195068359375</v>
      </c>
      <c r="I9" s="19">
        <f t="shared" si="0"/>
        <v>155.72399902343699</v>
      </c>
      <c r="J9" s="19">
        <f t="shared" si="0"/>
        <v>80.073486328125</v>
      </c>
      <c r="K9" s="19">
        <f t="shared" si="1"/>
        <v>99.6725585937495</v>
      </c>
      <c r="L9" s="20">
        <f t="shared" si="2"/>
        <v>1.2447635686213467</v>
      </c>
      <c r="M9" s="20">
        <f t="shared" si="3"/>
        <v>1.277877686102727</v>
      </c>
      <c r="P9" s="18">
        <f t="shared" si="4"/>
        <v>2.5440660999641262</v>
      </c>
    </row>
    <row r="10" spans="1:16" x14ac:dyDescent="0.15">
      <c r="A10" s="18">
        <v>4.5</v>
      </c>
      <c r="B10" s="18">
        <v>8</v>
      </c>
      <c r="D10">
        <v>644.75042724609398</v>
      </c>
      <c r="E10">
        <v>556.56195068359398</v>
      </c>
      <c r="F10">
        <v>486.98403930664102</v>
      </c>
      <c r="G10">
        <v>475.89559936523398</v>
      </c>
      <c r="I10" s="19">
        <f t="shared" si="0"/>
        <v>157.76638793945295</v>
      </c>
      <c r="J10" s="19">
        <f t="shared" si="0"/>
        <v>80.66635131836</v>
      </c>
      <c r="K10" s="19">
        <f t="shared" si="1"/>
        <v>101.29994201660097</v>
      </c>
      <c r="L10" s="20">
        <f t="shared" si="2"/>
        <v>1.2557893143921668</v>
      </c>
      <c r="M10" s="20">
        <f t="shared" si="3"/>
        <v>1.2930426965587196</v>
      </c>
      <c r="P10" s="18">
        <f t="shared" si="4"/>
        <v>3.7609915158453946</v>
      </c>
    </row>
    <row r="11" spans="1:16" x14ac:dyDescent="0.15">
      <c r="A11" s="18">
        <v>5</v>
      </c>
      <c r="B11" s="18">
        <v>9</v>
      </c>
      <c r="D11">
        <v>642.85382080078102</v>
      </c>
      <c r="E11">
        <v>555.79638671875</v>
      </c>
      <c r="F11">
        <v>486.34707641601602</v>
      </c>
      <c r="G11">
        <v>475.05459594726602</v>
      </c>
      <c r="I11" s="19">
        <f t="shared" si="0"/>
        <v>156.506744384765</v>
      </c>
      <c r="J11" s="19">
        <f t="shared" si="0"/>
        <v>80.741790771483977</v>
      </c>
      <c r="K11" s="19">
        <f t="shared" si="1"/>
        <v>99.98749084472621</v>
      </c>
      <c r="L11" s="20">
        <f t="shared" si="2"/>
        <v>1.2383610753409169</v>
      </c>
      <c r="M11" s="20">
        <f t="shared" si="3"/>
        <v>1.2797537221926423</v>
      </c>
      <c r="P11" s="18">
        <f t="shared" si="4"/>
        <v>2.6946097481570135</v>
      </c>
    </row>
    <row r="12" spans="1:16" x14ac:dyDescent="0.15">
      <c r="A12" s="18">
        <v>5.5</v>
      </c>
      <c r="B12" s="18">
        <v>10</v>
      </c>
      <c r="D12">
        <v>644.03283691406295</v>
      </c>
      <c r="E12">
        <v>556.68762207031295</v>
      </c>
      <c r="F12">
        <v>486.15420532226602</v>
      </c>
      <c r="G12">
        <v>475.12228393554699</v>
      </c>
      <c r="I12" s="19">
        <f t="shared" si="0"/>
        <v>157.87863159179693</v>
      </c>
      <c r="J12" s="19">
        <f t="shared" si="0"/>
        <v>81.565338134765966</v>
      </c>
      <c r="K12" s="19">
        <f t="shared" si="1"/>
        <v>100.78289489746075</v>
      </c>
      <c r="L12" s="20">
        <f t="shared" si="2"/>
        <v>1.2356093556670196</v>
      </c>
      <c r="M12" s="20">
        <f t="shared" si="3"/>
        <v>1.2811412672039175</v>
      </c>
      <c r="P12" s="18">
        <f t="shared" si="4"/>
        <v>2.8059541349479149</v>
      </c>
    </row>
    <row r="13" spans="1:16" x14ac:dyDescent="0.15">
      <c r="A13" s="18">
        <v>6</v>
      </c>
      <c r="B13" s="18">
        <v>11</v>
      </c>
      <c r="D13">
        <v>647.30877685546898</v>
      </c>
      <c r="E13">
        <v>557.38421630859398</v>
      </c>
      <c r="F13">
        <v>486.64080810546898</v>
      </c>
      <c r="G13">
        <v>475.68038940429699</v>
      </c>
      <c r="I13" s="19">
        <f t="shared" si="0"/>
        <v>160.66796875</v>
      </c>
      <c r="J13" s="19">
        <f t="shared" si="0"/>
        <v>81.703826904296989</v>
      </c>
      <c r="K13" s="19">
        <f t="shared" si="1"/>
        <v>103.47528991699211</v>
      </c>
      <c r="L13" s="20">
        <f t="shared" si="2"/>
        <v>1.2664680938164246</v>
      </c>
      <c r="M13" s="20">
        <f t="shared" si="3"/>
        <v>1.3161392700384951</v>
      </c>
      <c r="P13" s="18">
        <f t="shared" si="4"/>
        <v>5.614389993140958</v>
      </c>
    </row>
    <row r="14" spans="1:16" x14ac:dyDescent="0.15">
      <c r="A14" s="18">
        <v>6.5</v>
      </c>
      <c r="B14" s="18">
        <v>12</v>
      </c>
      <c r="D14">
        <v>651.63372802734398</v>
      </c>
      <c r="E14">
        <v>560.55682373046898</v>
      </c>
      <c r="F14">
        <v>487.2998046875</v>
      </c>
      <c r="G14">
        <v>476.37930297851602</v>
      </c>
      <c r="I14" s="19">
        <f t="shared" si="0"/>
        <v>164.33392333984398</v>
      </c>
      <c r="J14" s="19">
        <f t="shared" si="0"/>
        <v>84.177520751952954</v>
      </c>
      <c r="K14" s="19">
        <f t="shared" si="1"/>
        <v>105.40965881347691</v>
      </c>
      <c r="L14" s="20">
        <f t="shared" si="2"/>
        <v>1.2522304989723918</v>
      </c>
      <c r="M14" s="20">
        <f t="shared" si="3"/>
        <v>1.3060409398796349</v>
      </c>
      <c r="P14" s="18">
        <f t="shared" si="4"/>
        <v>4.8040433953632293</v>
      </c>
    </row>
    <row r="15" spans="1:16" x14ac:dyDescent="0.15">
      <c r="A15" s="18">
        <v>7</v>
      </c>
      <c r="B15" s="18">
        <v>13</v>
      </c>
      <c r="D15">
        <v>652.02178955078102</v>
      </c>
      <c r="E15">
        <v>559.99792480468795</v>
      </c>
      <c r="F15">
        <v>486.44189453125</v>
      </c>
      <c r="G15">
        <v>475.29437255859398</v>
      </c>
      <c r="I15" s="19">
        <f t="shared" si="0"/>
        <v>165.57989501953102</v>
      </c>
      <c r="J15" s="19">
        <f t="shared" si="0"/>
        <v>84.703552246093977</v>
      </c>
      <c r="K15" s="19">
        <f t="shared" si="1"/>
        <v>106.28740844726525</v>
      </c>
      <c r="L15" s="20">
        <f t="shared" si="2"/>
        <v>1.2548164230286645</v>
      </c>
      <c r="M15" s="20">
        <f t="shared" si="3"/>
        <v>1.3127661286210801</v>
      </c>
      <c r="P15" s="18">
        <f t="shared" si="4"/>
        <v>5.3437102244638472</v>
      </c>
    </row>
    <row r="16" spans="1:16" x14ac:dyDescent="0.15">
      <c r="A16" s="18">
        <v>7.5</v>
      </c>
      <c r="B16" s="18">
        <v>14</v>
      </c>
      <c r="D16">
        <v>652.75811767578102</v>
      </c>
      <c r="E16">
        <v>560.10260009765602</v>
      </c>
      <c r="F16">
        <v>486.08364868164102</v>
      </c>
      <c r="G16">
        <v>475.13922119140602</v>
      </c>
      <c r="I16" s="19">
        <f t="shared" si="0"/>
        <v>166.67446899414</v>
      </c>
      <c r="J16" s="19">
        <f t="shared" si="0"/>
        <v>84.96337890625</v>
      </c>
      <c r="K16" s="19">
        <f t="shared" si="1"/>
        <v>107.200103759765</v>
      </c>
      <c r="L16" s="20">
        <f t="shared" si="2"/>
        <v>1.2617212867446264</v>
      </c>
      <c r="M16" s="20">
        <f t="shared" si="3"/>
        <v>1.3238102570222143</v>
      </c>
      <c r="P16" s="18">
        <f t="shared" si="4"/>
        <v>6.2299529729668981</v>
      </c>
    </row>
    <row r="17" spans="1:16" x14ac:dyDescent="0.15">
      <c r="A17" s="18">
        <v>8</v>
      </c>
      <c r="B17" s="18">
        <v>15</v>
      </c>
      <c r="D17">
        <v>652.70788574218795</v>
      </c>
      <c r="E17">
        <v>560.19671630859398</v>
      </c>
      <c r="F17">
        <v>485.97766113281301</v>
      </c>
      <c r="G17">
        <v>474.63153076171898</v>
      </c>
      <c r="I17" s="19">
        <f t="shared" si="0"/>
        <v>166.73022460937494</v>
      </c>
      <c r="J17" s="19">
        <f t="shared" si="0"/>
        <v>85.565185546875</v>
      </c>
      <c r="K17" s="19">
        <f t="shared" si="1"/>
        <v>106.83459472656244</v>
      </c>
      <c r="L17" s="20">
        <f t="shared" si="2"/>
        <v>1.2485755046722298</v>
      </c>
      <c r="M17" s="20">
        <f t="shared" si="3"/>
        <v>1.3148037396349903</v>
      </c>
      <c r="P17" s="18">
        <f t="shared" si="4"/>
        <v>5.5072195499405794</v>
      </c>
    </row>
    <row r="18" spans="1:16" x14ac:dyDescent="0.15">
      <c r="A18" s="18">
        <v>8.5</v>
      </c>
      <c r="B18" s="18">
        <v>16</v>
      </c>
      <c r="D18">
        <v>655.15667724609398</v>
      </c>
      <c r="E18">
        <v>560.57165527343795</v>
      </c>
      <c r="F18">
        <v>486.11334228515602</v>
      </c>
      <c r="G18">
        <v>475.245849609375</v>
      </c>
      <c r="I18" s="19">
        <f t="shared" si="0"/>
        <v>169.04333496093795</v>
      </c>
      <c r="J18" s="19">
        <f t="shared" si="0"/>
        <v>85.325805664062955</v>
      </c>
      <c r="K18" s="19">
        <f t="shared" si="1"/>
        <v>109.31527099609389</v>
      </c>
      <c r="L18" s="20">
        <f t="shared" si="2"/>
        <v>1.2811513485906021</v>
      </c>
      <c r="M18" s="20">
        <f t="shared" si="3"/>
        <v>1.3515188482385352</v>
      </c>
      <c r="P18" s="18">
        <f t="shared" si="4"/>
        <v>8.4534455968101465</v>
      </c>
    </row>
    <row r="19" spans="1:16" x14ac:dyDescent="0.15">
      <c r="A19" s="18">
        <v>9</v>
      </c>
      <c r="B19" s="18">
        <v>17</v>
      </c>
      <c r="D19">
        <v>652.802490234375</v>
      </c>
      <c r="E19">
        <v>560.55914306640602</v>
      </c>
      <c r="F19">
        <v>485.27426147460898</v>
      </c>
      <c r="G19">
        <v>474.52554321289102</v>
      </c>
      <c r="I19" s="19">
        <f t="shared" si="0"/>
        <v>167.52822875976602</v>
      </c>
      <c r="J19" s="19">
        <f t="shared" si="0"/>
        <v>86.033599853515</v>
      </c>
      <c r="K19" s="19">
        <f t="shared" si="1"/>
        <v>107.30470886230552</v>
      </c>
      <c r="L19" s="20">
        <f t="shared" si="2"/>
        <v>1.2472418804398251</v>
      </c>
      <c r="M19" s="20">
        <f t="shared" si="3"/>
        <v>1.3217486447729307</v>
      </c>
      <c r="P19" s="18">
        <f t="shared" si="4"/>
        <v>6.0645176538732706</v>
      </c>
    </row>
    <row r="20" spans="1:16" x14ac:dyDescent="0.15">
      <c r="A20" s="18">
        <v>9.5</v>
      </c>
      <c r="B20" s="18">
        <v>18</v>
      </c>
      <c r="D20">
        <v>653.36291503906295</v>
      </c>
      <c r="E20">
        <v>561.08697509765602</v>
      </c>
      <c r="F20">
        <v>485.06481933593801</v>
      </c>
      <c r="G20">
        <v>474.51531982421898</v>
      </c>
      <c r="I20" s="19">
        <f t="shared" si="0"/>
        <v>168.29809570312494</v>
      </c>
      <c r="J20" s="19">
        <f t="shared" si="0"/>
        <v>86.571655273437045</v>
      </c>
      <c r="K20" s="19">
        <f t="shared" si="1"/>
        <v>107.69793701171901</v>
      </c>
      <c r="L20" s="20">
        <f t="shared" si="2"/>
        <v>1.2440323183327671</v>
      </c>
      <c r="M20" s="20">
        <f t="shared" si="3"/>
        <v>1.3226783473510453</v>
      </c>
      <c r="P20" s="18">
        <f t="shared" si="4"/>
        <v>6.1391221983146389</v>
      </c>
    </row>
    <row r="21" spans="1:16" x14ac:dyDescent="0.15">
      <c r="A21" s="18">
        <v>10</v>
      </c>
      <c r="B21" s="18">
        <v>19</v>
      </c>
      <c r="D21">
        <v>653.623779296875</v>
      </c>
      <c r="E21">
        <v>562.44085693359398</v>
      </c>
      <c r="F21">
        <v>485.80236816406301</v>
      </c>
      <c r="G21">
        <v>475.21615600585898</v>
      </c>
      <c r="I21" s="19">
        <f t="shared" si="0"/>
        <v>167.82141113281199</v>
      </c>
      <c r="J21" s="19">
        <f t="shared" si="0"/>
        <v>87.224700927735</v>
      </c>
      <c r="K21" s="19">
        <f t="shared" si="1"/>
        <v>106.76412048339749</v>
      </c>
      <c r="L21" s="20">
        <f t="shared" si="2"/>
        <v>1.2240124568824919</v>
      </c>
      <c r="M21" s="20">
        <f t="shared" si="3"/>
        <v>1.3067977505859427</v>
      </c>
      <c r="P21" s="18">
        <f t="shared" si="4"/>
        <v>4.8647741272140026</v>
      </c>
    </row>
    <row r="22" spans="1:16" x14ac:dyDescent="0.15">
      <c r="A22" s="18">
        <v>10.5</v>
      </c>
      <c r="B22" s="18">
        <v>20</v>
      </c>
      <c r="D22">
        <v>653.13385009765602</v>
      </c>
      <c r="E22">
        <v>561.60144042968795</v>
      </c>
      <c r="F22">
        <v>486.13092041015602</v>
      </c>
      <c r="G22">
        <v>474.96328735351602</v>
      </c>
      <c r="I22" s="19">
        <f t="shared" si="0"/>
        <v>167.0029296875</v>
      </c>
      <c r="J22" s="19">
        <f t="shared" si="0"/>
        <v>86.638153076171932</v>
      </c>
      <c r="K22" s="19">
        <f t="shared" si="1"/>
        <v>106.35622253417965</v>
      </c>
      <c r="L22" s="20">
        <f t="shared" si="2"/>
        <v>1.2275910641893724</v>
      </c>
      <c r="M22" s="20">
        <f t="shared" si="3"/>
        <v>1.3145156225779957</v>
      </c>
      <c r="P22" s="18">
        <f t="shared" si="4"/>
        <v>5.4840994228280326</v>
      </c>
    </row>
    <row r="23" spans="1:16" x14ac:dyDescent="0.15">
      <c r="A23" s="18">
        <v>11</v>
      </c>
      <c r="B23" s="18">
        <v>21</v>
      </c>
      <c r="D23">
        <v>650.28314208984398</v>
      </c>
      <c r="E23">
        <v>561.430908203125</v>
      </c>
      <c r="F23">
        <v>486.82757568359398</v>
      </c>
      <c r="G23">
        <v>475.95562744140602</v>
      </c>
      <c r="I23" s="19">
        <f t="shared" si="0"/>
        <v>163.45556640625</v>
      </c>
      <c r="J23" s="19">
        <f t="shared" si="0"/>
        <v>85.475280761718977</v>
      </c>
      <c r="K23" s="19">
        <f t="shared" si="1"/>
        <v>103.62286987304671</v>
      </c>
      <c r="L23" s="20">
        <f t="shared" si="2"/>
        <v>1.2123138871215655</v>
      </c>
      <c r="M23" s="20">
        <f>L23+ABS($N$2)*A23</f>
        <v>1.3033777101953614</v>
      </c>
      <c r="P23" s="18">
        <f t="shared" si="4"/>
        <v>4.5903309221323836</v>
      </c>
    </row>
    <row r="24" spans="1:16" x14ac:dyDescent="0.15">
      <c r="A24" s="18">
        <v>11.5</v>
      </c>
      <c r="B24" s="18">
        <v>22</v>
      </c>
      <c r="D24">
        <v>647.375732421875</v>
      </c>
      <c r="E24">
        <v>560.65301513671898</v>
      </c>
      <c r="F24">
        <v>486.35537719726602</v>
      </c>
      <c r="G24">
        <v>475.50765991210898</v>
      </c>
      <c r="I24" s="19">
        <f t="shared" si="0"/>
        <v>161.02035522460898</v>
      </c>
      <c r="J24" s="19">
        <f t="shared" si="0"/>
        <v>85.14535522461</v>
      </c>
      <c r="K24" s="19">
        <f t="shared" si="1"/>
        <v>101.41860656738197</v>
      </c>
      <c r="L24" s="20">
        <f t="shared" si="2"/>
        <v>1.1911231834061153</v>
      </c>
      <c r="M24" s="20">
        <f t="shared" ref="M24:M87" si="5">L24+ABS($N$2)*A24</f>
        <v>1.2863262711650838</v>
      </c>
      <c r="P24" s="18">
        <f t="shared" si="4"/>
        <v>3.2220279068782816</v>
      </c>
    </row>
    <row r="25" spans="1:16" x14ac:dyDescent="0.15">
      <c r="A25" s="18">
        <v>12</v>
      </c>
      <c r="B25" s="18">
        <v>23</v>
      </c>
      <c r="D25">
        <v>646.90765380859398</v>
      </c>
      <c r="E25">
        <v>560.74432373046898</v>
      </c>
      <c r="F25">
        <v>487.03097534179699</v>
      </c>
      <c r="G25">
        <v>476.00094604492199</v>
      </c>
      <c r="I25" s="19">
        <f t="shared" si="0"/>
        <v>159.87667846679699</v>
      </c>
      <c r="J25" s="19">
        <f t="shared" si="0"/>
        <v>84.743377685546989</v>
      </c>
      <c r="K25" s="19">
        <f t="shared" si="1"/>
        <v>100.5563140869141</v>
      </c>
      <c r="L25" s="20">
        <f t="shared" si="2"/>
        <v>1.1865979010188075</v>
      </c>
      <c r="M25" s="20">
        <f t="shared" si="5"/>
        <v>1.2859402534629485</v>
      </c>
      <c r="P25" s="18">
        <f t="shared" si="4"/>
        <v>3.1910516834149529</v>
      </c>
    </row>
    <row r="26" spans="1:16" x14ac:dyDescent="0.15">
      <c r="A26" s="18">
        <v>12.5</v>
      </c>
      <c r="B26" s="18">
        <v>24</v>
      </c>
      <c r="D26">
        <v>643.72454833984398</v>
      </c>
      <c r="E26">
        <v>559.75891113281295</v>
      </c>
      <c r="F26">
        <v>486.71585083007801</v>
      </c>
      <c r="G26">
        <v>475.92050170898398</v>
      </c>
      <c r="I26" s="19">
        <f t="shared" si="0"/>
        <v>157.00869750976597</v>
      </c>
      <c r="J26" s="19">
        <f t="shared" si="0"/>
        <v>83.838409423828978</v>
      </c>
      <c r="K26" s="19">
        <f t="shared" si="1"/>
        <v>98.321810913085685</v>
      </c>
      <c r="L26" s="20">
        <f t="shared" si="2"/>
        <v>1.1727537722720698</v>
      </c>
      <c r="M26" s="20">
        <f t="shared" si="5"/>
        <v>1.2762353894013831</v>
      </c>
      <c r="P26" s="18">
        <f t="shared" si="4"/>
        <v>2.4122790100651175</v>
      </c>
    </row>
    <row r="27" spans="1:16" x14ac:dyDescent="0.15">
      <c r="A27" s="18">
        <v>13</v>
      </c>
      <c r="B27" s="18">
        <v>25</v>
      </c>
      <c r="D27">
        <v>640.89636230468795</v>
      </c>
      <c r="E27">
        <v>557.81970214843795</v>
      </c>
      <c r="F27">
        <v>486.41378784179699</v>
      </c>
      <c r="G27">
        <v>475.75192260742199</v>
      </c>
      <c r="I27" s="19">
        <f t="shared" si="0"/>
        <v>154.48257446289097</v>
      </c>
      <c r="J27" s="19">
        <f t="shared" si="0"/>
        <v>82.067779541015966</v>
      </c>
      <c r="K27" s="19">
        <f t="shared" si="1"/>
        <v>97.03512878417979</v>
      </c>
      <c r="L27" s="20">
        <f t="shared" si="2"/>
        <v>1.1823778994249921</v>
      </c>
      <c r="M27" s="20">
        <f t="shared" si="5"/>
        <v>1.289998781239478</v>
      </c>
      <c r="P27" s="18">
        <f t="shared" si="4"/>
        <v>3.5167306940988627</v>
      </c>
    </row>
    <row r="28" spans="1:16" x14ac:dyDescent="0.15">
      <c r="A28" s="18">
        <v>13.5</v>
      </c>
      <c r="B28" s="18">
        <v>26</v>
      </c>
      <c r="D28">
        <v>641.49450683593795</v>
      </c>
      <c r="E28">
        <v>558.578125</v>
      </c>
      <c r="F28">
        <v>486.14462280273398</v>
      </c>
      <c r="G28">
        <v>475.22573852539102</v>
      </c>
      <c r="I28" s="19">
        <f t="shared" si="0"/>
        <v>155.34988403320398</v>
      </c>
      <c r="J28" s="19">
        <f t="shared" si="0"/>
        <v>83.352386474608977</v>
      </c>
      <c r="K28" s="19">
        <f t="shared" si="1"/>
        <v>97.003213500977694</v>
      </c>
      <c r="L28" s="20">
        <f t="shared" si="2"/>
        <v>1.1637724797540987</v>
      </c>
      <c r="M28" s="20">
        <f t="shared" si="5"/>
        <v>1.2755326262537572</v>
      </c>
      <c r="P28" s="18">
        <f t="shared" si="4"/>
        <v>2.3558853571776042</v>
      </c>
    </row>
    <row r="29" spans="1:16" x14ac:dyDescent="0.15">
      <c r="A29" s="18">
        <v>14</v>
      </c>
      <c r="B29" s="18">
        <v>27</v>
      </c>
      <c r="D29">
        <v>643.603515625</v>
      </c>
      <c r="E29">
        <v>560.19464111328102</v>
      </c>
      <c r="F29">
        <v>485.47830200195301</v>
      </c>
      <c r="G29">
        <v>474.48883056640602</v>
      </c>
      <c r="I29" s="19">
        <f t="shared" si="0"/>
        <v>158.12521362304699</v>
      </c>
      <c r="J29" s="19">
        <f t="shared" si="0"/>
        <v>85.705810546875</v>
      </c>
      <c r="K29" s="19">
        <f t="shared" si="1"/>
        <v>98.1311462402345</v>
      </c>
      <c r="L29" s="20">
        <f t="shared" si="2"/>
        <v>1.1449765845988205</v>
      </c>
      <c r="M29" s="20">
        <f t="shared" si="5"/>
        <v>1.2608759957836515</v>
      </c>
      <c r="P29" s="18">
        <f t="shared" si="4"/>
        <v>1.1797552000629858</v>
      </c>
    </row>
    <row r="30" spans="1:16" x14ac:dyDescent="0.15">
      <c r="A30" s="18">
        <v>14.5</v>
      </c>
      <c r="B30" s="18">
        <v>28</v>
      </c>
      <c r="D30">
        <v>640.62683105468795</v>
      </c>
      <c r="E30">
        <v>557.9189453125</v>
      </c>
      <c r="F30">
        <v>485.76339721679699</v>
      </c>
      <c r="G30">
        <v>474.35153198242199</v>
      </c>
      <c r="I30" s="19">
        <f t="shared" si="0"/>
        <v>154.86343383789097</v>
      </c>
      <c r="J30" s="19">
        <f t="shared" si="0"/>
        <v>83.567413330078011</v>
      </c>
      <c r="K30" s="19">
        <f t="shared" si="1"/>
        <v>96.366244506836352</v>
      </c>
      <c r="L30" s="20">
        <f t="shared" si="2"/>
        <v>1.1531557657074414</v>
      </c>
      <c r="M30" s="20">
        <f t="shared" si="5"/>
        <v>1.273194441577445</v>
      </c>
      <c r="P30" s="18">
        <f t="shared" si="4"/>
        <v>2.1682563167700497</v>
      </c>
    </row>
    <row r="31" spans="1:16" x14ac:dyDescent="0.15">
      <c r="A31" s="18">
        <v>15</v>
      </c>
      <c r="B31" s="18">
        <v>29</v>
      </c>
      <c r="D31">
        <v>643.52526855468795</v>
      </c>
      <c r="E31">
        <v>559.934326171875</v>
      </c>
      <c r="F31">
        <v>485.78063964843801</v>
      </c>
      <c r="G31">
        <v>474.81927490234398</v>
      </c>
      <c r="I31" s="19">
        <f t="shared" si="0"/>
        <v>157.74462890624994</v>
      </c>
      <c r="J31" s="19">
        <f t="shared" si="0"/>
        <v>85.115051269531023</v>
      </c>
      <c r="K31" s="19">
        <f t="shared" si="1"/>
        <v>98.164093017578239</v>
      </c>
      <c r="L31" s="20">
        <f t="shared" si="2"/>
        <v>1.1533106254817993</v>
      </c>
      <c r="M31" s="20">
        <f t="shared" si="5"/>
        <v>1.2774885660369755</v>
      </c>
      <c r="P31" s="18">
        <f t="shared" si="4"/>
        <v>2.5128409254601869</v>
      </c>
    </row>
    <row r="32" spans="1:16" x14ac:dyDescent="0.15">
      <c r="A32" s="18">
        <v>15.5</v>
      </c>
      <c r="B32" s="18">
        <v>30</v>
      </c>
      <c r="D32">
        <v>647.38317871093795</v>
      </c>
      <c r="E32">
        <v>562.26287841796898</v>
      </c>
      <c r="F32">
        <v>485.98181152343801</v>
      </c>
      <c r="G32">
        <v>475.21170043945301</v>
      </c>
      <c r="I32" s="19">
        <f t="shared" si="0"/>
        <v>161.40136718749994</v>
      </c>
      <c r="J32" s="19">
        <f t="shared" si="0"/>
        <v>87.051177978515966</v>
      </c>
      <c r="K32" s="19">
        <f t="shared" si="1"/>
        <v>100.46554260253876</v>
      </c>
      <c r="L32" s="20">
        <f t="shared" si="2"/>
        <v>1.1540974508964534</v>
      </c>
      <c r="M32" s="20">
        <f t="shared" si="5"/>
        <v>1.2824146561368022</v>
      </c>
      <c r="P32" s="18">
        <f t="shared" si="4"/>
        <v>2.9081379983370037</v>
      </c>
    </row>
    <row r="33" spans="1:16" x14ac:dyDescent="0.15">
      <c r="A33" s="18">
        <v>16</v>
      </c>
      <c r="B33" s="18">
        <v>31</v>
      </c>
      <c r="D33">
        <v>648.66735839843795</v>
      </c>
      <c r="E33">
        <v>563.87225341796898</v>
      </c>
      <c r="F33">
        <v>485.80682373046898</v>
      </c>
      <c r="G33">
        <v>474.56832885742199</v>
      </c>
      <c r="I33" s="19">
        <f t="shared" si="0"/>
        <v>162.86053466796898</v>
      </c>
      <c r="J33" s="19">
        <f t="shared" si="0"/>
        <v>89.303924560546989</v>
      </c>
      <c r="K33" s="19">
        <f t="shared" si="1"/>
        <v>100.34778747558609</v>
      </c>
      <c r="L33" s="20">
        <f t="shared" si="2"/>
        <v>1.1236660423311127</v>
      </c>
      <c r="M33" s="20">
        <f t="shared" si="5"/>
        <v>1.256122512256634</v>
      </c>
      <c r="P33" s="18">
        <f t="shared" si="4"/>
        <v>0.79830904578653294</v>
      </c>
    </row>
    <row r="34" spans="1:16" x14ac:dyDescent="0.15">
      <c r="A34" s="18">
        <v>16.5</v>
      </c>
      <c r="B34" s="18">
        <v>32</v>
      </c>
      <c r="D34">
        <v>643.81121826171898</v>
      </c>
      <c r="E34">
        <v>560.29650878906295</v>
      </c>
      <c r="F34">
        <v>485.10952758789102</v>
      </c>
      <c r="G34">
        <v>474.19476318359398</v>
      </c>
      <c r="I34" s="19">
        <f t="shared" si="0"/>
        <v>158.70169067382795</v>
      </c>
      <c r="J34" s="19">
        <f t="shared" si="0"/>
        <v>86.101745605468977</v>
      </c>
      <c r="K34" s="19">
        <f t="shared" si="1"/>
        <v>98.430468749999676</v>
      </c>
      <c r="L34" s="20">
        <f t="shared" si="2"/>
        <v>1.1431878419866508</v>
      </c>
      <c r="M34" s="20">
        <f t="shared" si="5"/>
        <v>1.2797835765973447</v>
      </c>
      <c r="P34" s="18">
        <f t="shared" si="4"/>
        <v>2.6970054328790094</v>
      </c>
    </row>
    <row r="35" spans="1:16" x14ac:dyDescent="0.15">
      <c r="A35" s="18">
        <v>17</v>
      </c>
      <c r="B35" s="18">
        <v>33</v>
      </c>
      <c r="D35">
        <v>645.97717285156295</v>
      </c>
      <c r="E35">
        <v>561.98974609375</v>
      </c>
      <c r="F35">
        <v>484.75128173828102</v>
      </c>
      <c r="G35">
        <v>474.05203247070301</v>
      </c>
      <c r="I35" s="19">
        <f t="shared" si="0"/>
        <v>161.22589111328193</v>
      </c>
      <c r="J35" s="19">
        <f t="shared" si="0"/>
        <v>87.937713623046989</v>
      </c>
      <c r="K35" s="19">
        <f t="shared" si="1"/>
        <v>99.669491577149046</v>
      </c>
      <c r="L35" s="20">
        <f t="shared" si="2"/>
        <v>1.1334100861934095</v>
      </c>
      <c r="M35" s="20">
        <f t="shared" si="5"/>
        <v>1.274145085489276</v>
      </c>
      <c r="P35" s="18">
        <f t="shared" si="4"/>
        <v>2.244541311173252</v>
      </c>
    </row>
    <row r="36" spans="1:16" x14ac:dyDescent="0.15">
      <c r="A36" s="18">
        <v>17.5</v>
      </c>
      <c r="B36" s="18">
        <v>34</v>
      </c>
      <c r="D36">
        <v>652.46856689453102</v>
      </c>
      <c r="E36">
        <v>565.46240234375</v>
      </c>
      <c r="F36">
        <v>485.72000122070301</v>
      </c>
      <c r="G36">
        <v>474.38568115234398</v>
      </c>
      <c r="I36" s="19">
        <f t="shared" si="0"/>
        <v>166.74856567382801</v>
      </c>
      <c r="J36" s="19">
        <f t="shared" si="0"/>
        <v>91.076721191406023</v>
      </c>
      <c r="K36" s="19">
        <f t="shared" si="1"/>
        <v>102.9948608398438</v>
      </c>
      <c r="L36" s="20">
        <f t="shared" si="2"/>
        <v>1.130858242287738</v>
      </c>
      <c r="M36" s="20">
        <f t="shared" si="5"/>
        <v>1.2757325062687768</v>
      </c>
      <c r="P36" s="18">
        <f t="shared" si="4"/>
        <v>2.371924849607228</v>
      </c>
    </row>
    <row r="37" spans="1:16" x14ac:dyDescent="0.15">
      <c r="A37" s="18">
        <v>18</v>
      </c>
      <c r="B37" s="18">
        <v>35</v>
      </c>
      <c r="D37">
        <v>650.40008544921898</v>
      </c>
      <c r="E37">
        <v>563.89459228515602</v>
      </c>
      <c r="F37">
        <v>486.02362060546898</v>
      </c>
      <c r="G37">
        <v>475.545654296875</v>
      </c>
      <c r="I37" s="19">
        <f t="shared" si="0"/>
        <v>164.37646484375</v>
      </c>
      <c r="J37" s="19">
        <f t="shared" si="0"/>
        <v>88.348937988281023</v>
      </c>
      <c r="K37" s="19">
        <f t="shared" si="1"/>
        <v>102.53220825195328</v>
      </c>
      <c r="L37" s="20">
        <f t="shared" si="2"/>
        <v>1.1605369638461709</v>
      </c>
      <c r="M37" s="20">
        <f t="shared" si="5"/>
        <v>1.3095504925123822</v>
      </c>
      <c r="P37" s="18">
        <f t="shared" si="4"/>
        <v>5.0856695643366612</v>
      </c>
    </row>
    <row r="38" spans="1:16" x14ac:dyDescent="0.15">
      <c r="A38" s="18">
        <v>18.5</v>
      </c>
      <c r="B38" s="18">
        <v>36</v>
      </c>
      <c r="D38">
        <v>655.05926513671898</v>
      </c>
      <c r="E38">
        <v>567.00848388671898</v>
      </c>
      <c r="F38">
        <v>486.29885864257801</v>
      </c>
      <c r="G38">
        <v>474.995849609375</v>
      </c>
      <c r="I38" s="19">
        <f t="shared" si="0"/>
        <v>168.76040649414097</v>
      </c>
      <c r="J38" s="19">
        <f t="shared" si="0"/>
        <v>92.012634277343977</v>
      </c>
      <c r="K38" s="19">
        <f t="shared" si="1"/>
        <v>104.35156250000018</v>
      </c>
      <c r="L38" s="20">
        <f t="shared" si="2"/>
        <v>1.1341003691456575</v>
      </c>
      <c r="M38" s="20">
        <f t="shared" si="5"/>
        <v>1.2872531624970414</v>
      </c>
      <c r="P38" s="18">
        <f t="shared" si="4"/>
        <v>3.296406861175242</v>
      </c>
    </row>
    <row r="39" spans="1:16" x14ac:dyDescent="0.15">
      <c r="A39" s="18">
        <v>19</v>
      </c>
      <c r="B39" s="18">
        <v>37</v>
      </c>
      <c r="D39">
        <v>654.45318603515602</v>
      </c>
      <c r="E39">
        <v>567.532958984375</v>
      </c>
      <c r="F39">
        <v>486.39431762695301</v>
      </c>
      <c r="G39">
        <v>475.35089111328102</v>
      </c>
      <c r="I39" s="19">
        <f t="shared" si="0"/>
        <v>168.05886840820301</v>
      </c>
      <c r="J39" s="19">
        <f t="shared" si="0"/>
        <v>92.182067871093977</v>
      </c>
      <c r="K39" s="19">
        <f t="shared" si="1"/>
        <v>103.53142089843723</v>
      </c>
      <c r="L39" s="20">
        <f t="shared" si="2"/>
        <v>1.1231188808132837</v>
      </c>
      <c r="M39" s="20">
        <f t="shared" si="5"/>
        <v>1.2804109388498401</v>
      </c>
      <c r="P39" s="18">
        <f t="shared" si="4"/>
        <v>2.7473484954335485</v>
      </c>
    </row>
    <row r="40" spans="1:16" x14ac:dyDescent="0.15">
      <c r="A40" s="18">
        <v>19.5</v>
      </c>
      <c r="B40" s="18">
        <v>38</v>
      </c>
      <c r="D40">
        <v>653.83123779296898</v>
      </c>
      <c r="E40">
        <v>568.01385498046898</v>
      </c>
      <c r="F40">
        <v>486.30078125</v>
      </c>
      <c r="G40">
        <v>475.13632202148398</v>
      </c>
      <c r="I40" s="19">
        <f t="shared" si="0"/>
        <v>167.53045654296898</v>
      </c>
      <c r="J40" s="19">
        <f t="shared" si="0"/>
        <v>92.877532958985</v>
      </c>
      <c r="K40" s="19">
        <f t="shared" si="1"/>
        <v>102.51618347167948</v>
      </c>
      <c r="L40" s="20">
        <f t="shared" si="2"/>
        <v>1.1037780634951937</v>
      </c>
      <c r="M40" s="20">
        <f t="shared" si="5"/>
        <v>1.2652093862169227</v>
      </c>
      <c r="P40" s="18">
        <f t="shared" si="4"/>
        <v>1.5274907305123306</v>
      </c>
    </row>
    <row r="41" spans="1:16" x14ac:dyDescent="0.15">
      <c r="A41" s="18">
        <v>20</v>
      </c>
      <c r="B41" s="18">
        <v>39</v>
      </c>
      <c r="D41">
        <v>656.33673095703102</v>
      </c>
      <c r="E41">
        <v>570.59967041015602</v>
      </c>
      <c r="F41">
        <v>485.62643432617199</v>
      </c>
      <c r="G41">
        <v>474.56195068359398</v>
      </c>
      <c r="I41" s="19">
        <f t="shared" si="0"/>
        <v>170.71029663085903</v>
      </c>
      <c r="J41" s="19">
        <f t="shared" si="0"/>
        <v>96.037719726562045</v>
      </c>
      <c r="K41" s="19">
        <f t="shared" si="1"/>
        <v>103.4838928222656</v>
      </c>
      <c r="L41" s="20">
        <f t="shared" si="2"/>
        <v>1.0775338389635265</v>
      </c>
      <c r="M41" s="20">
        <f t="shared" si="5"/>
        <v>1.2431044263704281</v>
      </c>
      <c r="P41" s="18">
        <f t="shared" si="4"/>
        <v>-0.24633511235771902</v>
      </c>
    </row>
    <row r="42" spans="1:16" x14ac:dyDescent="0.15">
      <c r="A42" s="18">
        <v>20.5</v>
      </c>
      <c r="B42" s="18">
        <v>40</v>
      </c>
      <c r="D42">
        <v>655.78894042968795</v>
      </c>
      <c r="E42">
        <v>571.27081298828102</v>
      </c>
      <c r="F42">
        <v>485.55651855468801</v>
      </c>
      <c r="G42">
        <v>474.89080810546898</v>
      </c>
      <c r="I42" s="19">
        <f t="shared" si="0"/>
        <v>170.23242187499994</v>
      </c>
      <c r="J42" s="19">
        <f t="shared" si="0"/>
        <v>96.380004882812045</v>
      </c>
      <c r="K42" s="19">
        <f t="shared" si="1"/>
        <v>102.76641845703152</v>
      </c>
      <c r="L42" s="20">
        <f t="shared" si="2"/>
        <v>1.0662628475894422</v>
      </c>
      <c r="M42" s="20">
        <f t="shared" si="5"/>
        <v>1.2359726996815164</v>
      </c>
      <c r="P42" s="18">
        <f t="shared" si="4"/>
        <v>-0.81862482439190432</v>
      </c>
    </row>
    <row r="43" spans="1:16" x14ac:dyDescent="0.15">
      <c r="A43" s="18">
        <v>21</v>
      </c>
      <c r="B43" s="18">
        <v>41</v>
      </c>
      <c r="D43">
        <v>656.88098144531295</v>
      </c>
      <c r="E43">
        <v>572.95025634765602</v>
      </c>
      <c r="F43">
        <v>485.55429077148398</v>
      </c>
      <c r="G43">
        <v>474.54183959960898</v>
      </c>
      <c r="I43" s="19">
        <f t="shared" si="0"/>
        <v>171.32669067382898</v>
      </c>
      <c r="J43" s="19">
        <f t="shared" si="0"/>
        <v>98.408416748047046</v>
      </c>
      <c r="K43" s="19">
        <f t="shared" si="1"/>
        <v>102.44079895019605</v>
      </c>
      <c r="L43" s="20">
        <f t="shared" si="2"/>
        <v>1.0409759889997319</v>
      </c>
      <c r="M43" s="20">
        <f t="shared" si="5"/>
        <v>1.2148251057769786</v>
      </c>
      <c r="P43" s="18">
        <f t="shared" si="4"/>
        <v>-2.5156262594946646</v>
      </c>
    </row>
    <row r="44" spans="1:16" x14ac:dyDescent="0.15">
      <c r="A44" s="18">
        <v>21.5</v>
      </c>
      <c r="B44" s="18">
        <v>42</v>
      </c>
      <c r="D44">
        <v>656.57092285156295</v>
      </c>
      <c r="E44">
        <v>573.06439208984398</v>
      </c>
      <c r="F44">
        <v>485.27969360351602</v>
      </c>
      <c r="G44">
        <v>474.6337890625</v>
      </c>
      <c r="I44" s="19">
        <f t="shared" si="0"/>
        <v>171.29122924804693</v>
      </c>
      <c r="J44" s="19">
        <f t="shared" si="0"/>
        <v>98.430603027343977</v>
      </c>
      <c r="K44" s="19">
        <f t="shared" si="1"/>
        <v>102.38980712890616</v>
      </c>
      <c r="L44" s="20">
        <f t="shared" si="2"/>
        <v>1.0402233043361759</v>
      </c>
      <c r="M44" s="20">
        <f t="shared" si="5"/>
        <v>1.2182116857985952</v>
      </c>
      <c r="P44" s="18">
        <f t="shared" si="4"/>
        <v>-2.2438681019134106</v>
      </c>
    </row>
    <row r="45" spans="1:16" x14ac:dyDescent="0.15">
      <c r="A45" s="18">
        <v>22</v>
      </c>
      <c r="B45" s="18">
        <v>43</v>
      </c>
      <c r="D45">
        <v>654.10333251953102</v>
      </c>
      <c r="E45">
        <v>571.258544921875</v>
      </c>
      <c r="F45">
        <v>485.85345458984398</v>
      </c>
      <c r="G45">
        <v>474.68966674804699</v>
      </c>
      <c r="I45" s="19">
        <f t="shared" si="0"/>
        <v>168.24987792968705</v>
      </c>
      <c r="J45" s="19">
        <f t="shared" si="0"/>
        <v>96.568878173828011</v>
      </c>
      <c r="K45" s="19">
        <f t="shared" si="1"/>
        <v>100.65166320800745</v>
      </c>
      <c r="L45" s="20">
        <f t="shared" si="2"/>
        <v>1.04227847637238</v>
      </c>
      <c r="M45" s="20">
        <f t="shared" si="5"/>
        <v>1.2244061225199716</v>
      </c>
      <c r="P45" s="18">
        <f t="shared" si="4"/>
        <v>-1.7467917889635292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644.99334716796898</v>
      </c>
      <c r="E46">
        <v>566.13977050781295</v>
      </c>
      <c r="F46">
        <v>485.84194946289102</v>
      </c>
      <c r="G46">
        <v>474.87100219726602</v>
      </c>
      <c r="I46" s="19">
        <f t="shared" si="0"/>
        <v>159.15139770507795</v>
      </c>
      <c r="J46" s="19">
        <f t="shared" si="0"/>
        <v>91.268768310546932</v>
      </c>
      <c r="K46" s="19">
        <f t="shared" si="1"/>
        <v>95.263259887695114</v>
      </c>
      <c r="L46" s="20">
        <f t="shared" si="2"/>
        <v>1.0437662483135162</v>
      </c>
      <c r="M46" s="20">
        <f t="shared" si="5"/>
        <v>1.2300331591462803</v>
      </c>
      <c r="P46" s="18">
        <f t="shared" si="4"/>
        <v>-1.2952468390591978</v>
      </c>
    </row>
    <row r="47" spans="1:16" x14ac:dyDescent="0.15">
      <c r="A47" s="18">
        <v>23</v>
      </c>
      <c r="B47" s="18">
        <v>45</v>
      </c>
      <c r="D47">
        <v>647.65325927734398</v>
      </c>
      <c r="E47">
        <v>566.609375</v>
      </c>
      <c r="F47">
        <v>485.93453979492199</v>
      </c>
      <c r="G47">
        <v>475.1005859375</v>
      </c>
      <c r="I47" s="19">
        <f t="shared" si="0"/>
        <v>161.71871948242199</v>
      </c>
      <c r="J47" s="19">
        <f t="shared" si="0"/>
        <v>91.5087890625</v>
      </c>
      <c r="K47" s="19">
        <f t="shared" si="1"/>
        <v>97.662567138671989</v>
      </c>
      <c r="L47" s="20">
        <f t="shared" si="2"/>
        <v>1.0672479456805946</v>
      </c>
      <c r="M47" s="20">
        <f t="shared" si="5"/>
        <v>1.2576541211985313</v>
      </c>
      <c r="P47" s="18">
        <f t="shared" si="4"/>
        <v>0.92121392963046855</v>
      </c>
    </row>
    <row r="48" spans="1:16" x14ac:dyDescent="0.15">
      <c r="A48" s="18">
        <v>23.5</v>
      </c>
      <c r="B48" s="18">
        <v>46</v>
      </c>
      <c r="D48">
        <v>650.13928222656295</v>
      </c>
      <c r="E48">
        <v>569.10412597656295</v>
      </c>
      <c r="F48">
        <v>486.34994506835898</v>
      </c>
      <c r="G48">
        <v>475.49328613281301</v>
      </c>
      <c r="I48" s="19">
        <f t="shared" si="0"/>
        <v>163.78933715820398</v>
      </c>
      <c r="J48" s="19">
        <f t="shared" si="0"/>
        <v>93.610839843749943</v>
      </c>
      <c r="K48" s="19">
        <f t="shared" si="1"/>
        <v>98.26174926757902</v>
      </c>
      <c r="L48" s="20">
        <f t="shared" si="2"/>
        <v>1.0496834493910334</v>
      </c>
      <c r="M48" s="20">
        <f t="shared" si="5"/>
        <v>1.2442288895941427</v>
      </c>
      <c r="P48" s="18">
        <f t="shared" si="4"/>
        <v>-0.15610188237525133</v>
      </c>
    </row>
    <row r="49" spans="1:22" x14ac:dyDescent="0.15">
      <c r="A49" s="18">
        <v>24</v>
      </c>
      <c r="B49" s="18">
        <v>47</v>
      </c>
      <c r="D49">
        <v>649.9140625</v>
      </c>
      <c r="E49">
        <v>568.81890869140602</v>
      </c>
      <c r="F49">
        <v>485.49075317382801</v>
      </c>
      <c r="G49">
        <v>474.66091918945301</v>
      </c>
      <c r="I49" s="19">
        <f t="shared" si="0"/>
        <v>164.42330932617199</v>
      </c>
      <c r="J49" s="19">
        <f t="shared" si="0"/>
        <v>94.157989501953011</v>
      </c>
      <c r="K49" s="19">
        <f t="shared" si="1"/>
        <v>98.512716674804878</v>
      </c>
      <c r="L49" s="20">
        <f t="shared" si="2"/>
        <v>1.0462491520463226</v>
      </c>
      <c r="M49" s="20">
        <f t="shared" si="5"/>
        <v>1.2449338569346045</v>
      </c>
      <c r="P49" s="18">
        <f t="shared" si="4"/>
        <v>-9.9531352703433898E-2</v>
      </c>
    </row>
    <row r="50" spans="1:22" x14ac:dyDescent="0.15">
      <c r="A50" s="18">
        <v>24.5</v>
      </c>
      <c r="B50" s="18">
        <v>48</v>
      </c>
      <c r="D50">
        <v>650.75762939453102</v>
      </c>
      <c r="E50">
        <v>569.15057373046898</v>
      </c>
      <c r="F50">
        <v>485.94348144531301</v>
      </c>
      <c r="G50">
        <v>474.512451171875</v>
      </c>
      <c r="I50" s="19">
        <f t="shared" si="0"/>
        <v>164.81414794921801</v>
      </c>
      <c r="J50" s="19">
        <f t="shared" si="0"/>
        <v>94.638122558593977</v>
      </c>
      <c r="K50" s="19">
        <f t="shared" si="1"/>
        <v>98.567462158202233</v>
      </c>
      <c r="L50" s="20">
        <f t="shared" si="2"/>
        <v>1.0415196275388436</v>
      </c>
      <c r="M50" s="20">
        <f t="shared" si="5"/>
        <v>1.244343597112298</v>
      </c>
      <c r="P50" s="18">
        <f t="shared" si="4"/>
        <v>-0.14689710835673167</v>
      </c>
    </row>
    <row r="51" spans="1:22" x14ac:dyDescent="0.15">
      <c r="A51" s="18">
        <v>25</v>
      </c>
      <c r="B51" s="18">
        <v>49</v>
      </c>
      <c r="D51">
        <v>640.64501953125</v>
      </c>
      <c r="E51">
        <v>562.34088134765602</v>
      </c>
      <c r="F51">
        <v>485.11111450195301</v>
      </c>
      <c r="G51">
        <v>474.24328613281301</v>
      </c>
      <c r="I51" s="19">
        <f t="shared" si="0"/>
        <v>155.53390502929699</v>
      </c>
      <c r="J51" s="19">
        <f t="shared" si="0"/>
        <v>88.097595214843011</v>
      </c>
      <c r="K51" s="19">
        <f t="shared" si="1"/>
        <v>93.865588378906892</v>
      </c>
      <c r="L51" s="20">
        <f t="shared" si="2"/>
        <v>1.0654727651759111</v>
      </c>
      <c r="M51" s="20">
        <f t="shared" si="5"/>
        <v>1.272435999434538</v>
      </c>
      <c r="P51" s="18">
        <f t="shared" si="4"/>
        <v>2.1073946693048318</v>
      </c>
    </row>
    <row r="52" spans="1:22" x14ac:dyDescent="0.15">
      <c r="A52" s="18">
        <v>25.5</v>
      </c>
      <c r="B52" s="18">
        <v>50</v>
      </c>
      <c r="D52">
        <v>633.63043212890602</v>
      </c>
      <c r="E52">
        <v>558.10565185546898</v>
      </c>
      <c r="F52">
        <v>485.10855102539102</v>
      </c>
      <c r="G52">
        <v>474.38952636718801</v>
      </c>
      <c r="I52" s="19">
        <f t="shared" si="0"/>
        <v>148.521881103515</v>
      </c>
      <c r="J52" s="19">
        <f t="shared" si="0"/>
        <v>83.716125488280966</v>
      </c>
      <c r="K52" s="19">
        <f t="shared" si="1"/>
        <v>89.920593261718324</v>
      </c>
      <c r="L52" s="20">
        <f t="shared" si="2"/>
        <v>1.074113173982304</v>
      </c>
      <c r="M52" s="20">
        <f t="shared" si="5"/>
        <v>1.2852156729261035</v>
      </c>
      <c r="P52" s="18">
        <f t="shared" si="4"/>
        <v>3.1329072809631153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629.31390380859398</v>
      </c>
      <c r="E53">
        <v>556.87353515625</v>
      </c>
      <c r="F53">
        <v>484.55969238281301</v>
      </c>
      <c r="G53">
        <v>473.32949829101602</v>
      </c>
      <c r="I53" s="19">
        <f t="shared" si="0"/>
        <v>144.75421142578097</v>
      </c>
      <c r="J53" s="19">
        <f t="shared" si="0"/>
        <v>83.544036865233977</v>
      </c>
      <c r="K53" s="19">
        <f t="shared" si="1"/>
        <v>86.273385620117182</v>
      </c>
      <c r="L53" s="20">
        <f t="shared" si="2"/>
        <v>1.032669581903086</v>
      </c>
      <c r="M53" s="20">
        <f t="shared" si="5"/>
        <v>1.2479113455320581</v>
      </c>
      <c r="P53" s="18">
        <f t="shared" si="4"/>
        <v>0.1393990166657581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630.095947265625</v>
      </c>
      <c r="E54">
        <v>556.19110107421898</v>
      </c>
      <c r="F54">
        <v>484.69284057617199</v>
      </c>
      <c r="G54">
        <v>473.46936035156301</v>
      </c>
      <c r="I54" s="19">
        <f t="shared" si="0"/>
        <v>145.40310668945301</v>
      </c>
      <c r="J54" s="19">
        <f t="shared" si="0"/>
        <v>82.721740722655966</v>
      </c>
      <c r="K54" s="19">
        <f t="shared" si="1"/>
        <v>87.49788818359383</v>
      </c>
      <c r="L54" s="20">
        <f t="shared" si="2"/>
        <v>1.0577375115563756</v>
      </c>
      <c r="M54" s="20">
        <f t="shared" si="5"/>
        <v>1.2771185398705203</v>
      </c>
      <c r="P54" s="18">
        <f t="shared" si="4"/>
        <v>2.4831479524281432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627.69580078125</v>
      </c>
      <c r="E55">
        <v>554.77966308593795</v>
      </c>
      <c r="F55">
        <v>484.80651855468801</v>
      </c>
      <c r="G55">
        <v>474.20339965820301</v>
      </c>
      <c r="I55" s="19">
        <f t="shared" si="0"/>
        <v>142.88928222656199</v>
      </c>
      <c r="J55" s="19">
        <f t="shared" si="0"/>
        <v>80.576263427734943</v>
      </c>
      <c r="K55" s="19">
        <f t="shared" si="1"/>
        <v>86.485897827147539</v>
      </c>
      <c r="L55" s="20">
        <f t="shared" si="2"/>
        <v>1.0733421251869375</v>
      </c>
      <c r="M55" s="20">
        <f t="shared" si="5"/>
        <v>1.2968624181862545</v>
      </c>
      <c r="P55" s="18">
        <f t="shared" si="4"/>
        <v>4.0675073829875563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632.639404296875</v>
      </c>
      <c r="E56">
        <v>557.79840087890602</v>
      </c>
      <c r="F56">
        <v>484.36685180664102</v>
      </c>
      <c r="G56">
        <v>473.87707519531301</v>
      </c>
      <c r="I56" s="19">
        <f t="shared" si="0"/>
        <v>148.27255249023398</v>
      </c>
      <c r="J56" s="19">
        <f t="shared" si="0"/>
        <v>83.921325683593011</v>
      </c>
      <c r="K56" s="19">
        <f t="shared" si="1"/>
        <v>89.527624511718869</v>
      </c>
      <c r="L56" s="20">
        <f t="shared" si="2"/>
        <v>1.0668042214831446</v>
      </c>
      <c r="M56" s="20">
        <f t="shared" si="5"/>
        <v>1.2944637791676341</v>
      </c>
      <c r="P56" s="18">
        <f t="shared" si="4"/>
        <v>3.8750271473982587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636.80841064453102</v>
      </c>
      <c r="E57">
        <v>559.863525390625</v>
      </c>
      <c r="F57">
        <v>484.64401245117199</v>
      </c>
      <c r="G57">
        <v>473.678466796875</v>
      </c>
      <c r="I57" s="19">
        <f t="shared" si="0"/>
        <v>152.16439819335903</v>
      </c>
      <c r="J57" s="19">
        <f t="shared" si="0"/>
        <v>86.18505859375</v>
      </c>
      <c r="K57" s="19">
        <f t="shared" si="1"/>
        <v>91.834857177734037</v>
      </c>
      <c r="L57" s="20">
        <f t="shared" si="2"/>
        <v>1.0655542698023268</v>
      </c>
      <c r="M57" s="20">
        <f t="shared" si="5"/>
        <v>1.2973530921719889</v>
      </c>
      <c r="P57" s="18">
        <f t="shared" si="4"/>
        <v>4.106881813086682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633.19927978515602</v>
      </c>
      <c r="E58">
        <v>557.37548828125</v>
      </c>
      <c r="F58">
        <v>484.56896972656301</v>
      </c>
      <c r="G58">
        <v>473.54916381835898</v>
      </c>
      <c r="I58" s="19">
        <f t="shared" si="0"/>
        <v>148.63031005859301</v>
      </c>
      <c r="J58" s="19">
        <f t="shared" si="0"/>
        <v>83.826324462891023</v>
      </c>
      <c r="K58" s="19">
        <f t="shared" si="1"/>
        <v>89.951882934569298</v>
      </c>
      <c r="L58" s="20">
        <f t="shared" si="2"/>
        <v>1.0730744012805904</v>
      </c>
      <c r="M58" s="20">
        <f t="shared" si="5"/>
        <v>1.3090124883354251</v>
      </c>
      <c r="P58" s="18">
        <f t="shared" si="4"/>
        <v>5.0424970944798586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637.076416015625</v>
      </c>
      <c r="E59">
        <v>559.92535400390602</v>
      </c>
      <c r="F59">
        <v>485.16506958007801</v>
      </c>
      <c r="G59">
        <v>474.21646118164102</v>
      </c>
      <c r="I59" s="19">
        <f t="shared" si="0"/>
        <v>151.91134643554699</v>
      </c>
      <c r="J59" s="19">
        <f t="shared" si="0"/>
        <v>85.708892822265</v>
      </c>
      <c r="K59" s="19">
        <f t="shared" si="1"/>
        <v>91.915121459961483</v>
      </c>
      <c r="L59" s="20">
        <f t="shared" si="2"/>
        <v>1.072410556633445</v>
      </c>
      <c r="M59" s="20">
        <f t="shared" si="5"/>
        <v>1.3124879083734522</v>
      </c>
      <c r="P59" s="18">
        <f t="shared" si="4"/>
        <v>5.3213842727914971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636.623779296875</v>
      </c>
      <c r="E60">
        <v>560.2939453125</v>
      </c>
      <c r="F60">
        <v>485.36077880859398</v>
      </c>
      <c r="G60">
        <v>474.53192138671898</v>
      </c>
      <c r="I60" s="19">
        <f t="shared" si="0"/>
        <v>151.26300048828102</v>
      </c>
      <c r="J60" s="19">
        <f t="shared" si="0"/>
        <v>85.762023925781023</v>
      </c>
      <c r="K60" s="19">
        <f t="shared" si="1"/>
        <v>91.229583740234318</v>
      </c>
      <c r="L60" s="20">
        <f t="shared" si="2"/>
        <v>1.0637526910417243</v>
      </c>
      <c r="M60" s="20">
        <f t="shared" si="5"/>
        <v>1.3079693074669041</v>
      </c>
      <c r="P60" s="18">
        <f t="shared" si="4"/>
        <v>4.9587864161425017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640.487548828125</v>
      </c>
      <c r="E61">
        <v>562.90484619140602</v>
      </c>
      <c r="F61">
        <v>485.27777099609398</v>
      </c>
      <c r="G61">
        <v>475.04342651367199</v>
      </c>
      <c r="I61" s="19">
        <f t="shared" si="0"/>
        <v>155.20977783203102</v>
      </c>
      <c r="J61" s="19">
        <f t="shared" si="0"/>
        <v>87.861419677734034</v>
      </c>
      <c r="K61" s="19">
        <f t="shared" si="1"/>
        <v>93.706784057617199</v>
      </c>
      <c r="L61" s="20">
        <f t="shared" si="2"/>
        <v>1.0665293640977269</v>
      </c>
      <c r="M61" s="20">
        <f t="shared" si="5"/>
        <v>1.3148852452080793</v>
      </c>
      <c r="P61" s="18">
        <f t="shared" si="4"/>
        <v>5.5137600138404057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641.10772705078102</v>
      </c>
      <c r="E62">
        <v>564.426025390625</v>
      </c>
      <c r="F62">
        <v>485.37292480468801</v>
      </c>
      <c r="G62">
        <v>474.78671264648398</v>
      </c>
      <c r="I62" s="19">
        <f t="shared" si="0"/>
        <v>155.73480224609301</v>
      </c>
      <c r="J62" s="19">
        <f t="shared" si="0"/>
        <v>89.639312744141023</v>
      </c>
      <c r="K62" s="19">
        <f t="shared" si="1"/>
        <v>92.987283325194298</v>
      </c>
      <c r="L62" s="20">
        <f t="shared" si="2"/>
        <v>1.0373493557520843</v>
      </c>
      <c r="M62" s="20">
        <f t="shared" si="5"/>
        <v>1.2898445015476092</v>
      </c>
      <c r="P62" s="18">
        <f t="shared" si="4"/>
        <v>3.5043504271195389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641.375732421875</v>
      </c>
      <c r="E63">
        <v>563.76324462890602</v>
      </c>
      <c r="F63">
        <v>486.59002685546898</v>
      </c>
      <c r="G63">
        <v>475.32406616210898</v>
      </c>
      <c r="I63" s="19">
        <f t="shared" si="0"/>
        <v>154.78570556640602</v>
      </c>
      <c r="J63" s="19">
        <f t="shared" si="0"/>
        <v>88.439178466797046</v>
      </c>
      <c r="K63" s="19">
        <f t="shared" si="1"/>
        <v>92.878280639648096</v>
      </c>
      <c r="L63" s="20">
        <f t="shared" si="2"/>
        <v>1.0501938422519115</v>
      </c>
      <c r="M63" s="20">
        <f t="shared" si="5"/>
        <v>1.3068282527326089</v>
      </c>
      <c r="P63" s="18">
        <f t="shared" si="4"/>
        <v>4.8672217903807891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642.83868408203102</v>
      </c>
      <c r="E64">
        <v>565.02923583984398</v>
      </c>
      <c r="F64">
        <v>485.49713134765602</v>
      </c>
      <c r="G64">
        <v>474.904541015625</v>
      </c>
      <c r="I64" s="19">
        <f t="shared" si="0"/>
        <v>157.341552734375</v>
      </c>
      <c r="J64" s="19">
        <f t="shared" si="0"/>
        <v>90.124694824218977</v>
      </c>
      <c r="K64" s="19">
        <f t="shared" si="1"/>
        <v>94.254266357421727</v>
      </c>
      <c r="L64" s="20">
        <f t="shared" si="2"/>
        <v>1.0458206437342967</v>
      </c>
      <c r="M64" s="20">
        <f t="shared" si="5"/>
        <v>1.3065943189001668</v>
      </c>
      <c r="P64" s="18">
        <f t="shared" si="4"/>
        <v>4.8484496288211565</v>
      </c>
      <c r="R64" s="29"/>
      <c r="S64" s="29"/>
      <c r="T64" s="29"/>
      <c r="U64" s="18">
        <v>12.5</v>
      </c>
      <c r="V64" s="20">
        <f t="shared" ref="V64:V83" si="6">L26</f>
        <v>1.1727537722720698</v>
      </c>
    </row>
    <row r="65" spans="1:22" x14ac:dyDescent="0.15">
      <c r="A65" s="18">
        <v>32</v>
      </c>
      <c r="B65" s="18">
        <v>63</v>
      </c>
      <c r="D65">
        <v>642.74688720703102</v>
      </c>
      <c r="E65">
        <v>564.15057373046898</v>
      </c>
      <c r="F65">
        <v>485.18136596679699</v>
      </c>
      <c r="G65">
        <v>474.34353637695301</v>
      </c>
      <c r="I65" s="19">
        <f t="shared" si="0"/>
        <v>157.56552124023403</v>
      </c>
      <c r="J65" s="19">
        <f t="shared" si="0"/>
        <v>89.807037353515966</v>
      </c>
      <c r="K65" s="19">
        <f t="shared" si="1"/>
        <v>94.700595092772858</v>
      </c>
      <c r="L65" s="20">
        <f t="shared" si="2"/>
        <v>1.0544896912698936</v>
      </c>
      <c r="M65" s="20">
        <f t="shared" si="5"/>
        <v>1.3194026311209361</v>
      </c>
      <c r="P65" s="18">
        <f t="shared" si="4"/>
        <v>5.8762603725874198</v>
      </c>
      <c r="R65" s="29"/>
      <c r="S65" s="29"/>
      <c r="T65" s="29"/>
      <c r="U65" s="18">
        <v>13</v>
      </c>
      <c r="V65" s="20">
        <f t="shared" si="6"/>
        <v>1.1823778994249921</v>
      </c>
    </row>
    <row r="66" spans="1:22" x14ac:dyDescent="0.15">
      <c r="A66" s="18">
        <v>32.5</v>
      </c>
      <c r="B66" s="18">
        <v>64</v>
      </c>
      <c r="D66">
        <v>643.34112548828102</v>
      </c>
      <c r="E66">
        <v>566.11975097656295</v>
      </c>
      <c r="F66">
        <v>484.72125244140602</v>
      </c>
      <c r="G66">
        <v>473.79214477539102</v>
      </c>
      <c r="I66" s="19">
        <f t="shared" ref="I66:J129" si="7">D66-F66</f>
        <v>158.619873046875</v>
      </c>
      <c r="J66" s="19">
        <f t="shared" si="7"/>
        <v>92.327606201171932</v>
      </c>
      <c r="K66" s="19">
        <f t="shared" ref="K66:K129" si="8">I66-0.7*J66</f>
        <v>93.990548706054653</v>
      </c>
      <c r="L66" s="20">
        <f t="shared" ref="L66:L129" si="9">K66/J66</f>
        <v>1.0180113248171878</v>
      </c>
      <c r="M66" s="20">
        <f t="shared" si="5"/>
        <v>1.2870635293534027</v>
      </c>
      <c r="P66" s="18">
        <f t="shared" si="4"/>
        <v>3.2811896351234049</v>
      </c>
      <c r="R66" s="29"/>
      <c r="S66" s="29"/>
      <c r="T66" s="29"/>
      <c r="U66" s="18">
        <v>13.5</v>
      </c>
      <c r="V66" s="20">
        <f t="shared" si="6"/>
        <v>1.1637724797540987</v>
      </c>
    </row>
    <row r="67" spans="1:22" x14ac:dyDescent="0.15">
      <c r="A67" s="18">
        <v>33</v>
      </c>
      <c r="B67" s="18">
        <v>65</v>
      </c>
      <c r="D67">
        <v>639.80993652343795</v>
      </c>
      <c r="E67">
        <v>562.51806640625</v>
      </c>
      <c r="F67">
        <v>484.59451293945301</v>
      </c>
      <c r="G67">
        <v>473.75701904296898</v>
      </c>
      <c r="I67" s="19">
        <f t="shared" si="7"/>
        <v>155.21542358398494</v>
      </c>
      <c r="J67" s="19">
        <f t="shared" si="7"/>
        <v>88.761047363281023</v>
      </c>
      <c r="K67" s="19">
        <f t="shared" si="8"/>
        <v>93.082690429688228</v>
      </c>
      <c r="L67" s="20">
        <f t="shared" si="9"/>
        <v>1.048688509146581</v>
      </c>
      <c r="M67" s="20">
        <f t="shared" si="5"/>
        <v>1.3218799783679684</v>
      </c>
      <c r="P67" s="18">
        <f t="shared" si="4"/>
        <v>6.0750565974647852</v>
      </c>
      <c r="U67" s="18">
        <v>14</v>
      </c>
      <c r="V67" s="20">
        <f t="shared" si="6"/>
        <v>1.1449765845988205</v>
      </c>
    </row>
    <row r="68" spans="1:22" x14ac:dyDescent="0.15">
      <c r="A68" s="18">
        <v>33.5</v>
      </c>
      <c r="B68" s="18">
        <v>66</v>
      </c>
      <c r="D68">
        <v>642.25622558593795</v>
      </c>
      <c r="E68">
        <v>564.974853515625</v>
      </c>
      <c r="F68">
        <v>484.81640625</v>
      </c>
      <c r="G68">
        <v>473.98626708984398</v>
      </c>
      <c r="I68" s="19">
        <f t="shared" si="7"/>
        <v>157.43981933593795</v>
      </c>
      <c r="J68" s="19">
        <f t="shared" si="7"/>
        <v>90.988586425781023</v>
      </c>
      <c r="K68" s="19">
        <f t="shared" si="8"/>
        <v>93.747808837891242</v>
      </c>
      <c r="L68" s="20">
        <f t="shared" si="9"/>
        <v>1.0303249288784249</v>
      </c>
      <c r="M68" s="20">
        <f t="shared" si="5"/>
        <v>1.3076556627849849</v>
      </c>
      <c r="P68" s="18">
        <f t="shared" si="4"/>
        <v>4.9336178093623708</v>
      </c>
      <c r="U68" s="18">
        <v>14.5</v>
      </c>
      <c r="V68" s="20">
        <f t="shared" si="6"/>
        <v>1.1531557657074414</v>
      </c>
    </row>
    <row r="69" spans="1:22" x14ac:dyDescent="0.15">
      <c r="A69" s="18">
        <v>34</v>
      </c>
      <c r="B69" s="18">
        <v>67</v>
      </c>
      <c r="D69">
        <v>641.97509765625</v>
      </c>
      <c r="E69">
        <v>566.10107421875</v>
      </c>
      <c r="F69">
        <v>485.28225708007801</v>
      </c>
      <c r="G69">
        <v>474.42529296875</v>
      </c>
      <c r="I69" s="19">
        <f t="shared" si="7"/>
        <v>156.69284057617199</v>
      </c>
      <c r="J69" s="19">
        <f t="shared" si="7"/>
        <v>91.67578125</v>
      </c>
      <c r="K69" s="19">
        <f t="shared" si="8"/>
        <v>92.519793701171992</v>
      </c>
      <c r="L69" s="20">
        <f t="shared" si="9"/>
        <v>1.0092064931398879</v>
      </c>
      <c r="M69" s="20">
        <f t="shared" si="5"/>
        <v>1.2906764917316205</v>
      </c>
      <c r="P69" s="18">
        <f t="shared" si="4"/>
        <v>3.5711139815282298</v>
      </c>
      <c r="U69" s="18">
        <v>15</v>
      </c>
      <c r="V69" s="20">
        <f t="shared" si="6"/>
        <v>1.1533106254817993</v>
      </c>
    </row>
    <row r="70" spans="1:22" x14ac:dyDescent="0.15">
      <c r="A70" s="18">
        <v>34.5</v>
      </c>
      <c r="B70" s="18">
        <v>68</v>
      </c>
      <c r="D70">
        <v>629.96514892578102</v>
      </c>
      <c r="E70">
        <v>557.42346191406295</v>
      </c>
      <c r="F70">
        <v>484.87515258789102</v>
      </c>
      <c r="G70">
        <v>473.89462280273398</v>
      </c>
      <c r="I70" s="19">
        <f t="shared" si="7"/>
        <v>145.08999633789</v>
      </c>
      <c r="J70" s="19">
        <f t="shared" si="7"/>
        <v>83.528839111328978</v>
      </c>
      <c r="K70" s="19">
        <f t="shared" si="8"/>
        <v>86.619808959959727</v>
      </c>
      <c r="L70" s="20">
        <f t="shared" si="9"/>
        <v>1.0370048223046777</v>
      </c>
      <c r="M70" s="20">
        <f t="shared" si="5"/>
        <v>1.3226140855815829</v>
      </c>
      <c r="P70" s="18">
        <f t="shared" ref="P70:P133" si="10">(M70-$O$2)/$O$2*100</f>
        <v>6.1339654738431832</v>
      </c>
      <c r="U70" s="18">
        <v>15.5</v>
      </c>
      <c r="V70" s="20">
        <f t="shared" si="6"/>
        <v>1.1540974508964534</v>
      </c>
    </row>
    <row r="71" spans="1:22" x14ac:dyDescent="0.15">
      <c r="A71" s="18">
        <v>35</v>
      </c>
      <c r="B71" s="18">
        <v>69</v>
      </c>
      <c r="D71">
        <v>633.83355712890602</v>
      </c>
      <c r="E71">
        <v>559.35241699218795</v>
      </c>
      <c r="F71">
        <v>485.26788330078102</v>
      </c>
      <c r="G71">
        <v>474.66314697265602</v>
      </c>
      <c r="I71" s="19">
        <f t="shared" si="7"/>
        <v>148.565673828125</v>
      </c>
      <c r="J71" s="19">
        <f t="shared" si="7"/>
        <v>84.689270019531932</v>
      </c>
      <c r="K71" s="19">
        <f t="shared" si="8"/>
        <v>89.283184814452653</v>
      </c>
      <c r="L71" s="20">
        <f t="shared" si="9"/>
        <v>1.054244354613769</v>
      </c>
      <c r="M71" s="20">
        <f t="shared" si="5"/>
        <v>1.3439928825758467</v>
      </c>
      <c r="P71" s="18">
        <f t="shared" si="10"/>
        <v>7.8495199404083573</v>
      </c>
      <c r="U71" s="18">
        <v>16</v>
      </c>
      <c r="V71" s="20">
        <f t="shared" si="6"/>
        <v>1.1236660423311127</v>
      </c>
    </row>
    <row r="72" spans="1:22" x14ac:dyDescent="0.15">
      <c r="A72" s="18">
        <v>35.5</v>
      </c>
      <c r="B72" s="18">
        <v>70</v>
      </c>
      <c r="D72">
        <v>631.699951171875</v>
      </c>
      <c r="E72">
        <v>558.13488769531295</v>
      </c>
      <c r="F72">
        <v>485.00128173828102</v>
      </c>
      <c r="G72">
        <v>474.24234008789102</v>
      </c>
      <c r="I72" s="19">
        <f t="shared" si="7"/>
        <v>146.69866943359398</v>
      </c>
      <c r="J72" s="19">
        <f t="shared" si="7"/>
        <v>83.892547607421932</v>
      </c>
      <c r="K72" s="19">
        <f t="shared" si="8"/>
        <v>87.973886108398631</v>
      </c>
      <c r="L72" s="20">
        <f t="shared" si="9"/>
        <v>1.0486495954333805</v>
      </c>
      <c r="M72" s="20">
        <f t="shared" si="5"/>
        <v>1.3425373880806308</v>
      </c>
      <c r="P72" s="18">
        <f t="shared" si="10"/>
        <v>7.7327229062722189</v>
      </c>
      <c r="U72" s="18">
        <v>16.5</v>
      </c>
      <c r="V72" s="20">
        <f t="shared" si="6"/>
        <v>1.1431878419866508</v>
      </c>
    </row>
    <row r="73" spans="1:22" x14ac:dyDescent="0.15">
      <c r="A73" s="18">
        <v>36</v>
      </c>
      <c r="B73" s="18">
        <v>71</v>
      </c>
      <c r="D73">
        <v>632.16107177734398</v>
      </c>
      <c r="E73">
        <v>556.908447265625</v>
      </c>
      <c r="F73">
        <v>484.64303588867199</v>
      </c>
      <c r="G73">
        <v>473.97540283203102</v>
      </c>
      <c r="I73" s="19">
        <f t="shared" si="7"/>
        <v>147.51803588867199</v>
      </c>
      <c r="J73" s="19">
        <f t="shared" si="7"/>
        <v>82.933044433593977</v>
      </c>
      <c r="K73" s="19">
        <f t="shared" si="8"/>
        <v>89.464904785156207</v>
      </c>
      <c r="L73" s="20">
        <f t="shared" si="9"/>
        <v>1.0787606483781313</v>
      </c>
      <c r="M73" s="20">
        <f t="shared" si="5"/>
        <v>1.3767877057105542</v>
      </c>
      <c r="P73" s="18">
        <f t="shared" si="10"/>
        <v>10.481160314001778</v>
      </c>
      <c r="U73" s="18">
        <v>17</v>
      </c>
      <c r="V73" s="20">
        <f t="shared" si="6"/>
        <v>1.1334100861934095</v>
      </c>
    </row>
    <row r="74" spans="1:22" x14ac:dyDescent="0.15">
      <c r="A74" s="18">
        <v>36.5</v>
      </c>
      <c r="B74" s="18">
        <v>72</v>
      </c>
      <c r="D74">
        <v>633.12030029296898</v>
      </c>
      <c r="E74">
        <v>558.87689208984398</v>
      </c>
      <c r="F74">
        <v>484.82312011718801</v>
      </c>
      <c r="G74">
        <v>473.962646484375</v>
      </c>
      <c r="I74" s="19">
        <f t="shared" si="7"/>
        <v>148.29718017578097</v>
      </c>
      <c r="J74" s="19">
        <f t="shared" si="7"/>
        <v>84.914245605468977</v>
      </c>
      <c r="K74" s="19">
        <f t="shared" si="8"/>
        <v>88.857208251952684</v>
      </c>
      <c r="L74" s="20">
        <f t="shared" si="9"/>
        <v>1.0464346426017093</v>
      </c>
      <c r="M74" s="20">
        <f t="shared" si="5"/>
        <v>1.3486009646193047</v>
      </c>
      <c r="P74" s="18">
        <f t="shared" si="10"/>
        <v>8.2192982648891153</v>
      </c>
      <c r="U74" s="18">
        <v>17.5</v>
      </c>
      <c r="V74" s="20">
        <f t="shared" si="6"/>
        <v>1.130858242287738</v>
      </c>
    </row>
    <row r="75" spans="1:22" x14ac:dyDescent="0.15">
      <c r="A75" s="18">
        <v>37</v>
      </c>
      <c r="B75" s="18">
        <v>73</v>
      </c>
      <c r="D75">
        <v>629.0458984375</v>
      </c>
      <c r="E75">
        <v>556.71710205078102</v>
      </c>
      <c r="F75">
        <v>484.07534790039102</v>
      </c>
      <c r="G75">
        <v>473.570556640625</v>
      </c>
      <c r="I75" s="19">
        <f t="shared" si="7"/>
        <v>144.97055053710898</v>
      </c>
      <c r="J75" s="19">
        <f t="shared" si="7"/>
        <v>83.146545410156023</v>
      </c>
      <c r="K75" s="19">
        <f t="shared" si="8"/>
        <v>86.767968749999767</v>
      </c>
      <c r="L75" s="20">
        <f t="shared" si="9"/>
        <v>1.0435547059950538</v>
      </c>
      <c r="M75" s="20">
        <f t="shared" si="5"/>
        <v>1.3498602926978216</v>
      </c>
      <c r="P75" s="18">
        <f t="shared" si="10"/>
        <v>8.3203538065339639</v>
      </c>
      <c r="U75" s="18">
        <v>18</v>
      </c>
      <c r="V75" s="20">
        <f t="shared" si="6"/>
        <v>1.1605369638461709</v>
      </c>
    </row>
    <row r="76" spans="1:22" x14ac:dyDescent="0.15">
      <c r="A76" s="18">
        <v>37.5</v>
      </c>
      <c r="B76" s="18">
        <v>74</v>
      </c>
      <c r="D76">
        <v>630.99127197265602</v>
      </c>
      <c r="E76">
        <v>557.4921875</v>
      </c>
      <c r="F76">
        <v>484.25958251953102</v>
      </c>
      <c r="G76">
        <v>473.09832763671898</v>
      </c>
      <c r="I76" s="19">
        <f t="shared" si="7"/>
        <v>146.731689453125</v>
      </c>
      <c r="J76" s="19">
        <f t="shared" si="7"/>
        <v>84.393859863281023</v>
      </c>
      <c r="K76" s="19">
        <f t="shared" si="8"/>
        <v>87.655987548828278</v>
      </c>
      <c r="L76" s="20">
        <f t="shared" si="9"/>
        <v>1.0386536140286975</v>
      </c>
      <c r="M76" s="20">
        <f t="shared" si="5"/>
        <v>1.3490984654166378</v>
      </c>
      <c r="P76" s="18">
        <f t="shared" si="10"/>
        <v>8.2592205166048487</v>
      </c>
      <c r="U76" s="18">
        <v>18.5</v>
      </c>
      <c r="V76" s="20">
        <f t="shared" si="6"/>
        <v>1.1341003691456575</v>
      </c>
    </row>
    <row r="77" spans="1:22" x14ac:dyDescent="0.15">
      <c r="A77" s="18">
        <v>38</v>
      </c>
      <c r="B77" s="18">
        <v>75</v>
      </c>
      <c r="D77">
        <v>630.132568359375</v>
      </c>
      <c r="E77">
        <v>558.58734130859398</v>
      </c>
      <c r="F77">
        <v>485.14782714843801</v>
      </c>
      <c r="G77">
        <v>474.06799316406301</v>
      </c>
      <c r="I77" s="19">
        <f t="shared" si="7"/>
        <v>144.98474121093699</v>
      </c>
      <c r="J77" s="19">
        <f t="shared" si="7"/>
        <v>84.519348144530966</v>
      </c>
      <c r="K77" s="19">
        <f t="shared" si="8"/>
        <v>85.821197509765312</v>
      </c>
      <c r="L77" s="20">
        <f t="shared" si="9"/>
        <v>1.0154029745119204</v>
      </c>
      <c r="M77" s="20">
        <f t="shared" si="5"/>
        <v>1.3299870905850333</v>
      </c>
      <c r="P77" s="18">
        <f t="shared" si="10"/>
        <v>6.7256167098351112</v>
      </c>
      <c r="U77" s="18">
        <v>19</v>
      </c>
      <c r="V77" s="20">
        <f t="shared" si="6"/>
        <v>1.1231188808132837</v>
      </c>
    </row>
    <row r="78" spans="1:22" x14ac:dyDescent="0.15">
      <c r="A78" s="18">
        <v>38.5</v>
      </c>
      <c r="B78" s="18">
        <v>76</v>
      </c>
      <c r="D78">
        <v>631.41778564453102</v>
      </c>
      <c r="E78">
        <v>559.07977294921898</v>
      </c>
      <c r="F78">
        <v>484.89816284179699</v>
      </c>
      <c r="G78">
        <v>474.08493041992199</v>
      </c>
      <c r="I78" s="19">
        <f t="shared" si="7"/>
        <v>146.51962280273403</v>
      </c>
      <c r="J78" s="19">
        <f t="shared" si="7"/>
        <v>84.994842529296989</v>
      </c>
      <c r="K78" s="19">
        <f t="shared" si="8"/>
        <v>87.023233032226145</v>
      </c>
      <c r="L78" s="20">
        <f t="shared" si="9"/>
        <v>1.0238648657091163</v>
      </c>
      <c r="M78" s="20">
        <f t="shared" si="5"/>
        <v>1.3425882464674017</v>
      </c>
      <c r="P78" s="18">
        <f t="shared" si="10"/>
        <v>7.7368040682108674</v>
      </c>
      <c r="U78" s="18">
        <v>19.5</v>
      </c>
      <c r="V78" s="20">
        <f t="shared" si="6"/>
        <v>1.1037780634951937</v>
      </c>
    </row>
    <row r="79" spans="1:22" x14ac:dyDescent="0.15">
      <c r="A79" s="18">
        <v>39</v>
      </c>
      <c r="B79" s="18">
        <v>77</v>
      </c>
      <c r="D79">
        <v>632.39447021484398</v>
      </c>
      <c r="E79">
        <v>559.410888671875</v>
      </c>
      <c r="F79">
        <v>485.63027954101602</v>
      </c>
      <c r="G79">
        <v>474.71871948242199</v>
      </c>
      <c r="I79" s="19">
        <f t="shared" si="7"/>
        <v>146.76419067382795</v>
      </c>
      <c r="J79" s="19">
        <f t="shared" si="7"/>
        <v>84.692169189453011</v>
      </c>
      <c r="K79" s="19">
        <f t="shared" si="8"/>
        <v>87.479672241210849</v>
      </c>
      <c r="L79" s="20">
        <f t="shared" si="9"/>
        <v>1.0329133505309365</v>
      </c>
      <c r="M79" s="20">
        <f t="shared" si="5"/>
        <v>1.3557759959743945</v>
      </c>
      <c r="P79" s="18">
        <f t="shared" si="10"/>
        <v>8.7950629859944307</v>
      </c>
      <c r="U79" s="18">
        <v>20</v>
      </c>
      <c r="V79" s="20">
        <f t="shared" si="6"/>
        <v>1.0775338389635265</v>
      </c>
    </row>
    <row r="80" spans="1:22" x14ac:dyDescent="0.15">
      <c r="A80" s="18">
        <v>39.5</v>
      </c>
      <c r="B80" s="18">
        <v>78</v>
      </c>
      <c r="D80">
        <v>629.93585205078102</v>
      </c>
      <c r="E80">
        <v>559.15667724609398</v>
      </c>
      <c r="F80">
        <v>485.52618408203102</v>
      </c>
      <c r="G80">
        <v>474.58172607421898</v>
      </c>
      <c r="I80" s="19">
        <f t="shared" si="7"/>
        <v>144.40966796875</v>
      </c>
      <c r="J80" s="19">
        <f t="shared" si="7"/>
        <v>84.574951171875</v>
      </c>
      <c r="K80" s="19">
        <f t="shared" si="8"/>
        <v>85.207202148437503</v>
      </c>
      <c r="L80" s="20">
        <f t="shared" si="9"/>
        <v>1.0074756292235703</v>
      </c>
      <c r="M80" s="20">
        <f t="shared" si="5"/>
        <v>1.3344775393522008</v>
      </c>
      <c r="P80" s="18">
        <f t="shared" si="10"/>
        <v>7.0859554810701493</v>
      </c>
      <c r="U80" s="18">
        <v>20.5</v>
      </c>
      <c r="V80" s="20">
        <f t="shared" si="6"/>
        <v>1.0662628475894422</v>
      </c>
    </row>
    <row r="81" spans="1:22" x14ac:dyDescent="0.15">
      <c r="A81" s="18">
        <v>40</v>
      </c>
      <c r="B81" s="18">
        <v>79</v>
      </c>
      <c r="D81">
        <v>629.715576171875</v>
      </c>
      <c r="E81">
        <v>558.72430419921898</v>
      </c>
      <c r="F81">
        <v>485.72476196289102</v>
      </c>
      <c r="G81">
        <v>475.09609985351602</v>
      </c>
      <c r="I81" s="19">
        <f t="shared" si="7"/>
        <v>143.99081420898398</v>
      </c>
      <c r="J81" s="19">
        <f t="shared" si="7"/>
        <v>83.628204345702954</v>
      </c>
      <c r="K81" s="19">
        <f t="shared" si="8"/>
        <v>85.451071166991909</v>
      </c>
      <c r="L81" s="20">
        <f t="shared" si="9"/>
        <v>1.0217972732471161</v>
      </c>
      <c r="M81" s="20">
        <f t="shared" si="5"/>
        <v>1.3529384480609192</v>
      </c>
      <c r="P81" s="18">
        <f t="shared" si="10"/>
        <v>8.5673622412630372</v>
      </c>
      <c r="U81" s="18">
        <v>21</v>
      </c>
      <c r="V81" s="20">
        <f t="shared" si="6"/>
        <v>1.0409759889997319</v>
      </c>
    </row>
    <row r="82" spans="1:22" x14ac:dyDescent="0.15">
      <c r="A82" s="18">
        <v>40.5</v>
      </c>
      <c r="B82" s="18">
        <v>80</v>
      </c>
      <c r="D82">
        <v>630.53857421875</v>
      </c>
      <c r="E82">
        <v>559.86096191406295</v>
      </c>
      <c r="F82">
        <v>485.287353515625</v>
      </c>
      <c r="G82">
        <v>474.73532104492199</v>
      </c>
      <c r="I82" s="19">
        <f t="shared" si="7"/>
        <v>145.251220703125</v>
      </c>
      <c r="J82" s="19">
        <f t="shared" si="7"/>
        <v>85.125640869140966</v>
      </c>
      <c r="K82" s="19">
        <f t="shared" si="8"/>
        <v>85.663272094726324</v>
      </c>
      <c r="L82" s="20">
        <f t="shared" si="9"/>
        <v>1.006315737774143</v>
      </c>
      <c r="M82" s="20">
        <f t="shared" si="5"/>
        <v>1.3415961772731186</v>
      </c>
      <c r="P82" s="18">
        <f t="shared" si="10"/>
        <v>7.6571948770178047</v>
      </c>
      <c r="U82" s="18">
        <v>21.5</v>
      </c>
      <c r="V82" s="20">
        <f t="shared" si="6"/>
        <v>1.0402233043361759</v>
      </c>
    </row>
    <row r="83" spans="1:22" x14ac:dyDescent="0.15">
      <c r="A83" s="18">
        <v>41</v>
      </c>
      <c r="B83" s="18">
        <v>81</v>
      </c>
      <c r="D83">
        <v>628.98797607421898</v>
      </c>
      <c r="E83">
        <v>559.05950927734398</v>
      </c>
      <c r="F83">
        <v>485.74041748046898</v>
      </c>
      <c r="G83">
        <v>475.21041870117199</v>
      </c>
      <c r="I83" s="19">
        <f t="shared" si="7"/>
        <v>143.24755859375</v>
      </c>
      <c r="J83" s="19">
        <f t="shared" si="7"/>
        <v>83.849090576171989</v>
      </c>
      <c r="K83" s="19">
        <f t="shared" si="8"/>
        <v>84.553195190429619</v>
      </c>
      <c r="L83" s="20">
        <f t="shared" si="9"/>
        <v>1.0083972838514925</v>
      </c>
      <c r="M83" s="20">
        <f t="shared" si="5"/>
        <v>1.3478169880356408</v>
      </c>
      <c r="P83" s="18">
        <f t="shared" si="10"/>
        <v>8.1563875908157328</v>
      </c>
      <c r="U83" s="18">
        <v>22</v>
      </c>
      <c r="V83" s="20">
        <f t="shared" si="6"/>
        <v>1.04227847637238</v>
      </c>
    </row>
    <row r="84" spans="1:22" x14ac:dyDescent="0.15">
      <c r="A84" s="18">
        <v>41.5</v>
      </c>
      <c r="B84" s="18">
        <v>82</v>
      </c>
      <c r="D84">
        <v>629.954833984375</v>
      </c>
      <c r="E84">
        <v>559.436767578125</v>
      </c>
      <c r="F84">
        <v>485.47796630859398</v>
      </c>
      <c r="G84">
        <v>474.17910766601602</v>
      </c>
      <c r="I84" s="19">
        <f t="shared" si="7"/>
        <v>144.47686767578102</v>
      </c>
      <c r="J84" s="19">
        <f t="shared" si="7"/>
        <v>85.257659912108977</v>
      </c>
      <c r="K84" s="19">
        <f t="shared" si="8"/>
        <v>84.796505737304742</v>
      </c>
      <c r="L84" s="20">
        <f t="shared" si="9"/>
        <v>0.99459105287103078</v>
      </c>
      <c r="M84" s="20">
        <f t="shared" si="5"/>
        <v>1.3381500217403515</v>
      </c>
      <c r="P84" s="18">
        <f t="shared" si="10"/>
        <v>7.3806560465914108</v>
      </c>
      <c r="U84" s="18">
        <v>65</v>
      </c>
      <c r="V84" s="20">
        <f t="shared" ref="V84:V104" si="11">L131</f>
        <v>0.72198075402655537</v>
      </c>
    </row>
    <row r="85" spans="1:22" x14ac:dyDescent="0.15">
      <c r="A85" s="18">
        <v>42</v>
      </c>
      <c r="B85" s="18">
        <v>83</v>
      </c>
      <c r="D85">
        <v>627.33929443359398</v>
      </c>
      <c r="E85">
        <v>558.50836181640602</v>
      </c>
      <c r="F85">
        <v>485.04470825195301</v>
      </c>
      <c r="G85">
        <v>474.23532104492199</v>
      </c>
      <c r="I85" s="19">
        <f t="shared" si="7"/>
        <v>142.29458618164097</v>
      </c>
      <c r="J85" s="19">
        <f t="shared" si="7"/>
        <v>84.273040771484034</v>
      </c>
      <c r="K85" s="19">
        <f t="shared" si="8"/>
        <v>83.303457641602137</v>
      </c>
      <c r="L85" s="20">
        <f t="shared" si="9"/>
        <v>0.98849474136680282</v>
      </c>
      <c r="M85" s="20">
        <f t="shared" si="5"/>
        <v>1.3361929749212962</v>
      </c>
      <c r="P85" s="18">
        <f t="shared" si="10"/>
        <v>7.2236116435500097</v>
      </c>
      <c r="U85" s="18">
        <v>65.5</v>
      </c>
      <c r="V85" s="20">
        <f t="shared" si="11"/>
        <v>0.73169783654867093</v>
      </c>
    </row>
    <row r="86" spans="1:22" x14ac:dyDescent="0.15">
      <c r="A86" s="18">
        <v>42.5</v>
      </c>
      <c r="B86" s="18">
        <v>84</v>
      </c>
      <c r="D86">
        <v>629.132080078125</v>
      </c>
      <c r="E86">
        <v>559.85357666015602</v>
      </c>
      <c r="F86">
        <v>485.35632324218801</v>
      </c>
      <c r="G86">
        <v>474.58462524414102</v>
      </c>
      <c r="I86" s="19">
        <f t="shared" si="7"/>
        <v>143.77575683593699</v>
      </c>
      <c r="J86" s="19">
        <f t="shared" si="7"/>
        <v>85.268951416015</v>
      </c>
      <c r="K86" s="19">
        <f t="shared" si="8"/>
        <v>84.087490844726489</v>
      </c>
      <c r="L86" s="20">
        <f t="shared" si="9"/>
        <v>0.98614430514661389</v>
      </c>
      <c r="M86" s="20">
        <f t="shared" si="5"/>
        <v>1.3379818033862796</v>
      </c>
      <c r="P86" s="18">
        <f t="shared" si="10"/>
        <v>7.3671572632518387</v>
      </c>
      <c r="U86" s="18">
        <v>66</v>
      </c>
      <c r="V86" s="20">
        <f t="shared" si="11"/>
        <v>0.7265568234262203</v>
      </c>
    </row>
    <row r="87" spans="1:22" ht="15" x14ac:dyDescent="0.2">
      <c r="A87" s="18">
        <v>43</v>
      </c>
      <c r="B87" s="18">
        <v>85</v>
      </c>
      <c r="C87" s="26" t="s">
        <v>28</v>
      </c>
      <c r="D87">
        <v>627.10308837890602</v>
      </c>
      <c r="E87">
        <v>559.29748535156295</v>
      </c>
      <c r="F87">
        <v>485.17208862304699</v>
      </c>
      <c r="G87">
        <v>473.93167114257801</v>
      </c>
      <c r="I87" s="19">
        <f t="shared" si="7"/>
        <v>141.93099975585903</v>
      </c>
      <c r="J87" s="19">
        <f t="shared" si="7"/>
        <v>85.365814208984943</v>
      </c>
      <c r="K87" s="19">
        <f t="shared" si="8"/>
        <v>82.174929809569576</v>
      </c>
      <c r="L87" s="20">
        <f t="shared" si="9"/>
        <v>0.9626210511903075</v>
      </c>
      <c r="M87" s="20">
        <f t="shared" si="5"/>
        <v>1.3185978141151458</v>
      </c>
      <c r="P87" s="18">
        <f t="shared" si="10"/>
        <v>5.8116773462636395</v>
      </c>
      <c r="U87" s="18">
        <v>66.5</v>
      </c>
      <c r="V87" s="20">
        <f t="shared" si="11"/>
        <v>0.72042075327927468</v>
      </c>
    </row>
    <row r="88" spans="1:22" x14ac:dyDescent="0.15">
      <c r="A88" s="18">
        <v>43.5</v>
      </c>
      <c r="B88" s="18">
        <v>86</v>
      </c>
      <c r="D88">
        <v>626.10748291015602</v>
      </c>
      <c r="E88">
        <v>559.23419189453102</v>
      </c>
      <c r="F88">
        <v>485.36813354492199</v>
      </c>
      <c r="G88">
        <v>474.54406738281301</v>
      </c>
      <c r="I88" s="19">
        <f t="shared" si="7"/>
        <v>140.73934936523403</v>
      </c>
      <c r="J88" s="19">
        <f t="shared" si="7"/>
        <v>84.690124511718011</v>
      </c>
      <c r="K88" s="19">
        <f t="shared" si="8"/>
        <v>81.456262207031429</v>
      </c>
      <c r="L88" s="20">
        <f t="shared" si="9"/>
        <v>0.96181535541089991</v>
      </c>
      <c r="M88" s="20">
        <f t="shared" ref="M88:M151" si="12">L88+ABS($N$2)*A88</f>
        <v>1.3219313830209107</v>
      </c>
      <c r="P88" s="18">
        <f t="shared" si="10"/>
        <v>6.0791815948620211</v>
      </c>
      <c r="U88" s="18">
        <v>67</v>
      </c>
      <c r="V88" s="20">
        <f t="shared" si="11"/>
        <v>0.71295719996401641</v>
      </c>
    </row>
    <row r="89" spans="1:22" x14ac:dyDescent="0.15">
      <c r="A89" s="18">
        <v>44</v>
      </c>
      <c r="B89" s="18">
        <v>87</v>
      </c>
      <c r="D89">
        <v>624.10388183593795</v>
      </c>
      <c r="E89">
        <v>557.10797119140602</v>
      </c>
      <c r="F89">
        <v>485.19412231445301</v>
      </c>
      <c r="G89">
        <v>474.17495727539102</v>
      </c>
      <c r="I89" s="19">
        <f t="shared" si="7"/>
        <v>138.90975952148494</v>
      </c>
      <c r="J89" s="19">
        <f t="shared" si="7"/>
        <v>82.933013916015</v>
      </c>
      <c r="K89" s="19">
        <f t="shared" si="8"/>
        <v>80.856649780274438</v>
      </c>
      <c r="L89" s="20">
        <f t="shared" si="9"/>
        <v>0.97496335852639737</v>
      </c>
      <c r="M89" s="20">
        <f t="shared" si="12"/>
        <v>1.3392186508215809</v>
      </c>
      <c r="P89" s="18">
        <f t="shared" si="10"/>
        <v>7.4664088321151443</v>
      </c>
      <c r="U89" s="18">
        <v>67.5</v>
      </c>
      <c r="V89" s="20">
        <f t="shared" si="11"/>
        <v>0.6976558160282984</v>
      </c>
    </row>
    <row r="90" spans="1:22" x14ac:dyDescent="0.15">
      <c r="A90" s="18">
        <v>44.5</v>
      </c>
      <c r="B90" s="18">
        <v>88</v>
      </c>
      <c r="D90">
        <v>624.65887451171898</v>
      </c>
      <c r="E90">
        <v>557.67297363281295</v>
      </c>
      <c r="F90">
        <v>485.56384277343801</v>
      </c>
      <c r="G90">
        <v>474.533203125</v>
      </c>
      <c r="I90" s="19">
        <f t="shared" si="7"/>
        <v>139.09503173828097</v>
      </c>
      <c r="J90" s="19">
        <f t="shared" si="7"/>
        <v>83.139770507812955</v>
      </c>
      <c r="K90" s="19">
        <f t="shared" si="8"/>
        <v>80.897192382811909</v>
      </c>
      <c r="L90" s="20">
        <f t="shared" si="9"/>
        <v>0.97302640948725849</v>
      </c>
      <c r="M90" s="20">
        <f t="shared" si="12"/>
        <v>1.3414209664676144</v>
      </c>
      <c r="P90" s="18">
        <f t="shared" si="10"/>
        <v>7.6431349801932145</v>
      </c>
      <c r="U90" s="18">
        <v>68</v>
      </c>
      <c r="V90" s="20">
        <f t="shared" si="11"/>
        <v>0.66574320864600101</v>
      </c>
    </row>
    <row r="91" spans="1:22" x14ac:dyDescent="0.15">
      <c r="A91" s="18">
        <v>45</v>
      </c>
      <c r="B91" s="18">
        <v>89</v>
      </c>
      <c r="D91">
        <v>625.96356201171898</v>
      </c>
      <c r="E91">
        <v>557.82147216796898</v>
      </c>
      <c r="F91">
        <v>485.34323120117199</v>
      </c>
      <c r="G91">
        <v>474.32791137695301</v>
      </c>
      <c r="I91" s="19">
        <f t="shared" si="7"/>
        <v>140.62033081054699</v>
      </c>
      <c r="J91" s="19">
        <f t="shared" si="7"/>
        <v>83.493560791015966</v>
      </c>
      <c r="K91" s="19">
        <f t="shared" si="8"/>
        <v>82.174838256835812</v>
      </c>
      <c r="L91" s="20">
        <f t="shared" si="9"/>
        <v>0.98420569776056255</v>
      </c>
      <c r="M91" s="20">
        <f t="shared" si="12"/>
        <v>1.3567395194260909</v>
      </c>
      <c r="P91" s="18">
        <f t="shared" si="10"/>
        <v>8.872381506846736</v>
      </c>
      <c r="U91" s="18">
        <v>68.5</v>
      </c>
      <c r="V91" s="20">
        <f t="shared" si="11"/>
        <v>0.65693302355742234</v>
      </c>
    </row>
    <row r="92" spans="1:22" x14ac:dyDescent="0.15">
      <c r="A92" s="18">
        <v>45.5</v>
      </c>
      <c r="B92" s="18">
        <v>90</v>
      </c>
      <c r="D92">
        <v>626.59271240234398</v>
      </c>
      <c r="E92">
        <v>559.88562011718795</v>
      </c>
      <c r="F92">
        <v>484.67370605468801</v>
      </c>
      <c r="G92">
        <v>473.69921875</v>
      </c>
      <c r="I92" s="19">
        <f t="shared" si="7"/>
        <v>141.91900634765597</v>
      </c>
      <c r="J92" s="19">
        <f t="shared" si="7"/>
        <v>86.186401367187955</v>
      </c>
      <c r="K92" s="19">
        <f t="shared" si="8"/>
        <v>81.588525390624397</v>
      </c>
      <c r="L92" s="20">
        <f t="shared" si="9"/>
        <v>0.9466519554868662</v>
      </c>
      <c r="M92" s="20">
        <f t="shared" si="12"/>
        <v>1.3233250418375673</v>
      </c>
      <c r="P92" s="18">
        <f t="shared" si="10"/>
        <v>6.1910165876553274</v>
      </c>
      <c r="U92" s="18">
        <v>69</v>
      </c>
      <c r="V92" s="20">
        <f t="shared" si="11"/>
        <v>0.67650190789522524</v>
      </c>
    </row>
    <row r="93" spans="1:22" x14ac:dyDescent="0.15">
      <c r="A93" s="18">
        <v>46</v>
      </c>
      <c r="B93" s="18">
        <v>91</v>
      </c>
      <c r="D93">
        <v>625.78302001953102</v>
      </c>
      <c r="E93">
        <v>559.63043212890602</v>
      </c>
      <c r="F93">
        <v>483.74935913085898</v>
      </c>
      <c r="G93">
        <v>473.22540283203102</v>
      </c>
      <c r="I93" s="19">
        <f t="shared" si="7"/>
        <v>142.03366088867205</v>
      </c>
      <c r="J93" s="19">
        <f t="shared" si="7"/>
        <v>86.405029296875</v>
      </c>
      <c r="K93" s="19">
        <f t="shared" si="8"/>
        <v>81.550140380859546</v>
      </c>
      <c r="L93" s="20">
        <f t="shared" si="9"/>
        <v>0.94381242671263066</v>
      </c>
      <c r="M93" s="20">
        <f t="shared" si="12"/>
        <v>1.3246247777485043</v>
      </c>
      <c r="P93" s="18">
        <f t="shared" si="10"/>
        <v>6.2953146801982065</v>
      </c>
      <c r="U93" s="18">
        <v>69.5</v>
      </c>
      <c r="V93" s="20">
        <f t="shared" si="11"/>
        <v>0.6776147562102488</v>
      </c>
    </row>
    <row r="94" spans="1:22" x14ac:dyDescent="0.15">
      <c r="A94" s="18">
        <v>46.5</v>
      </c>
      <c r="B94" s="18">
        <v>92</v>
      </c>
      <c r="D94">
        <v>626.24108886718795</v>
      </c>
      <c r="E94">
        <v>560.467529296875</v>
      </c>
      <c r="F94">
        <v>483.92337036132801</v>
      </c>
      <c r="G94">
        <v>473.52554321289102</v>
      </c>
      <c r="I94" s="19">
        <f t="shared" si="7"/>
        <v>142.31771850585994</v>
      </c>
      <c r="J94" s="19">
        <f t="shared" si="7"/>
        <v>86.941986083983977</v>
      </c>
      <c r="K94" s="19">
        <f t="shared" si="8"/>
        <v>81.458328247071165</v>
      </c>
      <c r="L94" s="20">
        <f t="shared" si="9"/>
        <v>0.93692739165613581</v>
      </c>
      <c r="M94" s="20">
        <f t="shared" si="12"/>
        <v>1.321879007377182</v>
      </c>
      <c r="P94" s="18">
        <f t="shared" si="10"/>
        <v>6.0749786797231495</v>
      </c>
      <c r="U94" s="18">
        <v>70</v>
      </c>
      <c r="V94" s="20">
        <f t="shared" si="11"/>
        <v>0.67596114773140803</v>
      </c>
    </row>
    <row r="95" spans="1:22" x14ac:dyDescent="0.15">
      <c r="A95" s="18">
        <v>47</v>
      </c>
      <c r="B95" s="18">
        <v>93</v>
      </c>
      <c r="D95">
        <v>625.83587646484398</v>
      </c>
      <c r="E95">
        <v>560.62145996093795</v>
      </c>
      <c r="F95">
        <v>485.24554443359398</v>
      </c>
      <c r="G95">
        <v>474.00030517578102</v>
      </c>
      <c r="I95" s="19">
        <f t="shared" si="7"/>
        <v>140.59033203125</v>
      </c>
      <c r="J95" s="19">
        <f t="shared" si="7"/>
        <v>86.621154785156932</v>
      </c>
      <c r="K95" s="19">
        <f t="shared" si="8"/>
        <v>79.955523681640159</v>
      </c>
      <c r="L95" s="20">
        <f t="shared" si="9"/>
        <v>0.92304846177531019</v>
      </c>
      <c r="M95" s="20">
        <f t="shared" si="12"/>
        <v>1.3121393421815288</v>
      </c>
      <c r="P95" s="18">
        <f t="shared" si="10"/>
        <v>5.2934133683665108</v>
      </c>
      <c r="U95" s="18">
        <v>70.5</v>
      </c>
      <c r="V95" s="20">
        <f t="shared" si="11"/>
        <v>0.69163662809196302</v>
      </c>
    </row>
    <row r="96" spans="1:22" x14ac:dyDescent="0.15">
      <c r="A96" s="18">
        <v>47.5</v>
      </c>
      <c r="B96" s="18">
        <v>94</v>
      </c>
      <c r="D96">
        <v>625.74401855468795</v>
      </c>
      <c r="E96">
        <v>560.38317871093795</v>
      </c>
      <c r="F96">
        <v>485.99935913085898</v>
      </c>
      <c r="G96">
        <v>474.67880249023398</v>
      </c>
      <c r="I96" s="19">
        <f t="shared" si="7"/>
        <v>139.74465942382898</v>
      </c>
      <c r="J96" s="19">
        <f t="shared" si="7"/>
        <v>85.704376220703978</v>
      </c>
      <c r="K96" s="19">
        <f t="shared" si="8"/>
        <v>79.751596069336188</v>
      </c>
      <c r="L96" s="20">
        <f t="shared" si="9"/>
        <v>0.93054286824235999</v>
      </c>
      <c r="M96" s="20">
        <f t="shared" si="12"/>
        <v>1.3237730133337511</v>
      </c>
      <c r="P96" s="18">
        <f t="shared" si="10"/>
        <v>6.2269643307101967</v>
      </c>
      <c r="U96" s="18">
        <v>71</v>
      </c>
      <c r="V96" s="20">
        <f t="shared" si="11"/>
        <v>0.69487555309331572</v>
      </c>
    </row>
    <row r="97" spans="1:22" x14ac:dyDescent="0.15">
      <c r="A97" s="18">
        <v>48</v>
      </c>
      <c r="B97" s="18">
        <v>95</v>
      </c>
      <c r="D97">
        <v>623.92590332031295</v>
      </c>
      <c r="E97">
        <v>560.30908203125</v>
      </c>
      <c r="F97">
        <v>485.34451293945301</v>
      </c>
      <c r="G97">
        <v>474.43453979492199</v>
      </c>
      <c r="I97" s="19">
        <f t="shared" si="7"/>
        <v>138.58139038085994</v>
      </c>
      <c r="J97" s="19">
        <f t="shared" si="7"/>
        <v>85.874542236328011</v>
      </c>
      <c r="K97" s="19">
        <f t="shared" si="8"/>
        <v>78.46921081543033</v>
      </c>
      <c r="L97" s="20">
        <f t="shared" si="9"/>
        <v>0.91376569553619158</v>
      </c>
      <c r="M97" s="20">
        <f t="shared" si="12"/>
        <v>1.3111351053127553</v>
      </c>
      <c r="P97" s="18">
        <f t="shared" si="10"/>
        <v>5.2128277747909681</v>
      </c>
      <c r="U97" s="18">
        <v>71.5</v>
      </c>
      <c r="V97" s="20">
        <f t="shared" si="11"/>
        <v>0.68845715931235396</v>
      </c>
    </row>
    <row r="98" spans="1:22" x14ac:dyDescent="0.15">
      <c r="A98" s="18">
        <v>48.5</v>
      </c>
      <c r="B98" s="18">
        <v>96</v>
      </c>
      <c r="D98">
        <v>624.61322021484398</v>
      </c>
      <c r="E98">
        <v>561.03179931640602</v>
      </c>
      <c r="F98">
        <v>484.21585083007801</v>
      </c>
      <c r="G98">
        <v>472.95977783203102</v>
      </c>
      <c r="I98" s="19">
        <f t="shared" si="7"/>
        <v>140.39736938476597</v>
      </c>
      <c r="J98" s="19">
        <f t="shared" si="7"/>
        <v>88.072021484375</v>
      </c>
      <c r="K98" s="19">
        <f t="shared" si="8"/>
        <v>78.746954345703472</v>
      </c>
      <c r="L98" s="20">
        <f t="shared" si="9"/>
        <v>0.89411998292413553</v>
      </c>
      <c r="M98" s="20">
        <f t="shared" si="12"/>
        <v>1.2956286573858717</v>
      </c>
      <c r="P98" s="18">
        <f t="shared" si="10"/>
        <v>3.9685035030060245</v>
      </c>
      <c r="U98" s="18">
        <v>72</v>
      </c>
      <c r="V98" s="20">
        <f t="shared" si="11"/>
        <v>0.69921927761240232</v>
      </c>
    </row>
    <row r="99" spans="1:22" x14ac:dyDescent="0.15">
      <c r="A99" s="18">
        <v>49</v>
      </c>
      <c r="B99" s="18">
        <v>97</v>
      </c>
      <c r="D99">
        <v>625.37493896484398</v>
      </c>
      <c r="E99">
        <v>561.37652587890602</v>
      </c>
      <c r="F99">
        <v>484.48785400390602</v>
      </c>
      <c r="G99">
        <v>473.24105834960898</v>
      </c>
      <c r="I99" s="19">
        <f t="shared" si="7"/>
        <v>140.88708496093795</v>
      </c>
      <c r="J99" s="19">
        <f t="shared" si="7"/>
        <v>88.135467529297046</v>
      </c>
      <c r="K99" s="19">
        <f t="shared" si="8"/>
        <v>79.192257690430026</v>
      </c>
      <c r="L99" s="20">
        <f t="shared" si="9"/>
        <v>0.89852882058072459</v>
      </c>
      <c r="M99" s="20">
        <f t="shared" si="12"/>
        <v>1.3041767597276333</v>
      </c>
      <c r="P99" s="18">
        <f t="shared" si="10"/>
        <v>4.6544511340630903</v>
      </c>
      <c r="U99" s="18">
        <v>72.5</v>
      </c>
      <c r="V99" s="20">
        <f t="shared" si="11"/>
        <v>0.69133212802123556</v>
      </c>
    </row>
    <row r="100" spans="1:22" x14ac:dyDescent="0.15">
      <c r="A100" s="18">
        <v>49.5</v>
      </c>
      <c r="B100" s="18">
        <v>98</v>
      </c>
      <c r="D100">
        <v>623.44342041015602</v>
      </c>
      <c r="E100">
        <v>561.30291748046898</v>
      </c>
      <c r="F100">
        <v>485.30108642578102</v>
      </c>
      <c r="G100">
        <v>474.62069702148398</v>
      </c>
      <c r="I100" s="19">
        <f t="shared" si="7"/>
        <v>138.142333984375</v>
      </c>
      <c r="J100" s="19">
        <f t="shared" si="7"/>
        <v>86.682220458985</v>
      </c>
      <c r="K100" s="19">
        <f t="shared" si="8"/>
        <v>77.464779663085494</v>
      </c>
      <c r="L100" s="20">
        <f t="shared" si="9"/>
        <v>0.89366399767919102</v>
      </c>
      <c r="M100" s="20">
        <f t="shared" si="12"/>
        <v>1.3034512015112725</v>
      </c>
      <c r="P100" s="18">
        <f t="shared" si="10"/>
        <v>4.5962282771284944</v>
      </c>
      <c r="U100" s="18">
        <v>73</v>
      </c>
      <c r="V100" s="20">
        <f t="shared" si="11"/>
        <v>0.68052528587801797</v>
      </c>
    </row>
    <row r="101" spans="1:22" x14ac:dyDescent="0.15">
      <c r="A101" s="18">
        <v>50</v>
      </c>
      <c r="B101" s="18">
        <v>99</v>
      </c>
      <c r="D101">
        <v>623.578125</v>
      </c>
      <c r="E101">
        <v>560.39239501953102</v>
      </c>
      <c r="F101">
        <v>484.81674194335898</v>
      </c>
      <c r="G101">
        <v>474.437744140625</v>
      </c>
      <c r="I101" s="19">
        <f t="shared" si="7"/>
        <v>138.76138305664102</v>
      </c>
      <c r="J101" s="19">
        <f t="shared" si="7"/>
        <v>85.954650878906023</v>
      </c>
      <c r="K101" s="19">
        <f t="shared" si="8"/>
        <v>78.593127441406807</v>
      </c>
      <c r="L101" s="20">
        <f t="shared" si="9"/>
        <v>0.91435572872176263</v>
      </c>
      <c r="M101" s="20">
        <f t="shared" si="12"/>
        <v>1.3282821972390164</v>
      </c>
      <c r="P101" s="18">
        <f t="shared" si="10"/>
        <v>6.5888065144082475</v>
      </c>
      <c r="U101" s="18">
        <v>73.5</v>
      </c>
      <c r="V101" s="20">
        <f t="shared" si="11"/>
        <v>0.65691155210552021</v>
      </c>
    </row>
    <row r="102" spans="1:22" x14ac:dyDescent="0.15">
      <c r="A102" s="18">
        <v>50.5</v>
      </c>
      <c r="B102" s="18">
        <v>100</v>
      </c>
      <c r="D102">
        <v>624.39855957031295</v>
      </c>
      <c r="E102">
        <v>561.30651855468795</v>
      </c>
      <c r="F102">
        <v>484.41027832031301</v>
      </c>
      <c r="G102">
        <v>473.54788208007801</v>
      </c>
      <c r="I102" s="19">
        <f t="shared" si="7"/>
        <v>139.98828124999994</v>
      </c>
      <c r="J102" s="19">
        <f t="shared" si="7"/>
        <v>87.758636474609943</v>
      </c>
      <c r="K102" s="19">
        <f t="shared" si="8"/>
        <v>78.557235717772983</v>
      </c>
      <c r="L102" s="20">
        <f t="shared" si="9"/>
        <v>0.89515105149224738</v>
      </c>
      <c r="M102" s="20">
        <f t="shared" si="12"/>
        <v>1.3132167846946738</v>
      </c>
      <c r="P102" s="18">
        <f t="shared" si="10"/>
        <v>5.3798733930530762</v>
      </c>
      <c r="U102" s="18">
        <v>74</v>
      </c>
      <c r="V102" s="20">
        <f t="shared" si="11"/>
        <v>0.64746959722282205</v>
      </c>
    </row>
    <row r="103" spans="1:22" x14ac:dyDescent="0.15">
      <c r="A103" s="18">
        <v>51</v>
      </c>
      <c r="B103" s="18">
        <v>101</v>
      </c>
      <c r="D103">
        <v>624.3759765625</v>
      </c>
      <c r="E103">
        <v>561.776611328125</v>
      </c>
      <c r="F103">
        <v>485.33685302734398</v>
      </c>
      <c r="G103">
        <v>474.77969360351602</v>
      </c>
      <c r="I103" s="19">
        <f t="shared" si="7"/>
        <v>139.03912353515602</v>
      </c>
      <c r="J103" s="19">
        <f t="shared" si="7"/>
        <v>86.996917724608977</v>
      </c>
      <c r="K103" s="19">
        <f t="shared" si="8"/>
        <v>78.141281127929744</v>
      </c>
      <c r="L103" s="20">
        <f t="shared" si="9"/>
        <v>0.89820746724944922</v>
      </c>
      <c r="M103" s="20">
        <f t="shared" si="12"/>
        <v>1.3204124651370481</v>
      </c>
      <c r="P103" s="18">
        <f t="shared" si="10"/>
        <v>5.9572951126289286</v>
      </c>
      <c r="U103" s="18">
        <v>74.5</v>
      </c>
      <c r="V103" s="20">
        <f t="shared" si="11"/>
        <v>0.65449450027061895</v>
      </c>
    </row>
    <row r="104" spans="1:22" x14ac:dyDescent="0.15">
      <c r="A104" s="18">
        <v>51.5</v>
      </c>
      <c r="B104" s="18">
        <v>102</v>
      </c>
      <c r="D104">
        <v>616.27752685546898</v>
      </c>
      <c r="E104">
        <v>556.74432373046898</v>
      </c>
      <c r="F104">
        <v>485.55331420898398</v>
      </c>
      <c r="G104">
        <v>474.75158691406301</v>
      </c>
      <c r="I104" s="19">
        <f t="shared" si="7"/>
        <v>130.724212646485</v>
      </c>
      <c r="J104" s="19">
        <f t="shared" si="7"/>
        <v>81.992736816405966</v>
      </c>
      <c r="K104" s="19">
        <f t="shared" si="8"/>
        <v>73.329296875000836</v>
      </c>
      <c r="L104" s="20">
        <f t="shared" si="9"/>
        <v>0.89433893442532753</v>
      </c>
      <c r="M104" s="20">
        <f t="shared" si="12"/>
        <v>1.320683196998099</v>
      </c>
      <c r="P104" s="18">
        <f t="shared" si="10"/>
        <v>5.979020154201284</v>
      </c>
      <c r="U104" s="18">
        <v>75</v>
      </c>
      <c r="V104" s="20">
        <f t="shared" si="11"/>
        <v>0.64833712837371149</v>
      </c>
    </row>
    <row r="105" spans="1:22" x14ac:dyDescent="0.15">
      <c r="A105" s="18">
        <v>52</v>
      </c>
      <c r="B105" s="18">
        <v>103</v>
      </c>
      <c r="D105">
        <v>612.563232421875</v>
      </c>
      <c r="E105">
        <v>555.60607910156295</v>
      </c>
      <c r="F105">
        <v>484.666015625</v>
      </c>
      <c r="G105">
        <v>473.35760498046898</v>
      </c>
      <c r="I105" s="19">
        <f t="shared" si="7"/>
        <v>127.897216796875</v>
      </c>
      <c r="J105" s="19">
        <f t="shared" si="7"/>
        <v>82.248474121093977</v>
      </c>
      <c r="K105" s="19">
        <f t="shared" si="8"/>
        <v>70.323284912109216</v>
      </c>
      <c r="L105" s="20">
        <f t="shared" si="9"/>
        <v>0.85501020734527711</v>
      </c>
      <c r="M105" s="20">
        <f t="shared" si="12"/>
        <v>1.2854937346032211</v>
      </c>
      <c r="P105" s="18">
        <f t="shared" si="10"/>
        <v>3.1552205080491746</v>
      </c>
      <c r="V105" s="20"/>
    </row>
    <row r="106" spans="1:22" x14ac:dyDescent="0.15">
      <c r="A106" s="18">
        <v>52.5</v>
      </c>
      <c r="B106" s="18">
        <v>104</v>
      </c>
      <c r="D106">
        <v>613.77581787109398</v>
      </c>
      <c r="E106">
        <v>556.10980224609398</v>
      </c>
      <c r="F106">
        <v>485.95147705078102</v>
      </c>
      <c r="G106">
        <v>475.06610107421898</v>
      </c>
      <c r="I106" s="19">
        <f t="shared" si="7"/>
        <v>127.82434082031295</v>
      </c>
      <c r="J106" s="19">
        <f t="shared" si="7"/>
        <v>81.043701171875</v>
      </c>
      <c r="K106" s="19">
        <f t="shared" si="8"/>
        <v>71.093750000000455</v>
      </c>
      <c r="L106" s="20">
        <f t="shared" si="9"/>
        <v>0.8772273350303561</v>
      </c>
      <c r="M106" s="20">
        <f t="shared" si="12"/>
        <v>1.3118501269734726</v>
      </c>
      <c r="P106" s="18">
        <f t="shared" si="10"/>
        <v>5.2702051194593063</v>
      </c>
    </row>
    <row r="107" spans="1:22" x14ac:dyDescent="0.15">
      <c r="A107" s="18">
        <v>53</v>
      </c>
      <c r="B107" s="18">
        <v>105</v>
      </c>
      <c r="D107">
        <v>610.74456787109398</v>
      </c>
      <c r="E107">
        <v>554.81304931640602</v>
      </c>
      <c r="F107">
        <v>484.96966552734398</v>
      </c>
      <c r="G107">
        <v>474.44891357421898</v>
      </c>
      <c r="I107" s="19">
        <f t="shared" si="7"/>
        <v>125.77490234375</v>
      </c>
      <c r="J107" s="19">
        <f t="shared" si="7"/>
        <v>80.364135742187045</v>
      </c>
      <c r="K107" s="19">
        <f t="shared" si="8"/>
        <v>69.52000732421908</v>
      </c>
      <c r="L107" s="20">
        <f t="shared" si="9"/>
        <v>0.86506258895439903</v>
      </c>
      <c r="M107" s="20">
        <f t="shared" si="12"/>
        <v>1.3038246455826881</v>
      </c>
      <c r="P107" s="18">
        <f t="shared" si="10"/>
        <v>4.6261955220067357</v>
      </c>
    </row>
    <row r="108" spans="1:22" x14ac:dyDescent="0.15">
      <c r="A108" s="18">
        <v>53.5</v>
      </c>
      <c r="B108" s="18">
        <v>106</v>
      </c>
      <c r="D108">
        <v>612.84637451171898</v>
      </c>
      <c r="E108">
        <v>555.34289550781295</v>
      </c>
      <c r="F108">
        <v>484.40167236328102</v>
      </c>
      <c r="G108">
        <v>474.26467895507801</v>
      </c>
      <c r="I108" s="19">
        <f t="shared" si="7"/>
        <v>128.44470214843795</v>
      </c>
      <c r="J108" s="19">
        <f t="shared" si="7"/>
        <v>81.078216552734943</v>
      </c>
      <c r="K108" s="19">
        <f t="shared" si="8"/>
        <v>71.689950561523489</v>
      </c>
      <c r="L108" s="20">
        <f t="shared" si="9"/>
        <v>0.88420729524674324</v>
      </c>
      <c r="M108" s="20">
        <f t="shared" si="12"/>
        <v>1.3271086165602048</v>
      </c>
      <c r="P108" s="18">
        <f t="shared" si="10"/>
        <v>6.4946318245999306</v>
      </c>
    </row>
    <row r="109" spans="1:22" x14ac:dyDescent="0.15">
      <c r="A109" s="18">
        <v>54</v>
      </c>
      <c r="B109" s="18">
        <v>107</v>
      </c>
      <c r="D109">
        <v>612.96820068359398</v>
      </c>
      <c r="E109">
        <v>556.60833740234398</v>
      </c>
      <c r="F109">
        <v>484.70755004882801</v>
      </c>
      <c r="G109">
        <v>473.666015625</v>
      </c>
      <c r="I109" s="19">
        <f t="shared" si="7"/>
        <v>128.26065063476597</v>
      </c>
      <c r="J109" s="19">
        <f t="shared" si="7"/>
        <v>82.942321777343977</v>
      </c>
      <c r="K109" s="19">
        <f t="shared" si="8"/>
        <v>70.201025390625176</v>
      </c>
      <c r="L109" s="20">
        <f t="shared" si="9"/>
        <v>0.84638365416243821</v>
      </c>
      <c r="M109" s="20">
        <f t="shared" si="12"/>
        <v>1.2934242401610723</v>
      </c>
      <c r="P109" s="18">
        <f t="shared" si="10"/>
        <v>3.791608712471616</v>
      </c>
    </row>
    <row r="110" spans="1:22" x14ac:dyDescent="0.15">
      <c r="A110" s="18">
        <v>54.5</v>
      </c>
      <c r="B110" s="18">
        <v>108</v>
      </c>
      <c r="D110">
        <v>612.502685546875</v>
      </c>
      <c r="E110">
        <v>557.17541503906295</v>
      </c>
      <c r="F110">
        <v>485.35183715820301</v>
      </c>
      <c r="G110">
        <v>474.27584838867199</v>
      </c>
      <c r="I110" s="19">
        <f t="shared" si="7"/>
        <v>127.15084838867199</v>
      </c>
      <c r="J110" s="19">
        <f t="shared" si="7"/>
        <v>82.899566650390966</v>
      </c>
      <c r="K110" s="19">
        <f t="shared" si="8"/>
        <v>69.121151733398307</v>
      </c>
      <c r="L110" s="20">
        <f t="shared" si="9"/>
        <v>0.83379388489327311</v>
      </c>
      <c r="M110" s="20">
        <f t="shared" si="12"/>
        <v>1.2849737355770798</v>
      </c>
      <c r="P110" s="18">
        <f t="shared" si="10"/>
        <v>3.1134928723854083</v>
      </c>
    </row>
    <row r="111" spans="1:22" x14ac:dyDescent="0.15">
      <c r="A111" s="18">
        <v>55</v>
      </c>
      <c r="B111" s="18">
        <v>109</v>
      </c>
      <c r="D111">
        <v>608.27239990234398</v>
      </c>
      <c r="E111">
        <v>556.22515869140602</v>
      </c>
      <c r="F111">
        <v>486.03256225585898</v>
      </c>
      <c r="G111">
        <v>474.69732666015602</v>
      </c>
      <c r="I111" s="19">
        <f t="shared" si="7"/>
        <v>122.239837646485</v>
      </c>
      <c r="J111" s="19">
        <f t="shared" si="7"/>
        <v>81.52783203125</v>
      </c>
      <c r="K111" s="19">
        <f t="shared" si="8"/>
        <v>65.170355224610006</v>
      </c>
      <c r="L111" s="20">
        <f t="shared" si="9"/>
        <v>0.79936328001006951</v>
      </c>
      <c r="M111" s="20">
        <f t="shared" si="12"/>
        <v>1.2546823953790487</v>
      </c>
      <c r="P111" s="18">
        <f t="shared" si="10"/>
        <v>0.68274599785730661</v>
      </c>
    </row>
    <row r="112" spans="1:22" x14ac:dyDescent="0.15">
      <c r="A112" s="18">
        <v>55.5</v>
      </c>
      <c r="B112" s="18">
        <v>110</v>
      </c>
      <c r="D112">
        <v>608.6650390625</v>
      </c>
      <c r="E112">
        <v>556.82971191406295</v>
      </c>
      <c r="F112">
        <v>486.02459716796898</v>
      </c>
      <c r="G112">
        <v>474.54916381835898</v>
      </c>
      <c r="I112" s="19">
        <f t="shared" si="7"/>
        <v>122.64044189453102</v>
      </c>
      <c r="J112" s="19">
        <f t="shared" si="7"/>
        <v>82.280548095703978</v>
      </c>
      <c r="K112" s="19">
        <f t="shared" si="8"/>
        <v>65.044058227538244</v>
      </c>
      <c r="L112" s="20">
        <f t="shared" si="9"/>
        <v>0.79051561678809867</v>
      </c>
      <c r="M112" s="20">
        <f t="shared" si="12"/>
        <v>1.2499739968422505</v>
      </c>
      <c r="P112" s="18">
        <f t="shared" si="10"/>
        <v>0.3049177158290749</v>
      </c>
    </row>
    <row r="113" spans="1:16" x14ac:dyDescent="0.15">
      <c r="A113" s="18">
        <v>56</v>
      </c>
      <c r="B113" s="18">
        <v>111</v>
      </c>
      <c r="D113">
        <v>607.37292480468795</v>
      </c>
      <c r="E113">
        <v>556.37854003906295</v>
      </c>
      <c r="F113">
        <v>484.78384399414102</v>
      </c>
      <c r="G113">
        <v>473.79724121093801</v>
      </c>
      <c r="I113" s="19">
        <f t="shared" si="7"/>
        <v>122.58908081054693</v>
      </c>
      <c r="J113" s="19">
        <f t="shared" si="7"/>
        <v>82.581298828124943</v>
      </c>
      <c r="K113" s="19">
        <f t="shared" si="8"/>
        <v>64.782171630859466</v>
      </c>
      <c r="L113" s="20">
        <f t="shared" si="9"/>
        <v>0.78446540015905419</v>
      </c>
      <c r="M113" s="20">
        <f t="shared" si="12"/>
        <v>1.2480630448983785</v>
      </c>
      <c r="P113" s="18">
        <f t="shared" si="10"/>
        <v>0.15157222386427058</v>
      </c>
    </row>
    <row r="114" spans="1:16" x14ac:dyDescent="0.15">
      <c r="A114" s="18">
        <v>56.5</v>
      </c>
      <c r="B114" s="18">
        <v>112</v>
      </c>
      <c r="D114">
        <v>606.12335205078102</v>
      </c>
      <c r="E114">
        <v>556.81689453125</v>
      </c>
      <c r="F114">
        <v>484.89752197265602</v>
      </c>
      <c r="G114">
        <v>473.97766113281301</v>
      </c>
      <c r="I114" s="19">
        <f t="shared" si="7"/>
        <v>121.225830078125</v>
      </c>
      <c r="J114" s="19">
        <f t="shared" si="7"/>
        <v>82.839233398436988</v>
      </c>
      <c r="K114" s="19">
        <f t="shared" si="8"/>
        <v>63.238366699219114</v>
      </c>
      <c r="L114" s="20">
        <f t="shared" si="9"/>
        <v>0.76338667205015798</v>
      </c>
      <c r="M114" s="20">
        <f t="shared" si="12"/>
        <v>1.2311235814746548</v>
      </c>
      <c r="P114" s="18">
        <f t="shared" si="10"/>
        <v>-1.2077452412664293</v>
      </c>
    </row>
    <row r="115" spans="1:16" x14ac:dyDescent="0.15">
      <c r="A115" s="18">
        <v>57</v>
      </c>
      <c r="B115" s="18">
        <v>113</v>
      </c>
      <c r="D115">
        <v>608.58630371093795</v>
      </c>
      <c r="E115">
        <v>557.16827392578102</v>
      </c>
      <c r="F115">
        <v>485.45050048828102</v>
      </c>
      <c r="G115">
        <v>474.78225708007801</v>
      </c>
      <c r="I115" s="19">
        <f t="shared" si="7"/>
        <v>123.13580322265693</v>
      </c>
      <c r="J115" s="19">
        <f t="shared" si="7"/>
        <v>82.386016845703011</v>
      </c>
      <c r="K115" s="19">
        <f t="shared" si="8"/>
        <v>65.46559143066483</v>
      </c>
      <c r="L115" s="20">
        <f t="shared" si="9"/>
        <v>0.79462017872853752</v>
      </c>
      <c r="M115" s="20">
        <f t="shared" si="12"/>
        <v>1.2664963528382069</v>
      </c>
      <c r="P115" s="18">
        <f t="shared" si="10"/>
        <v>1.6307641437009621</v>
      </c>
    </row>
    <row r="116" spans="1:16" x14ac:dyDescent="0.15">
      <c r="A116" s="18">
        <v>57.5</v>
      </c>
      <c r="B116" s="18">
        <v>114</v>
      </c>
      <c r="D116">
        <v>608.08233642578102</v>
      </c>
      <c r="E116">
        <v>556.9443359375</v>
      </c>
      <c r="F116">
        <v>485.72061157226602</v>
      </c>
      <c r="G116">
        <v>474.83972167968801</v>
      </c>
      <c r="I116" s="19">
        <f t="shared" si="7"/>
        <v>122.361724853515</v>
      </c>
      <c r="J116" s="19">
        <f t="shared" si="7"/>
        <v>82.104614257811988</v>
      </c>
      <c r="K116" s="19">
        <f t="shared" si="8"/>
        <v>64.888494873046611</v>
      </c>
      <c r="L116" s="20">
        <f t="shared" si="9"/>
        <v>0.79031483747422493</v>
      </c>
      <c r="M116" s="20">
        <f t="shared" si="12"/>
        <v>1.2663302762690669</v>
      </c>
      <c r="P116" s="18">
        <f t="shared" si="10"/>
        <v>1.6174372291857797</v>
      </c>
    </row>
    <row r="117" spans="1:16" x14ac:dyDescent="0.15">
      <c r="A117" s="18">
        <v>58</v>
      </c>
      <c r="B117" s="18">
        <v>115</v>
      </c>
      <c r="D117">
        <v>608.21929931640602</v>
      </c>
      <c r="E117">
        <v>556.09387207031295</v>
      </c>
      <c r="F117">
        <v>485.64910888671898</v>
      </c>
      <c r="G117">
        <v>474.75286865234398</v>
      </c>
      <c r="I117" s="19">
        <f t="shared" si="7"/>
        <v>122.57019042968705</v>
      </c>
      <c r="J117" s="19">
        <f t="shared" si="7"/>
        <v>81.341003417968977</v>
      </c>
      <c r="K117" s="19">
        <f t="shared" si="8"/>
        <v>65.631488037108767</v>
      </c>
      <c r="L117" s="20">
        <f t="shared" si="9"/>
        <v>0.80686843386800622</v>
      </c>
      <c r="M117" s="20">
        <f t="shared" si="12"/>
        <v>1.2870231373480208</v>
      </c>
      <c r="P117" s="18">
        <f t="shared" si="10"/>
        <v>3.2779483542756025</v>
      </c>
    </row>
    <row r="118" spans="1:16" x14ac:dyDescent="0.15">
      <c r="A118" s="18">
        <v>58.5</v>
      </c>
      <c r="B118" s="18">
        <v>116</v>
      </c>
      <c r="D118">
        <v>608.82098388671898</v>
      </c>
      <c r="E118">
        <v>556.1171875</v>
      </c>
      <c r="F118">
        <v>485.34228515625</v>
      </c>
      <c r="G118">
        <v>474.83270263671898</v>
      </c>
      <c r="I118" s="19">
        <f t="shared" si="7"/>
        <v>123.47869873046898</v>
      </c>
      <c r="J118" s="19">
        <f t="shared" si="7"/>
        <v>81.284484863281023</v>
      </c>
      <c r="K118" s="19">
        <f t="shared" si="8"/>
        <v>66.579559326172273</v>
      </c>
      <c r="L118" s="20">
        <f t="shared" si="9"/>
        <v>0.8190930832391673</v>
      </c>
      <c r="M118" s="20">
        <f t="shared" si="12"/>
        <v>1.3033870514043544</v>
      </c>
      <c r="P118" s="18">
        <f t="shared" si="10"/>
        <v>4.591080513085295</v>
      </c>
    </row>
    <row r="119" spans="1:16" x14ac:dyDescent="0.15">
      <c r="A119" s="18">
        <v>59</v>
      </c>
      <c r="B119" s="18">
        <v>117</v>
      </c>
      <c r="D119">
        <v>607.2177734375</v>
      </c>
      <c r="E119">
        <v>556.79534912109398</v>
      </c>
      <c r="F119">
        <v>484.54406738281301</v>
      </c>
      <c r="G119">
        <v>473.61047363281301</v>
      </c>
      <c r="I119" s="19">
        <f t="shared" si="7"/>
        <v>122.67370605468699</v>
      </c>
      <c r="J119" s="19">
        <f t="shared" si="7"/>
        <v>83.184875488280966</v>
      </c>
      <c r="K119" s="19">
        <f t="shared" si="8"/>
        <v>64.444293212890315</v>
      </c>
      <c r="L119" s="20">
        <f t="shared" si="9"/>
        <v>0.77471166284271453</v>
      </c>
      <c r="M119" s="20">
        <f t="shared" si="12"/>
        <v>1.263144895693074</v>
      </c>
      <c r="P119" s="18">
        <f t="shared" si="10"/>
        <v>1.3618244425392312</v>
      </c>
    </row>
    <row r="120" spans="1:16" x14ac:dyDescent="0.15">
      <c r="A120" s="18">
        <v>59.5</v>
      </c>
      <c r="B120" s="18">
        <v>118</v>
      </c>
      <c r="D120">
        <v>606.340087890625</v>
      </c>
      <c r="E120">
        <v>557.23388671875</v>
      </c>
      <c r="F120">
        <v>484.11685180664102</v>
      </c>
      <c r="G120">
        <v>473.30523681640602</v>
      </c>
      <c r="I120" s="19">
        <f t="shared" si="7"/>
        <v>122.22323608398398</v>
      </c>
      <c r="J120" s="19">
        <f t="shared" si="7"/>
        <v>83.928649902343977</v>
      </c>
      <c r="K120" s="19">
        <f t="shared" si="8"/>
        <v>63.473181152343194</v>
      </c>
      <c r="L120" s="20">
        <f t="shared" si="9"/>
        <v>0.75627549384147186</v>
      </c>
      <c r="M120" s="20">
        <f t="shared" si="12"/>
        <v>1.2488479913770041</v>
      </c>
      <c r="P120" s="18">
        <f t="shared" si="10"/>
        <v>0.21456072774416868</v>
      </c>
    </row>
    <row r="121" spans="1:16" x14ac:dyDescent="0.15">
      <c r="A121" s="18">
        <v>60</v>
      </c>
      <c r="B121" s="18">
        <v>119</v>
      </c>
      <c r="D121">
        <v>607.05926513671898</v>
      </c>
      <c r="E121">
        <v>558.20672607421898</v>
      </c>
      <c r="F121">
        <v>485.50924682617199</v>
      </c>
      <c r="G121">
        <v>474.59866333007801</v>
      </c>
      <c r="I121" s="19">
        <f t="shared" si="7"/>
        <v>121.55001831054699</v>
      </c>
      <c r="J121" s="19">
        <f t="shared" si="7"/>
        <v>83.608062744140966</v>
      </c>
      <c r="K121" s="19">
        <f t="shared" si="8"/>
        <v>63.024374389648315</v>
      </c>
      <c r="L121" s="20">
        <f t="shared" si="9"/>
        <v>0.75380737600052694</v>
      </c>
      <c r="M121" s="20">
        <f t="shared" si="12"/>
        <v>1.2505191382212315</v>
      </c>
      <c r="P121" s="18">
        <f t="shared" si="10"/>
        <v>0.34866291476946693</v>
      </c>
    </row>
    <row r="122" spans="1:16" x14ac:dyDescent="0.15">
      <c r="A122" s="18">
        <v>60.5</v>
      </c>
      <c r="B122" s="18">
        <v>120</v>
      </c>
      <c r="D122">
        <v>607.558349609375</v>
      </c>
      <c r="E122">
        <v>558.22491455078102</v>
      </c>
      <c r="F122">
        <v>486.51531982421898</v>
      </c>
      <c r="G122">
        <v>475.03768920898398</v>
      </c>
      <c r="I122" s="19">
        <f t="shared" si="7"/>
        <v>121.04302978515602</v>
      </c>
      <c r="J122" s="19">
        <f t="shared" si="7"/>
        <v>83.187225341797046</v>
      </c>
      <c r="K122" s="19">
        <f t="shared" si="8"/>
        <v>62.811972045898095</v>
      </c>
      <c r="L122" s="20">
        <f t="shared" si="9"/>
        <v>0.75506752133898258</v>
      </c>
      <c r="M122" s="20">
        <f t="shared" si="12"/>
        <v>1.2559185482448596</v>
      </c>
      <c r="P122" s="18">
        <f t="shared" si="10"/>
        <v>0.78194183057269562</v>
      </c>
    </row>
    <row r="123" spans="1:16" x14ac:dyDescent="0.15">
      <c r="A123" s="18">
        <v>61</v>
      </c>
      <c r="B123" s="18">
        <v>121</v>
      </c>
      <c r="D123">
        <v>605.61682128906295</v>
      </c>
      <c r="E123">
        <v>557.26031494140602</v>
      </c>
      <c r="F123">
        <v>485.63760375976602</v>
      </c>
      <c r="G123">
        <v>474.48117065429699</v>
      </c>
      <c r="I123" s="19">
        <f t="shared" si="7"/>
        <v>119.97921752929693</v>
      </c>
      <c r="J123" s="19">
        <f t="shared" si="7"/>
        <v>82.779144287109034</v>
      </c>
      <c r="K123" s="19">
        <f t="shared" si="8"/>
        <v>62.033816528320614</v>
      </c>
      <c r="L123" s="20">
        <f t="shared" si="9"/>
        <v>0.74938943936366553</v>
      </c>
      <c r="M123" s="20">
        <f t="shared" si="12"/>
        <v>1.2543797309547151</v>
      </c>
      <c r="P123" s="18">
        <f t="shared" si="10"/>
        <v>0.65845850847354181</v>
      </c>
    </row>
    <row r="124" spans="1:16" x14ac:dyDescent="0.15">
      <c r="A124" s="18">
        <v>61.5</v>
      </c>
      <c r="B124" s="18">
        <v>122</v>
      </c>
      <c r="D124">
        <v>606.99255371093795</v>
      </c>
      <c r="E124">
        <v>557.92742919921898</v>
      </c>
      <c r="F124">
        <v>484.63665771484398</v>
      </c>
      <c r="G124">
        <v>473.86462402343801</v>
      </c>
      <c r="I124" s="19">
        <f t="shared" si="7"/>
        <v>122.35589599609398</v>
      </c>
      <c r="J124" s="19">
        <f t="shared" si="7"/>
        <v>84.062805175780966</v>
      </c>
      <c r="K124" s="19">
        <f t="shared" si="8"/>
        <v>63.511932373047308</v>
      </c>
      <c r="L124" s="20">
        <f t="shared" si="9"/>
        <v>0.75552953818564106</v>
      </c>
      <c r="M124" s="20">
        <f t="shared" si="12"/>
        <v>1.2646590944618632</v>
      </c>
      <c r="P124" s="18">
        <f t="shared" si="10"/>
        <v>1.4833322365353492</v>
      </c>
    </row>
    <row r="125" spans="1:16" x14ac:dyDescent="0.15">
      <c r="A125" s="18">
        <v>62</v>
      </c>
      <c r="B125" s="18">
        <v>123</v>
      </c>
      <c r="D125">
        <v>605.91638183593795</v>
      </c>
      <c r="E125">
        <v>557.66119384765602</v>
      </c>
      <c r="F125">
        <v>484.84228515625</v>
      </c>
      <c r="G125">
        <v>474.03991699218801</v>
      </c>
      <c r="I125" s="19">
        <f t="shared" si="7"/>
        <v>121.07409667968795</v>
      </c>
      <c r="J125" s="19">
        <f t="shared" si="7"/>
        <v>83.621276855468011</v>
      </c>
      <c r="K125" s="19">
        <f t="shared" si="8"/>
        <v>62.539202880860351</v>
      </c>
      <c r="L125" s="20">
        <f t="shared" si="9"/>
        <v>0.74788624657040148</v>
      </c>
      <c r="M125" s="20">
        <f t="shared" si="12"/>
        <v>1.2611550675317962</v>
      </c>
      <c r="P125" s="18">
        <f t="shared" si="10"/>
        <v>1.2021494809081714</v>
      </c>
    </row>
    <row r="126" spans="1:16" x14ac:dyDescent="0.15">
      <c r="A126" s="18">
        <v>62.5</v>
      </c>
      <c r="B126" s="18">
        <v>124</v>
      </c>
      <c r="D126">
        <v>604.81378173828102</v>
      </c>
      <c r="E126">
        <v>557.28082275390602</v>
      </c>
      <c r="F126">
        <v>486.22860717773398</v>
      </c>
      <c r="G126">
        <v>474.39016723632801</v>
      </c>
      <c r="I126" s="19">
        <f t="shared" si="7"/>
        <v>118.58517456054705</v>
      </c>
      <c r="J126" s="19">
        <f t="shared" si="7"/>
        <v>82.890655517578011</v>
      </c>
      <c r="K126" s="19">
        <f t="shared" si="8"/>
        <v>60.561715698242445</v>
      </c>
      <c r="L126" s="20">
        <f t="shared" si="9"/>
        <v>0.7306217488580431</v>
      </c>
      <c r="M126" s="20">
        <f t="shared" si="12"/>
        <v>1.2480298345046106</v>
      </c>
      <c r="P126" s="18">
        <f t="shared" si="10"/>
        <v>0.14890723577442538</v>
      </c>
    </row>
    <row r="127" spans="1:16" x14ac:dyDescent="0.15">
      <c r="A127" s="18">
        <v>63</v>
      </c>
      <c r="B127" s="18">
        <v>125</v>
      </c>
      <c r="D127">
        <v>604.53680419921898</v>
      </c>
      <c r="E127">
        <v>557.45294189453102</v>
      </c>
      <c r="F127">
        <v>485.53894042968801</v>
      </c>
      <c r="G127">
        <v>474.68615722656301</v>
      </c>
      <c r="I127" s="19">
        <f t="shared" si="7"/>
        <v>118.99786376953097</v>
      </c>
      <c r="J127" s="19">
        <f t="shared" si="7"/>
        <v>82.766784667968011</v>
      </c>
      <c r="K127" s="19">
        <f t="shared" si="8"/>
        <v>61.061114501953362</v>
      </c>
      <c r="L127" s="20">
        <f t="shared" si="9"/>
        <v>0.73774902271375697</v>
      </c>
      <c r="M127" s="20">
        <f t="shared" si="12"/>
        <v>1.2592963730454967</v>
      </c>
      <c r="P127" s="18">
        <f t="shared" si="10"/>
        <v>1.0529974201628112</v>
      </c>
    </row>
    <row r="128" spans="1:16" x14ac:dyDescent="0.15">
      <c r="A128" s="18">
        <v>63.5</v>
      </c>
      <c r="B128" s="18">
        <v>126</v>
      </c>
      <c r="D128">
        <v>604.64270019531295</v>
      </c>
      <c r="E128">
        <v>558.36444091796898</v>
      </c>
      <c r="F128">
        <v>485.06512451171898</v>
      </c>
      <c r="G128">
        <v>474.00286865234398</v>
      </c>
      <c r="I128" s="19">
        <f t="shared" si="7"/>
        <v>119.57757568359398</v>
      </c>
      <c r="J128" s="19">
        <f t="shared" si="7"/>
        <v>84.361572265625</v>
      </c>
      <c r="K128" s="19">
        <f t="shared" si="8"/>
        <v>60.524475097656484</v>
      </c>
      <c r="L128" s="20">
        <f t="shared" si="9"/>
        <v>0.71744128839948762</v>
      </c>
      <c r="M128" s="20">
        <f t="shared" si="12"/>
        <v>1.2431279034164</v>
      </c>
      <c r="P128" s="18">
        <f t="shared" si="10"/>
        <v>-0.24445118263568044</v>
      </c>
    </row>
    <row r="129" spans="1:16" x14ac:dyDescent="0.15">
      <c r="A129" s="18">
        <v>64</v>
      </c>
      <c r="B129" s="18">
        <v>127</v>
      </c>
      <c r="D129">
        <v>605.15441894531295</v>
      </c>
      <c r="E129">
        <v>559.63323974609398</v>
      </c>
      <c r="F129">
        <v>485.04406738281301</v>
      </c>
      <c r="G129">
        <v>473.47125244140602</v>
      </c>
      <c r="I129" s="19">
        <f t="shared" si="7"/>
        <v>120.11035156249994</v>
      </c>
      <c r="J129" s="19">
        <f t="shared" si="7"/>
        <v>86.161987304687955</v>
      </c>
      <c r="K129" s="19">
        <f t="shared" si="8"/>
        <v>59.796960449218382</v>
      </c>
      <c r="L129" s="20">
        <f t="shared" si="9"/>
        <v>0.6940062818858046</v>
      </c>
      <c r="M129" s="20">
        <f t="shared" si="12"/>
        <v>1.2238321615878895</v>
      </c>
      <c r="P129" s="18">
        <f t="shared" si="10"/>
        <v>-1.7928496303346544</v>
      </c>
    </row>
    <row r="130" spans="1:16" x14ac:dyDescent="0.15">
      <c r="A130" s="18">
        <v>64.5</v>
      </c>
      <c r="B130" s="18">
        <v>128</v>
      </c>
      <c r="D130">
        <v>604.25134277343795</v>
      </c>
      <c r="E130">
        <v>558.94329833984398</v>
      </c>
      <c r="F130">
        <v>484.76214599609398</v>
      </c>
      <c r="G130">
        <v>473.84387207031301</v>
      </c>
      <c r="I130" s="19">
        <f t="shared" ref="I130:J152" si="13">D130-F130</f>
        <v>119.48919677734398</v>
      </c>
      <c r="J130" s="19">
        <f t="shared" si="13"/>
        <v>85.099426269530966</v>
      </c>
      <c r="K130" s="19">
        <f t="shared" ref="K130:K152" si="14">I130-0.7*J130</f>
        <v>59.919598388672306</v>
      </c>
      <c r="L130" s="20">
        <f t="shared" ref="L130:L152" si="15">K130/J130</f>
        <v>0.70411283618871989</v>
      </c>
      <c r="M130" s="20">
        <f t="shared" si="12"/>
        <v>1.2380779805759774</v>
      </c>
      <c r="P130" s="18">
        <f t="shared" si="10"/>
        <v>-0.64968528851268514</v>
      </c>
    </row>
    <row r="131" spans="1:16" x14ac:dyDescent="0.15">
      <c r="A131" s="18">
        <v>65</v>
      </c>
      <c r="B131" s="18">
        <v>129</v>
      </c>
      <c r="D131">
        <v>603.51220703125</v>
      </c>
      <c r="E131">
        <v>557.589111328125</v>
      </c>
      <c r="F131">
        <v>485.06417846679699</v>
      </c>
      <c r="G131">
        <v>474.29119873046898</v>
      </c>
      <c r="I131" s="19">
        <f t="shared" si="13"/>
        <v>118.44802856445301</v>
      </c>
      <c r="J131" s="19">
        <f t="shared" si="13"/>
        <v>83.297912597656023</v>
      </c>
      <c r="K131" s="19">
        <f t="shared" si="14"/>
        <v>60.139489746093801</v>
      </c>
      <c r="L131" s="20">
        <f t="shared" si="15"/>
        <v>0.72198075402655537</v>
      </c>
      <c r="M131" s="20">
        <f t="shared" si="12"/>
        <v>1.2600851630989856</v>
      </c>
      <c r="P131" s="18">
        <f t="shared" si="10"/>
        <v>1.1162943540271482</v>
      </c>
    </row>
    <row r="132" spans="1:16" x14ac:dyDescent="0.15">
      <c r="A132" s="18">
        <v>65.5</v>
      </c>
      <c r="B132" s="18">
        <v>130</v>
      </c>
      <c r="D132">
        <v>603.06488037109398</v>
      </c>
      <c r="E132">
        <v>556.943603515625</v>
      </c>
      <c r="F132">
        <v>485.78161621093801</v>
      </c>
      <c r="G132">
        <v>475.02459716796898</v>
      </c>
      <c r="I132" s="19">
        <f t="shared" si="13"/>
        <v>117.28326416015597</v>
      </c>
      <c r="J132" s="19">
        <f t="shared" si="13"/>
        <v>81.919006347656023</v>
      </c>
      <c r="K132" s="19">
        <f t="shared" si="14"/>
        <v>59.939959716796757</v>
      </c>
      <c r="L132" s="20">
        <f t="shared" si="15"/>
        <v>0.73169783654867093</v>
      </c>
      <c r="M132" s="20">
        <f t="shared" si="12"/>
        <v>1.2739415103062735</v>
      </c>
      <c r="P132" s="18">
        <f t="shared" si="10"/>
        <v>2.2282052977588633</v>
      </c>
    </row>
    <row r="133" spans="1:16" x14ac:dyDescent="0.15">
      <c r="A133" s="18">
        <v>66</v>
      </c>
      <c r="B133" s="18">
        <v>131</v>
      </c>
      <c r="D133">
        <v>604.95587158203102</v>
      </c>
      <c r="E133">
        <v>558.32318115234398</v>
      </c>
      <c r="F133">
        <v>485.53128051757801</v>
      </c>
      <c r="G133">
        <v>474.60791015625</v>
      </c>
      <c r="I133" s="19">
        <f t="shared" si="13"/>
        <v>119.42459106445301</v>
      </c>
      <c r="J133" s="19">
        <f t="shared" si="13"/>
        <v>83.715270996093977</v>
      </c>
      <c r="K133" s="19">
        <f t="shared" si="14"/>
        <v>60.823901367187233</v>
      </c>
      <c r="L133" s="20">
        <f t="shared" si="15"/>
        <v>0.7265568234262203</v>
      </c>
      <c r="M133" s="20">
        <f t="shared" si="12"/>
        <v>1.2729397618689955</v>
      </c>
      <c r="P133" s="18">
        <f t="shared" si="10"/>
        <v>2.1478193898704077</v>
      </c>
    </row>
    <row r="134" spans="1:16" x14ac:dyDescent="0.15">
      <c r="A134" s="18">
        <v>66.5</v>
      </c>
      <c r="B134" s="18">
        <v>132</v>
      </c>
      <c r="D134">
        <v>603.59320068359398</v>
      </c>
      <c r="E134">
        <v>557.62017822265602</v>
      </c>
      <c r="F134">
        <v>485.09674072265602</v>
      </c>
      <c r="G134">
        <v>474.19668579101602</v>
      </c>
      <c r="I134" s="19">
        <f t="shared" si="13"/>
        <v>118.49645996093795</v>
      </c>
      <c r="J134" s="19">
        <f t="shared" si="13"/>
        <v>83.42349243164</v>
      </c>
      <c r="K134" s="19">
        <f t="shared" si="14"/>
        <v>60.100015258789959</v>
      </c>
      <c r="L134" s="20">
        <f t="shared" si="15"/>
        <v>0.72042075327927468</v>
      </c>
      <c r="M134" s="20">
        <f t="shared" si="12"/>
        <v>1.2709429564072223</v>
      </c>
      <c r="P134" s="18">
        <f t="shared" ref="P134:P152" si="16">(M134-$O$2)/$O$2*100</f>
        <v>1.9875845305504081</v>
      </c>
    </row>
    <row r="135" spans="1:16" x14ac:dyDescent="0.15">
      <c r="A135" s="18">
        <v>67</v>
      </c>
      <c r="B135" s="18">
        <v>133</v>
      </c>
      <c r="D135">
        <v>604.98254394531295</v>
      </c>
      <c r="E135">
        <v>558.77301025390602</v>
      </c>
      <c r="F135">
        <v>484.69891357421898</v>
      </c>
      <c r="G135">
        <v>473.64401245117199</v>
      </c>
      <c r="I135" s="19">
        <f t="shared" si="13"/>
        <v>120.28363037109398</v>
      </c>
      <c r="J135" s="19">
        <f t="shared" si="13"/>
        <v>85.128997802734034</v>
      </c>
      <c r="K135" s="19">
        <f t="shared" si="14"/>
        <v>60.693331909180159</v>
      </c>
      <c r="L135" s="20">
        <f t="shared" si="15"/>
        <v>0.71295719996401641</v>
      </c>
      <c r="M135" s="20">
        <f t="shared" si="12"/>
        <v>1.2676186677771366</v>
      </c>
      <c r="P135" s="18">
        <f t="shared" si="16"/>
        <v>1.720824983274406</v>
      </c>
    </row>
    <row r="136" spans="1:16" x14ac:dyDescent="0.15">
      <c r="A136" s="18">
        <v>67.5</v>
      </c>
      <c r="B136" s="18">
        <v>134</v>
      </c>
      <c r="D136">
        <v>605.15594482421898</v>
      </c>
      <c r="E136">
        <v>559.62554931640602</v>
      </c>
      <c r="F136">
        <v>484.295654296875</v>
      </c>
      <c r="G136">
        <v>473.15197753906301</v>
      </c>
      <c r="I136" s="19">
        <f t="shared" si="13"/>
        <v>120.86029052734398</v>
      </c>
      <c r="J136" s="19">
        <f t="shared" si="13"/>
        <v>86.473571777343011</v>
      </c>
      <c r="K136" s="19">
        <f t="shared" si="14"/>
        <v>60.328790283203872</v>
      </c>
      <c r="L136" s="20">
        <f t="shared" si="15"/>
        <v>0.6976558160282984</v>
      </c>
      <c r="M136" s="20">
        <f t="shared" si="12"/>
        <v>1.2564565485265913</v>
      </c>
      <c r="P136" s="18">
        <f t="shared" si="16"/>
        <v>0.82511398785477952</v>
      </c>
    </row>
    <row r="137" spans="1:16" x14ac:dyDescent="0.15">
      <c r="A137" s="18">
        <v>68</v>
      </c>
      <c r="B137" s="18">
        <v>135</v>
      </c>
      <c r="D137">
        <v>603.32855224609398</v>
      </c>
      <c r="E137">
        <v>560.52911376953102</v>
      </c>
      <c r="F137">
        <v>484.40548706054699</v>
      </c>
      <c r="G137">
        <v>473.45339965820301</v>
      </c>
      <c r="I137" s="19">
        <f t="shared" si="13"/>
        <v>118.92306518554699</v>
      </c>
      <c r="J137" s="19">
        <f t="shared" si="13"/>
        <v>87.075714111328011</v>
      </c>
      <c r="K137" s="19">
        <f t="shared" si="14"/>
        <v>57.970065307617382</v>
      </c>
      <c r="L137" s="20">
        <f t="shared" si="15"/>
        <v>0.66574320864600101</v>
      </c>
      <c r="M137" s="20">
        <f t="shared" si="12"/>
        <v>1.2286832058294661</v>
      </c>
      <c r="P137" s="18">
        <f t="shared" si="16"/>
        <v>-1.4035746576420891</v>
      </c>
    </row>
    <row r="138" spans="1:16" x14ac:dyDescent="0.15">
      <c r="A138" s="18">
        <v>68.5</v>
      </c>
      <c r="B138" s="18">
        <v>136</v>
      </c>
      <c r="D138">
        <v>603.157470703125</v>
      </c>
      <c r="E138">
        <v>560.61273193359398</v>
      </c>
      <c r="F138">
        <v>484.25509643554699</v>
      </c>
      <c r="G138">
        <v>472.98690795898398</v>
      </c>
      <c r="I138" s="19">
        <f t="shared" si="13"/>
        <v>118.90237426757801</v>
      </c>
      <c r="J138" s="19">
        <f t="shared" si="13"/>
        <v>87.62582397461</v>
      </c>
      <c r="K138" s="19">
        <f t="shared" si="14"/>
        <v>57.564297485351013</v>
      </c>
      <c r="L138" s="20">
        <f t="shared" si="15"/>
        <v>0.65693302355742234</v>
      </c>
      <c r="M138" s="20">
        <f t="shared" si="12"/>
        <v>1.2240122854260602</v>
      </c>
      <c r="P138" s="18">
        <f t="shared" si="16"/>
        <v>-1.7783954842388063</v>
      </c>
    </row>
    <row r="139" spans="1:16" x14ac:dyDescent="0.15">
      <c r="A139" s="18">
        <v>69</v>
      </c>
      <c r="B139" s="18">
        <v>137</v>
      </c>
      <c r="D139">
        <v>601.75634765625</v>
      </c>
      <c r="E139">
        <v>558.27752685546898</v>
      </c>
      <c r="F139">
        <v>483.99456787109398</v>
      </c>
      <c r="G139">
        <v>472.72604370117199</v>
      </c>
      <c r="I139" s="19">
        <f t="shared" si="13"/>
        <v>117.76177978515602</v>
      </c>
      <c r="J139" s="19">
        <f t="shared" si="13"/>
        <v>85.551483154296989</v>
      </c>
      <c r="K139" s="19">
        <f t="shared" si="14"/>
        <v>57.875741577148133</v>
      </c>
      <c r="L139" s="20">
        <f t="shared" si="15"/>
        <v>0.67650190789522524</v>
      </c>
      <c r="M139" s="20">
        <f t="shared" si="12"/>
        <v>1.2477204344490356</v>
      </c>
      <c r="P139" s="18">
        <f t="shared" si="16"/>
        <v>0.12407924159684702</v>
      </c>
    </row>
    <row r="140" spans="1:16" x14ac:dyDescent="0.15">
      <c r="A140" s="18">
        <v>69.5</v>
      </c>
      <c r="B140" s="18">
        <v>138</v>
      </c>
      <c r="D140">
        <v>600.71173095703102</v>
      </c>
      <c r="E140">
        <v>557.4775390625</v>
      </c>
      <c r="F140">
        <v>484.36941528320301</v>
      </c>
      <c r="G140">
        <v>473.02554321289102</v>
      </c>
      <c r="I140" s="19">
        <f t="shared" si="13"/>
        <v>116.34231567382801</v>
      </c>
      <c r="J140" s="19">
        <f t="shared" si="13"/>
        <v>84.451995849608977</v>
      </c>
      <c r="K140" s="19">
        <f t="shared" si="14"/>
        <v>57.22591857910173</v>
      </c>
      <c r="L140" s="20">
        <f t="shared" si="15"/>
        <v>0.6776147562102488</v>
      </c>
      <c r="M140" s="20">
        <f t="shared" si="12"/>
        <v>1.2529725474492317</v>
      </c>
      <c r="P140" s="18">
        <f t="shared" si="16"/>
        <v>0.54553821886339038</v>
      </c>
    </row>
    <row r="141" spans="1:16" x14ac:dyDescent="0.15">
      <c r="A141" s="18">
        <v>70</v>
      </c>
      <c r="B141" s="18">
        <v>139</v>
      </c>
      <c r="D141">
        <v>601.45782470703102</v>
      </c>
      <c r="E141">
        <v>558.33648681640602</v>
      </c>
      <c r="F141">
        <v>484.68966674804699</v>
      </c>
      <c r="G141">
        <v>473.47351074218801</v>
      </c>
      <c r="I141" s="19">
        <f t="shared" si="13"/>
        <v>116.76815795898403</v>
      </c>
      <c r="J141" s="19">
        <f t="shared" si="13"/>
        <v>84.862976074218011</v>
      </c>
      <c r="K141" s="19">
        <f t="shared" si="14"/>
        <v>57.364074707031428</v>
      </c>
      <c r="L141" s="20">
        <f t="shared" si="15"/>
        <v>0.67596114773140803</v>
      </c>
      <c r="M141" s="20">
        <f t="shared" si="12"/>
        <v>1.2554582036555635</v>
      </c>
      <c r="P141" s="18">
        <f t="shared" si="16"/>
        <v>0.74500120119406599</v>
      </c>
    </row>
    <row r="142" spans="1:16" x14ac:dyDescent="0.15">
      <c r="A142" s="18">
        <v>70.5</v>
      </c>
      <c r="B142" s="18">
        <v>140</v>
      </c>
      <c r="D142">
        <v>602.177978515625</v>
      </c>
      <c r="E142">
        <v>558.13311767578102</v>
      </c>
      <c r="F142">
        <v>484.04086303710898</v>
      </c>
      <c r="G142">
        <v>473.24234008789102</v>
      </c>
      <c r="I142" s="19">
        <f t="shared" si="13"/>
        <v>118.13711547851602</v>
      </c>
      <c r="J142" s="19">
        <f t="shared" si="13"/>
        <v>84.89077758789</v>
      </c>
      <c r="K142" s="19">
        <f t="shared" si="14"/>
        <v>58.713571166993027</v>
      </c>
      <c r="L142" s="20">
        <f t="shared" si="15"/>
        <v>0.69163662809196302</v>
      </c>
      <c r="M142" s="20">
        <f t="shared" si="12"/>
        <v>1.275272948701291</v>
      </c>
      <c r="P142" s="18">
        <f t="shared" si="16"/>
        <v>2.335047375268728</v>
      </c>
    </row>
    <row r="143" spans="1:16" x14ac:dyDescent="0.15">
      <c r="A143" s="18">
        <v>71</v>
      </c>
      <c r="B143" s="18">
        <v>141</v>
      </c>
      <c r="D143">
        <v>601.11462402343795</v>
      </c>
      <c r="E143">
        <v>557.18109130859398</v>
      </c>
      <c r="F143">
        <v>484.01403808593801</v>
      </c>
      <c r="G143">
        <v>473.23052978515602</v>
      </c>
      <c r="I143" s="19">
        <f t="shared" si="13"/>
        <v>117.10058593749994</v>
      </c>
      <c r="J143" s="19">
        <f t="shared" si="13"/>
        <v>83.950561523437955</v>
      </c>
      <c r="K143" s="19">
        <f t="shared" si="14"/>
        <v>58.335192871093376</v>
      </c>
      <c r="L143" s="20">
        <f t="shared" si="15"/>
        <v>0.69487555309331572</v>
      </c>
      <c r="M143" s="20">
        <f t="shared" si="12"/>
        <v>1.2826511383878163</v>
      </c>
      <c r="P143" s="18">
        <f t="shared" si="16"/>
        <v>2.9271146592828718</v>
      </c>
    </row>
    <row r="144" spans="1:16" x14ac:dyDescent="0.15">
      <c r="A144" s="18">
        <v>71.5</v>
      </c>
      <c r="B144" s="18">
        <v>142</v>
      </c>
      <c r="D144">
        <v>602.57141113281295</v>
      </c>
      <c r="E144">
        <v>558.68682861328102</v>
      </c>
      <c r="F144">
        <v>484.562255859375</v>
      </c>
      <c r="G144">
        <v>473.69381713867199</v>
      </c>
      <c r="I144" s="19">
        <f t="shared" si="13"/>
        <v>118.00915527343795</v>
      </c>
      <c r="J144" s="19">
        <f t="shared" si="13"/>
        <v>84.993011474609034</v>
      </c>
      <c r="K144" s="19">
        <f t="shared" si="14"/>
        <v>58.514047241211635</v>
      </c>
      <c r="L144" s="20">
        <f t="shared" si="15"/>
        <v>0.68845715931235396</v>
      </c>
      <c r="M144" s="20">
        <f t="shared" si="12"/>
        <v>1.280372009292027</v>
      </c>
      <c r="P144" s="18">
        <f t="shared" si="16"/>
        <v>2.7442245695734702</v>
      </c>
    </row>
    <row r="145" spans="1:16" x14ac:dyDescent="0.15">
      <c r="A145" s="18">
        <v>72</v>
      </c>
      <c r="B145" s="18">
        <v>143</v>
      </c>
      <c r="D145">
        <v>601.40032958984398</v>
      </c>
      <c r="E145">
        <v>557.54626464843795</v>
      </c>
      <c r="F145">
        <v>484.61782836914102</v>
      </c>
      <c r="G145">
        <v>474.08364868164102</v>
      </c>
      <c r="I145" s="19">
        <f t="shared" si="13"/>
        <v>116.78250122070295</v>
      </c>
      <c r="J145" s="19">
        <f t="shared" si="13"/>
        <v>83.462615966796932</v>
      </c>
      <c r="K145" s="19">
        <f t="shared" si="14"/>
        <v>58.358670043945104</v>
      </c>
      <c r="L145" s="20">
        <f t="shared" si="15"/>
        <v>0.69921927761240232</v>
      </c>
      <c r="M145" s="20">
        <f t="shared" si="12"/>
        <v>1.2952733922772479</v>
      </c>
      <c r="P145" s="18">
        <f t="shared" si="16"/>
        <v>3.9399950399677213</v>
      </c>
    </row>
    <row r="146" spans="1:16" x14ac:dyDescent="0.15">
      <c r="A146" s="18">
        <v>72.5</v>
      </c>
      <c r="B146" s="18">
        <v>144</v>
      </c>
      <c r="D146">
        <v>601.89892578125</v>
      </c>
      <c r="E146">
        <v>557.89611816406295</v>
      </c>
      <c r="F146">
        <v>485.67178344726602</v>
      </c>
      <c r="G146">
        <v>474.35952758789102</v>
      </c>
      <c r="I146" s="19">
        <f t="shared" si="13"/>
        <v>116.22714233398398</v>
      </c>
      <c r="J146" s="19">
        <f t="shared" si="13"/>
        <v>83.536590576171932</v>
      </c>
      <c r="K146" s="19">
        <f t="shared" si="14"/>
        <v>57.751528930663632</v>
      </c>
      <c r="L146" s="20">
        <f t="shared" si="15"/>
        <v>0.69133212802123556</v>
      </c>
      <c r="M146" s="20">
        <f t="shared" si="12"/>
        <v>1.2915255073712537</v>
      </c>
      <c r="P146" s="18">
        <f t="shared" si="16"/>
        <v>3.6392437538978957</v>
      </c>
    </row>
    <row r="147" spans="1:16" x14ac:dyDescent="0.15">
      <c r="A147" s="18">
        <v>73</v>
      </c>
      <c r="B147" s="18">
        <v>145</v>
      </c>
      <c r="D147">
        <v>600.222900390625</v>
      </c>
      <c r="E147">
        <v>557.68865966796898</v>
      </c>
      <c r="F147">
        <v>485.8994140625</v>
      </c>
      <c r="G147">
        <v>474.87707519531301</v>
      </c>
      <c r="I147" s="19">
        <f t="shared" si="13"/>
        <v>114.323486328125</v>
      </c>
      <c r="J147" s="19">
        <f t="shared" si="13"/>
        <v>82.811584472655966</v>
      </c>
      <c r="K147" s="19">
        <f t="shared" si="14"/>
        <v>56.355377197265831</v>
      </c>
      <c r="L147" s="20">
        <f t="shared" si="15"/>
        <v>0.68052528587801797</v>
      </c>
      <c r="M147" s="20">
        <f t="shared" si="12"/>
        <v>1.2848579299132086</v>
      </c>
      <c r="P147" s="18">
        <f t="shared" si="16"/>
        <v>3.1041999770012016</v>
      </c>
    </row>
    <row r="148" spans="1:16" x14ac:dyDescent="0.15">
      <c r="A148" s="18">
        <v>73.5</v>
      </c>
      <c r="B148" s="18">
        <v>146</v>
      </c>
      <c r="D148">
        <v>599.37725830078102</v>
      </c>
      <c r="E148">
        <v>558.63043212890602</v>
      </c>
      <c r="F148">
        <v>485.26086425781301</v>
      </c>
      <c r="G148">
        <v>474.53033447265602</v>
      </c>
      <c r="I148" s="19">
        <f t="shared" si="13"/>
        <v>114.11639404296801</v>
      </c>
      <c r="J148" s="19">
        <f t="shared" si="13"/>
        <v>84.10009765625</v>
      </c>
      <c r="K148" s="19">
        <f t="shared" si="14"/>
        <v>55.246325683593014</v>
      </c>
      <c r="L148" s="20">
        <f t="shared" si="15"/>
        <v>0.65691155210552021</v>
      </c>
      <c r="M148" s="20">
        <f t="shared" si="12"/>
        <v>1.2653834608258834</v>
      </c>
      <c r="P148" s="18">
        <f t="shared" si="16"/>
        <v>1.5414594525596101</v>
      </c>
    </row>
    <row r="149" spans="1:16" x14ac:dyDescent="0.15">
      <c r="A149" s="18">
        <v>74</v>
      </c>
      <c r="B149" s="18">
        <v>147</v>
      </c>
      <c r="D149">
        <v>600.86688232421898</v>
      </c>
      <c r="E149">
        <v>559.60760498046898</v>
      </c>
      <c r="F149">
        <v>484.47253417968801</v>
      </c>
      <c r="G149">
        <v>473.22766113281301</v>
      </c>
      <c r="I149" s="19">
        <f t="shared" si="13"/>
        <v>116.39434814453097</v>
      </c>
      <c r="J149" s="19">
        <f t="shared" si="13"/>
        <v>86.379943847655966</v>
      </c>
      <c r="K149" s="19">
        <f t="shared" si="14"/>
        <v>55.928387451171794</v>
      </c>
      <c r="L149" s="20">
        <f t="shared" si="15"/>
        <v>0.64746959722282205</v>
      </c>
      <c r="M149" s="20">
        <f t="shared" si="12"/>
        <v>1.2600807706283579</v>
      </c>
      <c r="P149" s="18">
        <f t="shared" si="16"/>
        <v>1.1159418775708454</v>
      </c>
    </row>
    <row r="150" spans="1:16" x14ac:dyDescent="0.15">
      <c r="A150" s="18">
        <v>74.5</v>
      </c>
      <c r="B150" s="18">
        <v>148</v>
      </c>
      <c r="D150">
        <v>600.239013671875</v>
      </c>
      <c r="E150">
        <v>558.95642089843795</v>
      </c>
      <c r="F150">
        <v>484.76339721679699</v>
      </c>
      <c r="G150">
        <v>473.70275878906301</v>
      </c>
      <c r="I150" s="19">
        <f t="shared" si="13"/>
        <v>115.47561645507801</v>
      </c>
      <c r="J150" s="19">
        <f t="shared" si="13"/>
        <v>85.253662109374943</v>
      </c>
      <c r="K150" s="19">
        <f t="shared" si="14"/>
        <v>55.798052978515557</v>
      </c>
      <c r="L150" s="20">
        <f t="shared" si="15"/>
        <v>0.65449450027061895</v>
      </c>
      <c r="M150" s="20">
        <f t="shared" si="12"/>
        <v>1.2712449383613271</v>
      </c>
      <c r="P150" s="18">
        <f t="shared" si="16"/>
        <v>2.0118172546988049</v>
      </c>
    </row>
    <row r="151" spans="1:16" x14ac:dyDescent="0.15">
      <c r="A151" s="18">
        <v>75</v>
      </c>
      <c r="B151" s="18">
        <v>149</v>
      </c>
      <c r="D151">
        <v>600.24029541015602</v>
      </c>
      <c r="E151">
        <v>559.22259521484398</v>
      </c>
      <c r="F151">
        <v>485.21871948242199</v>
      </c>
      <c r="G151">
        <v>473.91635131835898</v>
      </c>
      <c r="I151" s="19">
        <f t="shared" si="13"/>
        <v>115.02157592773403</v>
      </c>
      <c r="J151" s="19">
        <f t="shared" si="13"/>
        <v>85.306243896485</v>
      </c>
      <c r="K151" s="19">
        <f t="shared" si="14"/>
        <v>55.307205200194538</v>
      </c>
      <c r="L151" s="20">
        <f t="shared" si="15"/>
        <v>0.64833712837371149</v>
      </c>
      <c r="M151" s="20">
        <f t="shared" si="12"/>
        <v>1.2692268311495924</v>
      </c>
      <c r="P151" s="18">
        <f t="shared" si="16"/>
        <v>1.8498730235978804</v>
      </c>
    </row>
    <row r="152" spans="1:16" x14ac:dyDescent="0.15">
      <c r="A152" s="18">
        <v>75.5</v>
      </c>
      <c r="B152" s="18">
        <v>150</v>
      </c>
      <c r="D152">
        <v>599.650146484375</v>
      </c>
      <c r="E152">
        <v>559.33264160156295</v>
      </c>
      <c r="F152">
        <v>484.72891235351602</v>
      </c>
      <c r="G152">
        <v>473.95593261718801</v>
      </c>
      <c r="I152" s="19">
        <f t="shared" si="13"/>
        <v>114.92123413085898</v>
      </c>
      <c r="J152" s="19">
        <f t="shared" si="13"/>
        <v>85.376708984374943</v>
      </c>
      <c r="K152" s="19">
        <f t="shared" si="14"/>
        <v>55.157537841796518</v>
      </c>
      <c r="L152" s="20">
        <f t="shared" si="15"/>
        <v>0.64604900444090751</v>
      </c>
      <c r="M152" s="20">
        <f t="shared" ref="M152" si="17">L152+ABS($N$2)*A152</f>
        <v>1.2710779719019607</v>
      </c>
      <c r="P152" s="18">
        <f t="shared" si="16"/>
        <v>1.9984189304053708</v>
      </c>
    </row>
    <row r="153" spans="1:16" x14ac:dyDescent="0.15">
      <c r="D153">
        <v>600.69427490234398</v>
      </c>
      <c r="E153">
        <v>560.5537109375</v>
      </c>
      <c r="F153">
        <v>485.03414916992199</v>
      </c>
      <c r="G153">
        <v>474.01373291015602</v>
      </c>
      <c r="I153" s="19"/>
      <c r="J153" s="19"/>
      <c r="K153" s="19"/>
      <c r="L153" s="20"/>
      <c r="M153" s="20"/>
    </row>
    <row r="154" spans="1:16" x14ac:dyDescent="0.15">
      <c r="D154">
        <v>599.23419189453102</v>
      </c>
      <c r="E154">
        <v>559.56170654296898</v>
      </c>
      <c r="F154">
        <v>484.63092041015602</v>
      </c>
      <c r="G154">
        <v>473.49743652343801</v>
      </c>
      <c r="I154" s="19"/>
      <c r="J154" s="19"/>
      <c r="K154" s="19"/>
      <c r="L154" s="20"/>
      <c r="M154" s="20"/>
    </row>
    <row r="155" spans="1:16" x14ac:dyDescent="0.15">
      <c r="D155">
        <v>598.03204345703102</v>
      </c>
      <c r="E155">
        <v>558.1416015625</v>
      </c>
      <c r="F155">
        <v>485.533203125</v>
      </c>
      <c r="G155">
        <v>474.54660034179699</v>
      </c>
      <c r="I155" s="19"/>
      <c r="J155" s="19"/>
      <c r="K155" s="19"/>
      <c r="L155" s="20"/>
      <c r="M155" s="20"/>
    </row>
    <row r="156" spans="1:16" x14ac:dyDescent="0.15">
      <c r="D156">
        <v>596.95458984375</v>
      </c>
      <c r="E156">
        <v>557.1015625</v>
      </c>
      <c r="F156">
        <v>485.28671264648398</v>
      </c>
      <c r="G156">
        <v>474.08749389648398</v>
      </c>
      <c r="I156" s="19"/>
      <c r="J156" s="19"/>
      <c r="K156" s="19"/>
      <c r="L156" s="20"/>
      <c r="M156" s="20"/>
    </row>
    <row r="157" spans="1:16" x14ac:dyDescent="0.15">
      <c r="D157">
        <v>598.86407470703102</v>
      </c>
      <c r="E157">
        <v>558.09362792968795</v>
      </c>
      <c r="F157">
        <v>485.89144897460898</v>
      </c>
      <c r="G157">
        <v>474.67593383789102</v>
      </c>
      <c r="I157" s="19"/>
      <c r="J157" s="19"/>
      <c r="K157" s="19"/>
      <c r="L157" s="20"/>
      <c r="M157" s="20"/>
    </row>
    <row r="158" spans="1:16" x14ac:dyDescent="0.15">
      <c r="D158">
        <v>598.60656738281295</v>
      </c>
      <c r="E158">
        <v>557.80609130859398</v>
      </c>
      <c r="F158">
        <v>485.04183959960898</v>
      </c>
      <c r="G158">
        <v>474.32504272460898</v>
      </c>
      <c r="I158" s="19"/>
      <c r="J158" s="19"/>
      <c r="K158" s="19"/>
      <c r="L158" s="20"/>
      <c r="M158" s="20"/>
    </row>
    <row r="159" spans="1:16" x14ac:dyDescent="0.15">
      <c r="D159">
        <v>600.86175537109398</v>
      </c>
      <c r="E159">
        <v>560.22418212890602</v>
      </c>
      <c r="F159">
        <v>485.45083618164102</v>
      </c>
      <c r="G159">
        <v>474.25637817382801</v>
      </c>
      <c r="I159" s="19"/>
      <c r="J159" s="19"/>
      <c r="K159" s="19"/>
      <c r="L159" s="20"/>
      <c r="M159" s="20"/>
    </row>
    <row r="160" spans="1:16" x14ac:dyDescent="0.15">
      <c r="D160">
        <v>598.279296875</v>
      </c>
      <c r="E160">
        <v>559.45574951171898</v>
      </c>
      <c r="F160">
        <v>485.05746459960898</v>
      </c>
      <c r="G160">
        <v>474.420166015625</v>
      </c>
      <c r="I160" s="19"/>
      <c r="J160" s="19"/>
      <c r="K160" s="19"/>
      <c r="L160" s="20"/>
      <c r="M160" s="20"/>
    </row>
    <row r="161" spans="4:13" x14ac:dyDescent="0.15">
      <c r="D161">
        <v>598.26647949218795</v>
      </c>
      <c r="E161">
        <v>559.63067626953102</v>
      </c>
      <c r="F161">
        <v>485.28097534179699</v>
      </c>
      <c r="G161">
        <v>474.17272949218801</v>
      </c>
      <c r="I161" s="19"/>
      <c r="J161" s="19"/>
      <c r="K161" s="19"/>
      <c r="L161" s="20"/>
      <c r="M161" s="20"/>
    </row>
    <row r="162" spans="4:13" x14ac:dyDescent="0.15">
      <c r="D162">
        <v>597.96795654296898</v>
      </c>
      <c r="E162">
        <v>559.781982421875</v>
      </c>
      <c r="F162">
        <v>484.65420532226602</v>
      </c>
      <c r="G162">
        <v>473.62261962890602</v>
      </c>
      <c r="I162" s="19"/>
      <c r="J162" s="19"/>
      <c r="K162" s="19"/>
      <c r="L162" s="20"/>
      <c r="M162" s="20"/>
    </row>
    <row r="163" spans="4:13" x14ac:dyDescent="0.15">
      <c r="D163">
        <v>596.84332275390602</v>
      </c>
      <c r="E163">
        <v>559.12823486328102</v>
      </c>
      <c r="F163">
        <v>483.8837890625</v>
      </c>
      <c r="G163">
        <v>473.36557006835898</v>
      </c>
      <c r="I163" s="19"/>
      <c r="J163" s="19"/>
      <c r="K163" s="19"/>
      <c r="L163" s="20"/>
      <c r="M163" s="20"/>
    </row>
    <row r="164" spans="4:13" x14ac:dyDescent="0.15">
      <c r="D164">
        <v>596.98101806640602</v>
      </c>
      <c r="E164">
        <v>557.64630126953102</v>
      </c>
      <c r="F164">
        <v>484.67080688476602</v>
      </c>
      <c r="G164">
        <v>473.47702026367199</v>
      </c>
      <c r="I164" s="19"/>
      <c r="J164" s="19"/>
      <c r="K164" s="19"/>
      <c r="L164" s="20"/>
      <c r="M164" s="20"/>
    </row>
    <row r="165" spans="4:13" x14ac:dyDescent="0.15">
      <c r="D165">
        <v>597.74969482421898</v>
      </c>
      <c r="E165">
        <v>557.39215087890602</v>
      </c>
      <c r="F165">
        <v>484.64877319335898</v>
      </c>
      <c r="G165">
        <v>473.48947143554699</v>
      </c>
      <c r="I165" s="19"/>
      <c r="J165" s="19"/>
      <c r="K165" s="19"/>
      <c r="L165" s="20"/>
      <c r="M165" s="20"/>
    </row>
    <row r="166" spans="4:13" x14ac:dyDescent="0.15">
      <c r="D166">
        <v>599.01794433593795</v>
      </c>
      <c r="E166">
        <v>559.82843017578102</v>
      </c>
      <c r="F166">
        <v>485.27746582031301</v>
      </c>
      <c r="G166">
        <v>474.12164306640602</v>
      </c>
      <c r="I166" s="19"/>
      <c r="J166" s="19"/>
      <c r="K166" s="19"/>
      <c r="L166" s="20"/>
      <c r="M166" s="20"/>
    </row>
    <row r="167" spans="4:13" x14ac:dyDescent="0.15">
      <c r="D167">
        <v>599.87921142578102</v>
      </c>
      <c r="E167">
        <v>561.62811279296898</v>
      </c>
      <c r="F167">
        <v>485.78512573242199</v>
      </c>
      <c r="G167">
        <v>474.39846801757801</v>
      </c>
      <c r="I167" s="19"/>
      <c r="J167" s="19"/>
      <c r="K167" s="19"/>
      <c r="L167" s="20"/>
      <c r="M167" s="20"/>
    </row>
    <row r="168" spans="4:13" x14ac:dyDescent="0.15">
      <c r="D168">
        <v>599.72839355468795</v>
      </c>
      <c r="E168">
        <v>561.17004394531295</v>
      </c>
      <c r="F168">
        <v>485.63507080078102</v>
      </c>
      <c r="G168">
        <v>474.26788330078102</v>
      </c>
      <c r="I168" s="19"/>
      <c r="J168" s="19"/>
      <c r="K168" s="19"/>
      <c r="L168" s="20"/>
      <c r="M168" s="20"/>
    </row>
    <row r="169" spans="4:13" x14ac:dyDescent="0.15">
      <c r="D169">
        <v>598.18438720703102</v>
      </c>
      <c r="E169">
        <v>559.04205322265602</v>
      </c>
      <c r="F169">
        <v>485.87612915039102</v>
      </c>
      <c r="G169">
        <v>474.65612792968801</v>
      </c>
      <c r="I169" s="19"/>
      <c r="J169" s="19"/>
      <c r="K169" s="19"/>
      <c r="L169" s="20"/>
      <c r="M169" s="20"/>
    </row>
    <row r="170" spans="4:13" x14ac:dyDescent="0.15">
      <c r="D170">
        <v>597.83099365234398</v>
      </c>
      <c r="E170">
        <v>559.040771484375</v>
      </c>
      <c r="F170">
        <v>485.92657470703102</v>
      </c>
      <c r="G170">
        <v>474.95626831054699</v>
      </c>
      <c r="I170" s="19"/>
      <c r="J170" s="19"/>
      <c r="K170" s="19"/>
      <c r="L170" s="20"/>
      <c r="M170" s="20"/>
    </row>
    <row r="171" spans="4:13" x14ac:dyDescent="0.15">
      <c r="D171">
        <v>597.416259765625</v>
      </c>
      <c r="E171">
        <v>558.03875732421898</v>
      </c>
      <c r="F171">
        <v>485.94125366210898</v>
      </c>
      <c r="G171">
        <v>474.97509765625</v>
      </c>
      <c r="I171" s="19"/>
      <c r="J171" s="19"/>
      <c r="K171" s="19"/>
      <c r="L171" s="20"/>
      <c r="M171" s="20"/>
    </row>
    <row r="172" spans="4:13" x14ac:dyDescent="0.15">
      <c r="D172">
        <v>597.08282470703102</v>
      </c>
      <c r="E172">
        <v>557.27777099609398</v>
      </c>
      <c r="F172">
        <v>485.81546020507801</v>
      </c>
      <c r="G172">
        <v>474.67593383789102</v>
      </c>
      <c r="I172" s="19"/>
      <c r="J172" s="19"/>
      <c r="K172" s="19"/>
      <c r="L172" s="20"/>
      <c r="M172" s="20"/>
    </row>
    <row r="173" spans="4:13" x14ac:dyDescent="0.15">
      <c r="D173">
        <v>597.85870361328102</v>
      </c>
      <c r="E173">
        <v>558.77020263671898</v>
      </c>
      <c r="F173">
        <v>485.23370361328102</v>
      </c>
      <c r="G173">
        <v>473.88537597656301</v>
      </c>
      <c r="I173" s="19"/>
      <c r="J173" s="19"/>
      <c r="K173" s="19"/>
      <c r="L173" s="20"/>
      <c r="M173" s="20"/>
    </row>
    <row r="174" spans="4:13" x14ac:dyDescent="0.15">
      <c r="D174">
        <v>596.87176513671898</v>
      </c>
      <c r="E174">
        <v>557.64453125</v>
      </c>
      <c r="F174">
        <v>485.062255859375</v>
      </c>
      <c r="G174">
        <v>473.43231201171898</v>
      </c>
      <c r="I174" s="19"/>
      <c r="J174" s="19"/>
      <c r="K174" s="19"/>
      <c r="L174" s="20"/>
      <c r="M174" s="20"/>
    </row>
    <row r="175" spans="4:13" x14ac:dyDescent="0.15">
      <c r="D175">
        <v>596.03259277343795</v>
      </c>
      <c r="E175">
        <v>557.53576660156295</v>
      </c>
      <c r="F175">
        <v>484.970947265625</v>
      </c>
      <c r="G175">
        <v>473.70913696289102</v>
      </c>
      <c r="I175" s="19"/>
      <c r="J175" s="19"/>
      <c r="K175" s="19"/>
      <c r="L175" s="20"/>
      <c r="M175" s="20"/>
    </row>
    <row r="176" spans="4:13" x14ac:dyDescent="0.15">
      <c r="D176">
        <v>595.60095214843795</v>
      </c>
      <c r="E176">
        <v>557.45294189453102</v>
      </c>
      <c r="F176">
        <v>485.26501464843801</v>
      </c>
      <c r="G176">
        <v>473.70562744140602</v>
      </c>
      <c r="I176" s="19"/>
      <c r="J176" s="19"/>
      <c r="K176" s="19"/>
      <c r="L176" s="20"/>
      <c r="M176" s="20"/>
    </row>
    <row r="177" spans="4:13" x14ac:dyDescent="0.15">
      <c r="D177">
        <v>596.63659667968795</v>
      </c>
      <c r="E177">
        <v>557.01794433593795</v>
      </c>
      <c r="F177">
        <v>485.98181152343801</v>
      </c>
      <c r="G177">
        <v>474.30429077148398</v>
      </c>
      <c r="I177" s="19"/>
      <c r="J177" s="19"/>
      <c r="K177" s="19"/>
      <c r="L177" s="20"/>
      <c r="M177" s="20"/>
    </row>
    <row r="178" spans="4:13" x14ac:dyDescent="0.15">
      <c r="D178">
        <v>596.09924316406295</v>
      </c>
      <c r="E178">
        <v>556.97894287109398</v>
      </c>
      <c r="F178">
        <v>485.70593261718801</v>
      </c>
      <c r="G178">
        <v>474.36749267578102</v>
      </c>
      <c r="I178" s="19"/>
      <c r="J178" s="19"/>
      <c r="K178" s="19"/>
      <c r="L178" s="20"/>
      <c r="M178" s="20"/>
    </row>
    <row r="179" spans="4:13" x14ac:dyDescent="0.15">
      <c r="D179">
        <v>594.989501953125</v>
      </c>
      <c r="E179">
        <v>556.89178466796898</v>
      </c>
      <c r="F179">
        <v>485.21328735351602</v>
      </c>
      <c r="G179">
        <v>473.46615600585898</v>
      </c>
      <c r="I179" s="19"/>
      <c r="J179" s="19"/>
      <c r="K179" s="19"/>
      <c r="L179" s="20"/>
      <c r="M179" s="20"/>
    </row>
    <row r="180" spans="4:13" x14ac:dyDescent="0.15">
      <c r="D180">
        <v>595.98205566406295</v>
      </c>
      <c r="E180">
        <v>558.30291748046898</v>
      </c>
      <c r="F180">
        <v>484.57406616210898</v>
      </c>
      <c r="G180">
        <v>473.72766113281301</v>
      </c>
      <c r="I180" s="19"/>
      <c r="J180" s="19"/>
      <c r="K180" s="19"/>
      <c r="L180" s="20"/>
      <c r="M180" s="20"/>
    </row>
    <row r="181" spans="4:13" x14ac:dyDescent="0.15">
      <c r="D181">
        <v>595.78479003906295</v>
      </c>
      <c r="E181">
        <v>557.28265380859398</v>
      </c>
      <c r="F181">
        <v>484.39688110351602</v>
      </c>
      <c r="G181">
        <v>473.21807861328102</v>
      </c>
      <c r="I181" s="19"/>
      <c r="J181" s="19"/>
      <c r="K181" s="19"/>
      <c r="L181" s="20"/>
      <c r="M181" s="20"/>
    </row>
    <row r="182" spans="4:13" x14ac:dyDescent="0.15">
      <c r="D182">
        <v>595.93664550781295</v>
      </c>
      <c r="E182">
        <v>557.832275390625</v>
      </c>
      <c r="F182">
        <v>485.26437377929699</v>
      </c>
      <c r="G182">
        <v>473.81417846679699</v>
      </c>
      <c r="I182" s="19"/>
      <c r="J182" s="19"/>
      <c r="K182" s="19"/>
      <c r="L182" s="20"/>
      <c r="M182" s="20"/>
    </row>
    <row r="183" spans="4:13" x14ac:dyDescent="0.15">
      <c r="D183">
        <v>594.47064208984398</v>
      </c>
      <c r="E183">
        <v>556.76739501953102</v>
      </c>
      <c r="F183">
        <v>484.76373291015602</v>
      </c>
      <c r="G183">
        <v>473.40997314453102</v>
      </c>
      <c r="I183" s="19"/>
      <c r="J183" s="19"/>
      <c r="K183" s="19"/>
      <c r="L183" s="20"/>
      <c r="M183" s="20"/>
    </row>
    <row r="184" spans="4:13" x14ac:dyDescent="0.15">
      <c r="D184">
        <v>594.82946777343795</v>
      </c>
      <c r="E184">
        <v>557.05413818359398</v>
      </c>
      <c r="F184">
        <v>485.63632202148398</v>
      </c>
      <c r="G184">
        <v>474.49554443359398</v>
      </c>
      <c r="I184" s="19"/>
      <c r="J184" s="19"/>
      <c r="K184" s="19"/>
      <c r="L184" s="20"/>
      <c r="M184" s="20"/>
    </row>
    <row r="185" spans="4:13" x14ac:dyDescent="0.15">
      <c r="D185">
        <v>594.50421142578102</v>
      </c>
      <c r="E185">
        <v>557.375244140625</v>
      </c>
      <c r="F185">
        <v>485.91952514648398</v>
      </c>
      <c r="G185">
        <v>474.01980590820301</v>
      </c>
      <c r="I185" s="19"/>
      <c r="J185" s="19"/>
      <c r="K185" s="19"/>
      <c r="L185" s="20"/>
      <c r="M185" s="20"/>
    </row>
    <row r="186" spans="4:13" x14ac:dyDescent="0.15">
      <c r="D186">
        <v>595.35009765625</v>
      </c>
      <c r="E186">
        <v>557.05462646484398</v>
      </c>
      <c r="F186">
        <v>485.86590576171898</v>
      </c>
      <c r="G186">
        <v>474.58334350585898</v>
      </c>
      <c r="I186" s="19"/>
      <c r="J186" s="19"/>
      <c r="K186" s="19"/>
      <c r="L186" s="20"/>
      <c r="M186" s="20"/>
    </row>
    <row r="187" spans="4:13" x14ac:dyDescent="0.15">
      <c r="D187">
        <v>594.92742919921898</v>
      </c>
      <c r="E187">
        <v>557.67810058593795</v>
      </c>
      <c r="F187">
        <v>485.428466796875</v>
      </c>
      <c r="G187">
        <v>473.91891479492199</v>
      </c>
      <c r="I187" s="19"/>
      <c r="J187" s="19"/>
      <c r="K187" s="19"/>
      <c r="L187" s="20"/>
      <c r="M187" s="20"/>
    </row>
    <row r="188" spans="4:13" x14ac:dyDescent="0.15">
      <c r="D188">
        <v>594.58221435546898</v>
      </c>
      <c r="E188">
        <v>557.04205322265602</v>
      </c>
      <c r="F188">
        <v>484.387939453125</v>
      </c>
      <c r="G188">
        <v>472.85440063476602</v>
      </c>
      <c r="I188" s="19"/>
      <c r="J188" s="19"/>
      <c r="K188" s="19"/>
      <c r="L188" s="20"/>
      <c r="M188" s="20"/>
    </row>
    <row r="189" spans="4:13" x14ac:dyDescent="0.15">
      <c r="D189">
        <v>593.88586425781295</v>
      </c>
      <c r="E189">
        <v>556.68939208984398</v>
      </c>
      <c r="F189">
        <v>485.44668579101602</v>
      </c>
      <c r="G189">
        <v>474.53704833984398</v>
      </c>
      <c r="I189" s="19"/>
      <c r="J189" s="19"/>
      <c r="K189" s="19"/>
      <c r="L189" s="20"/>
      <c r="M189" s="20"/>
    </row>
    <row r="190" spans="4:13" x14ac:dyDescent="0.15">
      <c r="D190">
        <v>594.49755859375</v>
      </c>
      <c r="E190">
        <v>556.78125</v>
      </c>
      <c r="F190">
        <v>485.22509765625</v>
      </c>
      <c r="G190">
        <v>473.74456787109398</v>
      </c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798"/>
  <sheetViews>
    <sheetView zoomScale="75" zoomScaleNormal="75" zoomScalePageLayoutView="75" workbookViewId="0">
      <selection activeCell="D22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40</v>
      </c>
      <c r="F1" t="s">
        <v>41</v>
      </c>
      <c r="G1" t="s">
        <v>42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705.91107177734398</v>
      </c>
      <c r="E2">
        <v>577.25189208984398</v>
      </c>
      <c r="F2">
        <v>468.275390625</v>
      </c>
      <c r="G2">
        <v>464.87780761718801</v>
      </c>
      <c r="I2" s="7">
        <f t="shared" ref="I2:I33" si="0">D2-F2</f>
        <v>237.63568115234398</v>
      </c>
      <c r="J2" s="7">
        <f t="shared" ref="J2:J33" si="1">E2-G2</f>
        <v>112.37408447265597</v>
      </c>
      <c r="K2" s="7">
        <f t="shared" ref="K2:K65" si="2">I2-0.7*J2</f>
        <v>158.97382202148481</v>
      </c>
      <c r="L2" s="8">
        <f t="shared" ref="L2:L65" si="3">K2/J2</f>
        <v>1.414684024056881</v>
      </c>
      <c r="M2" s="8"/>
      <c r="N2" s="18">
        <f>LINEST(V64:V104,U64:U104)</f>
        <v>-6.3656676378591251E-3</v>
      </c>
      <c r="O2" s="9">
        <f>AVERAGE(M38:M45)</f>
        <v>1.5442299058552134</v>
      </c>
    </row>
    <row r="3" spans="1:16" x14ac:dyDescent="0.15">
      <c r="A3" s="6">
        <v>1</v>
      </c>
      <c r="B3" s="6">
        <v>1</v>
      </c>
      <c r="C3" s="6" t="s">
        <v>7</v>
      </c>
      <c r="D3">
        <v>700.5595703125</v>
      </c>
      <c r="E3">
        <v>574.70104980468795</v>
      </c>
      <c r="F3">
        <v>468.95886230468801</v>
      </c>
      <c r="G3">
        <v>465.59716796875</v>
      </c>
      <c r="I3" s="7">
        <f t="shared" si="0"/>
        <v>231.60070800781199</v>
      </c>
      <c r="J3" s="7">
        <f t="shared" si="1"/>
        <v>109.10388183593795</v>
      </c>
      <c r="K3" s="7">
        <f t="shared" si="2"/>
        <v>155.22799072265542</v>
      </c>
      <c r="L3" s="8">
        <f t="shared" si="3"/>
        <v>1.4227540588892644</v>
      </c>
      <c r="M3" s="8"/>
      <c r="N3" s="18"/>
    </row>
    <row r="4" spans="1:16" ht="15" x14ac:dyDescent="0.15">
      <c r="A4" s="6">
        <v>1.5</v>
      </c>
      <c r="B4" s="6">
        <v>2</v>
      </c>
      <c r="D4">
        <v>707.19097900390602</v>
      </c>
      <c r="E4">
        <v>575.654052734375</v>
      </c>
      <c r="F4">
        <v>469.43548583984398</v>
      </c>
      <c r="G4">
        <v>466.03509521484398</v>
      </c>
      <c r="I4" s="7">
        <f t="shared" si="0"/>
        <v>237.75549316406205</v>
      </c>
      <c r="J4" s="7">
        <f t="shared" si="1"/>
        <v>109.61895751953102</v>
      </c>
      <c r="K4" s="7">
        <f t="shared" si="2"/>
        <v>161.02222290039032</v>
      </c>
      <c r="L4" s="8">
        <f t="shared" si="3"/>
        <v>1.4689267855124482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710.3037109375</v>
      </c>
      <c r="E5">
        <v>577.20147705078102</v>
      </c>
      <c r="F5">
        <v>470.11169433593801</v>
      </c>
      <c r="G5">
        <v>466.66693115234398</v>
      </c>
      <c r="I5" s="7">
        <f t="shared" si="0"/>
        <v>240.19201660156199</v>
      </c>
      <c r="J5" s="7">
        <f t="shared" si="1"/>
        <v>110.53454589843705</v>
      </c>
      <c r="K5" s="7">
        <f t="shared" si="2"/>
        <v>162.81783447265605</v>
      </c>
      <c r="L5" s="8">
        <f t="shared" si="3"/>
        <v>1.4730040563269577</v>
      </c>
      <c r="M5" s="8"/>
      <c r="N5" s="18">
        <f>RSQ(V64:V104,U64:U104)</f>
        <v>0.99318650915106488</v>
      </c>
    </row>
    <row r="6" spans="1:16" x14ac:dyDescent="0.15">
      <c r="A6" s="6">
        <v>2.5</v>
      </c>
      <c r="B6" s="6">
        <v>4</v>
      </c>
      <c r="C6" s="6" t="s">
        <v>5</v>
      </c>
      <c r="D6">
        <v>707.027587890625</v>
      </c>
      <c r="E6">
        <v>575.52972412109398</v>
      </c>
      <c r="F6">
        <v>469.64959716796898</v>
      </c>
      <c r="G6">
        <v>466.18829345703102</v>
      </c>
      <c r="I6" s="7">
        <f t="shared" si="0"/>
        <v>237.37799072265602</v>
      </c>
      <c r="J6" s="7">
        <f t="shared" si="1"/>
        <v>109.34143066406295</v>
      </c>
      <c r="K6" s="7">
        <f t="shared" si="2"/>
        <v>160.83898925781196</v>
      </c>
      <c r="L6" s="8">
        <f t="shared" si="3"/>
        <v>1.4709793742498982</v>
      </c>
      <c r="M6" s="8">
        <f t="shared" ref="M6:M37" si="4">L6+ABS($N$2)*A6</f>
        <v>1.486893543344546</v>
      </c>
      <c r="P6" s="6">
        <f t="shared" ref="P6:P69" si="5">(M6-$O$2)/$O$2*100</f>
        <v>-3.7129421139473227</v>
      </c>
    </row>
    <row r="7" spans="1:16" x14ac:dyDescent="0.15">
      <c r="A7" s="6">
        <v>3</v>
      </c>
      <c r="B7" s="6">
        <v>5</v>
      </c>
      <c r="C7" s="6" t="s">
        <v>8</v>
      </c>
      <c r="D7">
        <v>706.26373291015602</v>
      </c>
      <c r="E7">
        <v>574.62243652343795</v>
      </c>
      <c r="F7">
        <v>469.03829956054699</v>
      </c>
      <c r="G7">
        <v>465.12942504882801</v>
      </c>
      <c r="I7" s="7">
        <f t="shared" si="0"/>
        <v>237.22543334960903</v>
      </c>
      <c r="J7" s="7">
        <f t="shared" si="1"/>
        <v>109.49301147460994</v>
      </c>
      <c r="K7" s="7">
        <f t="shared" si="2"/>
        <v>160.58032531738206</v>
      </c>
      <c r="L7" s="8">
        <f t="shared" si="3"/>
        <v>1.46658058952574</v>
      </c>
      <c r="M7" s="8">
        <f t="shared" si="4"/>
        <v>1.4856775924393173</v>
      </c>
      <c r="P7" s="6">
        <f t="shared" si="5"/>
        <v>-3.7916836860809968</v>
      </c>
    </row>
    <row r="8" spans="1:16" x14ac:dyDescent="0.15">
      <c r="A8" s="6">
        <v>3.5</v>
      </c>
      <c r="B8" s="6">
        <v>6</v>
      </c>
      <c r="D8">
        <v>704.468994140625</v>
      </c>
      <c r="E8">
        <v>573.592529296875</v>
      </c>
      <c r="F8">
        <v>468.41290283203102</v>
      </c>
      <c r="G8">
        <v>465.09353637695301</v>
      </c>
      <c r="I8" s="7">
        <f t="shared" si="0"/>
        <v>236.05609130859398</v>
      </c>
      <c r="J8" s="7">
        <f t="shared" si="1"/>
        <v>108.49899291992199</v>
      </c>
      <c r="K8" s="7">
        <f t="shared" si="2"/>
        <v>160.10679626464861</v>
      </c>
      <c r="L8" s="8">
        <f t="shared" si="3"/>
        <v>1.4756523720253876</v>
      </c>
      <c r="M8" s="8">
        <f t="shared" si="4"/>
        <v>1.4979322087578946</v>
      </c>
      <c r="P8" s="6">
        <f t="shared" si="5"/>
        <v>-2.9981090847789638</v>
      </c>
    </row>
    <row r="9" spans="1:16" x14ac:dyDescent="0.15">
      <c r="A9" s="6">
        <v>4</v>
      </c>
      <c r="B9" s="6">
        <v>7</v>
      </c>
      <c r="D9">
        <v>702.52630615234398</v>
      </c>
      <c r="E9">
        <v>573.47027587890602</v>
      </c>
      <c r="F9">
        <v>468.87014770507801</v>
      </c>
      <c r="G9">
        <v>465.204833984375</v>
      </c>
      <c r="I9" s="7">
        <f t="shared" si="0"/>
        <v>233.65615844726597</v>
      </c>
      <c r="J9" s="7">
        <f t="shared" si="1"/>
        <v>108.26544189453102</v>
      </c>
      <c r="K9" s="7">
        <f t="shared" si="2"/>
        <v>157.87034912109425</v>
      </c>
      <c r="L9" s="8">
        <f t="shared" si="3"/>
        <v>1.4581785873546507</v>
      </c>
      <c r="M9" s="8">
        <f t="shared" si="4"/>
        <v>1.4836412579060871</v>
      </c>
      <c r="P9" s="6">
        <f t="shared" si="5"/>
        <v>-3.9235510023082663</v>
      </c>
    </row>
    <row r="10" spans="1:16" x14ac:dyDescent="0.15">
      <c r="A10" s="6">
        <v>4.5</v>
      </c>
      <c r="B10" s="6">
        <v>8</v>
      </c>
      <c r="D10">
        <v>700.571044921875</v>
      </c>
      <c r="E10">
        <v>573.2490234375</v>
      </c>
      <c r="F10">
        <v>468.51129150390602</v>
      </c>
      <c r="G10">
        <v>465.02218627929699</v>
      </c>
      <c r="I10" s="7">
        <f t="shared" si="0"/>
        <v>232.05975341796898</v>
      </c>
      <c r="J10" s="7">
        <f t="shared" si="1"/>
        <v>108.22683715820301</v>
      </c>
      <c r="K10" s="7">
        <f t="shared" si="2"/>
        <v>156.30096740722689</v>
      </c>
      <c r="L10" s="8">
        <f t="shared" si="3"/>
        <v>1.4441978672882259</v>
      </c>
      <c r="M10" s="8">
        <f t="shared" si="4"/>
        <v>1.472843371658592</v>
      </c>
      <c r="P10" s="6">
        <f t="shared" si="5"/>
        <v>-4.6227918476353169</v>
      </c>
    </row>
    <row r="11" spans="1:16" x14ac:dyDescent="0.15">
      <c r="A11" s="6">
        <v>5</v>
      </c>
      <c r="B11" s="6">
        <v>9</v>
      </c>
      <c r="D11">
        <v>701.72546386718795</v>
      </c>
      <c r="E11">
        <v>573.43865966796898</v>
      </c>
      <c r="F11">
        <v>468.78427124023398</v>
      </c>
      <c r="G11">
        <v>465.22824096679699</v>
      </c>
      <c r="I11" s="7">
        <f t="shared" si="0"/>
        <v>232.94119262695398</v>
      </c>
      <c r="J11" s="7">
        <f t="shared" si="1"/>
        <v>108.21041870117199</v>
      </c>
      <c r="K11" s="7">
        <f t="shared" si="2"/>
        <v>157.19389953613359</v>
      </c>
      <c r="L11" s="8">
        <f t="shared" si="3"/>
        <v>1.4526688041955711</v>
      </c>
      <c r="M11" s="8">
        <f t="shared" si="4"/>
        <v>1.4844971423848667</v>
      </c>
      <c r="P11" s="6">
        <f t="shared" si="5"/>
        <v>-3.868126322632373</v>
      </c>
    </row>
    <row r="12" spans="1:16" x14ac:dyDescent="0.15">
      <c r="A12" s="6">
        <v>5.5</v>
      </c>
      <c r="B12" s="6">
        <v>10</v>
      </c>
      <c r="D12">
        <v>705.52154541015602</v>
      </c>
      <c r="E12">
        <v>575.06243896484398</v>
      </c>
      <c r="F12">
        <v>469.89837646484398</v>
      </c>
      <c r="G12">
        <v>466.31411743164102</v>
      </c>
      <c r="I12" s="7">
        <f t="shared" si="0"/>
        <v>235.62316894531205</v>
      </c>
      <c r="J12" s="7">
        <f t="shared" si="1"/>
        <v>108.74832153320295</v>
      </c>
      <c r="K12" s="7">
        <f t="shared" si="2"/>
        <v>159.49934387206997</v>
      </c>
      <c r="L12" s="8">
        <f t="shared" si="3"/>
        <v>1.4666832703562396</v>
      </c>
      <c r="M12" s="8">
        <f t="shared" si="4"/>
        <v>1.5016944423644647</v>
      </c>
      <c r="P12" s="6">
        <f t="shared" si="5"/>
        <v>-2.7544773825107347</v>
      </c>
    </row>
    <row r="13" spans="1:16" x14ac:dyDescent="0.15">
      <c r="A13" s="6">
        <v>6</v>
      </c>
      <c r="B13" s="6">
        <v>11</v>
      </c>
      <c r="D13">
        <v>704.43865966796898</v>
      </c>
      <c r="E13">
        <v>573.63385009765602</v>
      </c>
      <c r="F13">
        <v>469.660888671875</v>
      </c>
      <c r="G13">
        <v>466.01208496093801</v>
      </c>
      <c r="I13" s="7">
        <f t="shared" si="0"/>
        <v>234.77777099609398</v>
      </c>
      <c r="J13" s="7">
        <f t="shared" si="1"/>
        <v>107.62176513671801</v>
      </c>
      <c r="K13" s="7">
        <f t="shared" si="2"/>
        <v>159.44253540039136</v>
      </c>
      <c r="L13" s="8">
        <f t="shared" si="3"/>
        <v>1.4815082729580071</v>
      </c>
      <c r="M13" s="8">
        <f t="shared" si="4"/>
        <v>1.519702278785162</v>
      </c>
      <c r="P13" s="6">
        <f t="shared" si="5"/>
        <v>-1.5883403745161708</v>
      </c>
    </row>
    <row r="14" spans="1:16" x14ac:dyDescent="0.15">
      <c r="A14" s="6">
        <v>6.5</v>
      </c>
      <c r="B14" s="6">
        <v>12</v>
      </c>
      <c r="D14">
        <v>704.58489990234398</v>
      </c>
      <c r="E14">
        <v>574.04895019531295</v>
      </c>
      <c r="F14">
        <v>469.96652221679699</v>
      </c>
      <c r="G14">
        <v>466.25</v>
      </c>
      <c r="I14" s="7">
        <f t="shared" si="0"/>
        <v>234.61837768554699</v>
      </c>
      <c r="J14" s="7">
        <f t="shared" si="1"/>
        <v>107.79895019531295</v>
      </c>
      <c r="K14" s="7">
        <f t="shared" si="2"/>
        <v>159.15911254882792</v>
      </c>
      <c r="L14" s="8">
        <f t="shared" si="3"/>
        <v>1.4764439937537359</v>
      </c>
      <c r="M14" s="8">
        <f t="shared" si="4"/>
        <v>1.5178208333998202</v>
      </c>
      <c r="P14" s="6">
        <f t="shared" si="5"/>
        <v>-1.7101775037032116</v>
      </c>
    </row>
    <row r="15" spans="1:16" x14ac:dyDescent="0.15">
      <c r="A15" s="6">
        <v>7</v>
      </c>
      <c r="B15" s="6">
        <v>13</v>
      </c>
      <c r="D15">
        <v>707.59765625</v>
      </c>
      <c r="E15">
        <v>575.17724609375</v>
      </c>
      <c r="F15">
        <v>469.22863769531301</v>
      </c>
      <c r="G15">
        <v>465.76007080078102</v>
      </c>
      <c r="I15" s="7">
        <f t="shared" si="0"/>
        <v>238.36901855468699</v>
      </c>
      <c r="J15" s="7">
        <f t="shared" si="1"/>
        <v>109.41717529296898</v>
      </c>
      <c r="K15" s="7">
        <f t="shared" si="2"/>
        <v>161.77699584960871</v>
      </c>
      <c r="L15" s="8">
        <f t="shared" si="3"/>
        <v>1.4785338354462556</v>
      </c>
      <c r="M15" s="8">
        <f t="shared" si="4"/>
        <v>1.5230935089112694</v>
      </c>
      <c r="P15" s="6">
        <f t="shared" si="5"/>
        <v>-1.3687338176654718</v>
      </c>
    </row>
    <row r="16" spans="1:16" x14ac:dyDescent="0.15">
      <c r="A16" s="6">
        <v>7.5</v>
      </c>
      <c r="B16" s="6">
        <v>14</v>
      </c>
      <c r="D16">
        <v>707.28063964843795</v>
      </c>
      <c r="E16">
        <v>575.10284423828102</v>
      </c>
      <c r="F16">
        <v>469.53265380859398</v>
      </c>
      <c r="G16">
        <v>465.93347167968801</v>
      </c>
      <c r="I16" s="7">
        <f t="shared" si="0"/>
        <v>237.74798583984398</v>
      </c>
      <c r="J16" s="7">
        <f t="shared" si="1"/>
        <v>109.16937255859301</v>
      </c>
      <c r="K16" s="7">
        <f t="shared" si="2"/>
        <v>161.32942504882888</v>
      </c>
      <c r="L16" s="8">
        <f t="shared" si="3"/>
        <v>1.4777901646566733</v>
      </c>
      <c r="M16" s="8">
        <f t="shared" si="4"/>
        <v>1.5255326719406168</v>
      </c>
      <c r="P16" s="6">
        <f t="shared" si="5"/>
        <v>-1.2107804572170742</v>
      </c>
    </row>
    <row r="17" spans="1:16" x14ac:dyDescent="0.15">
      <c r="A17" s="6">
        <v>8</v>
      </c>
      <c r="B17" s="6">
        <v>15</v>
      </c>
      <c r="D17">
        <v>709.5</v>
      </c>
      <c r="E17">
        <v>575.7724609375</v>
      </c>
      <c r="F17">
        <v>469.41574096679699</v>
      </c>
      <c r="G17">
        <v>466.114501953125</v>
      </c>
      <c r="I17" s="7">
        <f t="shared" si="0"/>
        <v>240.08425903320301</v>
      </c>
      <c r="J17" s="7">
        <f t="shared" si="1"/>
        <v>109.657958984375</v>
      </c>
      <c r="K17" s="7">
        <f t="shared" si="2"/>
        <v>163.3236877441405</v>
      </c>
      <c r="L17" s="8">
        <f t="shared" si="3"/>
        <v>1.4893920081752776</v>
      </c>
      <c r="M17" s="8">
        <f t="shared" si="4"/>
        <v>1.5403173492781506</v>
      </c>
      <c r="P17" s="6">
        <f t="shared" si="5"/>
        <v>-0.25336619645997444</v>
      </c>
    </row>
    <row r="18" spans="1:16" x14ac:dyDescent="0.15">
      <c r="A18" s="6">
        <v>8.5</v>
      </c>
      <c r="B18" s="6">
        <v>16</v>
      </c>
      <c r="D18">
        <v>708.51373291015602</v>
      </c>
      <c r="E18">
        <v>575.89489746093795</v>
      </c>
      <c r="F18">
        <v>469.69354248046898</v>
      </c>
      <c r="G18">
        <v>466.02420043945301</v>
      </c>
      <c r="I18" s="7">
        <f t="shared" si="0"/>
        <v>238.82019042968705</v>
      </c>
      <c r="J18" s="7">
        <f t="shared" si="1"/>
        <v>109.87069702148494</v>
      </c>
      <c r="K18" s="7">
        <f t="shared" si="2"/>
        <v>161.9107025146476</v>
      </c>
      <c r="L18" s="8">
        <f t="shared" si="3"/>
        <v>1.4736477232231115</v>
      </c>
      <c r="M18" s="8">
        <f t="shared" si="4"/>
        <v>1.5277558981449142</v>
      </c>
      <c r="P18" s="6">
        <f t="shared" si="5"/>
        <v>-1.066810560256289</v>
      </c>
    </row>
    <row r="19" spans="1:16" x14ac:dyDescent="0.15">
      <c r="A19" s="6">
        <v>9</v>
      </c>
      <c r="B19" s="6">
        <v>17</v>
      </c>
      <c r="D19">
        <v>709.44647216796898</v>
      </c>
      <c r="E19">
        <v>577.37335205078102</v>
      </c>
      <c r="F19">
        <v>469.40081787109398</v>
      </c>
      <c r="G19">
        <v>465.77499389648398</v>
      </c>
      <c r="I19" s="7">
        <f t="shared" si="0"/>
        <v>240.045654296875</v>
      </c>
      <c r="J19" s="7">
        <f t="shared" si="1"/>
        <v>111.59835815429705</v>
      </c>
      <c r="K19" s="7">
        <f t="shared" si="2"/>
        <v>161.92680358886707</v>
      </c>
      <c r="L19" s="8">
        <f t="shared" si="3"/>
        <v>1.4509783680238861</v>
      </c>
      <c r="M19" s="8">
        <f t="shared" si="4"/>
        <v>1.5082693767646183</v>
      </c>
      <c r="P19" s="6">
        <f t="shared" si="5"/>
        <v>-2.328703061263389</v>
      </c>
    </row>
    <row r="20" spans="1:16" x14ac:dyDescent="0.15">
      <c r="A20" s="6">
        <v>9.5</v>
      </c>
      <c r="B20" s="6">
        <v>18</v>
      </c>
      <c r="D20">
        <v>710.87414550781295</v>
      </c>
      <c r="E20">
        <v>578.90118408203102</v>
      </c>
      <c r="F20">
        <v>468.91009521484398</v>
      </c>
      <c r="G20">
        <v>465.26614379882801</v>
      </c>
      <c r="I20" s="7">
        <f t="shared" si="0"/>
        <v>241.96405029296898</v>
      </c>
      <c r="J20" s="7">
        <f t="shared" si="1"/>
        <v>113.63504028320301</v>
      </c>
      <c r="K20" s="7">
        <f t="shared" si="2"/>
        <v>162.41952209472686</v>
      </c>
      <c r="L20" s="8">
        <f t="shared" si="3"/>
        <v>1.4293084394561959</v>
      </c>
      <c r="M20" s="8">
        <f t="shared" si="4"/>
        <v>1.4897822820158575</v>
      </c>
      <c r="P20" s="6">
        <f t="shared" si="5"/>
        <v>-3.5258754951518769</v>
      </c>
    </row>
    <row r="21" spans="1:16" x14ac:dyDescent="0.15">
      <c r="A21" s="6">
        <v>10</v>
      </c>
      <c r="B21" s="6">
        <v>19</v>
      </c>
      <c r="D21">
        <v>717.32141113281295</v>
      </c>
      <c r="E21">
        <v>582.29034423828102</v>
      </c>
      <c r="F21">
        <v>468.94030761718801</v>
      </c>
      <c r="G21">
        <v>466.01452636718801</v>
      </c>
      <c r="I21" s="7">
        <f t="shared" si="0"/>
        <v>248.38110351562494</v>
      </c>
      <c r="J21" s="7">
        <f t="shared" si="1"/>
        <v>116.27581787109301</v>
      </c>
      <c r="K21" s="7">
        <f t="shared" si="2"/>
        <v>166.98803100585985</v>
      </c>
      <c r="L21" s="8">
        <f t="shared" si="3"/>
        <v>1.436137230107364</v>
      </c>
      <c r="M21" s="8">
        <f t="shared" si="4"/>
        <v>1.4997939064859553</v>
      </c>
      <c r="P21" s="6">
        <f t="shared" si="5"/>
        <v>-2.8775507585218549</v>
      </c>
    </row>
    <row r="22" spans="1:16" x14ac:dyDescent="0.15">
      <c r="A22" s="6">
        <v>10.5</v>
      </c>
      <c r="B22" s="6">
        <v>20</v>
      </c>
      <c r="D22">
        <v>719.122802734375</v>
      </c>
      <c r="E22">
        <v>582.49884033203102</v>
      </c>
      <c r="F22">
        <v>469.17904663085898</v>
      </c>
      <c r="G22">
        <v>465.24273681640602</v>
      </c>
      <c r="I22" s="7">
        <f t="shared" si="0"/>
        <v>249.94375610351602</v>
      </c>
      <c r="J22" s="7">
        <f t="shared" si="1"/>
        <v>117.256103515625</v>
      </c>
      <c r="K22" s="7">
        <f t="shared" si="2"/>
        <v>167.86448364257853</v>
      </c>
      <c r="L22" s="8">
        <f t="shared" si="3"/>
        <v>1.4316055080255135</v>
      </c>
      <c r="M22" s="8">
        <f t="shared" si="4"/>
        <v>1.4984450182230342</v>
      </c>
      <c r="P22" s="6">
        <f t="shared" si="5"/>
        <v>-2.9649009812967524</v>
      </c>
    </row>
    <row r="23" spans="1:16" x14ac:dyDescent="0.15">
      <c r="A23" s="6">
        <v>11</v>
      </c>
      <c r="B23" s="6">
        <v>21</v>
      </c>
      <c r="D23">
        <v>718.35833740234398</v>
      </c>
      <c r="E23">
        <v>582.06457519531295</v>
      </c>
      <c r="F23">
        <v>469.47137451171898</v>
      </c>
      <c r="G23">
        <v>465.28427124023398</v>
      </c>
      <c r="I23" s="7">
        <f t="shared" si="0"/>
        <v>248.886962890625</v>
      </c>
      <c r="J23" s="7">
        <f t="shared" si="1"/>
        <v>116.78030395507898</v>
      </c>
      <c r="K23" s="7">
        <f t="shared" si="2"/>
        <v>167.14075012206973</v>
      </c>
      <c r="L23" s="8">
        <f t="shared" si="3"/>
        <v>1.4312409238664299</v>
      </c>
      <c r="M23" s="8">
        <f t="shared" si="4"/>
        <v>1.5012632678828803</v>
      </c>
      <c r="P23" s="6">
        <f t="shared" si="5"/>
        <v>-2.7823990332927515</v>
      </c>
    </row>
    <row r="24" spans="1:16" x14ac:dyDescent="0.15">
      <c r="A24" s="6">
        <v>11.5</v>
      </c>
      <c r="B24" s="6">
        <v>22</v>
      </c>
      <c r="D24">
        <v>718.37396240234398</v>
      </c>
      <c r="E24">
        <v>582.55084228515602</v>
      </c>
      <c r="F24">
        <v>469.70120239257801</v>
      </c>
      <c r="G24">
        <v>465.75363159179699</v>
      </c>
      <c r="I24" s="7">
        <f t="shared" si="0"/>
        <v>248.67276000976597</v>
      </c>
      <c r="J24" s="7">
        <f t="shared" si="1"/>
        <v>116.79721069335903</v>
      </c>
      <c r="K24" s="7">
        <f t="shared" si="2"/>
        <v>166.91471252441465</v>
      </c>
      <c r="L24" s="8">
        <f t="shared" si="3"/>
        <v>1.4290984479298463</v>
      </c>
      <c r="M24" s="8">
        <f t="shared" si="4"/>
        <v>1.5023036257652262</v>
      </c>
      <c r="P24" s="6">
        <f t="shared" si="5"/>
        <v>-2.7150283731079425</v>
      </c>
    </row>
    <row r="25" spans="1:16" x14ac:dyDescent="0.15">
      <c r="A25" s="6">
        <v>12</v>
      </c>
      <c r="B25" s="6">
        <v>23</v>
      </c>
      <c r="D25">
        <v>713.055419921875</v>
      </c>
      <c r="E25">
        <v>580.862548828125</v>
      </c>
      <c r="F25">
        <v>469.39193725585898</v>
      </c>
      <c r="G25">
        <v>465.633056640625</v>
      </c>
      <c r="I25" s="7">
        <f t="shared" si="0"/>
        <v>243.66348266601602</v>
      </c>
      <c r="J25" s="7">
        <f t="shared" si="1"/>
        <v>115.2294921875</v>
      </c>
      <c r="K25" s="7">
        <f t="shared" si="2"/>
        <v>163.00283813476602</v>
      </c>
      <c r="L25" s="8">
        <f t="shared" si="3"/>
        <v>1.4145930441967915</v>
      </c>
      <c r="M25" s="8">
        <f t="shared" si="4"/>
        <v>1.490981055851101</v>
      </c>
      <c r="P25" s="6">
        <f t="shared" si="5"/>
        <v>-3.4482462619205996</v>
      </c>
    </row>
    <row r="26" spans="1:16" x14ac:dyDescent="0.15">
      <c r="A26" s="6">
        <v>12.5</v>
      </c>
      <c r="B26" s="6">
        <v>24</v>
      </c>
      <c r="D26">
        <v>711.37908935546898</v>
      </c>
      <c r="E26">
        <v>579.928955078125</v>
      </c>
      <c r="F26">
        <v>469.76208496093801</v>
      </c>
      <c r="G26">
        <v>466.23104858398398</v>
      </c>
      <c r="I26" s="7">
        <f t="shared" si="0"/>
        <v>241.61700439453097</v>
      </c>
      <c r="J26" s="7">
        <f t="shared" si="1"/>
        <v>113.69790649414102</v>
      </c>
      <c r="K26" s="7">
        <f t="shared" si="2"/>
        <v>162.02846984863226</v>
      </c>
      <c r="L26" s="8">
        <f t="shared" si="3"/>
        <v>1.4250787445851676</v>
      </c>
      <c r="M26" s="8">
        <f t="shared" si="4"/>
        <v>1.5046495900584067</v>
      </c>
      <c r="P26" s="6">
        <f t="shared" si="5"/>
        <v>-2.5631103015639756</v>
      </c>
    </row>
    <row r="27" spans="1:16" x14ac:dyDescent="0.15">
      <c r="A27" s="6">
        <v>13</v>
      </c>
      <c r="B27" s="6">
        <v>25</v>
      </c>
      <c r="D27">
        <v>707.83703613281295</v>
      </c>
      <c r="E27">
        <v>577.482666015625</v>
      </c>
      <c r="F27">
        <v>470.18145751953102</v>
      </c>
      <c r="G27">
        <v>466.87460327148398</v>
      </c>
      <c r="I27" s="7">
        <f t="shared" si="0"/>
        <v>237.65557861328193</v>
      </c>
      <c r="J27" s="7">
        <f t="shared" si="1"/>
        <v>110.60806274414102</v>
      </c>
      <c r="K27" s="7">
        <f t="shared" si="2"/>
        <v>160.22993469238321</v>
      </c>
      <c r="L27" s="8">
        <f t="shared" si="3"/>
        <v>1.4486279816963044</v>
      </c>
      <c r="M27" s="8">
        <f t="shared" si="4"/>
        <v>1.5313816609884729</v>
      </c>
      <c r="P27" s="6">
        <f t="shared" si="5"/>
        <v>-0.83201632205308806</v>
      </c>
    </row>
    <row r="28" spans="1:16" x14ac:dyDescent="0.15">
      <c r="A28" s="6">
        <v>13.5</v>
      </c>
      <c r="B28" s="6">
        <v>26</v>
      </c>
      <c r="D28">
        <v>707.88439941406295</v>
      </c>
      <c r="E28">
        <v>577.44403076171898</v>
      </c>
      <c r="F28">
        <v>470.07580566406301</v>
      </c>
      <c r="G28">
        <v>466.21896362304699</v>
      </c>
      <c r="I28" s="7">
        <f t="shared" si="0"/>
        <v>237.80859374999994</v>
      </c>
      <c r="J28" s="7">
        <f t="shared" si="1"/>
        <v>111.22506713867199</v>
      </c>
      <c r="K28" s="7">
        <f t="shared" si="2"/>
        <v>159.95104675292956</v>
      </c>
      <c r="L28" s="8">
        <f t="shared" si="3"/>
        <v>1.4380845151885366</v>
      </c>
      <c r="M28" s="8">
        <f t="shared" si="4"/>
        <v>1.5240210282996349</v>
      </c>
      <c r="P28" s="6">
        <f t="shared" si="5"/>
        <v>-1.3086702620479629</v>
      </c>
    </row>
    <row r="29" spans="1:16" x14ac:dyDescent="0.15">
      <c r="A29" s="6">
        <v>14</v>
      </c>
      <c r="B29" s="6">
        <v>27</v>
      </c>
      <c r="D29">
        <v>708.07653808593795</v>
      </c>
      <c r="E29">
        <v>577.92401123046898</v>
      </c>
      <c r="F29">
        <v>470.00442504882801</v>
      </c>
      <c r="G29">
        <v>466.03265380859398</v>
      </c>
      <c r="I29" s="7">
        <f t="shared" si="0"/>
        <v>238.07211303710994</v>
      </c>
      <c r="J29" s="7">
        <f t="shared" si="1"/>
        <v>111.891357421875</v>
      </c>
      <c r="K29" s="7">
        <f t="shared" si="2"/>
        <v>159.74816284179747</v>
      </c>
      <c r="L29" s="8">
        <f t="shared" si="3"/>
        <v>1.4277077919385968</v>
      </c>
      <c r="M29" s="8">
        <f t="shared" si="4"/>
        <v>1.5168271388686245</v>
      </c>
      <c r="P29" s="6">
        <f t="shared" si="5"/>
        <v>-1.7745263760717576</v>
      </c>
    </row>
    <row r="30" spans="1:16" x14ac:dyDescent="0.15">
      <c r="A30" s="6">
        <v>14.5</v>
      </c>
      <c r="B30" s="6">
        <v>28</v>
      </c>
      <c r="D30">
        <v>705.02020263671898</v>
      </c>
      <c r="E30">
        <v>577.29510498046898</v>
      </c>
      <c r="F30">
        <v>470.72824096679699</v>
      </c>
      <c r="G30">
        <v>466.82742309570301</v>
      </c>
      <c r="I30" s="7">
        <f t="shared" si="0"/>
        <v>234.29196166992199</v>
      </c>
      <c r="J30" s="7">
        <f t="shared" si="1"/>
        <v>110.46768188476597</v>
      </c>
      <c r="K30" s="7">
        <f t="shared" si="2"/>
        <v>156.96458435058582</v>
      </c>
      <c r="L30" s="8">
        <f t="shared" si="3"/>
        <v>1.4209095517576169</v>
      </c>
      <c r="M30" s="8">
        <f t="shared" si="4"/>
        <v>1.5132117325065741</v>
      </c>
      <c r="P30" s="6">
        <f t="shared" si="5"/>
        <v>-2.0086499575632146</v>
      </c>
    </row>
    <row r="31" spans="1:16" x14ac:dyDescent="0.15">
      <c r="A31" s="6">
        <v>15</v>
      </c>
      <c r="B31" s="6">
        <v>29</v>
      </c>
      <c r="D31">
        <v>704.4609375</v>
      </c>
      <c r="E31">
        <v>576.66296386718795</v>
      </c>
      <c r="F31">
        <v>470.635498046875</v>
      </c>
      <c r="G31">
        <v>467.01168823242199</v>
      </c>
      <c r="I31" s="7">
        <f t="shared" si="0"/>
        <v>233.825439453125</v>
      </c>
      <c r="J31" s="7">
        <f t="shared" si="1"/>
        <v>109.65127563476597</v>
      </c>
      <c r="K31" s="7">
        <f t="shared" si="2"/>
        <v>157.06954650878885</v>
      </c>
      <c r="L31" s="8">
        <f t="shared" si="3"/>
        <v>1.4324461398147974</v>
      </c>
      <c r="M31" s="8">
        <f t="shared" si="4"/>
        <v>1.5279311543826843</v>
      </c>
      <c r="P31" s="6">
        <f t="shared" si="5"/>
        <v>-1.0554614575672634</v>
      </c>
    </row>
    <row r="32" spans="1:16" x14ac:dyDescent="0.15">
      <c r="A32" s="6">
        <v>15.5</v>
      </c>
      <c r="B32" s="6">
        <v>30</v>
      </c>
      <c r="D32">
        <v>706.79833984375</v>
      </c>
      <c r="E32">
        <v>577.98858642578102</v>
      </c>
      <c r="F32">
        <v>470.31008911132801</v>
      </c>
      <c r="G32">
        <v>466.62460327148398</v>
      </c>
      <c r="I32" s="7">
        <f t="shared" si="0"/>
        <v>236.48825073242199</v>
      </c>
      <c r="J32" s="7">
        <f t="shared" si="1"/>
        <v>111.36398315429705</v>
      </c>
      <c r="K32" s="7">
        <f t="shared" si="2"/>
        <v>158.53346252441406</v>
      </c>
      <c r="L32" s="8">
        <f t="shared" si="3"/>
        <v>1.423561352908532</v>
      </c>
      <c r="M32" s="8">
        <f t="shared" si="4"/>
        <v>1.5222292012953484</v>
      </c>
      <c r="P32" s="6">
        <f t="shared" si="5"/>
        <v>-1.4247039560913473</v>
      </c>
    </row>
    <row r="33" spans="1:16" x14ac:dyDescent="0.15">
      <c r="A33" s="6">
        <v>16</v>
      </c>
      <c r="B33" s="6">
        <v>31</v>
      </c>
      <c r="D33">
        <v>702.20660400390602</v>
      </c>
      <c r="E33">
        <v>575.861572265625</v>
      </c>
      <c r="F33">
        <v>470.04718017578102</v>
      </c>
      <c r="G33">
        <v>466.11611938476602</v>
      </c>
      <c r="I33" s="7">
        <f t="shared" si="0"/>
        <v>232.159423828125</v>
      </c>
      <c r="J33" s="7">
        <f t="shared" si="1"/>
        <v>109.74545288085898</v>
      </c>
      <c r="K33" s="7">
        <f t="shared" si="2"/>
        <v>155.33760681152373</v>
      </c>
      <c r="L33" s="8">
        <f t="shared" si="3"/>
        <v>1.4154354712095467</v>
      </c>
      <c r="M33" s="8">
        <f t="shared" si="4"/>
        <v>1.5172861534152928</v>
      </c>
      <c r="P33" s="6">
        <f t="shared" si="5"/>
        <v>-1.7448018807146952</v>
      </c>
    </row>
    <row r="34" spans="1:16" x14ac:dyDescent="0.15">
      <c r="A34" s="6">
        <v>16.5</v>
      </c>
      <c r="B34" s="6">
        <v>32</v>
      </c>
      <c r="D34">
        <v>702.55657958984398</v>
      </c>
      <c r="E34">
        <v>576.39416503906295</v>
      </c>
      <c r="F34">
        <v>470.188720703125</v>
      </c>
      <c r="G34">
        <v>466.58145141601602</v>
      </c>
      <c r="I34" s="7">
        <f t="shared" ref="I34:I65" si="6">D34-F34</f>
        <v>232.36785888671898</v>
      </c>
      <c r="J34" s="7">
        <f t="shared" ref="J34:J65" si="7">E34-G34</f>
        <v>109.81271362304693</v>
      </c>
      <c r="K34" s="7">
        <f t="shared" si="2"/>
        <v>155.49895935058612</v>
      </c>
      <c r="L34" s="8">
        <f t="shared" si="3"/>
        <v>1.416037854090064</v>
      </c>
      <c r="M34" s="8">
        <f t="shared" si="4"/>
        <v>1.5210713701147396</v>
      </c>
      <c r="P34" s="6">
        <f t="shared" si="5"/>
        <v>-1.4996818577767599</v>
      </c>
    </row>
    <row r="35" spans="1:16" x14ac:dyDescent="0.15">
      <c r="A35" s="6">
        <v>17</v>
      </c>
      <c r="B35" s="6">
        <v>33</v>
      </c>
      <c r="D35">
        <v>701.26123046875</v>
      </c>
      <c r="E35">
        <v>575.396240234375</v>
      </c>
      <c r="F35">
        <v>470.989501953125</v>
      </c>
      <c r="G35">
        <v>466.90484619140602</v>
      </c>
      <c r="I35" s="7">
        <f t="shared" si="6"/>
        <v>230.271728515625</v>
      </c>
      <c r="J35" s="7">
        <f t="shared" si="7"/>
        <v>108.49139404296898</v>
      </c>
      <c r="K35" s="7">
        <f t="shared" si="2"/>
        <v>154.32775268554673</v>
      </c>
      <c r="L35" s="8">
        <f t="shared" si="3"/>
        <v>1.4224884291229944</v>
      </c>
      <c r="M35" s="8">
        <f t="shared" si="4"/>
        <v>1.5307047789665995</v>
      </c>
      <c r="P35" s="6">
        <f t="shared" si="5"/>
        <v>-0.87584930438990982</v>
      </c>
    </row>
    <row r="36" spans="1:16" x14ac:dyDescent="0.15">
      <c r="A36" s="6">
        <v>17.5</v>
      </c>
      <c r="B36" s="6">
        <v>34</v>
      </c>
      <c r="D36">
        <v>702.46136474609398</v>
      </c>
      <c r="E36">
        <v>575.90881347656295</v>
      </c>
      <c r="F36">
        <v>469.99920654296898</v>
      </c>
      <c r="G36">
        <v>466.09274291992199</v>
      </c>
      <c r="I36" s="7">
        <f t="shared" si="6"/>
        <v>232.462158203125</v>
      </c>
      <c r="J36" s="7">
        <f t="shared" si="7"/>
        <v>109.81607055664097</v>
      </c>
      <c r="K36" s="7">
        <f t="shared" si="2"/>
        <v>155.59090881347635</v>
      </c>
      <c r="L36" s="8">
        <f t="shared" si="3"/>
        <v>1.4168318719182873</v>
      </c>
      <c r="M36" s="8">
        <f t="shared" si="4"/>
        <v>1.5282310555808221</v>
      </c>
      <c r="P36" s="6">
        <f t="shared" si="5"/>
        <v>-1.0360406966429612</v>
      </c>
    </row>
    <row r="37" spans="1:16" x14ac:dyDescent="0.15">
      <c r="A37" s="6">
        <v>18</v>
      </c>
      <c r="B37" s="6">
        <v>35</v>
      </c>
      <c r="D37">
        <v>701.90081787109398</v>
      </c>
      <c r="E37">
        <v>575.29473876953102</v>
      </c>
      <c r="F37">
        <v>469.89154052734398</v>
      </c>
      <c r="G37">
        <v>466.27420043945301</v>
      </c>
      <c r="I37" s="7">
        <f t="shared" si="6"/>
        <v>232.00927734375</v>
      </c>
      <c r="J37" s="7">
        <f t="shared" si="7"/>
        <v>109.02053833007801</v>
      </c>
      <c r="K37" s="7">
        <f t="shared" si="2"/>
        <v>155.6949005126954</v>
      </c>
      <c r="L37" s="8">
        <f t="shared" si="3"/>
        <v>1.4281244882620456</v>
      </c>
      <c r="M37" s="8">
        <f t="shared" si="4"/>
        <v>1.5427065057435099</v>
      </c>
      <c r="P37" s="6">
        <f t="shared" si="5"/>
        <v>-9.8651120919705945E-2</v>
      </c>
    </row>
    <row r="38" spans="1:16" x14ac:dyDescent="0.15">
      <c r="A38" s="6">
        <v>18.5</v>
      </c>
      <c r="B38" s="6">
        <v>36</v>
      </c>
      <c r="D38">
        <v>705.2041015625</v>
      </c>
      <c r="E38">
        <v>577.28771972656295</v>
      </c>
      <c r="F38">
        <v>470.77862548828102</v>
      </c>
      <c r="G38">
        <v>466.96130371093801</v>
      </c>
      <c r="I38" s="7">
        <f t="shared" si="6"/>
        <v>234.42547607421898</v>
      </c>
      <c r="J38" s="7">
        <f t="shared" si="7"/>
        <v>110.32641601562494</v>
      </c>
      <c r="K38" s="7">
        <f t="shared" si="2"/>
        <v>157.19698486328153</v>
      </c>
      <c r="L38" s="8">
        <f t="shared" si="3"/>
        <v>1.4248354160350731</v>
      </c>
      <c r="M38" s="8">
        <f t="shared" ref="M38:M69" si="8">L38+ABS($N$2)*A38</f>
        <v>1.5426002673354668</v>
      </c>
      <c r="P38" s="6">
        <f t="shared" si="5"/>
        <v>-0.10553082242271423</v>
      </c>
    </row>
    <row r="39" spans="1:16" x14ac:dyDescent="0.15">
      <c r="A39" s="6">
        <v>19</v>
      </c>
      <c r="B39" s="6">
        <v>37</v>
      </c>
      <c r="D39">
        <v>703.02301025390602</v>
      </c>
      <c r="E39">
        <v>575.66943359375</v>
      </c>
      <c r="F39">
        <v>470.27822875976602</v>
      </c>
      <c r="G39">
        <v>466.79074096679699</v>
      </c>
      <c r="I39" s="7">
        <f t="shared" si="6"/>
        <v>232.74478149414</v>
      </c>
      <c r="J39" s="7">
        <f t="shared" si="7"/>
        <v>108.87869262695301</v>
      </c>
      <c r="K39" s="7">
        <f t="shared" si="2"/>
        <v>156.52969665527291</v>
      </c>
      <c r="L39" s="8">
        <f t="shared" si="3"/>
        <v>1.437652242864311</v>
      </c>
      <c r="M39" s="8">
        <f t="shared" si="8"/>
        <v>1.5585999279836344</v>
      </c>
      <c r="P39" s="6">
        <f t="shared" si="5"/>
        <v>0.93056235175440383</v>
      </c>
    </row>
    <row r="40" spans="1:16" x14ac:dyDescent="0.15">
      <c r="A40" s="6">
        <v>19.5</v>
      </c>
      <c r="B40" s="6">
        <v>38</v>
      </c>
      <c r="D40">
        <v>701.26788330078102</v>
      </c>
      <c r="E40">
        <v>575.66851806640602</v>
      </c>
      <c r="F40">
        <v>469.9375</v>
      </c>
      <c r="G40">
        <v>466.50039672851602</v>
      </c>
      <c r="I40" s="7">
        <f t="shared" si="6"/>
        <v>231.33038330078102</v>
      </c>
      <c r="J40" s="7">
        <f t="shared" si="7"/>
        <v>109.16812133789</v>
      </c>
      <c r="K40" s="7">
        <f t="shared" si="2"/>
        <v>154.91269836425803</v>
      </c>
      <c r="L40" s="8">
        <f t="shared" si="3"/>
        <v>1.4190287097162955</v>
      </c>
      <c r="M40" s="8">
        <f t="shared" si="8"/>
        <v>1.5431592286545484</v>
      </c>
      <c r="P40" s="6">
        <f t="shared" si="5"/>
        <v>-6.9334054249652055E-2</v>
      </c>
    </row>
    <row r="41" spans="1:16" x14ac:dyDescent="0.15">
      <c r="A41" s="6">
        <v>20</v>
      </c>
      <c r="B41" s="6">
        <v>39</v>
      </c>
      <c r="D41">
        <v>699.18011474609398</v>
      </c>
      <c r="E41">
        <v>574.570068359375</v>
      </c>
      <c r="F41">
        <v>469.71331787109398</v>
      </c>
      <c r="G41">
        <v>466.24676513671898</v>
      </c>
      <c r="I41" s="7">
        <f t="shared" si="6"/>
        <v>229.466796875</v>
      </c>
      <c r="J41" s="7">
        <f t="shared" si="7"/>
        <v>108.32330322265602</v>
      </c>
      <c r="K41" s="7">
        <f t="shared" si="2"/>
        <v>153.64048461914081</v>
      </c>
      <c r="L41" s="8">
        <f t="shared" si="3"/>
        <v>1.4183511769700778</v>
      </c>
      <c r="M41" s="8">
        <f t="shared" si="8"/>
        <v>1.5456645297272604</v>
      </c>
      <c r="P41" s="6">
        <f t="shared" si="5"/>
        <v>9.2902220492392107E-2</v>
      </c>
    </row>
    <row r="42" spans="1:16" x14ac:dyDescent="0.15">
      <c r="A42" s="6">
        <v>20.5</v>
      </c>
      <c r="B42" s="6">
        <v>40</v>
      </c>
      <c r="D42">
        <v>699.48382568359398</v>
      </c>
      <c r="E42">
        <v>575.24450683593795</v>
      </c>
      <c r="F42">
        <v>470.64517211914102</v>
      </c>
      <c r="G42">
        <v>466.18307495117199</v>
      </c>
      <c r="I42" s="7">
        <f t="shared" si="6"/>
        <v>228.83865356445295</v>
      </c>
      <c r="J42" s="7">
        <f t="shared" si="7"/>
        <v>109.06143188476597</v>
      </c>
      <c r="K42" s="7">
        <f t="shared" si="2"/>
        <v>152.49565124511679</v>
      </c>
      <c r="L42" s="8">
        <f t="shared" si="3"/>
        <v>1.3982546222778673</v>
      </c>
      <c r="M42" s="8">
        <f t="shared" si="8"/>
        <v>1.5287508088539794</v>
      </c>
      <c r="P42" s="6">
        <f t="shared" si="5"/>
        <v>-1.0023829316180379</v>
      </c>
    </row>
    <row r="43" spans="1:16" x14ac:dyDescent="0.15">
      <c r="A43" s="6">
        <v>21</v>
      </c>
      <c r="B43" s="6">
        <v>41</v>
      </c>
      <c r="D43">
        <v>698.459228515625</v>
      </c>
      <c r="E43">
        <v>574.36175537109398</v>
      </c>
      <c r="F43">
        <v>469.82015991210898</v>
      </c>
      <c r="G43">
        <v>466.06451416015602</v>
      </c>
      <c r="I43" s="7">
        <f t="shared" si="6"/>
        <v>228.63906860351602</v>
      </c>
      <c r="J43" s="7">
        <f t="shared" si="7"/>
        <v>108.29724121093795</v>
      </c>
      <c r="K43" s="7">
        <f t="shared" si="2"/>
        <v>152.83099975585947</v>
      </c>
      <c r="L43" s="8">
        <f t="shared" si="3"/>
        <v>1.411217848644732</v>
      </c>
      <c r="M43" s="8">
        <f t="shared" si="8"/>
        <v>1.5448968690397735</v>
      </c>
      <c r="P43" s="6">
        <f t="shared" si="5"/>
        <v>4.3190666236371904E-2</v>
      </c>
    </row>
    <row r="44" spans="1:16" x14ac:dyDescent="0.15">
      <c r="A44" s="6">
        <v>21.5</v>
      </c>
      <c r="B44" s="6">
        <v>42</v>
      </c>
      <c r="D44">
        <v>697.898681640625</v>
      </c>
      <c r="E44">
        <v>574.85260009765602</v>
      </c>
      <c r="F44">
        <v>470.23910522460898</v>
      </c>
      <c r="G44">
        <v>466.62097167968801</v>
      </c>
      <c r="I44" s="7">
        <f t="shared" si="6"/>
        <v>227.65957641601602</v>
      </c>
      <c r="J44" s="7">
        <f t="shared" si="7"/>
        <v>108.23162841796801</v>
      </c>
      <c r="K44" s="7">
        <f t="shared" si="2"/>
        <v>151.89743652343842</v>
      </c>
      <c r="L44" s="8">
        <f t="shared" si="3"/>
        <v>1.4034477605459483</v>
      </c>
      <c r="M44" s="8">
        <f t="shared" si="8"/>
        <v>1.5403096147599196</v>
      </c>
      <c r="P44" s="6">
        <f t="shared" si="5"/>
        <v>-0.25386706217962335</v>
      </c>
    </row>
    <row r="45" spans="1:16" x14ac:dyDescent="0.15">
      <c r="A45" s="6">
        <v>22</v>
      </c>
      <c r="B45" s="6">
        <v>43</v>
      </c>
      <c r="D45">
        <v>699.92535400390602</v>
      </c>
      <c r="E45">
        <v>575.39892578125</v>
      </c>
      <c r="F45">
        <v>470.65725708007801</v>
      </c>
      <c r="G45">
        <v>466.7314453125</v>
      </c>
      <c r="I45" s="7">
        <f t="shared" si="6"/>
        <v>229.26809692382801</v>
      </c>
      <c r="J45" s="7">
        <f t="shared" si="7"/>
        <v>108.66748046875</v>
      </c>
      <c r="K45" s="7">
        <f t="shared" si="2"/>
        <v>153.20086059570303</v>
      </c>
      <c r="L45" s="8">
        <f t="shared" si="3"/>
        <v>1.4098133124542231</v>
      </c>
      <c r="M45" s="8">
        <f t="shared" si="8"/>
        <v>1.5498580004871239</v>
      </c>
      <c r="P45" s="6">
        <f t="shared" si="5"/>
        <v>0.36445963198683096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701.37451171875</v>
      </c>
      <c r="E46">
        <v>575.12396240234398</v>
      </c>
      <c r="F46">
        <v>471.26208496093801</v>
      </c>
      <c r="G46">
        <v>467.19757080078102</v>
      </c>
      <c r="I46" s="7">
        <f t="shared" si="6"/>
        <v>230.11242675781199</v>
      </c>
      <c r="J46" s="7">
        <f t="shared" si="7"/>
        <v>107.92639160156295</v>
      </c>
      <c r="K46" s="7">
        <f t="shared" si="2"/>
        <v>154.56395263671794</v>
      </c>
      <c r="L46" s="8">
        <f t="shared" si="3"/>
        <v>1.4321237868058176</v>
      </c>
      <c r="M46" s="8">
        <f t="shared" si="8"/>
        <v>1.5753513086576481</v>
      </c>
      <c r="P46" s="6">
        <f t="shared" si="5"/>
        <v>2.015334807623693</v>
      </c>
    </row>
    <row r="47" spans="1:16" x14ac:dyDescent="0.15">
      <c r="A47" s="6">
        <v>23</v>
      </c>
      <c r="B47" s="6">
        <v>45</v>
      </c>
      <c r="D47">
        <v>701.72106933593795</v>
      </c>
      <c r="E47">
        <v>575.5009765625</v>
      </c>
      <c r="F47">
        <v>471.061279296875</v>
      </c>
      <c r="G47">
        <v>467.50485229492199</v>
      </c>
      <c r="I47" s="7">
        <f t="shared" si="6"/>
        <v>230.65979003906295</v>
      </c>
      <c r="J47" s="7">
        <f t="shared" si="7"/>
        <v>107.99612426757801</v>
      </c>
      <c r="K47" s="7">
        <f t="shared" si="2"/>
        <v>155.06250305175837</v>
      </c>
      <c r="L47" s="8">
        <f t="shared" si="3"/>
        <v>1.435815443409485</v>
      </c>
      <c r="M47" s="8">
        <f t="shared" si="8"/>
        <v>1.5822257990802449</v>
      </c>
      <c r="P47" s="6">
        <f t="shared" si="5"/>
        <v>2.4605075371849443</v>
      </c>
    </row>
    <row r="48" spans="1:16" x14ac:dyDescent="0.15">
      <c r="A48" s="6">
        <v>23.5</v>
      </c>
      <c r="B48" s="6">
        <v>46</v>
      </c>
      <c r="D48">
        <v>703.01159667968795</v>
      </c>
      <c r="E48">
        <v>576.25970458984398</v>
      </c>
      <c r="F48">
        <v>471.02499389648398</v>
      </c>
      <c r="G48">
        <v>466.98547363281301</v>
      </c>
      <c r="I48" s="7">
        <f t="shared" si="6"/>
        <v>231.98660278320398</v>
      </c>
      <c r="J48" s="7">
        <f t="shared" si="7"/>
        <v>109.27423095703097</v>
      </c>
      <c r="K48" s="7">
        <f t="shared" si="2"/>
        <v>155.49464111328231</v>
      </c>
      <c r="L48" s="8">
        <f t="shared" si="3"/>
        <v>1.4229763023857493</v>
      </c>
      <c r="M48" s="8">
        <f t="shared" si="8"/>
        <v>1.5725694918754387</v>
      </c>
      <c r="P48" s="6">
        <f t="shared" si="5"/>
        <v>1.835192150648743</v>
      </c>
    </row>
    <row r="49" spans="1:22" x14ac:dyDescent="0.15">
      <c r="A49" s="6">
        <v>24</v>
      </c>
      <c r="B49" s="6">
        <v>47</v>
      </c>
      <c r="D49">
        <v>698.19781494140602</v>
      </c>
      <c r="E49">
        <v>573.76544189453102</v>
      </c>
      <c r="F49">
        <v>471.70724487304699</v>
      </c>
      <c r="G49">
        <v>467.72863769531301</v>
      </c>
      <c r="I49" s="7">
        <f t="shared" si="6"/>
        <v>226.49057006835903</v>
      </c>
      <c r="J49" s="7">
        <f t="shared" si="7"/>
        <v>106.03680419921801</v>
      </c>
      <c r="K49" s="7">
        <f t="shared" si="2"/>
        <v>152.26480712890643</v>
      </c>
      <c r="L49" s="8">
        <f t="shared" si="3"/>
        <v>1.4359618651165398</v>
      </c>
      <c r="M49" s="8">
        <f t="shared" si="8"/>
        <v>1.5887378884251588</v>
      </c>
      <c r="P49" s="6">
        <f t="shared" si="5"/>
        <v>2.8822121888188934</v>
      </c>
    </row>
    <row r="50" spans="1:22" x14ac:dyDescent="0.15">
      <c r="A50" s="6">
        <v>24.5</v>
      </c>
      <c r="B50" s="6">
        <v>48</v>
      </c>
      <c r="D50">
        <v>698.75897216796898</v>
      </c>
      <c r="E50">
        <v>573.70031738281295</v>
      </c>
      <c r="F50">
        <v>471.45565795898398</v>
      </c>
      <c r="G50">
        <v>467.614501953125</v>
      </c>
      <c r="I50" s="7">
        <f t="shared" si="6"/>
        <v>227.303314208985</v>
      </c>
      <c r="J50" s="7">
        <f t="shared" si="7"/>
        <v>106.08581542968795</v>
      </c>
      <c r="K50" s="7">
        <f t="shared" si="2"/>
        <v>153.04324340820344</v>
      </c>
      <c r="L50" s="8">
        <f t="shared" si="3"/>
        <v>1.4426362543222204</v>
      </c>
      <c r="M50" s="8">
        <f t="shared" si="8"/>
        <v>1.598595111449769</v>
      </c>
      <c r="P50" s="6">
        <f t="shared" si="5"/>
        <v>3.5205383206490541</v>
      </c>
    </row>
    <row r="51" spans="1:22" x14ac:dyDescent="0.15">
      <c r="A51" s="6">
        <v>25</v>
      </c>
      <c r="B51" s="6">
        <v>49</v>
      </c>
      <c r="D51">
        <v>702.85089111328102</v>
      </c>
      <c r="E51">
        <v>576.76959228515602</v>
      </c>
      <c r="F51">
        <v>471.26129150390602</v>
      </c>
      <c r="G51">
        <v>467.40765380859398</v>
      </c>
      <c r="I51" s="7">
        <f t="shared" si="6"/>
        <v>231.589599609375</v>
      </c>
      <c r="J51" s="7">
        <f t="shared" si="7"/>
        <v>109.36193847656205</v>
      </c>
      <c r="K51" s="7">
        <f t="shared" si="2"/>
        <v>155.03624267578158</v>
      </c>
      <c r="L51" s="8">
        <f t="shared" si="3"/>
        <v>1.4176435132320577</v>
      </c>
      <c r="M51" s="8">
        <f t="shared" si="8"/>
        <v>1.576785204178536</v>
      </c>
      <c r="P51" s="6">
        <f t="shared" si="5"/>
        <v>2.1081898621366926</v>
      </c>
    </row>
    <row r="52" spans="1:22" x14ac:dyDescent="0.15">
      <c r="A52" s="6">
        <v>25.5</v>
      </c>
      <c r="B52" s="6">
        <v>50</v>
      </c>
      <c r="D52">
        <v>704.63787841796898</v>
      </c>
      <c r="E52">
        <v>578.47619628906295</v>
      </c>
      <c r="F52">
        <v>470.77581787109398</v>
      </c>
      <c r="G52">
        <v>466.66815185546898</v>
      </c>
      <c r="I52" s="7">
        <f t="shared" si="6"/>
        <v>233.862060546875</v>
      </c>
      <c r="J52" s="7">
        <f t="shared" si="7"/>
        <v>111.80804443359398</v>
      </c>
      <c r="K52" s="7">
        <f t="shared" si="2"/>
        <v>155.59642944335923</v>
      </c>
      <c r="L52" s="8">
        <f t="shared" si="3"/>
        <v>1.3916389489825345</v>
      </c>
      <c r="M52" s="8">
        <f t="shared" si="8"/>
        <v>1.5539634737479422</v>
      </c>
      <c r="P52" s="6">
        <f t="shared" si="5"/>
        <v>0.63031857211302134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707.05139160156295</v>
      </c>
      <c r="E53">
        <v>579.421142578125</v>
      </c>
      <c r="F53">
        <v>469.82217407226602</v>
      </c>
      <c r="G53">
        <v>465.88388061523398</v>
      </c>
      <c r="I53" s="7">
        <f t="shared" si="6"/>
        <v>237.22921752929693</v>
      </c>
      <c r="J53" s="7">
        <f t="shared" si="7"/>
        <v>113.53726196289102</v>
      </c>
      <c r="K53" s="7">
        <f t="shared" si="2"/>
        <v>157.75313415527322</v>
      </c>
      <c r="L53" s="8">
        <f t="shared" si="3"/>
        <v>1.3894393032556474</v>
      </c>
      <c r="M53" s="8">
        <f t="shared" si="8"/>
        <v>1.5549466618399845</v>
      </c>
      <c r="P53" s="6">
        <f t="shared" si="5"/>
        <v>0.69398707693308825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703.1748046875</v>
      </c>
      <c r="E54">
        <v>577.68109130859398</v>
      </c>
      <c r="F54">
        <v>470.24758911132801</v>
      </c>
      <c r="G54">
        <v>466.49154663085898</v>
      </c>
      <c r="I54" s="7">
        <f t="shared" si="6"/>
        <v>232.92721557617199</v>
      </c>
      <c r="J54" s="7">
        <f t="shared" si="7"/>
        <v>111.189544677735</v>
      </c>
      <c r="K54" s="7">
        <f t="shared" si="2"/>
        <v>155.09453430175751</v>
      </c>
      <c r="L54" s="8">
        <f t="shared" si="3"/>
        <v>1.3948661697579035</v>
      </c>
      <c r="M54" s="8">
        <f t="shared" si="8"/>
        <v>1.5635563621611703</v>
      </c>
      <c r="P54" s="6">
        <f t="shared" si="5"/>
        <v>1.2515271354788164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702.45050048828102</v>
      </c>
      <c r="E55">
        <v>576.83551025390602</v>
      </c>
      <c r="F55">
        <v>471.13427734375</v>
      </c>
      <c r="G55">
        <v>467.43991088867199</v>
      </c>
      <c r="I55" s="7">
        <f t="shared" si="6"/>
        <v>231.31622314453102</v>
      </c>
      <c r="J55" s="7">
        <f t="shared" si="7"/>
        <v>109.39559936523403</v>
      </c>
      <c r="K55" s="7">
        <f t="shared" si="2"/>
        <v>154.73930358886719</v>
      </c>
      <c r="L55" s="8">
        <f t="shared" si="3"/>
        <v>1.4144929456645348</v>
      </c>
      <c r="M55" s="8">
        <f t="shared" si="8"/>
        <v>1.5863659718867311</v>
      </c>
      <c r="P55" s="6">
        <f t="shared" si="5"/>
        <v>2.7286135226206678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704.109130859375</v>
      </c>
      <c r="E56">
        <v>576.8701171875</v>
      </c>
      <c r="F56">
        <v>471.62780761718801</v>
      </c>
      <c r="G56">
        <v>467.72619628906301</v>
      </c>
      <c r="I56" s="7">
        <f t="shared" si="6"/>
        <v>232.48132324218699</v>
      </c>
      <c r="J56" s="7">
        <f t="shared" si="7"/>
        <v>109.14392089843699</v>
      </c>
      <c r="K56" s="7">
        <f t="shared" si="2"/>
        <v>156.08057861328109</v>
      </c>
      <c r="L56" s="8">
        <f t="shared" si="3"/>
        <v>1.430043719599561</v>
      </c>
      <c r="M56" s="8">
        <f t="shared" si="8"/>
        <v>1.6050995796406871</v>
      </c>
      <c r="P56" s="6">
        <f t="shared" si="5"/>
        <v>3.9417494477134434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701.38311767578102</v>
      </c>
      <c r="E57">
        <v>574.95373535156295</v>
      </c>
      <c r="F57">
        <v>470.43145751953102</v>
      </c>
      <c r="G57">
        <v>466.80926513671898</v>
      </c>
      <c r="I57" s="7">
        <f t="shared" si="6"/>
        <v>230.95166015625</v>
      </c>
      <c r="J57" s="7">
        <f t="shared" si="7"/>
        <v>108.14447021484398</v>
      </c>
      <c r="K57" s="7">
        <f t="shared" si="2"/>
        <v>155.25053100585922</v>
      </c>
      <c r="L57" s="8">
        <f t="shared" si="3"/>
        <v>1.4355845536755834</v>
      </c>
      <c r="M57" s="8">
        <f t="shared" si="8"/>
        <v>1.6138232475356389</v>
      </c>
      <c r="P57" s="6">
        <f t="shared" si="5"/>
        <v>4.5066697268684148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700.971435546875</v>
      </c>
      <c r="E58">
        <v>574.75115966796898</v>
      </c>
      <c r="F58">
        <v>470.14193725585898</v>
      </c>
      <c r="G58">
        <v>465.86856079101602</v>
      </c>
      <c r="I58" s="7">
        <f t="shared" si="6"/>
        <v>230.82949829101602</v>
      </c>
      <c r="J58" s="7">
        <f t="shared" si="7"/>
        <v>108.88259887695295</v>
      </c>
      <c r="K58" s="7">
        <f t="shared" si="2"/>
        <v>154.61167907714895</v>
      </c>
      <c r="L58" s="8">
        <f t="shared" si="3"/>
        <v>1.4199852012337979</v>
      </c>
      <c r="M58" s="8">
        <f t="shared" si="8"/>
        <v>1.6014067289127829</v>
      </c>
      <c r="P58" s="6">
        <f t="shared" si="5"/>
        <v>3.7026107861772259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699.22351074218795</v>
      </c>
      <c r="E59">
        <v>574.37188720703102</v>
      </c>
      <c r="F59">
        <v>470.22863769531301</v>
      </c>
      <c r="G59">
        <v>466.47418212890602</v>
      </c>
      <c r="I59" s="7">
        <f t="shared" si="6"/>
        <v>228.99487304687494</v>
      </c>
      <c r="J59" s="7">
        <f t="shared" si="7"/>
        <v>107.897705078125</v>
      </c>
      <c r="K59" s="7">
        <f t="shared" si="2"/>
        <v>153.46647949218743</v>
      </c>
      <c r="L59" s="8">
        <f t="shared" si="3"/>
        <v>1.422333119884873</v>
      </c>
      <c r="M59" s="8">
        <f t="shared" si="8"/>
        <v>1.6069374813827877</v>
      </c>
      <c r="P59" s="6">
        <f t="shared" si="5"/>
        <v>4.0607668126234167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698.89984130859398</v>
      </c>
      <c r="E60">
        <v>574.422119140625</v>
      </c>
      <c r="F60">
        <v>470.89920043945301</v>
      </c>
      <c r="G60">
        <v>466.86734008789102</v>
      </c>
      <c r="I60" s="7">
        <f t="shared" si="6"/>
        <v>228.00064086914097</v>
      </c>
      <c r="J60" s="7">
        <f t="shared" si="7"/>
        <v>107.55477905273398</v>
      </c>
      <c r="K60" s="7">
        <f t="shared" si="2"/>
        <v>152.71229553222719</v>
      </c>
      <c r="L60" s="8">
        <f t="shared" si="3"/>
        <v>1.4198559736462528</v>
      </c>
      <c r="M60" s="8">
        <f t="shared" si="8"/>
        <v>1.607643168963097</v>
      </c>
      <c r="P60" s="6">
        <f t="shared" si="5"/>
        <v>4.1064651621783357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696.50457763671898</v>
      </c>
      <c r="E61">
        <v>573.107177734375</v>
      </c>
      <c r="F61">
        <v>470.65240478515602</v>
      </c>
      <c r="G61">
        <v>467.14193725585898</v>
      </c>
      <c r="I61" s="7">
        <f t="shared" si="6"/>
        <v>225.85217285156295</v>
      </c>
      <c r="J61" s="7">
        <f t="shared" si="7"/>
        <v>105.96524047851602</v>
      </c>
      <c r="K61" s="7">
        <f t="shared" si="2"/>
        <v>151.67650451660174</v>
      </c>
      <c r="L61" s="8">
        <f t="shared" si="3"/>
        <v>1.431379798051357</v>
      </c>
      <c r="M61" s="8">
        <f t="shared" si="8"/>
        <v>1.6223498271871306</v>
      </c>
      <c r="P61" s="6">
        <f t="shared" si="5"/>
        <v>5.058827123844198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696.483642578125</v>
      </c>
      <c r="E62">
        <v>572.49200439453102</v>
      </c>
      <c r="F62">
        <v>470.84677124023398</v>
      </c>
      <c r="G62">
        <v>466.54315185546898</v>
      </c>
      <c r="I62" s="7">
        <f t="shared" si="6"/>
        <v>225.63687133789102</v>
      </c>
      <c r="J62" s="7">
        <f t="shared" si="7"/>
        <v>105.94885253906205</v>
      </c>
      <c r="K62" s="7">
        <f t="shared" si="2"/>
        <v>151.4726745605476</v>
      </c>
      <c r="L62" s="8">
        <f t="shared" si="3"/>
        <v>1.4296773483667649</v>
      </c>
      <c r="M62" s="8">
        <f t="shared" si="8"/>
        <v>1.6238302113214682</v>
      </c>
      <c r="P62" s="6">
        <f t="shared" si="5"/>
        <v>5.1546926506497899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694.51123046875</v>
      </c>
      <c r="E63">
        <v>572.12640380859398</v>
      </c>
      <c r="F63">
        <v>470.96774291992199</v>
      </c>
      <c r="G63">
        <v>467.28063964843801</v>
      </c>
      <c r="I63" s="7">
        <f t="shared" si="6"/>
        <v>223.54348754882801</v>
      </c>
      <c r="J63" s="7">
        <f t="shared" si="7"/>
        <v>104.84576416015597</v>
      </c>
      <c r="K63" s="7">
        <f t="shared" si="2"/>
        <v>150.15145263671883</v>
      </c>
      <c r="L63" s="8">
        <f t="shared" si="3"/>
        <v>1.4321174902913261</v>
      </c>
      <c r="M63" s="8">
        <f t="shared" si="8"/>
        <v>1.6294531870649589</v>
      </c>
      <c r="P63" s="6">
        <f t="shared" si="5"/>
        <v>5.5188207977715491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692.75970458984398</v>
      </c>
      <c r="E64">
        <v>571.61633300781295</v>
      </c>
      <c r="F64">
        <v>471.43991088867199</v>
      </c>
      <c r="G64">
        <v>467.30484008789102</v>
      </c>
      <c r="I64" s="7">
        <f t="shared" si="6"/>
        <v>221.31979370117199</v>
      </c>
      <c r="J64" s="7">
        <f t="shared" si="7"/>
        <v>104.31149291992193</v>
      </c>
      <c r="K64" s="7">
        <f t="shared" si="2"/>
        <v>148.30174865722665</v>
      </c>
      <c r="L64" s="8">
        <f t="shared" si="3"/>
        <v>1.4217201240813919</v>
      </c>
      <c r="M64" s="8">
        <f t="shared" si="8"/>
        <v>1.6222386546739544</v>
      </c>
      <c r="P64" s="6">
        <f t="shared" si="5"/>
        <v>5.051627903523789</v>
      </c>
      <c r="U64" s="18">
        <v>12.5</v>
      </c>
      <c r="V64" s="20">
        <f t="shared" ref="V64:V83" si="9">L26</f>
        <v>1.4250787445851676</v>
      </c>
    </row>
    <row r="65" spans="1:22" x14ac:dyDescent="0.15">
      <c r="A65" s="6">
        <v>32</v>
      </c>
      <c r="B65" s="6">
        <v>63</v>
      </c>
      <c r="D65">
        <v>691.903076171875</v>
      </c>
      <c r="E65">
        <v>571.05523681640602</v>
      </c>
      <c r="F65">
        <v>470.76168823242199</v>
      </c>
      <c r="G65">
        <v>467.11248779296898</v>
      </c>
      <c r="I65" s="7">
        <f t="shared" si="6"/>
        <v>221.14138793945301</v>
      </c>
      <c r="J65" s="7">
        <f t="shared" si="7"/>
        <v>103.94274902343705</v>
      </c>
      <c r="K65" s="7">
        <f t="shared" si="2"/>
        <v>148.38146362304707</v>
      </c>
      <c r="L65" s="8">
        <f t="shared" si="3"/>
        <v>1.4275306841229489</v>
      </c>
      <c r="M65" s="8">
        <f t="shared" si="8"/>
        <v>1.6312320485344409</v>
      </c>
      <c r="P65" s="6">
        <f t="shared" si="5"/>
        <v>5.6340148801252958</v>
      </c>
      <c r="U65" s="18">
        <v>13</v>
      </c>
      <c r="V65" s="20">
        <f t="shared" si="9"/>
        <v>1.4486279816963044</v>
      </c>
    </row>
    <row r="66" spans="1:22" x14ac:dyDescent="0.15">
      <c r="A66" s="6">
        <v>32.5</v>
      </c>
      <c r="B66" s="6">
        <v>64</v>
      </c>
      <c r="D66">
        <v>689.683349609375</v>
      </c>
      <c r="E66">
        <v>570.10546875</v>
      </c>
      <c r="F66">
        <v>471.05081176757801</v>
      </c>
      <c r="G66">
        <v>467.24072265625</v>
      </c>
      <c r="I66" s="7">
        <f t="shared" ref="I66:I97" si="10">D66-F66</f>
        <v>218.63253784179699</v>
      </c>
      <c r="J66" s="7">
        <f t="shared" ref="J66:J97" si="11">E66-G66</f>
        <v>102.86474609375</v>
      </c>
      <c r="K66" s="7">
        <f t="shared" ref="K66:K129" si="12">I66-0.7*J66</f>
        <v>146.62721557617198</v>
      </c>
      <c r="L66" s="8">
        <f t="shared" ref="L66:L129" si="13">K66/J66</f>
        <v>1.4254370048465124</v>
      </c>
      <c r="M66" s="8">
        <f t="shared" si="8"/>
        <v>1.6323212030769338</v>
      </c>
      <c r="P66" s="6">
        <f t="shared" si="5"/>
        <v>5.7045454752370208</v>
      </c>
      <c r="U66" s="18">
        <v>13.5</v>
      </c>
      <c r="V66" s="20">
        <f t="shared" si="9"/>
        <v>1.4380845151885366</v>
      </c>
    </row>
    <row r="67" spans="1:22" x14ac:dyDescent="0.15">
      <c r="A67" s="6">
        <v>33</v>
      </c>
      <c r="B67" s="6">
        <v>65</v>
      </c>
      <c r="D67">
        <v>686.751708984375</v>
      </c>
      <c r="E67">
        <v>567.96875</v>
      </c>
      <c r="F67">
        <v>471.46813964843801</v>
      </c>
      <c r="G67">
        <v>467.37014770507801</v>
      </c>
      <c r="I67" s="7">
        <f t="shared" si="10"/>
        <v>215.28356933593699</v>
      </c>
      <c r="J67" s="7">
        <f t="shared" si="11"/>
        <v>100.59860229492199</v>
      </c>
      <c r="K67" s="7">
        <f t="shared" si="12"/>
        <v>144.86454772949162</v>
      </c>
      <c r="L67" s="8">
        <f t="shared" si="13"/>
        <v>1.4400254518924274</v>
      </c>
      <c r="M67" s="8">
        <f t="shared" si="8"/>
        <v>1.6500924839417785</v>
      </c>
      <c r="P67" s="6">
        <f t="shared" si="5"/>
        <v>6.8553638085345332</v>
      </c>
      <c r="U67" s="18">
        <v>14</v>
      </c>
      <c r="V67" s="20">
        <f t="shared" si="9"/>
        <v>1.4277077919385968</v>
      </c>
    </row>
    <row r="68" spans="1:22" x14ac:dyDescent="0.15">
      <c r="A68" s="6">
        <v>33.5</v>
      </c>
      <c r="B68" s="6">
        <v>66</v>
      </c>
      <c r="D68">
        <v>685.60852050781295</v>
      </c>
      <c r="E68">
        <v>567.209228515625</v>
      </c>
      <c r="F68">
        <v>472.24798583984398</v>
      </c>
      <c r="G68">
        <v>468.14071655273398</v>
      </c>
      <c r="I68" s="7">
        <f t="shared" si="10"/>
        <v>213.36053466796898</v>
      </c>
      <c r="J68" s="7">
        <f t="shared" si="11"/>
        <v>99.068511962891023</v>
      </c>
      <c r="K68" s="7">
        <f t="shared" si="12"/>
        <v>144.01257629394527</v>
      </c>
      <c r="L68" s="8">
        <f t="shared" si="13"/>
        <v>1.4536664924157672</v>
      </c>
      <c r="M68" s="8">
        <f t="shared" si="8"/>
        <v>1.6669163582840478</v>
      </c>
      <c r="P68" s="6">
        <f t="shared" si="5"/>
        <v>7.9448307511496621</v>
      </c>
      <c r="U68" s="18">
        <v>14.5</v>
      </c>
      <c r="V68" s="20">
        <f t="shared" si="9"/>
        <v>1.4209095517576169</v>
      </c>
    </row>
    <row r="69" spans="1:22" x14ac:dyDescent="0.15">
      <c r="A69" s="6">
        <v>34</v>
      </c>
      <c r="B69" s="6">
        <v>67</v>
      </c>
      <c r="D69">
        <v>685.84710693359398</v>
      </c>
      <c r="E69">
        <v>568.43695068359398</v>
      </c>
      <c r="F69">
        <v>471.08670043945301</v>
      </c>
      <c r="G69">
        <v>467.04193115234398</v>
      </c>
      <c r="I69" s="7">
        <f t="shared" si="10"/>
        <v>214.76040649414097</v>
      </c>
      <c r="J69" s="7">
        <f t="shared" si="11"/>
        <v>101.39501953125</v>
      </c>
      <c r="K69" s="7">
        <f t="shared" si="12"/>
        <v>143.78389282226595</v>
      </c>
      <c r="L69" s="8">
        <f t="shared" si="13"/>
        <v>1.4180567594639268</v>
      </c>
      <c r="M69" s="8">
        <f t="shared" si="8"/>
        <v>1.634489459151137</v>
      </c>
      <c r="P69" s="6">
        <f t="shared" si="5"/>
        <v>5.844955660662249</v>
      </c>
      <c r="U69" s="18">
        <v>15</v>
      </c>
      <c r="V69" s="20">
        <f t="shared" si="9"/>
        <v>1.4324461398147974</v>
      </c>
    </row>
    <row r="70" spans="1:22" x14ac:dyDescent="0.15">
      <c r="A70" s="6">
        <v>34.5</v>
      </c>
      <c r="B70" s="6">
        <v>68</v>
      </c>
      <c r="D70">
        <v>687.612548828125</v>
      </c>
      <c r="E70">
        <v>568.97467041015602</v>
      </c>
      <c r="F70">
        <v>470.73791503906301</v>
      </c>
      <c r="G70">
        <v>467.13708496093801</v>
      </c>
      <c r="I70" s="7">
        <f t="shared" si="10"/>
        <v>216.87463378906199</v>
      </c>
      <c r="J70" s="7">
        <f t="shared" si="11"/>
        <v>101.83758544921801</v>
      </c>
      <c r="K70" s="7">
        <f t="shared" si="12"/>
        <v>145.58832397460938</v>
      </c>
      <c r="L70" s="8">
        <f t="shared" si="13"/>
        <v>1.4296128814563065</v>
      </c>
      <c r="M70" s="8">
        <f t="shared" ref="M70:M101" si="14">L70+ABS($N$2)*A70</f>
        <v>1.6492284149624463</v>
      </c>
      <c r="P70" s="6">
        <f t="shared" ref="P70:P133" si="15">(M70-$O$2)/$O$2*100</f>
        <v>6.7994091235452085</v>
      </c>
      <c r="U70" s="18">
        <v>15.5</v>
      </c>
      <c r="V70" s="20">
        <f t="shared" si="9"/>
        <v>1.423561352908532</v>
      </c>
    </row>
    <row r="71" spans="1:22" x14ac:dyDescent="0.15">
      <c r="A71" s="6">
        <v>35</v>
      </c>
      <c r="B71" s="6">
        <v>69</v>
      </c>
      <c r="D71">
        <v>684.1806640625</v>
      </c>
      <c r="E71">
        <v>567.89562988281295</v>
      </c>
      <c r="F71">
        <v>471.912109375</v>
      </c>
      <c r="G71">
        <v>468.46331787109398</v>
      </c>
      <c r="I71" s="7">
        <f t="shared" si="10"/>
        <v>212.2685546875</v>
      </c>
      <c r="J71" s="7">
        <f t="shared" si="11"/>
        <v>99.432312011718977</v>
      </c>
      <c r="K71" s="7">
        <f t="shared" si="12"/>
        <v>142.66593627929672</v>
      </c>
      <c r="L71" s="8">
        <f t="shared" si="13"/>
        <v>1.4348045760263752</v>
      </c>
      <c r="M71" s="8">
        <f t="shared" si="14"/>
        <v>1.6576029433514445</v>
      </c>
      <c r="P71" s="6">
        <f t="shared" si="15"/>
        <v>7.3417201069839271</v>
      </c>
      <c r="U71" s="18">
        <v>16</v>
      </c>
      <c r="V71" s="20">
        <f t="shared" si="9"/>
        <v>1.4154354712095467</v>
      </c>
    </row>
    <row r="72" spans="1:22" x14ac:dyDescent="0.15">
      <c r="A72" s="6">
        <v>35.5</v>
      </c>
      <c r="B72" s="6">
        <v>70</v>
      </c>
      <c r="D72">
        <v>685.75531005859398</v>
      </c>
      <c r="E72">
        <v>568.88537597656295</v>
      </c>
      <c r="F72">
        <v>471.89315795898398</v>
      </c>
      <c r="G72">
        <v>468.14920043945301</v>
      </c>
      <c r="I72" s="7">
        <f t="shared" si="10"/>
        <v>213.86215209961</v>
      </c>
      <c r="J72" s="7">
        <f t="shared" si="11"/>
        <v>100.73617553710994</v>
      </c>
      <c r="K72" s="7">
        <f t="shared" si="12"/>
        <v>143.34682922363305</v>
      </c>
      <c r="L72" s="8">
        <f t="shared" si="13"/>
        <v>1.422992569048106</v>
      </c>
      <c r="M72" s="8">
        <f t="shared" si="14"/>
        <v>1.648973770192105</v>
      </c>
      <c r="P72" s="6">
        <f t="shared" si="15"/>
        <v>6.7829190420245888</v>
      </c>
      <c r="U72" s="18">
        <v>16.5</v>
      </c>
      <c r="V72" s="20">
        <f t="shared" si="9"/>
        <v>1.416037854090064</v>
      </c>
    </row>
    <row r="73" spans="1:22" x14ac:dyDescent="0.15">
      <c r="A73" s="6">
        <v>36</v>
      </c>
      <c r="B73" s="6">
        <v>71</v>
      </c>
      <c r="D73">
        <v>688.70599365234398</v>
      </c>
      <c r="E73">
        <v>569.72888183593795</v>
      </c>
      <c r="F73">
        <v>471.08346557617199</v>
      </c>
      <c r="G73">
        <v>467.02621459960898</v>
      </c>
      <c r="I73" s="7">
        <f t="shared" si="10"/>
        <v>217.62252807617199</v>
      </c>
      <c r="J73" s="7">
        <f t="shared" si="11"/>
        <v>102.70266723632898</v>
      </c>
      <c r="K73" s="7">
        <f t="shared" si="12"/>
        <v>145.7306610107417</v>
      </c>
      <c r="L73" s="8">
        <f t="shared" si="13"/>
        <v>1.4189569261662995</v>
      </c>
      <c r="M73" s="8">
        <f t="shared" si="14"/>
        <v>1.648120961129228</v>
      </c>
      <c r="P73" s="6">
        <f t="shared" si="15"/>
        <v>6.7276935176617068</v>
      </c>
      <c r="U73" s="18">
        <v>17</v>
      </c>
      <c r="V73" s="20">
        <f t="shared" si="9"/>
        <v>1.4224884291229944</v>
      </c>
    </row>
    <row r="74" spans="1:22" x14ac:dyDescent="0.15">
      <c r="A74" s="6">
        <v>36.5</v>
      </c>
      <c r="B74" s="6">
        <v>72</v>
      </c>
      <c r="D74">
        <v>689.93865966796898</v>
      </c>
      <c r="E74">
        <v>571.77154541015602</v>
      </c>
      <c r="F74">
        <v>470.90444946289102</v>
      </c>
      <c r="G74">
        <v>466.92135620117199</v>
      </c>
      <c r="I74" s="7">
        <f t="shared" si="10"/>
        <v>219.03421020507795</v>
      </c>
      <c r="J74" s="7">
        <f t="shared" si="11"/>
        <v>104.85018920898403</v>
      </c>
      <c r="K74" s="7">
        <f t="shared" si="12"/>
        <v>145.63907775878914</v>
      </c>
      <c r="L74" s="8">
        <f t="shared" si="13"/>
        <v>1.3890206480076637</v>
      </c>
      <c r="M74" s="8">
        <f t="shared" si="14"/>
        <v>1.6213675167895216</v>
      </c>
      <c r="P74" s="6">
        <f t="shared" si="15"/>
        <v>4.9952154560553286</v>
      </c>
      <c r="U74" s="18">
        <v>17.5</v>
      </c>
      <c r="V74" s="20">
        <f t="shared" si="9"/>
        <v>1.4168318719182873</v>
      </c>
    </row>
    <row r="75" spans="1:22" x14ac:dyDescent="0.15">
      <c r="A75" s="6">
        <v>37</v>
      </c>
      <c r="B75" s="6">
        <v>73</v>
      </c>
      <c r="D75">
        <v>688.376220703125</v>
      </c>
      <c r="E75">
        <v>570.49450683593795</v>
      </c>
      <c r="F75">
        <v>471.92379760742199</v>
      </c>
      <c r="G75">
        <v>467.56854248046898</v>
      </c>
      <c r="I75" s="7">
        <f t="shared" si="10"/>
        <v>216.45242309570301</v>
      </c>
      <c r="J75" s="7">
        <f t="shared" si="11"/>
        <v>102.92596435546898</v>
      </c>
      <c r="K75" s="7">
        <f t="shared" si="12"/>
        <v>144.40424804687473</v>
      </c>
      <c r="L75" s="8">
        <f t="shared" si="13"/>
        <v>1.4029914507106758</v>
      </c>
      <c r="M75" s="8">
        <f t="shared" si="14"/>
        <v>1.6385211533114634</v>
      </c>
      <c r="P75" s="6">
        <f t="shared" si="15"/>
        <v>6.1060368730542374</v>
      </c>
      <c r="U75" s="18">
        <v>18</v>
      </c>
      <c r="V75" s="20">
        <f t="shared" si="9"/>
        <v>1.4281244882620456</v>
      </c>
    </row>
    <row r="76" spans="1:22" x14ac:dyDescent="0.15">
      <c r="A76" s="6">
        <v>37.5</v>
      </c>
      <c r="B76" s="6">
        <v>74</v>
      </c>
      <c r="D76">
        <v>686.77191162109398</v>
      </c>
      <c r="E76">
        <v>570.51544189453102</v>
      </c>
      <c r="F76">
        <v>472.41329956054699</v>
      </c>
      <c r="G76">
        <v>468.09194946289102</v>
      </c>
      <c r="I76" s="7">
        <f t="shared" si="10"/>
        <v>214.35861206054699</v>
      </c>
      <c r="J76" s="7">
        <f t="shared" si="11"/>
        <v>102.42349243164</v>
      </c>
      <c r="K76" s="7">
        <f t="shared" si="12"/>
        <v>142.66216735839899</v>
      </c>
      <c r="L76" s="8">
        <f t="shared" si="13"/>
        <v>1.392865679264113</v>
      </c>
      <c r="M76" s="8">
        <f t="shared" si="14"/>
        <v>1.6315782156838301</v>
      </c>
      <c r="P76" s="6">
        <f t="shared" si="15"/>
        <v>5.6564316943623867</v>
      </c>
      <c r="U76" s="18">
        <v>18.5</v>
      </c>
      <c r="V76" s="20">
        <f t="shared" si="9"/>
        <v>1.4248354160350731</v>
      </c>
    </row>
    <row r="77" spans="1:22" x14ac:dyDescent="0.15">
      <c r="A77" s="6">
        <v>38</v>
      </c>
      <c r="B77" s="6">
        <v>75</v>
      </c>
      <c r="D77">
        <v>684.52551269531295</v>
      </c>
      <c r="E77">
        <v>569.83587646484398</v>
      </c>
      <c r="F77">
        <v>471.94958496093801</v>
      </c>
      <c r="G77">
        <v>467.95846557617199</v>
      </c>
      <c r="I77" s="7">
        <f t="shared" si="10"/>
        <v>212.57592773437494</v>
      </c>
      <c r="J77" s="7">
        <f t="shared" si="11"/>
        <v>101.87741088867199</v>
      </c>
      <c r="K77" s="7">
        <f t="shared" si="12"/>
        <v>141.26174011230455</v>
      </c>
      <c r="L77" s="8">
        <f t="shared" si="13"/>
        <v>1.3865854940765068</v>
      </c>
      <c r="M77" s="8">
        <f t="shared" si="14"/>
        <v>1.6284808643151536</v>
      </c>
      <c r="P77" s="6">
        <f t="shared" si="15"/>
        <v>5.4558559020576043</v>
      </c>
      <c r="U77" s="18">
        <v>19</v>
      </c>
      <c r="V77" s="20">
        <f t="shared" si="9"/>
        <v>1.437652242864311</v>
      </c>
    </row>
    <row r="78" spans="1:22" x14ac:dyDescent="0.15">
      <c r="A78" s="6">
        <v>38.5</v>
      </c>
      <c r="B78" s="6">
        <v>76</v>
      </c>
      <c r="D78">
        <v>683.06683349609398</v>
      </c>
      <c r="E78">
        <v>569.20770263671898</v>
      </c>
      <c r="F78">
        <v>472.11935424804699</v>
      </c>
      <c r="G78">
        <v>467.71734619140602</v>
      </c>
      <c r="I78" s="7">
        <f t="shared" si="10"/>
        <v>210.94747924804699</v>
      </c>
      <c r="J78" s="7">
        <f t="shared" si="11"/>
        <v>101.49035644531295</v>
      </c>
      <c r="K78" s="7">
        <f t="shared" si="12"/>
        <v>139.90422973632792</v>
      </c>
      <c r="L78" s="8">
        <f t="shared" si="13"/>
        <v>1.3784977670436491</v>
      </c>
      <c r="M78" s="8">
        <f t="shared" si="14"/>
        <v>1.6235759711012254</v>
      </c>
      <c r="P78" s="6">
        <f t="shared" si="15"/>
        <v>5.1382287666595374</v>
      </c>
      <c r="U78" s="18">
        <v>19.5</v>
      </c>
      <c r="V78" s="20">
        <f t="shared" si="9"/>
        <v>1.4190287097162955</v>
      </c>
    </row>
    <row r="79" spans="1:22" x14ac:dyDescent="0.15">
      <c r="A79" s="6">
        <v>39</v>
      </c>
      <c r="B79" s="6">
        <v>77</v>
      </c>
      <c r="D79">
        <v>681.24621582031295</v>
      </c>
      <c r="E79">
        <v>568.59460449218795</v>
      </c>
      <c r="F79">
        <v>471.25845336914102</v>
      </c>
      <c r="G79">
        <v>467.46170043945301</v>
      </c>
      <c r="I79" s="7">
        <f t="shared" si="10"/>
        <v>209.98776245117193</v>
      </c>
      <c r="J79" s="7">
        <f t="shared" si="11"/>
        <v>101.13290405273494</v>
      </c>
      <c r="K79" s="7">
        <f t="shared" si="12"/>
        <v>139.19472961425748</v>
      </c>
      <c r="L79" s="8">
        <f t="shared" si="13"/>
        <v>1.3763545200054328</v>
      </c>
      <c r="M79" s="8">
        <f t="shared" si="14"/>
        <v>1.6246155578819388</v>
      </c>
      <c r="P79" s="6">
        <f t="shared" si="15"/>
        <v>5.2055494924641339</v>
      </c>
      <c r="U79" s="18">
        <v>20</v>
      </c>
      <c r="V79" s="20">
        <f t="shared" si="9"/>
        <v>1.4183511769700778</v>
      </c>
    </row>
    <row r="80" spans="1:22" x14ac:dyDescent="0.15">
      <c r="A80" s="6">
        <v>39.5</v>
      </c>
      <c r="B80" s="6">
        <v>78</v>
      </c>
      <c r="D80">
        <v>681.758544921875</v>
      </c>
      <c r="E80">
        <v>568.49676513671898</v>
      </c>
      <c r="F80">
        <v>471.24313354492199</v>
      </c>
      <c r="G80">
        <v>467.35119628906301</v>
      </c>
      <c r="I80" s="7">
        <f t="shared" si="10"/>
        <v>210.51541137695301</v>
      </c>
      <c r="J80" s="7">
        <f t="shared" si="11"/>
        <v>101.14556884765597</v>
      </c>
      <c r="K80" s="7">
        <f t="shared" si="12"/>
        <v>139.71351318359385</v>
      </c>
      <c r="L80" s="8">
        <f t="shared" si="13"/>
        <v>1.3813112603482252</v>
      </c>
      <c r="M80" s="8">
        <f t="shared" si="14"/>
        <v>1.6327551320436606</v>
      </c>
      <c r="P80" s="6">
        <f t="shared" si="15"/>
        <v>5.7326454987556348</v>
      </c>
      <c r="U80" s="18">
        <v>20.5</v>
      </c>
      <c r="V80" s="20">
        <f t="shared" si="9"/>
        <v>1.3982546222778673</v>
      </c>
    </row>
    <row r="81" spans="1:22" x14ac:dyDescent="0.15">
      <c r="A81" s="6">
        <v>40</v>
      </c>
      <c r="B81" s="6">
        <v>79</v>
      </c>
      <c r="D81">
        <v>679.60528564453102</v>
      </c>
      <c r="E81">
        <v>568.45104980468795</v>
      </c>
      <c r="F81">
        <v>471.39797973632801</v>
      </c>
      <c r="G81">
        <v>467.63467407226602</v>
      </c>
      <c r="I81" s="7">
        <f t="shared" si="10"/>
        <v>208.20730590820301</v>
      </c>
      <c r="J81" s="7">
        <f t="shared" si="11"/>
        <v>100.81637573242193</v>
      </c>
      <c r="K81" s="7">
        <f t="shared" si="12"/>
        <v>137.63584289550766</v>
      </c>
      <c r="L81" s="8">
        <f t="shared" si="13"/>
        <v>1.3652131600208359</v>
      </c>
      <c r="M81" s="8">
        <f t="shared" si="14"/>
        <v>1.6198398655352009</v>
      </c>
      <c r="P81" s="6">
        <f t="shared" si="15"/>
        <v>4.8962890430563055</v>
      </c>
      <c r="U81" s="18">
        <v>21</v>
      </c>
      <c r="V81" s="20">
        <f t="shared" si="9"/>
        <v>1.411217848644732</v>
      </c>
    </row>
    <row r="82" spans="1:22" x14ac:dyDescent="0.15">
      <c r="A82" s="6">
        <v>40.5</v>
      </c>
      <c r="B82" s="6">
        <v>80</v>
      </c>
      <c r="D82">
        <v>678.17938232421898</v>
      </c>
      <c r="E82">
        <v>567.94573974609398</v>
      </c>
      <c r="F82">
        <v>471.80523681640602</v>
      </c>
      <c r="G82">
        <v>468.02740478515602</v>
      </c>
      <c r="I82" s="7">
        <f t="shared" si="10"/>
        <v>206.37414550781295</v>
      </c>
      <c r="J82" s="7">
        <f t="shared" si="11"/>
        <v>99.918334960937955</v>
      </c>
      <c r="K82" s="7">
        <f t="shared" si="12"/>
        <v>136.4313110351564</v>
      </c>
      <c r="L82" s="8">
        <f t="shared" si="13"/>
        <v>1.3654281878145069</v>
      </c>
      <c r="M82" s="8">
        <f t="shared" si="14"/>
        <v>1.6232377271478016</v>
      </c>
      <c r="P82" s="6">
        <f t="shared" si="15"/>
        <v>5.1163250363832784</v>
      </c>
      <c r="U82" s="18">
        <v>21.5</v>
      </c>
      <c r="V82" s="20">
        <f t="shared" si="9"/>
        <v>1.4034477605459483</v>
      </c>
    </row>
    <row r="83" spans="1:22" x14ac:dyDescent="0.15">
      <c r="A83" s="6">
        <v>41</v>
      </c>
      <c r="B83" s="6">
        <v>81</v>
      </c>
      <c r="D83">
        <v>677.77227783203102</v>
      </c>
      <c r="E83">
        <v>567.58056640625</v>
      </c>
      <c r="F83">
        <v>471.81491088867199</v>
      </c>
      <c r="G83">
        <v>467.87298583984398</v>
      </c>
      <c r="I83" s="7">
        <f t="shared" si="10"/>
        <v>205.95736694335903</v>
      </c>
      <c r="J83" s="7">
        <f t="shared" si="11"/>
        <v>99.707580566406023</v>
      </c>
      <c r="K83" s="7">
        <f t="shared" si="12"/>
        <v>136.16206054687484</v>
      </c>
      <c r="L83" s="8">
        <f t="shared" si="13"/>
        <v>1.3656139259761684</v>
      </c>
      <c r="M83" s="8">
        <f t="shared" si="14"/>
        <v>1.6266062991283925</v>
      </c>
      <c r="P83" s="6">
        <f t="shared" si="15"/>
        <v>5.3344643152444382</v>
      </c>
      <c r="U83" s="18">
        <v>22</v>
      </c>
      <c r="V83" s="20">
        <f t="shared" si="9"/>
        <v>1.4098133124542231</v>
      </c>
    </row>
    <row r="84" spans="1:22" x14ac:dyDescent="0.15">
      <c r="A84" s="6">
        <v>41.5</v>
      </c>
      <c r="B84" s="6">
        <v>82</v>
      </c>
      <c r="D84">
        <v>679.95050048828102</v>
      </c>
      <c r="E84">
        <v>569.09979248046898</v>
      </c>
      <c r="F84">
        <v>472.18951416015602</v>
      </c>
      <c r="G84">
        <v>468.17984008789102</v>
      </c>
      <c r="I84" s="7">
        <f t="shared" si="10"/>
        <v>207.760986328125</v>
      </c>
      <c r="J84" s="7">
        <f t="shared" si="11"/>
        <v>100.91995239257795</v>
      </c>
      <c r="K84" s="7">
        <f t="shared" si="12"/>
        <v>137.11701965332043</v>
      </c>
      <c r="L84" s="8">
        <f t="shared" si="13"/>
        <v>1.3586710695218733</v>
      </c>
      <c r="M84" s="8">
        <f t="shared" si="14"/>
        <v>1.6228462764930272</v>
      </c>
      <c r="P84" s="6">
        <f t="shared" si="15"/>
        <v>5.0909757892737533</v>
      </c>
      <c r="U84" s="18">
        <v>65</v>
      </c>
      <c r="V84" s="20">
        <f t="shared" ref="V84:V104" si="16">L131</f>
        <v>1.0925407827051463</v>
      </c>
    </row>
    <row r="85" spans="1:22" x14ac:dyDescent="0.15">
      <c r="A85" s="6">
        <v>42</v>
      </c>
      <c r="B85" s="6">
        <v>83</v>
      </c>
      <c r="D85">
        <v>677.35760498046898</v>
      </c>
      <c r="E85">
        <v>567.593505859375</v>
      </c>
      <c r="F85">
        <v>472.03225708007801</v>
      </c>
      <c r="G85">
        <v>467.71694946289102</v>
      </c>
      <c r="I85" s="7">
        <f t="shared" si="10"/>
        <v>205.32534790039097</v>
      </c>
      <c r="J85" s="7">
        <f t="shared" si="11"/>
        <v>99.876556396483977</v>
      </c>
      <c r="K85" s="7">
        <f t="shared" si="12"/>
        <v>135.41175842285219</v>
      </c>
      <c r="L85" s="8">
        <f t="shared" si="13"/>
        <v>1.3557912217688273</v>
      </c>
      <c r="M85" s="8">
        <f t="shared" si="14"/>
        <v>1.6231492625589106</v>
      </c>
      <c r="P85" s="6">
        <f t="shared" si="15"/>
        <v>5.1105963175859292</v>
      </c>
      <c r="U85" s="18">
        <v>65.5</v>
      </c>
      <c r="V85" s="20">
        <f t="shared" si="16"/>
        <v>1.0979054201103098</v>
      </c>
    </row>
    <row r="86" spans="1:22" x14ac:dyDescent="0.15">
      <c r="A86" s="6">
        <v>42.5</v>
      </c>
      <c r="B86" s="6">
        <v>84</v>
      </c>
      <c r="D86">
        <v>675.61364746093795</v>
      </c>
      <c r="E86">
        <v>566.67785644531295</v>
      </c>
      <c r="F86">
        <v>471.49758911132801</v>
      </c>
      <c r="G86">
        <v>467.09274291992199</v>
      </c>
      <c r="I86" s="7">
        <f t="shared" si="10"/>
        <v>204.11605834960994</v>
      </c>
      <c r="J86" s="7">
        <f t="shared" si="11"/>
        <v>99.585113525390966</v>
      </c>
      <c r="K86" s="7">
        <f t="shared" si="12"/>
        <v>134.40647888183628</v>
      </c>
      <c r="L86" s="8">
        <f t="shared" si="13"/>
        <v>1.3496643637160388</v>
      </c>
      <c r="M86" s="8">
        <f t="shared" si="14"/>
        <v>1.6202052383250516</v>
      </c>
      <c r="P86" s="6">
        <f t="shared" si="15"/>
        <v>4.919949560733456</v>
      </c>
      <c r="U86" s="18">
        <v>66</v>
      </c>
      <c r="V86" s="20">
        <f t="shared" si="16"/>
        <v>1.0804095329630126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676.71246337890602</v>
      </c>
      <c r="E87">
        <v>568.18981933593795</v>
      </c>
      <c r="F87">
        <v>472.86492919921898</v>
      </c>
      <c r="G87">
        <v>468.44354248046898</v>
      </c>
      <c r="I87" s="7">
        <f t="shared" si="10"/>
        <v>203.84753417968705</v>
      </c>
      <c r="J87" s="7">
        <f t="shared" si="11"/>
        <v>99.746276855468977</v>
      </c>
      <c r="K87" s="7">
        <f t="shared" si="12"/>
        <v>134.02514038085877</v>
      </c>
      <c r="L87" s="8">
        <f t="shared" si="13"/>
        <v>1.343660581688271</v>
      </c>
      <c r="M87" s="8">
        <f t="shared" si="14"/>
        <v>1.6173842901162132</v>
      </c>
      <c r="P87" s="6">
        <f t="shared" si="15"/>
        <v>4.7372728622611451</v>
      </c>
      <c r="U87" s="18">
        <v>66.5</v>
      </c>
      <c r="V87" s="20">
        <f t="shared" si="16"/>
        <v>1.1017040168793177</v>
      </c>
    </row>
    <row r="88" spans="1:22" x14ac:dyDescent="0.15">
      <c r="A88" s="6">
        <v>43.5</v>
      </c>
      <c r="B88" s="6">
        <v>86</v>
      </c>
      <c r="D88">
        <v>677.85394287109398</v>
      </c>
      <c r="E88">
        <v>569.0087890625</v>
      </c>
      <c r="F88">
        <v>473.27337646484398</v>
      </c>
      <c r="G88">
        <v>469.12097167968801</v>
      </c>
      <c r="I88" s="7">
        <f t="shared" si="10"/>
        <v>204.58056640625</v>
      </c>
      <c r="J88" s="7">
        <f t="shared" si="11"/>
        <v>99.887817382811988</v>
      </c>
      <c r="K88" s="7">
        <f t="shared" si="12"/>
        <v>134.65909423828163</v>
      </c>
      <c r="L88" s="8">
        <f t="shared" si="13"/>
        <v>1.3481032799246331</v>
      </c>
      <c r="M88" s="8">
        <f t="shared" si="14"/>
        <v>1.625009822171505</v>
      </c>
      <c r="P88" s="6">
        <f t="shared" si="15"/>
        <v>5.231080942675745</v>
      </c>
      <c r="U88" s="18">
        <v>67</v>
      </c>
      <c r="V88" s="20">
        <f t="shared" si="16"/>
        <v>1.0984605540293217</v>
      </c>
    </row>
    <row r="89" spans="1:22" x14ac:dyDescent="0.15">
      <c r="A89" s="6">
        <v>44</v>
      </c>
      <c r="B89" s="6">
        <v>87</v>
      </c>
      <c r="D89">
        <v>677.54742431640602</v>
      </c>
      <c r="E89">
        <v>568.06799316406295</v>
      </c>
      <c r="F89">
        <v>471.83468627929699</v>
      </c>
      <c r="G89">
        <v>467.77621459960898</v>
      </c>
      <c r="I89" s="7">
        <f t="shared" si="10"/>
        <v>205.71273803710903</v>
      </c>
      <c r="J89" s="7">
        <f t="shared" si="11"/>
        <v>100.29177856445398</v>
      </c>
      <c r="K89" s="7">
        <f t="shared" si="12"/>
        <v>135.50849304199124</v>
      </c>
      <c r="L89" s="8">
        <f t="shared" si="13"/>
        <v>1.3511425859788171</v>
      </c>
      <c r="M89" s="8">
        <f t="shared" si="14"/>
        <v>1.6312319620446187</v>
      </c>
      <c r="P89" s="6">
        <f t="shared" si="15"/>
        <v>5.6340092792868539</v>
      </c>
      <c r="U89" s="18">
        <v>67.5</v>
      </c>
      <c r="V89" s="20">
        <f t="shared" si="16"/>
        <v>1.0936802138828223</v>
      </c>
    </row>
    <row r="90" spans="1:22" x14ac:dyDescent="0.15">
      <c r="A90" s="6">
        <v>44.5</v>
      </c>
      <c r="B90" s="6">
        <v>88</v>
      </c>
      <c r="D90">
        <v>675.82159423828102</v>
      </c>
      <c r="E90">
        <v>567.63763427734398</v>
      </c>
      <c r="F90">
        <v>472.00845336914102</v>
      </c>
      <c r="G90">
        <v>467.65966796875</v>
      </c>
      <c r="I90" s="7">
        <f t="shared" si="10"/>
        <v>203.81314086914</v>
      </c>
      <c r="J90" s="7">
        <f t="shared" si="11"/>
        <v>99.977966308593977</v>
      </c>
      <c r="K90" s="7">
        <f t="shared" si="12"/>
        <v>133.82856445312422</v>
      </c>
      <c r="L90" s="8">
        <f t="shared" si="13"/>
        <v>1.3385805832461755</v>
      </c>
      <c r="M90" s="8">
        <f t="shared" si="14"/>
        <v>1.6218527931309066</v>
      </c>
      <c r="P90" s="6">
        <f t="shared" si="15"/>
        <v>5.0266405916225745</v>
      </c>
      <c r="U90" s="18">
        <v>68</v>
      </c>
      <c r="V90" s="20">
        <f t="shared" si="16"/>
        <v>1.08691551964079</v>
      </c>
    </row>
    <row r="91" spans="1:22" x14ac:dyDescent="0.15">
      <c r="A91" s="6">
        <v>45</v>
      </c>
      <c r="B91" s="6">
        <v>89</v>
      </c>
      <c r="D91">
        <v>676.19537353515602</v>
      </c>
      <c r="E91">
        <v>568.09558105468795</v>
      </c>
      <c r="F91">
        <v>473.23748779296898</v>
      </c>
      <c r="G91">
        <v>469.01168823242199</v>
      </c>
      <c r="I91" s="7">
        <f t="shared" si="10"/>
        <v>202.95788574218705</v>
      </c>
      <c r="J91" s="7">
        <f t="shared" si="11"/>
        <v>99.083892822265966</v>
      </c>
      <c r="K91" s="7">
        <f t="shared" si="12"/>
        <v>133.59916076660087</v>
      </c>
      <c r="L91" s="8">
        <f t="shared" si="13"/>
        <v>1.3483438827564787</v>
      </c>
      <c r="M91" s="8">
        <f t="shared" si="14"/>
        <v>1.6347989264601392</v>
      </c>
      <c r="P91" s="6">
        <f t="shared" si="15"/>
        <v>5.8649958961109263</v>
      </c>
      <c r="U91" s="18">
        <v>68.5</v>
      </c>
      <c r="V91" s="20">
        <f t="shared" si="16"/>
        <v>1.0875941822033823</v>
      </c>
    </row>
    <row r="92" spans="1:22" x14ac:dyDescent="0.15">
      <c r="A92" s="6">
        <v>45.5</v>
      </c>
      <c r="B92" s="6">
        <v>90</v>
      </c>
      <c r="D92">
        <v>676.68811035156295</v>
      </c>
      <c r="E92">
        <v>567.64337158203102</v>
      </c>
      <c r="F92">
        <v>473.42620849609398</v>
      </c>
      <c r="G92">
        <v>468.85241699218801</v>
      </c>
      <c r="I92" s="7">
        <f t="shared" si="10"/>
        <v>203.26190185546898</v>
      </c>
      <c r="J92" s="7">
        <f t="shared" si="11"/>
        <v>98.790954589843011</v>
      </c>
      <c r="K92" s="7">
        <f t="shared" si="12"/>
        <v>134.10823364257888</v>
      </c>
      <c r="L92" s="8">
        <f t="shared" si="13"/>
        <v>1.3574950682414697</v>
      </c>
      <c r="M92" s="8">
        <f t="shared" si="14"/>
        <v>1.64713294576406</v>
      </c>
      <c r="P92" s="6">
        <f t="shared" si="15"/>
        <v>6.6637124121655757</v>
      </c>
      <c r="U92" s="18">
        <v>69</v>
      </c>
      <c r="V92" s="20">
        <f t="shared" si="16"/>
        <v>1.0905383402982451</v>
      </c>
    </row>
    <row r="93" spans="1:22" x14ac:dyDescent="0.15">
      <c r="A93" s="6">
        <v>46</v>
      </c>
      <c r="B93" s="6">
        <v>91</v>
      </c>
      <c r="D93">
        <v>678.54437255859398</v>
      </c>
      <c r="E93">
        <v>568.82861328125</v>
      </c>
      <c r="F93">
        <v>472.84515380859398</v>
      </c>
      <c r="G93">
        <v>468.86935424804699</v>
      </c>
      <c r="I93" s="7">
        <f t="shared" si="10"/>
        <v>205.69921875</v>
      </c>
      <c r="J93" s="7">
        <f t="shared" si="11"/>
        <v>99.959259033203011</v>
      </c>
      <c r="K93" s="7">
        <f t="shared" si="12"/>
        <v>135.7277374267579</v>
      </c>
      <c r="L93" s="8">
        <f t="shared" si="13"/>
        <v>1.3578305675682714</v>
      </c>
      <c r="M93" s="8">
        <f t="shared" si="14"/>
        <v>1.6506512789097911</v>
      </c>
      <c r="P93" s="6">
        <f t="shared" si="15"/>
        <v>6.8915498042786778</v>
      </c>
      <c r="U93" s="18">
        <v>69.5</v>
      </c>
      <c r="V93" s="20">
        <f t="shared" si="16"/>
        <v>1.0995692266809272</v>
      </c>
    </row>
    <row r="94" spans="1:22" x14ac:dyDescent="0.15">
      <c r="A94" s="6">
        <v>46.5</v>
      </c>
      <c r="B94" s="6">
        <v>92</v>
      </c>
      <c r="D94">
        <v>678.404052734375</v>
      </c>
      <c r="E94">
        <v>569.14337158203102</v>
      </c>
      <c r="F94">
        <v>472.70523071289102</v>
      </c>
      <c r="G94">
        <v>468.51290893554699</v>
      </c>
      <c r="I94" s="7">
        <f t="shared" si="10"/>
        <v>205.69882202148398</v>
      </c>
      <c r="J94" s="7">
        <f t="shared" si="11"/>
        <v>100.63046264648403</v>
      </c>
      <c r="K94" s="7">
        <f t="shared" si="12"/>
        <v>135.25749816894518</v>
      </c>
      <c r="L94" s="8">
        <f t="shared" si="13"/>
        <v>1.3441009274110793</v>
      </c>
      <c r="M94" s="8">
        <f t="shared" si="14"/>
        <v>1.6401044725715286</v>
      </c>
      <c r="P94" s="6">
        <f t="shared" si="15"/>
        <v>6.2085681900596743</v>
      </c>
      <c r="U94" s="18">
        <v>70</v>
      </c>
      <c r="V94" s="20">
        <f t="shared" si="16"/>
        <v>1.1266141342816345</v>
      </c>
    </row>
    <row r="95" spans="1:22" x14ac:dyDescent="0.15">
      <c r="A95" s="6">
        <v>47</v>
      </c>
      <c r="B95" s="6">
        <v>93</v>
      </c>
      <c r="D95">
        <v>676.98590087890602</v>
      </c>
      <c r="E95">
        <v>569.09899902343795</v>
      </c>
      <c r="F95">
        <v>472.66369628906301</v>
      </c>
      <c r="G95">
        <v>468.19476318359398</v>
      </c>
      <c r="I95" s="7">
        <f t="shared" si="10"/>
        <v>204.32220458984301</v>
      </c>
      <c r="J95" s="7">
        <f t="shared" si="11"/>
        <v>100.90423583984398</v>
      </c>
      <c r="K95" s="7">
        <f t="shared" si="12"/>
        <v>133.68923950195222</v>
      </c>
      <c r="L95" s="8">
        <f t="shared" si="13"/>
        <v>1.3249120652788537</v>
      </c>
      <c r="M95" s="8">
        <f t="shared" si="14"/>
        <v>1.6240984442582327</v>
      </c>
      <c r="P95" s="6">
        <f t="shared" si="15"/>
        <v>5.1720626637383482</v>
      </c>
      <c r="U95" s="18">
        <v>70.5</v>
      </c>
      <c r="V95" s="20">
        <f t="shared" si="16"/>
        <v>1.0948439110910757</v>
      </c>
    </row>
    <row r="96" spans="1:22" x14ac:dyDescent="0.15">
      <c r="A96" s="6">
        <v>47.5</v>
      </c>
      <c r="B96" s="6">
        <v>94</v>
      </c>
      <c r="D96">
        <v>676.082275390625</v>
      </c>
      <c r="E96">
        <v>569.89984130859398</v>
      </c>
      <c r="F96">
        <v>472.70404052734398</v>
      </c>
      <c r="G96">
        <v>468.32781982421898</v>
      </c>
      <c r="I96" s="7">
        <f t="shared" si="10"/>
        <v>203.37823486328102</v>
      </c>
      <c r="J96" s="7">
        <f t="shared" si="11"/>
        <v>101.572021484375</v>
      </c>
      <c r="K96" s="7">
        <f t="shared" si="12"/>
        <v>132.27781982421851</v>
      </c>
      <c r="L96" s="8">
        <f t="shared" si="13"/>
        <v>1.3023056732662059</v>
      </c>
      <c r="M96" s="8">
        <f t="shared" si="14"/>
        <v>1.6046748860645144</v>
      </c>
      <c r="P96" s="6">
        <f t="shared" si="15"/>
        <v>3.9142474821989564</v>
      </c>
      <c r="U96" s="18">
        <v>71</v>
      </c>
      <c r="V96" s="20">
        <f t="shared" si="16"/>
        <v>1.0778959458170838</v>
      </c>
    </row>
    <row r="97" spans="1:22" x14ac:dyDescent="0.15">
      <c r="A97" s="6">
        <v>48</v>
      </c>
      <c r="B97" s="6">
        <v>95</v>
      </c>
      <c r="D97">
        <v>673.79949951171898</v>
      </c>
      <c r="E97">
        <v>568.78845214843795</v>
      </c>
      <c r="F97">
        <v>472.32095336914102</v>
      </c>
      <c r="G97">
        <v>468.18347167968801</v>
      </c>
      <c r="I97" s="7">
        <f t="shared" si="10"/>
        <v>201.47854614257795</v>
      </c>
      <c r="J97" s="7">
        <f t="shared" si="11"/>
        <v>100.60498046874994</v>
      </c>
      <c r="K97" s="7">
        <f t="shared" si="12"/>
        <v>131.05505981445299</v>
      </c>
      <c r="L97" s="8">
        <f t="shared" si="13"/>
        <v>1.3026697008818713</v>
      </c>
      <c r="M97" s="8">
        <f t="shared" si="14"/>
        <v>1.6082217474991092</v>
      </c>
      <c r="P97" s="6">
        <f t="shared" si="15"/>
        <v>4.1439322863298873</v>
      </c>
      <c r="U97" s="18">
        <v>71.5</v>
      </c>
      <c r="V97" s="20">
        <f t="shared" si="16"/>
        <v>1.0795317074920521</v>
      </c>
    </row>
    <row r="98" spans="1:22" x14ac:dyDescent="0.15">
      <c r="A98" s="6">
        <v>48.5</v>
      </c>
      <c r="B98" s="6">
        <v>96</v>
      </c>
      <c r="D98">
        <v>673.65478515625</v>
      </c>
      <c r="E98">
        <v>569.72332763671898</v>
      </c>
      <c r="F98">
        <v>472.99475097656301</v>
      </c>
      <c r="G98">
        <v>468.91815185546898</v>
      </c>
      <c r="I98" s="7">
        <f t="shared" ref="I98:I129" si="17">D98-F98</f>
        <v>200.66003417968699</v>
      </c>
      <c r="J98" s="7">
        <f t="shared" ref="J98:J129" si="18">E98-G98</f>
        <v>100.80517578125</v>
      </c>
      <c r="K98" s="7">
        <f t="shared" si="12"/>
        <v>130.09641113281199</v>
      </c>
      <c r="L98" s="8">
        <f t="shared" si="13"/>
        <v>1.2905727322486376</v>
      </c>
      <c r="M98" s="8">
        <f t="shared" si="14"/>
        <v>1.5993076126848051</v>
      </c>
      <c r="P98" s="6">
        <f t="shared" si="15"/>
        <v>3.5666779033844112</v>
      </c>
      <c r="U98" s="18">
        <v>72</v>
      </c>
      <c r="V98" s="20">
        <f t="shared" si="16"/>
        <v>1.071091296057465</v>
      </c>
    </row>
    <row r="99" spans="1:22" x14ac:dyDescent="0.15">
      <c r="A99" s="6">
        <v>49</v>
      </c>
      <c r="B99" s="6">
        <v>97</v>
      </c>
      <c r="D99">
        <v>673.08184814453102</v>
      </c>
      <c r="E99">
        <v>569.47448730468795</v>
      </c>
      <c r="F99">
        <v>472.72137451171898</v>
      </c>
      <c r="G99">
        <v>468.35119628906301</v>
      </c>
      <c r="I99" s="7">
        <f t="shared" si="17"/>
        <v>200.36047363281205</v>
      </c>
      <c r="J99" s="7">
        <f t="shared" si="18"/>
        <v>101.12329101562494</v>
      </c>
      <c r="K99" s="7">
        <f t="shared" si="12"/>
        <v>129.57416992187459</v>
      </c>
      <c r="L99" s="8">
        <f t="shared" si="13"/>
        <v>1.2813484274543001</v>
      </c>
      <c r="M99" s="8">
        <f t="shared" si="14"/>
        <v>1.5932661417093972</v>
      </c>
      <c r="P99" s="6">
        <f t="shared" si="15"/>
        <v>3.1754491781472756</v>
      </c>
      <c r="U99" s="18">
        <v>72.5</v>
      </c>
      <c r="V99" s="20">
        <f t="shared" si="16"/>
        <v>1.0622752696878652</v>
      </c>
    </row>
    <row r="100" spans="1:22" x14ac:dyDescent="0.15">
      <c r="A100" s="6">
        <v>49.5</v>
      </c>
      <c r="B100" s="6">
        <v>98</v>
      </c>
      <c r="D100">
        <v>673.05657958984398</v>
      </c>
      <c r="E100">
        <v>569.83642578125</v>
      </c>
      <c r="F100">
        <v>472.5185546875</v>
      </c>
      <c r="G100">
        <v>467.69152832031301</v>
      </c>
      <c r="I100" s="7">
        <f t="shared" si="17"/>
        <v>200.53802490234398</v>
      </c>
      <c r="J100" s="7">
        <f t="shared" si="18"/>
        <v>102.14489746093699</v>
      </c>
      <c r="K100" s="7">
        <f t="shared" si="12"/>
        <v>129.0365966796881</v>
      </c>
      <c r="L100" s="8">
        <f t="shared" si="13"/>
        <v>1.26327011810879</v>
      </c>
      <c r="M100" s="8">
        <f t="shared" si="14"/>
        <v>1.5783706661828167</v>
      </c>
      <c r="P100" s="6">
        <f t="shared" si="15"/>
        <v>2.2108599372511062</v>
      </c>
      <c r="U100" s="18">
        <v>73</v>
      </c>
      <c r="V100" s="20">
        <f t="shared" si="16"/>
        <v>1.0670136432658532</v>
      </c>
    </row>
    <row r="101" spans="1:22" x14ac:dyDescent="0.15">
      <c r="A101" s="6">
        <v>50</v>
      </c>
      <c r="B101" s="6">
        <v>99</v>
      </c>
      <c r="D101">
        <v>672.74621582031295</v>
      </c>
      <c r="E101">
        <v>570.91125488281295</v>
      </c>
      <c r="F101">
        <v>472.126220703125</v>
      </c>
      <c r="G101">
        <v>467.76168823242199</v>
      </c>
      <c r="I101" s="7">
        <f t="shared" si="17"/>
        <v>200.61999511718795</v>
      </c>
      <c r="J101" s="7">
        <f t="shared" si="18"/>
        <v>103.14956665039097</v>
      </c>
      <c r="K101" s="7">
        <f t="shared" si="12"/>
        <v>128.41529846191429</v>
      </c>
      <c r="L101" s="8">
        <f t="shared" si="13"/>
        <v>1.2449426849960261</v>
      </c>
      <c r="M101" s="8">
        <f t="shared" si="14"/>
        <v>1.5632260668889824</v>
      </c>
      <c r="P101" s="6">
        <f t="shared" si="15"/>
        <v>1.2301381395180722</v>
      </c>
      <c r="U101" s="18">
        <v>73.5</v>
      </c>
      <c r="V101" s="20">
        <f t="shared" si="16"/>
        <v>1.0747392051628653</v>
      </c>
    </row>
    <row r="102" spans="1:22" x14ac:dyDescent="0.15">
      <c r="A102" s="6">
        <v>50.5</v>
      </c>
      <c r="B102" s="6">
        <v>100</v>
      </c>
      <c r="D102">
        <v>672.91033935546898</v>
      </c>
      <c r="E102">
        <v>570.853759765625</v>
      </c>
      <c r="F102">
        <v>472.054443359375</v>
      </c>
      <c r="G102">
        <v>467.8564453125</v>
      </c>
      <c r="I102" s="7">
        <f t="shared" si="17"/>
        <v>200.85589599609398</v>
      </c>
      <c r="J102" s="7">
        <f t="shared" si="18"/>
        <v>102.997314453125</v>
      </c>
      <c r="K102" s="7">
        <f t="shared" si="12"/>
        <v>128.7577758789065</v>
      </c>
      <c r="L102" s="8">
        <f t="shared" si="13"/>
        <v>1.2501080883764724</v>
      </c>
      <c r="M102" s="8">
        <f t="shared" ref="M102:M133" si="19">L102+ABS($N$2)*A102</f>
        <v>1.5715743040883581</v>
      </c>
      <c r="P102" s="6">
        <f t="shared" si="15"/>
        <v>1.7707465792149035</v>
      </c>
      <c r="U102" s="18">
        <v>74</v>
      </c>
      <c r="V102" s="20">
        <f t="shared" si="16"/>
        <v>1.0646291004251744</v>
      </c>
    </row>
    <row r="103" spans="1:22" x14ac:dyDescent="0.15">
      <c r="A103" s="6">
        <v>51</v>
      </c>
      <c r="B103" s="6">
        <v>101</v>
      </c>
      <c r="D103">
        <v>671.32214355468795</v>
      </c>
      <c r="E103">
        <v>572.05596923828102</v>
      </c>
      <c r="F103">
        <v>472.22579956054699</v>
      </c>
      <c r="G103">
        <v>467.82458496093801</v>
      </c>
      <c r="I103" s="7">
        <f t="shared" si="17"/>
        <v>199.09634399414097</v>
      </c>
      <c r="J103" s="7">
        <f t="shared" si="18"/>
        <v>104.23138427734301</v>
      </c>
      <c r="K103" s="7">
        <f t="shared" si="12"/>
        <v>126.13437500000086</v>
      </c>
      <c r="L103" s="8">
        <f t="shared" si="13"/>
        <v>1.2101381544005738</v>
      </c>
      <c r="M103" s="8">
        <f t="shared" si="19"/>
        <v>1.5347872039313892</v>
      </c>
      <c r="P103" s="6">
        <f t="shared" si="15"/>
        <v>-0.61148290730677446</v>
      </c>
      <c r="U103" s="18">
        <v>74.5</v>
      </c>
      <c r="V103" s="20">
        <f t="shared" si="16"/>
        <v>1.0624178067374728</v>
      </c>
    </row>
    <row r="104" spans="1:22" x14ac:dyDescent="0.15">
      <c r="A104" s="6">
        <v>51.5</v>
      </c>
      <c r="B104" s="6">
        <v>102</v>
      </c>
      <c r="D104">
        <v>669.57025146484398</v>
      </c>
      <c r="E104">
        <v>571.26544189453102</v>
      </c>
      <c r="F104">
        <v>472.66290283203102</v>
      </c>
      <c r="G104">
        <v>468.29757690429699</v>
      </c>
      <c r="I104" s="7">
        <f t="shared" si="17"/>
        <v>196.90734863281295</v>
      </c>
      <c r="J104" s="7">
        <f t="shared" si="18"/>
        <v>102.96786499023403</v>
      </c>
      <c r="K104" s="7">
        <f t="shared" si="12"/>
        <v>124.82984313964914</v>
      </c>
      <c r="L104" s="8">
        <f t="shared" si="13"/>
        <v>1.2123184563600362</v>
      </c>
      <c r="M104" s="8">
        <f t="shared" si="19"/>
        <v>1.5401503397097811</v>
      </c>
      <c r="P104" s="6">
        <f t="shared" si="15"/>
        <v>-0.26418126795523644</v>
      </c>
      <c r="U104" s="18">
        <v>75</v>
      </c>
      <c r="V104" s="20">
        <f t="shared" si="16"/>
        <v>1.0553485589234528</v>
      </c>
    </row>
    <row r="105" spans="1:22" x14ac:dyDescent="0.15">
      <c r="A105" s="6">
        <v>52</v>
      </c>
      <c r="B105" s="6">
        <v>103</v>
      </c>
      <c r="D105">
        <v>672.78466796875</v>
      </c>
      <c r="E105">
        <v>573.29382324218795</v>
      </c>
      <c r="F105">
        <v>472.90646362304699</v>
      </c>
      <c r="G105">
        <v>468.19354248046898</v>
      </c>
      <c r="I105" s="7">
        <f t="shared" si="17"/>
        <v>199.87820434570301</v>
      </c>
      <c r="J105" s="7">
        <f t="shared" si="18"/>
        <v>105.10028076171898</v>
      </c>
      <c r="K105" s="7">
        <f t="shared" si="12"/>
        <v>126.30800781249974</v>
      </c>
      <c r="L105" s="8">
        <f t="shared" si="13"/>
        <v>1.2017856365090256</v>
      </c>
      <c r="M105" s="8">
        <f t="shared" si="19"/>
        <v>1.5328003536777</v>
      </c>
      <c r="P105" s="6">
        <f t="shared" si="15"/>
        <v>-0.74014576030267831</v>
      </c>
      <c r="U105" s="18"/>
      <c r="V105" s="20"/>
    </row>
    <row r="106" spans="1:22" x14ac:dyDescent="0.15">
      <c r="A106" s="6">
        <v>52.5</v>
      </c>
      <c r="B106" s="6">
        <v>104</v>
      </c>
      <c r="D106">
        <v>671.96630859375</v>
      </c>
      <c r="E106">
        <v>572.76501464843795</v>
      </c>
      <c r="F106">
        <v>473.53668212890602</v>
      </c>
      <c r="G106">
        <v>468.54998779296898</v>
      </c>
      <c r="I106" s="7">
        <f t="shared" si="17"/>
        <v>198.42962646484398</v>
      </c>
      <c r="J106" s="7">
        <f t="shared" si="18"/>
        <v>104.21502685546898</v>
      </c>
      <c r="K106" s="7">
        <f t="shared" si="12"/>
        <v>125.47910766601569</v>
      </c>
      <c r="L106" s="8">
        <f t="shared" si="13"/>
        <v>1.2040404484090081</v>
      </c>
      <c r="M106" s="8">
        <f t="shared" si="19"/>
        <v>1.5382379993966122</v>
      </c>
      <c r="P106" s="6">
        <f t="shared" si="15"/>
        <v>-0.38801906606534453</v>
      </c>
    </row>
    <row r="107" spans="1:22" x14ac:dyDescent="0.15">
      <c r="A107" s="6">
        <v>53</v>
      </c>
      <c r="B107" s="6">
        <v>105</v>
      </c>
      <c r="D107">
        <v>672.35491943359398</v>
      </c>
      <c r="E107">
        <v>573.78430175781295</v>
      </c>
      <c r="F107">
        <v>473.98184204101602</v>
      </c>
      <c r="G107">
        <v>469.10928344726602</v>
      </c>
      <c r="I107" s="7">
        <f t="shared" si="17"/>
        <v>198.37307739257795</v>
      </c>
      <c r="J107" s="7">
        <f t="shared" si="18"/>
        <v>104.67501831054693</v>
      </c>
      <c r="K107" s="7">
        <f t="shared" si="12"/>
        <v>125.10056457519511</v>
      </c>
      <c r="L107" s="8">
        <f t="shared" si="13"/>
        <v>1.1951329609902741</v>
      </c>
      <c r="M107" s="8">
        <f t="shared" si="19"/>
        <v>1.5325133457968079</v>
      </c>
      <c r="P107" s="6">
        <f t="shared" si="15"/>
        <v>-0.75873158614401504</v>
      </c>
    </row>
    <row r="108" spans="1:22" x14ac:dyDescent="0.15">
      <c r="A108" s="6">
        <v>53.5</v>
      </c>
      <c r="B108" s="6">
        <v>106</v>
      </c>
      <c r="D108">
        <v>675.95715332031295</v>
      </c>
      <c r="E108">
        <v>575.62854003906295</v>
      </c>
      <c r="F108">
        <v>472.85726928710898</v>
      </c>
      <c r="G108">
        <v>468.97299194335898</v>
      </c>
      <c r="I108" s="7">
        <f t="shared" si="17"/>
        <v>203.09988403320398</v>
      </c>
      <c r="J108" s="7">
        <f t="shared" si="18"/>
        <v>106.65554809570398</v>
      </c>
      <c r="K108" s="7">
        <f t="shared" si="12"/>
        <v>128.4410003662112</v>
      </c>
      <c r="L108" s="8">
        <f t="shared" si="13"/>
        <v>1.204259906394731</v>
      </c>
      <c r="M108" s="8">
        <f t="shared" si="19"/>
        <v>1.5448231250201943</v>
      </c>
      <c r="P108" s="6">
        <f t="shared" si="15"/>
        <v>3.841521024373401E-2</v>
      </c>
    </row>
    <row r="109" spans="1:22" x14ac:dyDescent="0.15">
      <c r="A109" s="6">
        <v>54</v>
      </c>
      <c r="B109" s="6">
        <v>107</v>
      </c>
      <c r="D109">
        <v>675.64739990234398</v>
      </c>
      <c r="E109">
        <v>576.42230224609398</v>
      </c>
      <c r="F109">
        <v>473.01251220703102</v>
      </c>
      <c r="G109">
        <v>468.58547973632801</v>
      </c>
      <c r="I109" s="7">
        <f t="shared" si="17"/>
        <v>202.63488769531295</v>
      </c>
      <c r="J109" s="7">
        <f t="shared" si="18"/>
        <v>107.83682250976597</v>
      </c>
      <c r="K109" s="7">
        <f t="shared" si="12"/>
        <v>127.14911193847678</v>
      </c>
      <c r="L109" s="8">
        <f t="shared" si="13"/>
        <v>1.1790880793706793</v>
      </c>
      <c r="M109" s="8">
        <f t="shared" si="19"/>
        <v>1.522834131815072</v>
      </c>
      <c r="P109" s="6">
        <f t="shared" si="15"/>
        <v>-1.3855303513431263</v>
      </c>
    </row>
    <row r="110" spans="1:22" x14ac:dyDescent="0.15">
      <c r="A110" s="6">
        <v>54.5</v>
      </c>
      <c r="B110" s="6">
        <v>108</v>
      </c>
      <c r="D110">
        <v>674.83245849609398</v>
      </c>
      <c r="E110">
        <v>577.123779296875</v>
      </c>
      <c r="F110">
        <v>473.43185424804699</v>
      </c>
      <c r="G110">
        <v>468.86169433593801</v>
      </c>
      <c r="I110" s="7">
        <f t="shared" si="17"/>
        <v>201.40060424804699</v>
      </c>
      <c r="J110" s="7">
        <f t="shared" si="18"/>
        <v>108.26208496093699</v>
      </c>
      <c r="K110" s="7">
        <f t="shared" si="12"/>
        <v>125.6171447753911</v>
      </c>
      <c r="L110" s="8">
        <f t="shared" si="13"/>
        <v>1.1603059817360448</v>
      </c>
      <c r="M110" s="8">
        <f t="shared" si="19"/>
        <v>1.507234867999367</v>
      </c>
      <c r="P110" s="6">
        <f t="shared" si="15"/>
        <v>-2.3956949490210815</v>
      </c>
    </row>
    <row r="111" spans="1:22" x14ac:dyDescent="0.15">
      <c r="A111" s="6">
        <v>55</v>
      </c>
      <c r="B111" s="6">
        <v>109</v>
      </c>
      <c r="D111">
        <v>677.79034423828102</v>
      </c>
      <c r="E111">
        <v>579.02282714843795</v>
      </c>
      <c r="F111">
        <v>473.30685424804699</v>
      </c>
      <c r="G111">
        <v>468.348388671875</v>
      </c>
      <c r="I111" s="7">
        <f t="shared" si="17"/>
        <v>204.48348999023403</v>
      </c>
      <c r="J111" s="7">
        <f t="shared" si="18"/>
        <v>110.67443847656295</v>
      </c>
      <c r="K111" s="7">
        <f t="shared" si="12"/>
        <v>127.01138305663997</v>
      </c>
      <c r="L111" s="8">
        <f t="shared" si="13"/>
        <v>1.1476126267723203</v>
      </c>
      <c r="M111" s="8">
        <f t="shared" si="19"/>
        <v>1.4977243468545722</v>
      </c>
      <c r="P111" s="6">
        <f t="shared" si="15"/>
        <v>-3.0115696389706805</v>
      </c>
    </row>
    <row r="112" spans="1:22" x14ac:dyDescent="0.15">
      <c r="A112" s="6">
        <v>55.5</v>
      </c>
      <c r="B112" s="6">
        <v>110</v>
      </c>
      <c r="D112">
        <v>681.563232421875</v>
      </c>
      <c r="E112">
        <v>582.39739990234398</v>
      </c>
      <c r="F112">
        <v>472.87539672851602</v>
      </c>
      <c r="G112">
        <v>468.17782592773398</v>
      </c>
      <c r="I112" s="7">
        <f t="shared" si="17"/>
        <v>208.68783569335898</v>
      </c>
      <c r="J112" s="7">
        <f t="shared" si="18"/>
        <v>114.21957397461</v>
      </c>
      <c r="K112" s="7">
        <f t="shared" si="12"/>
        <v>128.73413391113198</v>
      </c>
      <c r="L112" s="8">
        <f t="shared" si="13"/>
        <v>1.1270759418149154</v>
      </c>
      <c r="M112" s="8">
        <f t="shared" si="19"/>
        <v>1.4803704957160968</v>
      </c>
      <c r="P112" s="6">
        <f t="shared" si="15"/>
        <v>-4.1353563933053374</v>
      </c>
    </row>
    <row r="113" spans="1:16" x14ac:dyDescent="0.15">
      <c r="A113" s="6">
        <v>56</v>
      </c>
      <c r="B113" s="6">
        <v>111</v>
      </c>
      <c r="D113">
        <v>680.36083984375</v>
      </c>
      <c r="E113">
        <v>582.09503173828102</v>
      </c>
      <c r="F113">
        <v>472.93347167968801</v>
      </c>
      <c r="G113">
        <v>468.51934814453102</v>
      </c>
      <c r="I113" s="7">
        <f t="shared" si="17"/>
        <v>207.42736816406199</v>
      </c>
      <c r="J113" s="7">
        <f t="shared" si="18"/>
        <v>113.57568359375</v>
      </c>
      <c r="K113" s="7">
        <f t="shared" si="12"/>
        <v>127.924389648437</v>
      </c>
      <c r="L113" s="8">
        <f t="shared" si="13"/>
        <v>1.1263360747711721</v>
      </c>
      <c r="M113" s="8">
        <f t="shared" si="19"/>
        <v>1.4828134624912832</v>
      </c>
      <c r="P113" s="6">
        <f t="shared" si="15"/>
        <v>-3.9771567129388661</v>
      </c>
    </row>
    <row r="114" spans="1:16" x14ac:dyDescent="0.15">
      <c r="A114" s="6">
        <v>56.5</v>
      </c>
      <c r="B114" s="6">
        <v>112</v>
      </c>
      <c r="D114">
        <v>681.51580810546898</v>
      </c>
      <c r="E114">
        <v>582.62854003906295</v>
      </c>
      <c r="F114">
        <v>473.31088256835898</v>
      </c>
      <c r="G114">
        <v>468.73385620117199</v>
      </c>
      <c r="I114" s="7">
        <f t="shared" si="17"/>
        <v>208.20492553711</v>
      </c>
      <c r="J114" s="7">
        <f t="shared" si="18"/>
        <v>113.89468383789097</v>
      </c>
      <c r="K114" s="7">
        <f t="shared" si="12"/>
        <v>128.47864685058633</v>
      </c>
      <c r="L114" s="8">
        <f t="shared" si="13"/>
        <v>1.12804779399057</v>
      </c>
      <c r="M114" s="8">
        <f t="shared" si="19"/>
        <v>1.4877080155296105</v>
      </c>
      <c r="P114" s="6">
        <f t="shared" si="15"/>
        <v>-3.660199178327681</v>
      </c>
    </row>
    <row r="115" spans="1:16" x14ac:dyDescent="0.15">
      <c r="A115" s="6">
        <v>57</v>
      </c>
      <c r="B115" s="6">
        <v>113</v>
      </c>
      <c r="D115">
        <v>682.59710693359398</v>
      </c>
      <c r="E115">
        <v>583.84100341796898</v>
      </c>
      <c r="F115">
        <v>472.920166015625</v>
      </c>
      <c r="G115">
        <v>468.35281372070301</v>
      </c>
      <c r="I115" s="7">
        <f t="shared" si="17"/>
        <v>209.67694091796898</v>
      </c>
      <c r="J115" s="7">
        <f t="shared" si="18"/>
        <v>115.48818969726597</v>
      </c>
      <c r="K115" s="7">
        <f t="shared" si="12"/>
        <v>128.8352081298828</v>
      </c>
      <c r="L115" s="8">
        <f t="shared" si="13"/>
        <v>1.1155704186514996</v>
      </c>
      <c r="M115" s="8">
        <f t="shared" si="19"/>
        <v>1.4784134740094697</v>
      </c>
      <c r="P115" s="6">
        <f t="shared" si="15"/>
        <v>-4.2620876332072957</v>
      </c>
    </row>
    <row r="116" spans="1:16" x14ac:dyDescent="0.15">
      <c r="A116" s="6">
        <v>57.5</v>
      </c>
      <c r="B116" s="6">
        <v>114</v>
      </c>
      <c r="D116">
        <v>684.36767578125</v>
      </c>
      <c r="E116">
        <v>584.56817626953102</v>
      </c>
      <c r="F116">
        <v>472.86370849609398</v>
      </c>
      <c r="G116">
        <v>468.04232788085898</v>
      </c>
      <c r="I116" s="7">
        <f t="shared" si="17"/>
        <v>211.50396728515602</v>
      </c>
      <c r="J116" s="7">
        <f t="shared" si="18"/>
        <v>116.52584838867205</v>
      </c>
      <c r="K116" s="7">
        <f t="shared" si="12"/>
        <v>129.9358734130856</v>
      </c>
      <c r="L116" s="8">
        <f t="shared" si="13"/>
        <v>1.1150819771737204</v>
      </c>
      <c r="M116" s="8">
        <f t="shared" si="19"/>
        <v>1.4811078663506201</v>
      </c>
      <c r="P116" s="6">
        <f t="shared" si="15"/>
        <v>-4.0876063379717751</v>
      </c>
    </row>
    <row r="117" spans="1:16" x14ac:dyDescent="0.15">
      <c r="A117" s="6">
        <v>58</v>
      </c>
      <c r="B117" s="6">
        <v>115</v>
      </c>
      <c r="D117">
        <v>683.69934082031295</v>
      </c>
      <c r="E117">
        <v>584.97735595703102</v>
      </c>
      <c r="F117">
        <v>473.29998779296898</v>
      </c>
      <c r="G117">
        <v>468.79556274414102</v>
      </c>
      <c r="I117" s="7">
        <f t="shared" si="17"/>
        <v>210.39935302734398</v>
      </c>
      <c r="J117" s="7">
        <f t="shared" si="18"/>
        <v>116.18179321289</v>
      </c>
      <c r="K117" s="7">
        <f t="shared" si="12"/>
        <v>129.07209777832099</v>
      </c>
      <c r="L117" s="8">
        <f t="shared" si="13"/>
        <v>1.1109494371619051</v>
      </c>
      <c r="M117" s="8">
        <f t="shared" si="19"/>
        <v>1.4801581601577343</v>
      </c>
      <c r="P117" s="6">
        <f t="shared" si="15"/>
        <v>-4.1491066488571446</v>
      </c>
    </row>
    <row r="118" spans="1:16" x14ac:dyDescent="0.15">
      <c r="A118" s="6">
        <v>58.5</v>
      </c>
      <c r="B118" s="6">
        <v>116</v>
      </c>
      <c r="D118">
        <v>684.89263916015602</v>
      </c>
      <c r="E118">
        <v>585.44860839843795</v>
      </c>
      <c r="F118">
        <v>473.635498046875</v>
      </c>
      <c r="G118">
        <v>469.13507080078102</v>
      </c>
      <c r="I118" s="7">
        <f t="shared" si="17"/>
        <v>211.25714111328102</v>
      </c>
      <c r="J118" s="7">
        <f t="shared" si="18"/>
        <v>116.31353759765693</v>
      </c>
      <c r="K118" s="7">
        <f t="shared" si="12"/>
        <v>129.83766479492118</v>
      </c>
      <c r="L118" s="8">
        <f t="shared" si="13"/>
        <v>1.1162730278572206</v>
      </c>
      <c r="M118" s="8">
        <f t="shared" si="19"/>
        <v>1.4886645846719795</v>
      </c>
      <c r="P118" s="6">
        <f t="shared" si="15"/>
        <v>-3.5982544420716369</v>
      </c>
    </row>
    <row r="119" spans="1:16" x14ac:dyDescent="0.15">
      <c r="A119" s="6">
        <v>59</v>
      </c>
      <c r="B119" s="6">
        <v>117</v>
      </c>
      <c r="D119">
        <v>684.25701904296898</v>
      </c>
      <c r="E119">
        <v>584.82061767578102</v>
      </c>
      <c r="F119">
        <v>473.89596557617199</v>
      </c>
      <c r="G119">
        <v>469.49557495117199</v>
      </c>
      <c r="I119" s="7">
        <f t="shared" si="17"/>
        <v>210.36105346679699</v>
      </c>
      <c r="J119" s="7">
        <f t="shared" si="18"/>
        <v>115.32504272460903</v>
      </c>
      <c r="K119" s="7">
        <f t="shared" si="12"/>
        <v>129.63352355957068</v>
      </c>
      <c r="L119" s="8">
        <f t="shared" si="13"/>
        <v>1.1240708912558537</v>
      </c>
      <c r="M119" s="8">
        <f t="shared" si="19"/>
        <v>1.499645281889542</v>
      </c>
      <c r="P119" s="6">
        <f t="shared" si="15"/>
        <v>-2.8871752707690117</v>
      </c>
    </row>
    <row r="120" spans="1:16" x14ac:dyDescent="0.15">
      <c r="A120" s="6">
        <v>59.5</v>
      </c>
      <c r="B120" s="6">
        <v>118</v>
      </c>
      <c r="D120">
        <v>684.39910888671898</v>
      </c>
      <c r="E120">
        <v>585.35931396484398</v>
      </c>
      <c r="F120">
        <v>474.54718017578102</v>
      </c>
      <c r="G120">
        <v>469.87057495117199</v>
      </c>
      <c r="I120" s="7">
        <f t="shared" si="17"/>
        <v>209.85192871093795</v>
      </c>
      <c r="J120" s="7">
        <f t="shared" si="18"/>
        <v>115.48873901367199</v>
      </c>
      <c r="K120" s="7">
        <f t="shared" si="12"/>
        <v>129.00981140136759</v>
      </c>
      <c r="L120" s="8">
        <f t="shared" si="13"/>
        <v>1.1170769765361706</v>
      </c>
      <c r="M120" s="8">
        <f t="shared" si="19"/>
        <v>1.4958342009887886</v>
      </c>
      <c r="P120" s="6">
        <f t="shared" si="15"/>
        <v>-3.1339701868824137</v>
      </c>
    </row>
    <row r="121" spans="1:16" x14ac:dyDescent="0.15">
      <c r="A121" s="6">
        <v>60</v>
      </c>
      <c r="B121" s="6">
        <v>119</v>
      </c>
      <c r="D121">
        <v>684.243896484375</v>
      </c>
      <c r="E121">
        <v>585.22674560546898</v>
      </c>
      <c r="F121">
        <v>474.85885620117199</v>
      </c>
      <c r="G121">
        <v>470.28991699218801</v>
      </c>
      <c r="I121" s="7">
        <f t="shared" si="17"/>
        <v>209.38504028320301</v>
      </c>
      <c r="J121" s="7">
        <f t="shared" si="18"/>
        <v>114.93682861328097</v>
      </c>
      <c r="K121" s="7">
        <f t="shared" si="12"/>
        <v>128.92926025390634</v>
      </c>
      <c r="L121" s="8">
        <f t="shared" si="13"/>
        <v>1.1217401924991737</v>
      </c>
      <c r="M121" s="8">
        <f t="shared" si="19"/>
        <v>1.5036802507707212</v>
      </c>
      <c r="P121" s="6">
        <f t="shared" si="15"/>
        <v>-2.6258819966341256</v>
      </c>
    </row>
    <row r="122" spans="1:16" x14ac:dyDescent="0.15">
      <c r="A122" s="6">
        <v>60.5</v>
      </c>
      <c r="B122" s="6">
        <v>120</v>
      </c>
      <c r="D122">
        <v>684.52685546875</v>
      </c>
      <c r="E122">
        <v>585.1279296875</v>
      </c>
      <c r="F122">
        <v>474.55685424804699</v>
      </c>
      <c r="G122">
        <v>469.58386230468801</v>
      </c>
      <c r="I122" s="7">
        <f t="shared" si="17"/>
        <v>209.97000122070301</v>
      </c>
      <c r="J122" s="7">
        <f t="shared" si="18"/>
        <v>115.54406738281199</v>
      </c>
      <c r="K122" s="7">
        <f t="shared" si="12"/>
        <v>129.08915405273461</v>
      </c>
      <c r="L122" s="8">
        <f t="shared" si="13"/>
        <v>1.1172287506986063</v>
      </c>
      <c r="M122" s="8">
        <f t="shared" si="19"/>
        <v>1.5023516427890833</v>
      </c>
      <c r="P122" s="6">
        <f t="shared" si="15"/>
        <v>-2.7119189252417293</v>
      </c>
    </row>
    <row r="123" spans="1:16" x14ac:dyDescent="0.15">
      <c r="A123" s="6">
        <v>61</v>
      </c>
      <c r="B123" s="6">
        <v>121</v>
      </c>
      <c r="D123">
        <v>683.88958740234398</v>
      </c>
      <c r="E123">
        <v>585.46478271484398</v>
      </c>
      <c r="F123">
        <v>474.05563354492199</v>
      </c>
      <c r="G123">
        <v>469.05926513671898</v>
      </c>
      <c r="I123" s="7">
        <f t="shared" si="17"/>
        <v>209.83395385742199</v>
      </c>
      <c r="J123" s="7">
        <f t="shared" si="18"/>
        <v>116.405517578125</v>
      </c>
      <c r="K123" s="7">
        <f t="shared" si="12"/>
        <v>128.35009155273451</v>
      </c>
      <c r="L123" s="8">
        <f t="shared" si="13"/>
        <v>1.1026117509128635</v>
      </c>
      <c r="M123" s="8">
        <f t="shared" si="19"/>
        <v>1.4909174768222702</v>
      </c>
      <c r="P123" s="6">
        <f t="shared" si="15"/>
        <v>-3.4523634616063288</v>
      </c>
    </row>
    <row r="124" spans="1:16" x14ac:dyDescent="0.15">
      <c r="A124" s="6">
        <v>61.5</v>
      </c>
      <c r="B124" s="6">
        <v>122</v>
      </c>
      <c r="D124">
        <v>683.96380615234398</v>
      </c>
      <c r="E124">
        <v>584.99963378906295</v>
      </c>
      <c r="F124">
        <v>473.23629760742199</v>
      </c>
      <c r="G124">
        <v>468.73184204101602</v>
      </c>
      <c r="I124" s="7">
        <f t="shared" si="17"/>
        <v>210.72750854492199</v>
      </c>
      <c r="J124" s="7">
        <f t="shared" si="18"/>
        <v>116.26779174804693</v>
      </c>
      <c r="K124" s="7">
        <f t="shared" si="12"/>
        <v>129.34005432128913</v>
      </c>
      <c r="L124" s="8">
        <f t="shared" si="13"/>
        <v>1.1124323630534747</v>
      </c>
      <c r="M124" s="8">
        <f t="shared" si="19"/>
        <v>1.5039209227818109</v>
      </c>
      <c r="P124" s="6">
        <f t="shared" si="15"/>
        <v>-2.6102967518349454</v>
      </c>
    </row>
    <row r="125" spans="1:16" x14ac:dyDescent="0.15">
      <c r="A125" s="6">
        <v>62</v>
      </c>
      <c r="B125" s="6">
        <v>123</v>
      </c>
      <c r="D125">
        <v>684.64392089843795</v>
      </c>
      <c r="E125">
        <v>585.258544921875</v>
      </c>
      <c r="F125">
        <v>473.69274902343801</v>
      </c>
      <c r="G125">
        <v>469.12579345703102</v>
      </c>
      <c r="I125" s="7">
        <f t="shared" si="17"/>
        <v>210.95117187499994</v>
      </c>
      <c r="J125" s="7">
        <f t="shared" si="18"/>
        <v>116.13275146484398</v>
      </c>
      <c r="K125" s="7">
        <f t="shared" si="12"/>
        <v>129.65824584960916</v>
      </c>
      <c r="L125" s="8">
        <f t="shared" si="13"/>
        <v>1.1164658049874903</v>
      </c>
      <c r="M125" s="8">
        <f t="shared" si="19"/>
        <v>1.5111371985347559</v>
      </c>
      <c r="P125" s="6">
        <f t="shared" si="15"/>
        <v>-2.1429909623548116</v>
      </c>
    </row>
    <row r="126" spans="1:16" x14ac:dyDescent="0.15">
      <c r="A126" s="6">
        <v>62.5</v>
      </c>
      <c r="B126" s="6">
        <v>124</v>
      </c>
      <c r="D126">
        <v>685.97027587890602</v>
      </c>
      <c r="E126">
        <v>585.71630859375</v>
      </c>
      <c r="F126">
        <v>473.96331787109398</v>
      </c>
      <c r="G126">
        <v>469.17178344726602</v>
      </c>
      <c r="I126" s="7">
        <f t="shared" si="17"/>
        <v>212.00695800781205</v>
      </c>
      <c r="J126" s="7">
        <f t="shared" si="18"/>
        <v>116.54452514648398</v>
      </c>
      <c r="K126" s="7">
        <f t="shared" si="12"/>
        <v>130.42579040527326</v>
      </c>
      <c r="L126" s="8">
        <f t="shared" si="13"/>
        <v>1.1191069699871532</v>
      </c>
      <c r="M126" s="8">
        <f t="shared" si="19"/>
        <v>1.5169611973533486</v>
      </c>
      <c r="P126" s="6">
        <f t="shared" si="15"/>
        <v>-1.7658451243866473</v>
      </c>
    </row>
    <row r="127" spans="1:16" x14ac:dyDescent="0.15">
      <c r="A127" s="6">
        <v>63</v>
      </c>
      <c r="B127" s="6">
        <v>125</v>
      </c>
      <c r="D127">
        <v>683.099609375</v>
      </c>
      <c r="E127">
        <v>584.77380371093795</v>
      </c>
      <c r="F127">
        <v>473.45645141601602</v>
      </c>
      <c r="G127">
        <v>468.78024291992199</v>
      </c>
      <c r="I127" s="7">
        <f t="shared" si="17"/>
        <v>209.64315795898398</v>
      </c>
      <c r="J127" s="7">
        <f t="shared" si="18"/>
        <v>115.99356079101597</v>
      </c>
      <c r="K127" s="7">
        <f t="shared" si="12"/>
        <v>128.4476654052728</v>
      </c>
      <c r="L127" s="8">
        <f t="shared" si="13"/>
        <v>1.107368930907253</v>
      </c>
      <c r="M127" s="8">
        <f t="shared" si="19"/>
        <v>1.5084059920923778</v>
      </c>
      <c r="P127" s="6">
        <f t="shared" si="15"/>
        <v>-2.3198562355905055</v>
      </c>
    </row>
    <row r="128" spans="1:16" x14ac:dyDescent="0.15">
      <c r="A128" s="6">
        <v>63.5</v>
      </c>
      <c r="B128" s="6">
        <v>126</v>
      </c>
      <c r="D128">
        <v>682.1220703125</v>
      </c>
      <c r="E128">
        <v>584.16357421875</v>
      </c>
      <c r="F128">
        <v>474.17498779296898</v>
      </c>
      <c r="G128">
        <v>469.11047363281301</v>
      </c>
      <c r="I128" s="7">
        <f t="shared" si="17"/>
        <v>207.94708251953102</v>
      </c>
      <c r="J128" s="7">
        <f t="shared" si="18"/>
        <v>115.05310058593699</v>
      </c>
      <c r="K128" s="7">
        <f t="shared" si="12"/>
        <v>127.40991210937514</v>
      </c>
      <c r="L128" s="8">
        <f t="shared" si="13"/>
        <v>1.107400943221069</v>
      </c>
      <c r="M128" s="8">
        <f t="shared" si="19"/>
        <v>1.5116208382251233</v>
      </c>
      <c r="P128" s="6">
        <f t="shared" si="15"/>
        <v>-2.1116718117196922</v>
      </c>
    </row>
    <row r="129" spans="1:16" x14ac:dyDescent="0.15">
      <c r="A129" s="6">
        <v>64</v>
      </c>
      <c r="B129" s="6">
        <v>127</v>
      </c>
      <c r="D129">
        <v>681.73229980468795</v>
      </c>
      <c r="E129">
        <v>584.68566894531295</v>
      </c>
      <c r="F129">
        <v>474.03427124023398</v>
      </c>
      <c r="G129">
        <v>469.04113769531301</v>
      </c>
      <c r="I129" s="7">
        <f t="shared" si="17"/>
        <v>207.69802856445398</v>
      </c>
      <c r="J129" s="7">
        <f t="shared" si="18"/>
        <v>115.64453124999994</v>
      </c>
      <c r="K129" s="7">
        <f t="shared" si="12"/>
        <v>126.74685668945402</v>
      </c>
      <c r="L129" s="8">
        <f t="shared" si="13"/>
        <v>1.0960038950346309</v>
      </c>
      <c r="M129" s="8">
        <f t="shared" si="19"/>
        <v>1.5034066238576149</v>
      </c>
      <c r="P129" s="6">
        <f t="shared" si="15"/>
        <v>-2.6436013085104713</v>
      </c>
    </row>
    <row r="130" spans="1:16" x14ac:dyDescent="0.15">
      <c r="A130" s="6">
        <v>64.5</v>
      </c>
      <c r="B130" s="6">
        <v>128</v>
      </c>
      <c r="D130">
        <v>680.68395996093795</v>
      </c>
      <c r="E130">
        <v>584.56396484375</v>
      </c>
      <c r="F130">
        <v>473.67782592773398</v>
      </c>
      <c r="G130">
        <v>469.186279296875</v>
      </c>
      <c r="I130" s="7">
        <f t="shared" ref="I130:I149" si="20">D130-F130</f>
        <v>207.00613403320398</v>
      </c>
      <c r="J130" s="7">
        <f t="shared" ref="J130:J149" si="21">E130-G130</f>
        <v>115.377685546875</v>
      </c>
      <c r="K130" s="7">
        <f t="shared" ref="K130:K149" si="22">I130-0.7*J130</f>
        <v>126.24175415039149</v>
      </c>
      <c r="L130" s="8">
        <f t="shared" ref="L130:L149" si="23">K130/J130</f>
        <v>1.0941609164027015</v>
      </c>
      <c r="M130" s="8">
        <f t="shared" si="19"/>
        <v>1.504746479044615</v>
      </c>
      <c r="P130" s="6">
        <f t="shared" si="15"/>
        <v>-2.5568360424111818</v>
      </c>
    </row>
    <row r="131" spans="1:16" x14ac:dyDescent="0.15">
      <c r="A131" s="6">
        <v>65</v>
      </c>
      <c r="B131" s="6">
        <v>129</v>
      </c>
      <c r="D131">
        <v>681.23193359375</v>
      </c>
      <c r="E131">
        <v>584.70104980468795</v>
      </c>
      <c r="F131">
        <v>473.79840087890602</v>
      </c>
      <c r="G131">
        <v>468.98065185546898</v>
      </c>
      <c r="I131" s="7">
        <f t="shared" si="20"/>
        <v>207.43353271484398</v>
      </c>
      <c r="J131" s="7">
        <f t="shared" si="21"/>
        <v>115.72039794921898</v>
      </c>
      <c r="K131" s="7">
        <f t="shared" si="22"/>
        <v>126.4292541503907</v>
      </c>
      <c r="L131" s="8">
        <f t="shared" si="23"/>
        <v>1.0925407827051463</v>
      </c>
      <c r="M131" s="8">
        <f t="shared" si="19"/>
        <v>1.5063091791659895</v>
      </c>
      <c r="P131" s="6">
        <f t="shared" si="15"/>
        <v>-2.4556399630288794</v>
      </c>
    </row>
    <row r="132" spans="1:16" x14ac:dyDescent="0.15">
      <c r="A132" s="6">
        <v>65.5</v>
      </c>
      <c r="B132" s="6">
        <v>130</v>
      </c>
      <c r="D132">
        <v>680.73895263671898</v>
      </c>
      <c r="E132">
        <v>584.11578369140602</v>
      </c>
      <c r="F132">
        <v>474.00726318359398</v>
      </c>
      <c r="G132">
        <v>469.13104248046898</v>
      </c>
      <c r="I132" s="7">
        <f t="shared" si="20"/>
        <v>206.731689453125</v>
      </c>
      <c r="J132" s="7">
        <f t="shared" si="21"/>
        <v>114.98474121093705</v>
      </c>
      <c r="K132" s="7">
        <f t="shared" si="22"/>
        <v>126.24237060546908</v>
      </c>
      <c r="L132" s="8">
        <f t="shared" si="23"/>
        <v>1.0979054201103098</v>
      </c>
      <c r="M132" s="8">
        <f t="shared" si="19"/>
        <v>1.5148566503900824</v>
      </c>
      <c r="P132" s="6">
        <f t="shared" si="15"/>
        <v>-1.9021296863735877</v>
      </c>
    </row>
    <row r="133" spans="1:16" x14ac:dyDescent="0.15">
      <c r="A133" s="6">
        <v>66</v>
      </c>
      <c r="B133" s="6">
        <v>131</v>
      </c>
      <c r="D133">
        <v>680.09729003906295</v>
      </c>
      <c r="E133">
        <v>585.08721923828102</v>
      </c>
      <c r="F133">
        <v>473.30322265625</v>
      </c>
      <c r="G133">
        <v>468.9375</v>
      </c>
      <c r="I133" s="7">
        <f t="shared" si="20"/>
        <v>206.79406738281295</v>
      </c>
      <c r="J133" s="7">
        <f t="shared" si="21"/>
        <v>116.14971923828102</v>
      </c>
      <c r="K133" s="7">
        <f t="shared" si="22"/>
        <v>125.48926391601624</v>
      </c>
      <c r="L133" s="8">
        <f t="shared" si="23"/>
        <v>1.0804095329630126</v>
      </c>
      <c r="M133" s="8">
        <f t="shared" si="19"/>
        <v>1.5005435970617147</v>
      </c>
      <c r="P133" s="6">
        <f t="shared" si="15"/>
        <v>-2.8290028983284485</v>
      </c>
    </row>
    <row r="134" spans="1:16" x14ac:dyDescent="0.15">
      <c r="A134" s="6">
        <v>66.5</v>
      </c>
      <c r="B134" s="6">
        <v>132</v>
      </c>
      <c r="D134">
        <v>679.11291503906295</v>
      </c>
      <c r="E134">
        <v>583.25628662109398</v>
      </c>
      <c r="F134">
        <v>474.02337646484398</v>
      </c>
      <c r="G134">
        <v>469.42541503906301</v>
      </c>
      <c r="I134" s="7">
        <f t="shared" si="20"/>
        <v>205.08953857421898</v>
      </c>
      <c r="J134" s="7">
        <f t="shared" si="21"/>
        <v>113.83087158203097</v>
      </c>
      <c r="K134" s="7">
        <f t="shared" si="22"/>
        <v>125.4079284667973</v>
      </c>
      <c r="L134" s="8">
        <f t="shared" si="23"/>
        <v>1.1017040168793177</v>
      </c>
      <c r="M134" s="8">
        <f t="shared" ref="M134:M149" si="24">L134+ABS($N$2)*A134</f>
        <v>1.5250209147969496</v>
      </c>
      <c r="P134" s="6">
        <f t="shared" ref="P134:P149" si="25">(M134-$O$2)/$O$2*100</f>
        <v>-1.2439204153105439</v>
      </c>
    </row>
    <row r="135" spans="1:16" x14ac:dyDescent="0.15">
      <c r="A135" s="6">
        <v>67</v>
      </c>
      <c r="B135" s="6">
        <v>133</v>
      </c>
      <c r="D135">
        <v>673.8251953125</v>
      </c>
      <c r="E135">
        <v>580.31951904296898</v>
      </c>
      <c r="F135">
        <v>473.802001953125</v>
      </c>
      <c r="G135">
        <v>469.10040283203102</v>
      </c>
      <c r="I135" s="7">
        <f t="shared" si="20"/>
        <v>200.023193359375</v>
      </c>
      <c r="J135" s="7">
        <f t="shared" si="21"/>
        <v>111.21911621093795</v>
      </c>
      <c r="K135" s="7">
        <f t="shared" si="22"/>
        <v>122.16981201171843</v>
      </c>
      <c r="L135" s="8">
        <f t="shared" si="23"/>
        <v>1.0984605540293217</v>
      </c>
      <c r="M135" s="8">
        <f t="shared" si="24"/>
        <v>1.5249602857658831</v>
      </c>
      <c r="P135" s="6">
        <f t="shared" si="25"/>
        <v>-1.2478465814103346</v>
      </c>
    </row>
    <row r="136" spans="1:16" x14ac:dyDescent="0.15">
      <c r="A136" s="6">
        <v>67.5</v>
      </c>
      <c r="B136" s="6">
        <v>134</v>
      </c>
      <c r="D136">
        <v>673.38635253906295</v>
      </c>
      <c r="E136">
        <v>580.32843017578102</v>
      </c>
      <c r="F136">
        <v>474.80606079101602</v>
      </c>
      <c r="G136">
        <v>469.61734008789102</v>
      </c>
      <c r="I136" s="7">
        <f t="shared" si="20"/>
        <v>198.58029174804693</v>
      </c>
      <c r="J136" s="7">
        <f t="shared" si="21"/>
        <v>110.71109008789</v>
      </c>
      <c r="K136" s="7">
        <f t="shared" si="22"/>
        <v>121.08252868652394</v>
      </c>
      <c r="L136" s="8">
        <f t="shared" si="23"/>
        <v>1.0936802138828223</v>
      </c>
      <c r="M136" s="8">
        <f t="shared" si="24"/>
        <v>1.5233627794383133</v>
      </c>
      <c r="P136" s="6">
        <f t="shared" si="25"/>
        <v>-1.3512966131389328</v>
      </c>
    </row>
    <row r="137" spans="1:16" x14ac:dyDescent="0.15">
      <c r="A137" s="6">
        <v>68</v>
      </c>
      <c r="B137" s="6">
        <v>135</v>
      </c>
      <c r="D137">
        <v>671.919677734375</v>
      </c>
      <c r="E137">
        <v>580.18011474609398</v>
      </c>
      <c r="F137">
        <v>474.54354858398398</v>
      </c>
      <c r="G137">
        <v>469.72378540039102</v>
      </c>
      <c r="I137" s="7">
        <f t="shared" si="20"/>
        <v>197.37612915039102</v>
      </c>
      <c r="J137" s="7">
        <f t="shared" si="21"/>
        <v>110.45632934570295</v>
      </c>
      <c r="K137" s="7">
        <f t="shared" si="22"/>
        <v>120.05669860839896</v>
      </c>
      <c r="L137" s="8">
        <f t="shared" si="23"/>
        <v>1.08691551964079</v>
      </c>
      <c r="M137" s="8">
        <f t="shared" si="24"/>
        <v>1.5197809190152105</v>
      </c>
      <c r="P137" s="6">
        <f t="shared" si="25"/>
        <v>-1.583247853658339</v>
      </c>
    </row>
    <row r="138" spans="1:16" x14ac:dyDescent="0.15">
      <c r="A138" s="6">
        <v>68.5</v>
      </c>
      <c r="B138" s="6">
        <v>136</v>
      </c>
      <c r="D138">
        <v>670.60736083984398</v>
      </c>
      <c r="E138">
        <v>579.150390625</v>
      </c>
      <c r="F138">
        <v>474.08950805664102</v>
      </c>
      <c r="G138">
        <v>469.21612548828102</v>
      </c>
      <c r="I138" s="7">
        <f t="shared" si="20"/>
        <v>196.51785278320295</v>
      </c>
      <c r="J138" s="7">
        <f t="shared" si="21"/>
        <v>109.93426513671898</v>
      </c>
      <c r="K138" s="7">
        <f t="shared" si="22"/>
        <v>119.56386718749968</v>
      </c>
      <c r="L138" s="8">
        <f t="shared" si="23"/>
        <v>1.0875941822033823</v>
      </c>
      <c r="M138" s="8">
        <f t="shared" si="24"/>
        <v>1.5236424153967323</v>
      </c>
      <c r="P138" s="6">
        <f t="shared" si="25"/>
        <v>-1.3331881723323749</v>
      </c>
    </row>
    <row r="139" spans="1:16" x14ac:dyDescent="0.15">
      <c r="A139" s="6">
        <v>69</v>
      </c>
      <c r="B139" s="6">
        <v>137</v>
      </c>
      <c r="D139">
        <v>667.27630615234398</v>
      </c>
      <c r="E139">
        <v>577.79797363281295</v>
      </c>
      <c r="F139">
        <v>474.13427734375</v>
      </c>
      <c r="G139">
        <v>469.92984008789102</v>
      </c>
      <c r="I139" s="7">
        <f t="shared" si="20"/>
        <v>193.14202880859398</v>
      </c>
      <c r="J139" s="7">
        <f t="shared" si="21"/>
        <v>107.86813354492193</v>
      </c>
      <c r="K139" s="7">
        <f t="shared" si="22"/>
        <v>117.63433532714863</v>
      </c>
      <c r="L139" s="8">
        <f t="shared" si="23"/>
        <v>1.0905383402982451</v>
      </c>
      <c r="M139" s="8">
        <f t="shared" si="24"/>
        <v>1.5297694073105248</v>
      </c>
      <c r="P139" s="6">
        <f t="shared" si="25"/>
        <v>-0.93642135085320477</v>
      </c>
    </row>
    <row r="140" spans="1:16" x14ac:dyDescent="0.15">
      <c r="A140" s="6">
        <v>69.5</v>
      </c>
      <c r="B140" s="6">
        <v>138</v>
      </c>
      <c r="D140">
        <v>667.544189453125</v>
      </c>
      <c r="E140">
        <v>577.26373291015602</v>
      </c>
      <c r="F140">
        <v>474.93508911132801</v>
      </c>
      <c r="G140">
        <v>470.23306274414102</v>
      </c>
      <c r="I140" s="7">
        <f t="shared" si="20"/>
        <v>192.60910034179699</v>
      </c>
      <c r="J140" s="7">
        <f t="shared" si="21"/>
        <v>107.030670166015</v>
      </c>
      <c r="K140" s="7">
        <f t="shared" si="22"/>
        <v>117.6876312255865</v>
      </c>
      <c r="L140" s="8">
        <f t="shared" si="23"/>
        <v>1.0995692266809272</v>
      </c>
      <c r="M140" s="8">
        <f t="shared" si="24"/>
        <v>1.5419831275121363</v>
      </c>
      <c r="P140" s="6">
        <f t="shared" si="25"/>
        <v>-0.14549506744805452</v>
      </c>
    </row>
    <row r="141" spans="1:16" x14ac:dyDescent="0.15">
      <c r="A141" s="6">
        <v>70</v>
      </c>
      <c r="B141" s="6">
        <v>139</v>
      </c>
      <c r="D141">
        <v>671.43243408203102</v>
      </c>
      <c r="E141">
        <v>578.197998046875</v>
      </c>
      <c r="F141">
        <v>475.33508300781301</v>
      </c>
      <c r="G141">
        <v>470.84234619140602</v>
      </c>
      <c r="I141" s="7">
        <f t="shared" si="20"/>
        <v>196.09735107421801</v>
      </c>
      <c r="J141" s="7">
        <f t="shared" si="21"/>
        <v>107.35565185546898</v>
      </c>
      <c r="K141" s="7">
        <f t="shared" si="22"/>
        <v>120.94839477538973</v>
      </c>
      <c r="L141" s="8">
        <f t="shared" si="23"/>
        <v>1.1266141342816345</v>
      </c>
      <c r="M141" s="8">
        <f t="shared" si="24"/>
        <v>1.5722108689317733</v>
      </c>
      <c r="P141" s="6">
        <f t="shared" si="25"/>
        <v>1.8119687340897437</v>
      </c>
    </row>
    <row r="142" spans="1:16" x14ac:dyDescent="0.15">
      <c r="A142" s="6">
        <v>70.5</v>
      </c>
      <c r="B142" s="6">
        <v>140</v>
      </c>
      <c r="D142">
        <v>670.676513671875</v>
      </c>
      <c r="E142">
        <v>579.06475830078102</v>
      </c>
      <c r="F142">
        <v>474.79275512695301</v>
      </c>
      <c r="G142">
        <v>469.92782592773398</v>
      </c>
      <c r="I142" s="7">
        <f t="shared" si="20"/>
        <v>195.88375854492199</v>
      </c>
      <c r="J142" s="7">
        <f t="shared" si="21"/>
        <v>109.13693237304705</v>
      </c>
      <c r="K142" s="7">
        <f t="shared" si="22"/>
        <v>119.48790588378907</v>
      </c>
      <c r="L142" s="8">
        <f t="shared" si="23"/>
        <v>1.0948439110910757</v>
      </c>
      <c r="M142" s="8">
        <f t="shared" si="24"/>
        <v>1.543623479560144</v>
      </c>
      <c r="P142" s="6">
        <f t="shared" si="25"/>
        <v>-3.9270466966737368E-2</v>
      </c>
    </row>
    <row r="143" spans="1:16" x14ac:dyDescent="0.15">
      <c r="A143" s="6">
        <v>71</v>
      </c>
      <c r="B143" s="6">
        <v>141</v>
      </c>
      <c r="D143">
        <v>668.09783935546898</v>
      </c>
      <c r="E143">
        <v>578.445556640625</v>
      </c>
      <c r="F143">
        <v>474.08065795898398</v>
      </c>
      <c r="G143">
        <v>469.31814575195301</v>
      </c>
      <c r="I143" s="7">
        <f t="shared" si="20"/>
        <v>194.017181396485</v>
      </c>
      <c r="J143" s="7">
        <f t="shared" si="21"/>
        <v>109.12741088867199</v>
      </c>
      <c r="K143" s="7">
        <f t="shared" si="22"/>
        <v>117.62799377441462</v>
      </c>
      <c r="L143" s="8">
        <f t="shared" si="23"/>
        <v>1.0778959458170838</v>
      </c>
      <c r="M143" s="8">
        <f t="shared" si="24"/>
        <v>1.5298583481050816</v>
      </c>
      <c r="P143" s="6">
        <f t="shared" si="25"/>
        <v>-0.93066179431181428</v>
      </c>
    </row>
    <row r="144" spans="1:16" x14ac:dyDescent="0.15">
      <c r="A144" s="6">
        <v>71.5</v>
      </c>
      <c r="B144" s="6">
        <v>142</v>
      </c>
      <c r="D144">
        <v>667.70104980468795</v>
      </c>
      <c r="E144">
        <v>578.281005859375</v>
      </c>
      <c r="F144">
        <v>473.91369628906301</v>
      </c>
      <c r="G144">
        <v>469.383056640625</v>
      </c>
      <c r="I144" s="7">
        <f t="shared" si="20"/>
        <v>193.78735351562494</v>
      </c>
      <c r="J144" s="7">
        <f t="shared" si="21"/>
        <v>108.89794921875</v>
      </c>
      <c r="K144" s="7">
        <f t="shared" si="22"/>
        <v>117.55878906249995</v>
      </c>
      <c r="L144" s="8">
        <f t="shared" si="23"/>
        <v>1.0795317074920521</v>
      </c>
      <c r="M144" s="8">
        <f t="shared" si="24"/>
        <v>1.5346769435989795</v>
      </c>
      <c r="P144" s="6">
        <f t="shared" si="25"/>
        <v>-0.61862305735772305</v>
      </c>
    </row>
    <row r="145" spans="1:16" x14ac:dyDescent="0.15">
      <c r="A145" s="6">
        <v>72</v>
      </c>
      <c r="B145" s="6">
        <v>143</v>
      </c>
      <c r="D145">
        <v>665.78009033203102</v>
      </c>
      <c r="E145">
        <v>577.57995605468795</v>
      </c>
      <c r="F145">
        <v>474.50201416015602</v>
      </c>
      <c r="G145">
        <v>469.579833984375</v>
      </c>
      <c r="I145" s="7">
        <f t="shared" si="20"/>
        <v>191.278076171875</v>
      </c>
      <c r="J145" s="7">
        <f t="shared" si="21"/>
        <v>108.00012207031295</v>
      </c>
      <c r="K145" s="7">
        <f t="shared" si="22"/>
        <v>115.67799072265593</v>
      </c>
      <c r="L145" s="8">
        <f t="shared" si="23"/>
        <v>1.071091296057465</v>
      </c>
      <c r="M145" s="8">
        <f t="shared" si="24"/>
        <v>1.529419365983322</v>
      </c>
      <c r="P145" s="6">
        <f t="shared" si="25"/>
        <v>-0.95908904598561995</v>
      </c>
    </row>
    <row r="146" spans="1:16" x14ac:dyDescent="0.15">
      <c r="A146" s="6">
        <v>72.5</v>
      </c>
      <c r="B146" s="6">
        <v>144</v>
      </c>
      <c r="D146">
        <v>660.828857421875</v>
      </c>
      <c r="E146">
        <v>575.38977050781295</v>
      </c>
      <c r="F146">
        <v>473.79556274414102</v>
      </c>
      <c r="G146">
        <v>469.258056640625</v>
      </c>
      <c r="I146" s="7">
        <f t="shared" si="20"/>
        <v>187.03329467773398</v>
      </c>
      <c r="J146" s="7">
        <f t="shared" si="21"/>
        <v>106.13171386718795</v>
      </c>
      <c r="K146" s="7">
        <f t="shared" si="22"/>
        <v>112.74109497070242</v>
      </c>
      <c r="L146" s="8">
        <f t="shared" si="23"/>
        <v>1.0622752696878652</v>
      </c>
      <c r="M146" s="8">
        <f t="shared" si="24"/>
        <v>1.5237861734326519</v>
      </c>
      <c r="P146" s="6">
        <f t="shared" si="25"/>
        <v>-1.3238788049011063</v>
      </c>
    </row>
    <row r="147" spans="1:16" x14ac:dyDescent="0.15">
      <c r="A147" s="6">
        <v>73</v>
      </c>
      <c r="B147" s="6">
        <v>145</v>
      </c>
      <c r="D147">
        <v>661.09637451171898</v>
      </c>
      <c r="E147">
        <v>575.279296875</v>
      </c>
      <c r="F147">
        <v>474.40805053710898</v>
      </c>
      <c r="G147">
        <v>469.62741088867199</v>
      </c>
      <c r="I147" s="7">
        <f t="shared" si="20"/>
        <v>186.68832397461</v>
      </c>
      <c r="J147" s="7">
        <f t="shared" si="21"/>
        <v>105.65188598632801</v>
      </c>
      <c r="K147" s="7">
        <f t="shared" si="22"/>
        <v>112.73200378418039</v>
      </c>
      <c r="L147" s="8">
        <f t="shared" si="23"/>
        <v>1.0670136432658532</v>
      </c>
      <c r="M147" s="8">
        <f t="shared" si="24"/>
        <v>1.5317073808295694</v>
      </c>
      <c r="P147" s="6">
        <f t="shared" si="25"/>
        <v>-0.81092361818422798</v>
      </c>
    </row>
    <row r="148" spans="1:16" x14ac:dyDescent="0.15">
      <c r="A148" s="6">
        <v>73.5</v>
      </c>
      <c r="B148" s="6">
        <v>146</v>
      </c>
      <c r="D148">
        <v>660.26257324218795</v>
      </c>
      <c r="E148">
        <v>574.70642089843795</v>
      </c>
      <c r="F148">
        <v>474.15402221679699</v>
      </c>
      <c r="G148">
        <v>469.84112548828102</v>
      </c>
      <c r="I148" s="7">
        <f t="shared" si="20"/>
        <v>186.10855102539097</v>
      </c>
      <c r="J148" s="7">
        <f t="shared" si="21"/>
        <v>104.86529541015693</v>
      </c>
      <c r="K148" s="7">
        <f t="shared" si="22"/>
        <v>112.70284423828112</v>
      </c>
      <c r="L148" s="8">
        <f t="shared" si="23"/>
        <v>1.0747392051628653</v>
      </c>
      <c r="M148" s="8">
        <f t="shared" si="24"/>
        <v>1.5426157765455111</v>
      </c>
      <c r="P148" s="6">
        <f t="shared" si="25"/>
        <v>-0.10452648945484312</v>
      </c>
    </row>
    <row r="149" spans="1:16" x14ac:dyDescent="0.15">
      <c r="A149" s="6">
        <v>74</v>
      </c>
      <c r="B149" s="6">
        <v>147</v>
      </c>
      <c r="D149">
        <v>661.00970458984398</v>
      </c>
      <c r="E149">
        <v>575.17974853515602</v>
      </c>
      <c r="F149">
        <v>474.03387451171898</v>
      </c>
      <c r="G149">
        <v>469.22216796875</v>
      </c>
      <c r="I149" s="7">
        <f t="shared" si="20"/>
        <v>186.975830078125</v>
      </c>
      <c r="J149" s="7">
        <f t="shared" si="21"/>
        <v>105.95758056640602</v>
      </c>
      <c r="K149" s="7">
        <f t="shared" si="22"/>
        <v>112.80552368164079</v>
      </c>
      <c r="L149" s="8">
        <f t="shared" si="23"/>
        <v>1.0646291004251744</v>
      </c>
      <c r="M149" s="8">
        <f t="shared" si="24"/>
        <v>1.5356885056267497</v>
      </c>
      <c r="P149" s="6">
        <f t="shared" si="25"/>
        <v>-0.55311713599622858</v>
      </c>
    </row>
    <row r="150" spans="1:16" x14ac:dyDescent="0.15">
      <c r="A150" s="18">
        <v>74.5</v>
      </c>
      <c r="B150" s="18">
        <v>148</v>
      </c>
      <c r="D150">
        <v>659.648681640625</v>
      </c>
      <c r="E150">
        <v>574.49963378906295</v>
      </c>
      <c r="F150">
        <v>474.42135620117199</v>
      </c>
      <c r="G150">
        <v>469.40121459960898</v>
      </c>
      <c r="I150" s="19">
        <f t="shared" ref="I150:I191" si="26">D150-F150</f>
        <v>185.22732543945301</v>
      </c>
      <c r="J150" s="19">
        <f t="shared" ref="J150:J191" si="27">E150-G150</f>
        <v>105.09841918945398</v>
      </c>
      <c r="K150" s="19">
        <f t="shared" ref="K150:K191" si="28">I150-0.7*J150</f>
        <v>111.65843200683523</v>
      </c>
      <c r="L150" s="20">
        <f t="shared" ref="L150:L191" si="29">K150/J150</f>
        <v>1.0624178067374728</v>
      </c>
      <c r="M150" s="20">
        <f t="shared" ref="M150:M191" si="30">L150+ABS($N$2)*A150</f>
        <v>1.5366600457579775</v>
      </c>
      <c r="N150" s="18"/>
      <c r="O150" s="18"/>
      <c r="P150" s="18">
        <f t="shared" ref="P150:P191" si="31">(M150-$O$2)/$O$2*100</f>
        <v>-0.49020292046756686</v>
      </c>
    </row>
    <row r="151" spans="1:16" x14ac:dyDescent="0.15">
      <c r="A151" s="18">
        <v>75</v>
      </c>
      <c r="B151" s="18">
        <v>149</v>
      </c>
      <c r="D151">
        <v>664.77740478515602</v>
      </c>
      <c r="E151">
        <v>577.98974609375</v>
      </c>
      <c r="F151">
        <v>473.89273071289102</v>
      </c>
      <c r="G151">
        <v>469.24514770507801</v>
      </c>
      <c r="I151" s="19">
        <f t="shared" si="26"/>
        <v>190.884674072265</v>
      </c>
      <c r="J151" s="19">
        <f t="shared" si="27"/>
        <v>108.74459838867199</v>
      </c>
      <c r="K151" s="19">
        <f t="shared" si="28"/>
        <v>114.76345520019461</v>
      </c>
      <c r="L151" s="20">
        <f t="shared" si="29"/>
        <v>1.0553485589234528</v>
      </c>
      <c r="M151" s="20">
        <f t="shared" si="30"/>
        <v>1.5327736317628871</v>
      </c>
      <c r="N151" s="18"/>
      <c r="O151" s="18"/>
      <c r="P151" s="18">
        <f t="shared" si="31"/>
        <v>-0.74187619660051052</v>
      </c>
    </row>
    <row r="152" spans="1:16" x14ac:dyDescent="0.15">
      <c r="A152" s="18">
        <v>75.5</v>
      </c>
      <c r="B152" s="18">
        <v>150</v>
      </c>
      <c r="D152">
        <v>667.50457763671898</v>
      </c>
      <c r="E152">
        <v>579.40252685546898</v>
      </c>
      <c r="F152">
        <v>473.83547973632801</v>
      </c>
      <c r="G152">
        <v>468.91653442382801</v>
      </c>
      <c r="I152" s="19">
        <f t="shared" si="26"/>
        <v>193.66909790039097</v>
      </c>
      <c r="J152" s="19">
        <f t="shared" si="27"/>
        <v>110.48599243164097</v>
      </c>
      <c r="K152" s="19">
        <f t="shared" si="28"/>
        <v>116.3289031982423</v>
      </c>
      <c r="L152" s="20">
        <f t="shared" si="29"/>
        <v>1.0528837243347062</v>
      </c>
      <c r="M152" s="20">
        <f t="shared" si="30"/>
        <v>1.5334916309930702</v>
      </c>
      <c r="N152" s="18"/>
      <c r="O152" s="18"/>
      <c r="P152" s="18">
        <f t="shared" si="31"/>
        <v>-0.69538057911112627</v>
      </c>
    </row>
    <row r="153" spans="1:16" x14ac:dyDescent="0.15">
      <c r="A153" s="18">
        <v>76</v>
      </c>
      <c r="B153" s="18">
        <v>151</v>
      </c>
      <c r="D153">
        <v>668.578857421875</v>
      </c>
      <c r="E153">
        <v>579.26373291015602</v>
      </c>
      <c r="F153">
        <v>474.07580566406301</v>
      </c>
      <c r="G153">
        <v>469.21572875976602</v>
      </c>
      <c r="I153" s="19">
        <f t="shared" si="26"/>
        <v>194.50305175781199</v>
      </c>
      <c r="J153" s="19">
        <f t="shared" si="27"/>
        <v>110.04800415039</v>
      </c>
      <c r="K153" s="19">
        <f t="shared" si="28"/>
        <v>117.46944885253899</v>
      </c>
      <c r="L153" s="20">
        <f t="shared" si="29"/>
        <v>1.0674382489663961</v>
      </c>
      <c r="M153" s="20">
        <f t="shared" si="30"/>
        <v>1.5512289894436897</v>
      </c>
      <c r="N153" s="18"/>
      <c r="O153" s="18"/>
      <c r="P153" s="18">
        <f t="shared" si="31"/>
        <v>0.45324103373067126</v>
      </c>
    </row>
    <row r="154" spans="1:16" x14ac:dyDescent="0.15">
      <c r="A154" s="18">
        <v>76.5</v>
      </c>
      <c r="B154" s="18">
        <v>152</v>
      </c>
      <c r="D154">
        <v>667.44610595703102</v>
      </c>
      <c r="E154">
        <v>578.59729003906295</v>
      </c>
      <c r="F154">
        <v>474.17135620117199</v>
      </c>
      <c r="G154">
        <v>469.61370849609398</v>
      </c>
      <c r="I154" s="19">
        <f t="shared" si="26"/>
        <v>193.27474975585903</v>
      </c>
      <c r="J154" s="19">
        <f t="shared" si="27"/>
        <v>108.98358154296898</v>
      </c>
      <c r="K154" s="19">
        <f t="shared" si="28"/>
        <v>116.98624267578076</v>
      </c>
      <c r="L154" s="20">
        <f t="shared" si="29"/>
        <v>1.0734299700882612</v>
      </c>
      <c r="M154" s="20">
        <f t="shared" si="30"/>
        <v>1.5604035443844844</v>
      </c>
      <c r="N154" s="18"/>
      <c r="O154" s="18"/>
      <c r="P154" s="18">
        <f t="shared" si="31"/>
        <v>1.0473594940718265</v>
      </c>
    </row>
    <row r="155" spans="1:16" x14ac:dyDescent="0.15">
      <c r="A155" s="18">
        <v>77</v>
      </c>
      <c r="B155" s="18">
        <v>153</v>
      </c>
      <c r="D155">
        <v>667.07385253906295</v>
      </c>
      <c r="E155">
        <v>578.59881591796898</v>
      </c>
      <c r="F155">
        <v>474.71130371093801</v>
      </c>
      <c r="G155">
        <v>470.03509521484398</v>
      </c>
      <c r="I155" s="19">
        <f t="shared" si="26"/>
        <v>192.36254882812494</v>
      </c>
      <c r="J155" s="19">
        <f t="shared" si="27"/>
        <v>108.563720703125</v>
      </c>
      <c r="K155" s="19">
        <f t="shared" si="28"/>
        <v>116.36794433593745</v>
      </c>
      <c r="L155" s="20">
        <f t="shared" si="29"/>
        <v>1.0718861105926321</v>
      </c>
      <c r="M155" s="20">
        <f t="shared" si="30"/>
        <v>1.5620425187077847</v>
      </c>
      <c r="N155" s="18"/>
      <c r="O155" s="18"/>
      <c r="P155" s="18">
        <f t="shared" si="31"/>
        <v>1.1534948769630551</v>
      </c>
    </row>
    <row r="156" spans="1:16" x14ac:dyDescent="0.15">
      <c r="A156" s="18">
        <v>77.5</v>
      </c>
      <c r="B156" s="18">
        <v>154</v>
      </c>
      <c r="D156">
        <v>663.046630859375</v>
      </c>
      <c r="E156">
        <v>577.01599121093795</v>
      </c>
      <c r="F156">
        <v>474.79113769531301</v>
      </c>
      <c r="G156">
        <v>470.35162353515602</v>
      </c>
      <c r="I156" s="19">
        <f t="shared" si="26"/>
        <v>188.25549316406199</v>
      </c>
      <c r="J156" s="19">
        <f t="shared" si="27"/>
        <v>106.66436767578193</v>
      </c>
      <c r="K156" s="19">
        <f t="shared" si="28"/>
        <v>113.59043579101464</v>
      </c>
      <c r="L156" s="20">
        <f t="shared" si="29"/>
        <v>1.0649332880900326</v>
      </c>
      <c r="M156" s="20">
        <f t="shared" si="30"/>
        <v>1.5582725300241149</v>
      </c>
      <c r="N156" s="18"/>
      <c r="O156" s="18"/>
      <c r="P156" s="18">
        <f t="shared" si="31"/>
        <v>0.90936097764047552</v>
      </c>
    </row>
    <row r="157" spans="1:16" x14ac:dyDescent="0.15">
      <c r="A157" s="18">
        <v>78</v>
      </c>
      <c r="B157" s="18">
        <v>155</v>
      </c>
      <c r="D157">
        <v>660.1748046875</v>
      </c>
      <c r="E157">
        <v>575.70983886718795</v>
      </c>
      <c r="F157">
        <v>475.35079956054699</v>
      </c>
      <c r="G157">
        <v>470.41732788085898</v>
      </c>
      <c r="I157" s="19">
        <f t="shared" si="26"/>
        <v>184.82400512695301</v>
      </c>
      <c r="J157" s="19">
        <f t="shared" si="27"/>
        <v>105.29251098632898</v>
      </c>
      <c r="K157" s="19">
        <f t="shared" si="28"/>
        <v>111.11924743652273</v>
      </c>
      <c r="L157" s="20">
        <f t="shared" si="29"/>
        <v>1.0553385648761884</v>
      </c>
      <c r="M157" s="20">
        <f t="shared" si="30"/>
        <v>1.5518606406292001</v>
      </c>
      <c r="N157" s="18"/>
      <c r="O157" s="18"/>
      <c r="P157" s="18">
        <f t="shared" si="31"/>
        <v>0.4941449938933023</v>
      </c>
    </row>
    <row r="158" spans="1:16" x14ac:dyDescent="0.15">
      <c r="A158" s="18">
        <v>78.5</v>
      </c>
      <c r="B158" s="18">
        <v>156</v>
      </c>
      <c r="D158">
        <v>658.37469482421898</v>
      </c>
      <c r="E158">
        <v>574.83282470703102</v>
      </c>
      <c r="F158">
        <v>475.05926513671898</v>
      </c>
      <c r="G158">
        <v>470.24072265625</v>
      </c>
      <c r="I158" s="19">
        <f t="shared" si="26"/>
        <v>183.3154296875</v>
      </c>
      <c r="J158" s="19">
        <f t="shared" si="27"/>
        <v>104.59210205078102</v>
      </c>
      <c r="K158" s="19">
        <f t="shared" si="28"/>
        <v>110.10095825195329</v>
      </c>
      <c r="L158" s="20">
        <f t="shared" si="29"/>
        <v>1.0526699061703304</v>
      </c>
      <c r="M158" s="20">
        <f t="shared" si="30"/>
        <v>1.5523748157422717</v>
      </c>
      <c r="N158" s="18"/>
      <c r="O158" s="18"/>
      <c r="P158" s="18">
        <f t="shared" si="31"/>
        <v>0.52744153290746842</v>
      </c>
    </row>
    <row r="159" spans="1:16" x14ac:dyDescent="0.15">
      <c r="A159" s="18">
        <v>79</v>
      </c>
      <c r="B159" s="18">
        <v>157</v>
      </c>
      <c r="D159">
        <v>657.89544677734398</v>
      </c>
      <c r="E159">
        <v>574.42266845703102</v>
      </c>
      <c r="F159">
        <v>475.32257080078102</v>
      </c>
      <c r="G159">
        <v>470.56289672851602</v>
      </c>
      <c r="I159" s="19">
        <f t="shared" si="26"/>
        <v>182.57287597656295</v>
      </c>
      <c r="J159" s="19">
        <f t="shared" si="27"/>
        <v>103.859771728515</v>
      </c>
      <c r="K159" s="19">
        <f t="shared" si="28"/>
        <v>109.87103576660246</v>
      </c>
      <c r="L159" s="20">
        <f t="shared" si="29"/>
        <v>1.0578786563656297</v>
      </c>
      <c r="M159" s="20">
        <f t="shared" si="30"/>
        <v>1.5607663997565004</v>
      </c>
      <c r="N159" s="18"/>
      <c r="O159" s="18"/>
      <c r="P159" s="18">
        <f t="shared" si="31"/>
        <v>1.0708569908266978</v>
      </c>
    </row>
    <row r="160" spans="1:16" x14ac:dyDescent="0.15">
      <c r="A160" s="18">
        <v>79.5</v>
      </c>
      <c r="B160" s="18">
        <v>158</v>
      </c>
      <c r="D160">
        <v>658.52911376953102</v>
      </c>
      <c r="E160">
        <v>574.48175048828102</v>
      </c>
      <c r="F160">
        <v>474.91653442382801</v>
      </c>
      <c r="G160">
        <v>470.10281372070301</v>
      </c>
      <c r="I160" s="19">
        <f t="shared" si="26"/>
        <v>183.61257934570301</v>
      </c>
      <c r="J160" s="19">
        <f t="shared" si="27"/>
        <v>104.37893676757801</v>
      </c>
      <c r="K160" s="19">
        <f t="shared" si="28"/>
        <v>110.54732360839841</v>
      </c>
      <c r="L160" s="20">
        <f t="shared" si="29"/>
        <v>1.0590960880791076</v>
      </c>
      <c r="M160" s="20">
        <f t="shared" si="30"/>
        <v>1.565166665288908</v>
      </c>
      <c r="N160" s="18"/>
      <c r="O160" s="18"/>
      <c r="P160" s="18">
        <f t="shared" si="31"/>
        <v>1.3558058521149823</v>
      </c>
    </row>
    <row r="161" spans="1:16" x14ac:dyDescent="0.15">
      <c r="A161" s="18">
        <v>80</v>
      </c>
      <c r="B161" s="18">
        <v>159</v>
      </c>
      <c r="D161">
        <v>658.17687988281295</v>
      </c>
      <c r="E161">
        <v>574.90173339843795</v>
      </c>
      <c r="F161">
        <v>475.40444946289102</v>
      </c>
      <c r="G161">
        <v>470.04959106445301</v>
      </c>
      <c r="I161" s="19">
        <f t="shared" si="26"/>
        <v>182.77243041992193</v>
      </c>
      <c r="J161" s="19">
        <f t="shared" si="27"/>
        <v>104.85214233398494</v>
      </c>
      <c r="K161" s="19">
        <f t="shared" si="28"/>
        <v>109.37593078613247</v>
      </c>
      <c r="L161" s="20">
        <f t="shared" si="29"/>
        <v>1.0431444541947261</v>
      </c>
      <c r="M161" s="20">
        <f t="shared" si="30"/>
        <v>1.552397865223456</v>
      </c>
      <c r="N161" s="18"/>
      <c r="O161" s="18"/>
      <c r="P161" s="18">
        <f t="shared" si="31"/>
        <v>0.52893415269788768</v>
      </c>
    </row>
    <row r="162" spans="1:16" x14ac:dyDescent="0.15">
      <c r="A162" s="18">
        <v>80.5</v>
      </c>
      <c r="B162" s="18">
        <v>160</v>
      </c>
      <c r="D162">
        <v>659.994873046875</v>
      </c>
      <c r="E162">
        <v>576.15631103515602</v>
      </c>
      <c r="F162">
        <v>474.633056640625</v>
      </c>
      <c r="G162">
        <v>469.78427124023398</v>
      </c>
      <c r="I162" s="19">
        <f t="shared" si="26"/>
        <v>185.36181640625</v>
      </c>
      <c r="J162" s="19">
        <f t="shared" si="27"/>
        <v>106.37203979492205</v>
      </c>
      <c r="K162" s="19">
        <f t="shared" si="28"/>
        <v>110.90138854980458</v>
      </c>
      <c r="L162" s="20">
        <f t="shared" si="29"/>
        <v>1.0425802566502891</v>
      </c>
      <c r="M162" s="20">
        <f t="shared" si="30"/>
        <v>1.5550165014979487</v>
      </c>
      <c r="N162" s="18"/>
      <c r="O162" s="18"/>
      <c r="P162" s="18">
        <f t="shared" si="31"/>
        <v>0.69850969741202951</v>
      </c>
    </row>
    <row r="163" spans="1:16" x14ac:dyDescent="0.15">
      <c r="A163" s="18">
        <v>81</v>
      </c>
      <c r="B163" s="18">
        <v>161</v>
      </c>
      <c r="D163">
        <v>662.45733642578102</v>
      </c>
      <c r="E163">
        <v>577.71685791015602</v>
      </c>
      <c r="F163">
        <v>474.18347167968801</v>
      </c>
      <c r="G163">
        <v>469.552001953125</v>
      </c>
      <c r="I163" s="19">
        <f t="shared" si="26"/>
        <v>188.27386474609301</v>
      </c>
      <c r="J163" s="19">
        <f t="shared" si="27"/>
        <v>108.16485595703102</v>
      </c>
      <c r="K163" s="19">
        <f t="shared" si="28"/>
        <v>112.5584655761713</v>
      </c>
      <c r="L163" s="20">
        <f t="shared" si="29"/>
        <v>1.040619567051295</v>
      </c>
      <c r="M163" s="20">
        <f t="shared" si="30"/>
        <v>1.5562386457178841</v>
      </c>
      <c r="N163" s="18"/>
      <c r="O163" s="18"/>
      <c r="P163" s="18">
        <f t="shared" si="31"/>
        <v>0.77765233124533462</v>
      </c>
    </row>
    <row r="164" spans="1:16" x14ac:dyDescent="0.15">
      <c r="A164" s="18">
        <v>81.5</v>
      </c>
      <c r="B164" s="18">
        <v>162</v>
      </c>
      <c r="D164">
        <v>666.32366943359398</v>
      </c>
      <c r="E164">
        <v>579.75573730468795</v>
      </c>
      <c r="F164">
        <v>474.38345336914102</v>
      </c>
      <c r="G164">
        <v>469.44354248046898</v>
      </c>
      <c r="I164" s="19">
        <f t="shared" si="26"/>
        <v>191.94021606445295</v>
      </c>
      <c r="J164" s="19">
        <f t="shared" si="27"/>
        <v>110.31219482421898</v>
      </c>
      <c r="K164" s="19">
        <f t="shared" si="28"/>
        <v>114.72167968749967</v>
      </c>
      <c r="L164" s="20">
        <f t="shared" si="29"/>
        <v>1.0399727778991901</v>
      </c>
      <c r="M164" s="20">
        <f t="shared" si="30"/>
        <v>1.5587746903847086</v>
      </c>
      <c r="N164" s="18"/>
      <c r="O164" s="18"/>
      <c r="P164" s="18">
        <f t="shared" si="31"/>
        <v>0.94187947496329438</v>
      </c>
    </row>
    <row r="165" spans="1:16" x14ac:dyDescent="0.15">
      <c r="A165" s="18">
        <v>82</v>
      </c>
      <c r="B165" s="18">
        <v>163</v>
      </c>
      <c r="D165">
        <v>667.308837890625</v>
      </c>
      <c r="E165">
        <v>580.40972900390602</v>
      </c>
      <c r="F165">
        <v>474.51895141601602</v>
      </c>
      <c r="G165">
        <v>469.50604248046898</v>
      </c>
      <c r="I165" s="19">
        <f t="shared" si="26"/>
        <v>192.78988647460898</v>
      </c>
      <c r="J165" s="19">
        <f t="shared" si="27"/>
        <v>110.90368652343705</v>
      </c>
      <c r="K165" s="19">
        <f t="shared" si="28"/>
        <v>115.15730590820306</v>
      </c>
      <c r="L165" s="20">
        <f t="shared" si="29"/>
        <v>1.0383541748530343</v>
      </c>
      <c r="M165" s="20">
        <f t="shared" si="30"/>
        <v>1.5603389211574825</v>
      </c>
      <c r="N165" s="18"/>
      <c r="O165" s="18"/>
      <c r="P165" s="18">
        <f t="shared" si="31"/>
        <v>1.0431746750395816</v>
      </c>
    </row>
    <row r="166" spans="1:16" x14ac:dyDescent="0.15">
      <c r="A166" s="18">
        <v>82.5</v>
      </c>
      <c r="B166" s="18">
        <v>164</v>
      </c>
      <c r="D166">
        <v>666.97277832031295</v>
      </c>
      <c r="E166">
        <v>579.48992919921898</v>
      </c>
      <c r="F166">
        <v>474.48104858398398</v>
      </c>
      <c r="G166">
        <v>469.60162353515602</v>
      </c>
      <c r="I166" s="19">
        <f t="shared" si="26"/>
        <v>192.49172973632898</v>
      </c>
      <c r="J166" s="19">
        <f t="shared" si="27"/>
        <v>109.88830566406295</v>
      </c>
      <c r="K166" s="19">
        <f t="shared" si="28"/>
        <v>115.56991577148492</v>
      </c>
      <c r="L166" s="20">
        <f t="shared" si="29"/>
        <v>1.051703500869247</v>
      </c>
      <c r="M166" s="20">
        <f t="shared" si="30"/>
        <v>1.5768710809926247</v>
      </c>
      <c r="N166" s="18"/>
      <c r="O166" s="18"/>
      <c r="P166" s="18">
        <f t="shared" si="31"/>
        <v>2.1137510038917622</v>
      </c>
    </row>
    <row r="167" spans="1:16" x14ac:dyDescent="0.15">
      <c r="A167" s="18">
        <v>83</v>
      </c>
      <c r="B167" s="18">
        <v>165</v>
      </c>
      <c r="D167">
        <v>666.718017578125</v>
      </c>
      <c r="E167">
        <v>579.05029296875</v>
      </c>
      <c r="F167">
        <v>474.27136230468801</v>
      </c>
      <c r="G167">
        <v>469.24154663085898</v>
      </c>
      <c r="I167" s="19">
        <f t="shared" si="26"/>
        <v>192.44665527343699</v>
      </c>
      <c r="J167" s="19">
        <f t="shared" si="27"/>
        <v>109.80874633789102</v>
      </c>
      <c r="K167" s="19">
        <f t="shared" si="28"/>
        <v>115.58053283691328</v>
      </c>
      <c r="L167" s="20">
        <f t="shared" si="29"/>
        <v>1.052562174612776</v>
      </c>
      <c r="M167" s="20">
        <f t="shared" si="30"/>
        <v>1.5809125885550834</v>
      </c>
      <c r="N167" s="18"/>
      <c r="O167" s="18"/>
      <c r="P167" s="18">
        <f t="shared" si="31"/>
        <v>2.3754677046974271</v>
      </c>
    </row>
    <row r="168" spans="1:16" x14ac:dyDescent="0.15">
      <c r="A168" s="18">
        <v>83.5</v>
      </c>
      <c r="B168" s="18">
        <v>166</v>
      </c>
      <c r="D168">
        <v>665.19079589843795</v>
      </c>
      <c r="E168">
        <v>578.81018066406295</v>
      </c>
      <c r="F168">
        <v>474.204833984375</v>
      </c>
      <c r="G168">
        <v>469.45645141601602</v>
      </c>
      <c r="I168" s="19">
        <f t="shared" si="26"/>
        <v>190.98596191406295</v>
      </c>
      <c r="J168" s="19">
        <f t="shared" si="27"/>
        <v>109.35372924804693</v>
      </c>
      <c r="K168" s="19">
        <f t="shared" si="28"/>
        <v>114.43835144043011</v>
      </c>
      <c r="L168" s="20">
        <f t="shared" si="29"/>
        <v>1.0464970168584715</v>
      </c>
      <c r="M168" s="20">
        <f t="shared" si="30"/>
        <v>1.5780302646197084</v>
      </c>
      <c r="N168" s="18"/>
      <c r="O168" s="18"/>
      <c r="P168" s="18">
        <f t="shared" si="31"/>
        <v>2.188816486219777</v>
      </c>
    </row>
    <row r="169" spans="1:16" x14ac:dyDescent="0.15">
      <c r="A169" s="18">
        <v>84</v>
      </c>
      <c r="B169" s="18">
        <v>167</v>
      </c>
      <c r="D169">
        <v>666.65765380859398</v>
      </c>
      <c r="E169">
        <v>578.54644775390602</v>
      </c>
      <c r="F169">
        <v>474.35040283203102</v>
      </c>
      <c r="G169">
        <v>468.92782592773398</v>
      </c>
      <c r="I169" s="19">
        <f t="shared" si="26"/>
        <v>192.30725097656295</v>
      </c>
      <c r="J169" s="19">
        <f t="shared" si="27"/>
        <v>109.61862182617205</v>
      </c>
      <c r="K169" s="19">
        <f t="shared" si="28"/>
        <v>115.57421569824253</v>
      </c>
      <c r="L169" s="20">
        <f t="shared" si="29"/>
        <v>1.0543301290679843</v>
      </c>
      <c r="M169" s="20">
        <f t="shared" si="30"/>
        <v>1.5890462106481507</v>
      </c>
      <c r="N169" s="18"/>
      <c r="O169" s="18"/>
      <c r="P169" s="18">
        <f t="shared" si="31"/>
        <v>2.9021782717073776</v>
      </c>
    </row>
    <row r="170" spans="1:16" x14ac:dyDescent="0.15">
      <c r="A170" s="18">
        <v>84.5</v>
      </c>
      <c r="B170" s="18">
        <v>168</v>
      </c>
      <c r="D170">
        <v>666.79248046875</v>
      </c>
      <c r="E170">
        <v>579.23651123046898</v>
      </c>
      <c r="F170">
        <v>474.78387451171898</v>
      </c>
      <c r="G170">
        <v>469.41250610351602</v>
      </c>
      <c r="I170" s="19">
        <f t="shared" si="26"/>
        <v>192.00860595703102</v>
      </c>
      <c r="J170" s="19">
        <f t="shared" si="27"/>
        <v>109.82400512695295</v>
      </c>
      <c r="K170" s="19">
        <f t="shared" si="28"/>
        <v>115.13180236816396</v>
      </c>
      <c r="L170" s="20">
        <f t="shared" si="29"/>
        <v>1.0483300279850054</v>
      </c>
      <c r="M170" s="20">
        <f t="shared" si="30"/>
        <v>1.5862289433841015</v>
      </c>
      <c r="N170" s="18"/>
      <c r="O170" s="18"/>
      <c r="P170" s="18">
        <f t="shared" si="31"/>
        <v>2.7197399409013867</v>
      </c>
    </row>
    <row r="171" spans="1:16" x14ac:dyDescent="0.15">
      <c r="A171" s="18">
        <v>85</v>
      </c>
      <c r="B171" s="18">
        <v>169</v>
      </c>
      <c r="D171">
        <v>665.64813232421898</v>
      </c>
      <c r="E171">
        <v>579.17858886718795</v>
      </c>
      <c r="F171">
        <v>474.21249389648398</v>
      </c>
      <c r="G171">
        <v>469.41250610351602</v>
      </c>
      <c r="I171" s="19">
        <f t="shared" si="26"/>
        <v>191.435638427735</v>
      </c>
      <c r="J171" s="19">
        <f t="shared" si="27"/>
        <v>109.76608276367193</v>
      </c>
      <c r="K171" s="19">
        <f t="shared" si="28"/>
        <v>114.59938049316466</v>
      </c>
      <c r="L171" s="20">
        <f t="shared" si="29"/>
        <v>1.0440327067141395</v>
      </c>
      <c r="M171" s="20">
        <f t="shared" si="30"/>
        <v>1.5851144559321653</v>
      </c>
      <c r="N171" s="18"/>
      <c r="O171" s="18"/>
      <c r="P171" s="18">
        <f t="shared" si="31"/>
        <v>2.6475688575859788</v>
      </c>
    </row>
    <row r="172" spans="1:16" x14ac:dyDescent="0.15">
      <c r="A172" s="18">
        <v>85.5</v>
      </c>
      <c r="B172" s="18">
        <v>170</v>
      </c>
      <c r="D172">
        <v>665.78558349609398</v>
      </c>
      <c r="E172">
        <v>579.90557861328102</v>
      </c>
      <c r="F172">
        <v>474.751220703125</v>
      </c>
      <c r="G172">
        <v>470.38507080078102</v>
      </c>
      <c r="I172" s="19">
        <f t="shared" si="26"/>
        <v>191.03436279296898</v>
      </c>
      <c r="J172" s="19">
        <f t="shared" si="27"/>
        <v>109.5205078125</v>
      </c>
      <c r="K172" s="19">
        <f t="shared" si="28"/>
        <v>114.37000732421899</v>
      </c>
      <c r="L172" s="20">
        <f t="shared" si="29"/>
        <v>1.0442793738686946</v>
      </c>
      <c r="M172" s="20">
        <f t="shared" si="30"/>
        <v>1.5885439569056499</v>
      </c>
      <c r="N172" s="18"/>
      <c r="O172" s="18"/>
      <c r="P172" s="18">
        <f t="shared" si="31"/>
        <v>2.8696537272340188</v>
      </c>
    </row>
    <row r="173" spans="1:16" x14ac:dyDescent="0.15">
      <c r="A173" s="18">
        <v>86</v>
      </c>
      <c r="B173" s="18">
        <v>171</v>
      </c>
      <c r="D173">
        <v>668.71990966796898</v>
      </c>
      <c r="E173">
        <v>581.99182128906295</v>
      </c>
      <c r="F173">
        <v>475.60281372070301</v>
      </c>
      <c r="G173">
        <v>470.41369628906301</v>
      </c>
      <c r="I173" s="19">
        <f t="shared" si="26"/>
        <v>193.11709594726597</v>
      </c>
      <c r="J173" s="19">
        <f t="shared" si="27"/>
        <v>111.57812499999994</v>
      </c>
      <c r="K173" s="19">
        <f t="shared" si="28"/>
        <v>115.01240844726601</v>
      </c>
      <c r="L173" s="20">
        <f t="shared" si="29"/>
        <v>1.0307791822748955</v>
      </c>
      <c r="M173" s="20">
        <f t="shared" si="30"/>
        <v>1.5782265991307802</v>
      </c>
      <c r="N173" s="18"/>
      <c r="O173" s="18"/>
      <c r="P173" s="18">
        <f t="shared" si="31"/>
        <v>2.2015305588023235</v>
      </c>
    </row>
    <row r="174" spans="1:16" x14ac:dyDescent="0.15">
      <c r="A174" s="18">
        <v>86.5</v>
      </c>
      <c r="B174" s="18">
        <v>172</v>
      </c>
      <c r="D174">
        <v>664.75817871093795</v>
      </c>
      <c r="E174">
        <v>580.65423583984398</v>
      </c>
      <c r="F174">
        <v>475.6689453125</v>
      </c>
      <c r="G174">
        <v>471.061279296875</v>
      </c>
      <c r="I174" s="19">
        <f t="shared" si="26"/>
        <v>189.08923339843795</v>
      </c>
      <c r="J174" s="19">
        <f t="shared" si="27"/>
        <v>109.59295654296898</v>
      </c>
      <c r="K174" s="19">
        <f t="shared" si="28"/>
        <v>112.37416381835968</v>
      </c>
      <c r="L174" s="20">
        <f t="shared" si="29"/>
        <v>1.0253776096851648</v>
      </c>
      <c r="M174" s="20">
        <f t="shared" si="30"/>
        <v>1.576007860359979</v>
      </c>
      <c r="N174" s="18"/>
      <c r="O174" s="18"/>
      <c r="P174" s="18">
        <f t="shared" si="31"/>
        <v>2.0578512554558124</v>
      </c>
    </row>
    <row r="175" spans="1:16" x14ac:dyDescent="0.15">
      <c r="A175" s="18">
        <v>87</v>
      </c>
      <c r="B175" s="18">
        <v>173</v>
      </c>
      <c r="D175">
        <v>662.27551269531295</v>
      </c>
      <c r="E175">
        <v>579.60870361328102</v>
      </c>
      <c r="F175">
        <v>475.20281982421898</v>
      </c>
      <c r="G175">
        <v>470.57904052734398</v>
      </c>
      <c r="I175" s="19">
        <f t="shared" si="26"/>
        <v>187.07269287109398</v>
      </c>
      <c r="J175" s="19">
        <f t="shared" si="27"/>
        <v>109.02966308593705</v>
      </c>
      <c r="K175" s="19">
        <f t="shared" si="28"/>
        <v>110.75192871093805</v>
      </c>
      <c r="L175" s="20">
        <f t="shared" si="29"/>
        <v>1.0157963032834791</v>
      </c>
      <c r="M175" s="20">
        <f t="shared" si="30"/>
        <v>1.569609387777223</v>
      </c>
      <c r="N175" s="18"/>
      <c r="O175" s="18"/>
      <c r="P175" s="18">
        <f t="shared" si="31"/>
        <v>1.6435041068547502</v>
      </c>
    </row>
    <row r="176" spans="1:16" x14ac:dyDescent="0.15">
      <c r="A176" s="18">
        <v>87.5</v>
      </c>
      <c r="B176" s="18">
        <v>174</v>
      </c>
      <c r="D176">
        <v>661.15881347656295</v>
      </c>
      <c r="E176">
        <v>579.27990722656295</v>
      </c>
      <c r="F176">
        <v>475.34637451171898</v>
      </c>
      <c r="G176">
        <v>470.337890625</v>
      </c>
      <c r="I176" s="19">
        <f t="shared" si="26"/>
        <v>185.81243896484398</v>
      </c>
      <c r="J176" s="19">
        <f t="shared" si="27"/>
        <v>108.94201660156295</v>
      </c>
      <c r="K176" s="19">
        <f t="shared" si="28"/>
        <v>109.55302734374992</v>
      </c>
      <c r="L176" s="20">
        <f t="shared" si="29"/>
        <v>1.0056085866706657</v>
      </c>
      <c r="M176" s="20">
        <f t="shared" si="30"/>
        <v>1.562604504983339</v>
      </c>
      <c r="N176" s="18"/>
      <c r="O176" s="18"/>
      <c r="P176" s="18">
        <f t="shared" si="31"/>
        <v>1.1898875328379028</v>
      </c>
    </row>
    <row r="177" spans="1:16" x14ac:dyDescent="0.15">
      <c r="A177" s="18">
        <v>88</v>
      </c>
      <c r="B177" s="18">
        <v>175</v>
      </c>
      <c r="D177">
        <v>661.009521484375</v>
      </c>
      <c r="E177">
        <v>579.15557861328102</v>
      </c>
      <c r="F177">
        <v>475.188720703125</v>
      </c>
      <c r="G177">
        <v>470.2939453125</v>
      </c>
      <c r="I177" s="19">
        <f t="shared" si="26"/>
        <v>185.82080078125</v>
      </c>
      <c r="J177" s="19">
        <f t="shared" si="27"/>
        <v>108.86163330078102</v>
      </c>
      <c r="K177" s="19">
        <f t="shared" si="28"/>
        <v>109.61765747070329</v>
      </c>
      <c r="L177" s="20">
        <f t="shared" si="29"/>
        <v>1.0069448174439326</v>
      </c>
      <c r="M177" s="20">
        <f t="shared" si="30"/>
        <v>1.5671235695755357</v>
      </c>
      <c r="N177" s="18"/>
      <c r="O177" s="18"/>
      <c r="P177" s="18">
        <f t="shared" si="31"/>
        <v>1.482529488226918</v>
      </c>
    </row>
    <row r="178" spans="1:16" x14ac:dyDescent="0.15">
      <c r="A178" s="18">
        <v>88.5</v>
      </c>
      <c r="B178" s="18">
        <v>176</v>
      </c>
      <c r="D178">
        <v>663.82635498046898</v>
      </c>
      <c r="E178">
        <v>580.56890869140602</v>
      </c>
      <c r="F178">
        <v>475.74920654296898</v>
      </c>
      <c r="G178">
        <v>470.68951416015602</v>
      </c>
      <c r="I178" s="19">
        <f t="shared" si="26"/>
        <v>188.0771484375</v>
      </c>
      <c r="J178" s="19">
        <f t="shared" si="27"/>
        <v>109.87939453125</v>
      </c>
      <c r="K178" s="19">
        <f t="shared" si="28"/>
        <v>111.16157226562501</v>
      </c>
      <c r="L178" s="20">
        <f t="shared" si="29"/>
        <v>1.0116689552199012</v>
      </c>
      <c r="M178" s="20">
        <f t="shared" si="30"/>
        <v>1.5750305411704337</v>
      </c>
      <c r="N178" s="18"/>
      <c r="O178" s="18"/>
      <c r="P178" s="18">
        <f t="shared" si="31"/>
        <v>1.9945628043100616</v>
      </c>
    </row>
    <row r="179" spans="1:16" x14ac:dyDescent="0.15">
      <c r="A179" s="18">
        <v>89</v>
      </c>
      <c r="B179" s="18">
        <v>177</v>
      </c>
      <c r="D179">
        <v>663.95294189453102</v>
      </c>
      <c r="E179">
        <v>580.89068603515602</v>
      </c>
      <c r="F179">
        <v>475.30563354492199</v>
      </c>
      <c r="G179">
        <v>470.30764770507801</v>
      </c>
      <c r="I179" s="19">
        <f t="shared" si="26"/>
        <v>188.64730834960903</v>
      </c>
      <c r="J179" s="19">
        <f t="shared" si="27"/>
        <v>110.58303833007801</v>
      </c>
      <c r="K179" s="19">
        <f t="shared" si="28"/>
        <v>111.23918151855443</v>
      </c>
      <c r="L179" s="20">
        <f t="shared" si="29"/>
        <v>1.0059334885203453</v>
      </c>
      <c r="M179" s="20">
        <f t="shared" si="30"/>
        <v>1.5724779082898075</v>
      </c>
      <c r="N179" s="18"/>
      <c r="O179" s="18"/>
      <c r="P179" s="18">
        <f t="shared" si="31"/>
        <v>1.8292614543655044</v>
      </c>
    </row>
    <row r="180" spans="1:16" x14ac:dyDescent="0.15">
      <c r="A180" s="18">
        <v>89.5</v>
      </c>
      <c r="B180" s="18">
        <v>178</v>
      </c>
      <c r="D180">
        <v>664.6279296875</v>
      </c>
      <c r="E180">
        <v>580.75152587890602</v>
      </c>
      <c r="F180">
        <v>475.29879760742199</v>
      </c>
      <c r="G180">
        <v>470.5</v>
      </c>
      <c r="I180" s="19">
        <f t="shared" si="26"/>
        <v>189.32913208007801</v>
      </c>
      <c r="J180" s="19">
        <f t="shared" si="27"/>
        <v>110.25152587890602</v>
      </c>
      <c r="K180" s="19">
        <f t="shared" si="28"/>
        <v>112.1530639648438</v>
      </c>
      <c r="L180" s="20">
        <f t="shared" si="29"/>
        <v>1.0172472722783565</v>
      </c>
      <c r="M180" s="20">
        <f t="shared" si="30"/>
        <v>1.5869745258667483</v>
      </c>
      <c r="N180" s="18"/>
      <c r="O180" s="18"/>
      <c r="P180" s="18">
        <f t="shared" si="31"/>
        <v>2.7680217725004104</v>
      </c>
    </row>
    <row r="181" spans="1:16" x14ac:dyDescent="0.15">
      <c r="A181" s="18">
        <v>90</v>
      </c>
      <c r="B181" s="18">
        <v>179</v>
      </c>
      <c r="D181">
        <v>667.611572265625</v>
      </c>
      <c r="E181">
        <v>582.87872314453102</v>
      </c>
      <c r="F181">
        <v>475.508056640625</v>
      </c>
      <c r="G181">
        <v>470.67861938476602</v>
      </c>
      <c r="I181" s="19">
        <f t="shared" si="26"/>
        <v>192.103515625</v>
      </c>
      <c r="J181" s="19">
        <f t="shared" si="27"/>
        <v>112.200103759765</v>
      </c>
      <c r="K181" s="19">
        <f t="shared" si="28"/>
        <v>113.5634429931645</v>
      </c>
      <c r="L181" s="20">
        <f t="shared" si="29"/>
        <v>1.0121509623228031</v>
      </c>
      <c r="M181" s="20">
        <f t="shared" si="30"/>
        <v>1.5850610497301245</v>
      </c>
      <c r="N181" s="18"/>
      <c r="O181" s="18"/>
      <c r="P181" s="18">
        <f t="shared" si="31"/>
        <v>2.6441104216472464</v>
      </c>
    </row>
    <row r="182" spans="1:16" x14ac:dyDescent="0.15">
      <c r="A182" s="18">
        <v>90.5</v>
      </c>
      <c r="B182" s="18">
        <v>180</v>
      </c>
      <c r="D182">
        <v>667.114990234375</v>
      </c>
      <c r="E182">
        <v>582.49810791015602</v>
      </c>
      <c r="F182">
        <v>475.65966796875</v>
      </c>
      <c r="G182">
        <v>470.54879760742199</v>
      </c>
      <c r="I182" s="19">
        <f t="shared" si="26"/>
        <v>191.455322265625</v>
      </c>
      <c r="J182" s="19">
        <f t="shared" si="27"/>
        <v>111.94931030273403</v>
      </c>
      <c r="K182" s="19">
        <f t="shared" si="28"/>
        <v>113.09080505371118</v>
      </c>
      <c r="L182" s="20">
        <f t="shared" si="29"/>
        <v>1.0101965322331179</v>
      </c>
      <c r="M182" s="20">
        <f t="shared" si="30"/>
        <v>1.5862894534593686</v>
      </c>
      <c r="N182" s="18"/>
      <c r="O182" s="18"/>
      <c r="P182" s="18">
        <f t="shared" si="31"/>
        <v>2.7236584037570566</v>
      </c>
    </row>
    <row r="183" spans="1:16" x14ac:dyDescent="0.15">
      <c r="A183" s="18">
        <v>91</v>
      </c>
      <c r="B183" s="18">
        <v>181</v>
      </c>
      <c r="D183">
        <v>667.88043212890602</v>
      </c>
      <c r="E183">
        <v>582.66888427734398</v>
      </c>
      <c r="F183">
        <v>474.77581787109398</v>
      </c>
      <c r="G183">
        <v>470.11410522460898</v>
      </c>
      <c r="I183" s="19">
        <f t="shared" si="26"/>
        <v>193.10461425781205</v>
      </c>
      <c r="J183" s="19">
        <f t="shared" si="27"/>
        <v>112.554779052735</v>
      </c>
      <c r="K183" s="19">
        <f t="shared" si="28"/>
        <v>114.31626892089756</v>
      </c>
      <c r="L183" s="20">
        <f t="shared" si="29"/>
        <v>1.0156500673093343</v>
      </c>
      <c r="M183" s="20">
        <f t="shared" si="30"/>
        <v>1.5949258223545146</v>
      </c>
      <c r="N183" s="18"/>
      <c r="O183" s="18"/>
      <c r="P183" s="18">
        <f t="shared" si="31"/>
        <v>3.2829254443965237</v>
      </c>
    </row>
    <row r="184" spans="1:16" x14ac:dyDescent="0.15">
      <c r="A184" s="18">
        <v>91.5</v>
      </c>
      <c r="B184" s="18">
        <v>182</v>
      </c>
      <c r="D184">
        <v>665.885009765625</v>
      </c>
      <c r="E184">
        <v>582.436767578125</v>
      </c>
      <c r="F184">
        <v>474.50280761718801</v>
      </c>
      <c r="G184">
        <v>469.79153442382801</v>
      </c>
      <c r="I184" s="19">
        <f t="shared" si="26"/>
        <v>191.38220214843699</v>
      </c>
      <c r="J184" s="19">
        <f t="shared" si="27"/>
        <v>112.64523315429699</v>
      </c>
      <c r="K184" s="19">
        <f t="shared" si="28"/>
        <v>112.5305389404291</v>
      </c>
      <c r="L184" s="20">
        <f t="shared" si="29"/>
        <v>0.99898181032027522</v>
      </c>
      <c r="M184" s="20">
        <f t="shared" si="30"/>
        <v>1.5814403991843853</v>
      </c>
      <c r="N184" s="18"/>
      <c r="O184" s="18"/>
      <c r="P184" s="18">
        <f t="shared" si="31"/>
        <v>2.4096472415203163</v>
      </c>
    </row>
    <row r="185" spans="1:16" x14ac:dyDescent="0.15">
      <c r="A185" s="18">
        <v>92</v>
      </c>
      <c r="B185" s="18">
        <v>183</v>
      </c>
      <c r="D185">
        <v>666.29187011718795</v>
      </c>
      <c r="E185">
        <v>582.63708496093795</v>
      </c>
      <c r="F185">
        <v>474.58065795898398</v>
      </c>
      <c r="G185">
        <v>469.62661743164102</v>
      </c>
      <c r="I185" s="19">
        <f t="shared" si="26"/>
        <v>191.71121215820398</v>
      </c>
      <c r="J185" s="19">
        <f t="shared" si="27"/>
        <v>113.01046752929693</v>
      </c>
      <c r="K185" s="19">
        <f t="shared" si="28"/>
        <v>112.60388488769613</v>
      </c>
      <c r="L185" s="20">
        <f t="shared" si="29"/>
        <v>0.99640225679541228</v>
      </c>
      <c r="M185" s="20">
        <f t="shared" si="30"/>
        <v>1.5820436794784518</v>
      </c>
      <c r="N185" s="18"/>
      <c r="O185" s="18"/>
      <c r="P185" s="18">
        <f t="shared" si="31"/>
        <v>2.4487139822808137</v>
      </c>
    </row>
    <row r="186" spans="1:16" x14ac:dyDescent="0.15">
      <c r="A186" s="18">
        <v>92.5</v>
      </c>
      <c r="B186" s="18">
        <v>184</v>
      </c>
      <c r="D186">
        <v>667.21343994140602</v>
      </c>
      <c r="E186">
        <v>583.54473876953102</v>
      </c>
      <c r="F186">
        <v>474.98831176757801</v>
      </c>
      <c r="G186">
        <v>470.04434204101602</v>
      </c>
      <c r="I186" s="19">
        <f t="shared" si="26"/>
        <v>192.22512817382801</v>
      </c>
      <c r="J186" s="19">
        <f t="shared" si="27"/>
        <v>113.500396728515</v>
      </c>
      <c r="K186" s="19">
        <f t="shared" si="28"/>
        <v>112.77485046386752</v>
      </c>
      <c r="L186" s="20">
        <f t="shared" si="29"/>
        <v>0.99360754424160358</v>
      </c>
      <c r="M186" s="20">
        <f t="shared" si="30"/>
        <v>1.5824318007435727</v>
      </c>
      <c r="N186" s="18"/>
      <c r="O186" s="18"/>
      <c r="P186" s="18">
        <f t="shared" si="31"/>
        <v>2.4738476274491439</v>
      </c>
    </row>
    <row r="187" spans="1:16" x14ac:dyDescent="0.15">
      <c r="A187" s="18">
        <v>93</v>
      </c>
      <c r="B187" s="18">
        <v>185</v>
      </c>
      <c r="D187">
        <v>668.77972412109398</v>
      </c>
      <c r="E187">
        <v>584.25036621093795</v>
      </c>
      <c r="F187">
        <v>474.51330566406301</v>
      </c>
      <c r="G187">
        <v>469.554443359375</v>
      </c>
      <c r="I187" s="19">
        <f t="shared" si="26"/>
        <v>194.26641845703097</v>
      </c>
      <c r="J187" s="19">
        <f t="shared" si="27"/>
        <v>114.69592285156295</v>
      </c>
      <c r="K187" s="19">
        <f t="shared" si="28"/>
        <v>113.9792724609369</v>
      </c>
      <c r="L187" s="20">
        <f t="shared" si="29"/>
        <v>0.99375173613142698</v>
      </c>
      <c r="M187" s="20">
        <f t="shared" si="30"/>
        <v>1.5857588264523255</v>
      </c>
      <c r="N187" s="18"/>
      <c r="O187" s="18"/>
      <c r="P187" s="18">
        <f t="shared" si="31"/>
        <v>2.6892964862063646</v>
      </c>
    </row>
    <row r="188" spans="1:16" x14ac:dyDescent="0.15">
      <c r="A188" s="18">
        <v>93.5</v>
      </c>
      <c r="B188" s="18">
        <v>186</v>
      </c>
      <c r="D188">
        <v>667.94152832031295</v>
      </c>
      <c r="E188">
        <v>584.14300537109398</v>
      </c>
      <c r="F188">
        <v>474.57015991210898</v>
      </c>
      <c r="G188">
        <v>469.80969238281301</v>
      </c>
      <c r="I188" s="19">
        <f t="shared" si="26"/>
        <v>193.37136840820398</v>
      </c>
      <c r="J188" s="19">
        <f t="shared" si="27"/>
        <v>114.33331298828097</v>
      </c>
      <c r="K188" s="19">
        <f t="shared" si="28"/>
        <v>113.33804931640731</v>
      </c>
      <c r="L188" s="20">
        <f t="shared" si="29"/>
        <v>0.99129506837630366</v>
      </c>
      <c r="M188" s="20">
        <f t="shared" si="30"/>
        <v>1.586484992516132</v>
      </c>
      <c r="N188" s="18"/>
      <c r="O188" s="18"/>
      <c r="P188" s="18">
        <f t="shared" si="31"/>
        <v>2.7363209649483644</v>
      </c>
    </row>
    <row r="189" spans="1:16" x14ac:dyDescent="0.15">
      <c r="A189" s="18">
        <v>94</v>
      </c>
      <c r="B189" s="18">
        <v>187</v>
      </c>
      <c r="D189">
        <v>666.44439697265602</v>
      </c>
      <c r="E189">
        <v>583.70831298828102</v>
      </c>
      <c r="F189">
        <v>474.83709716796898</v>
      </c>
      <c r="G189">
        <v>469.84436035156301</v>
      </c>
      <c r="I189" s="19">
        <f t="shared" si="26"/>
        <v>191.60729980468705</v>
      </c>
      <c r="J189" s="19">
        <f t="shared" si="27"/>
        <v>113.86395263671801</v>
      </c>
      <c r="K189" s="19">
        <f t="shared" si="28"/>
        <v>111.90253295898444</v>
      </c>
      <c r="L189" s="20">
        <f t="shared" si="29"/>
        <v>0.98277400676585092</v>
      </c>
      <c r="M189" s="20">
        <f t="shared" si="30"/>
        <v>1.5811467647246087</v>
      </c>
      <c r="N189" s="18"/>
      <c r="O189" s="18"/>
      <c r="P189" s="18">
        <f t="shared" si="31"/>
        <v>2.3906322970056926</v>
      </c>
    </row>
    <row r="190" spans="1:16" x14ac:dyDescent="0.15">
      <c r="A190" s="18">
        <v>94.5</v>
      </c>
      <c r="B190" s="18">
        <v>188</v>
      </c>
      <c r="D190">
        <v>665.639404296875</v>
      </c>
      <c r="E190">
        <v>583.09161376953102</v>
      </c>
      <c r="F190">
        <v>475.03466796875</v>
      </c>
      <c r="G190">
        <v>469.82217407226602</v>
      </c>
      <c r="I190" s="19">
        <f t="shared" si="26"/>
        <v>190.604736328125</v>
      </c>
      <c r="J190" s="19">
        <f t="shared" si="27"/>
        <v>113.269439697265</v>
      </c>
      <c r="K190" s="19">
        <f t="shared" si="28"/>
        <v>111.3161285400395</v>
      </c>
      <c r="L190" s="20">
        <f t="shared" si="29"/>
        <v>0.9827551794866638</v>
      </c>
      <c r="M190" s="20">
        <f t="shared" si="30"/>
        <v>1.5843107712643512</v>
      </c>
      <c r="N190" s="18"/>
      <c r="O190" s="18"/>
      <c r="P190" s="18">
        <f t="shared" si="31"/>
        <v>2.5955244913444755</v>
      </c>
    </row>
    <row r="191" spans="1:16" x14ac:dyDescent="0.15">
      <c r="A191" s="18">
        <v>95</v>
      </c>
      <c r="B191" s="18">
        <v>189</v>
      </c>
      <c r="I191" s="19">
        <f t="shared" si="26"/>
        <v>0</v>
      </c>
      <c r="J191" s="19">
        <f t="shared" si="27"/>
        <v>0</v>
      </c>
      <c r="K191" s="19">
        <f t="shared" si="28"/>
        <v>0</v>
      </c>
      <c r="L191" s="20" t="e">
        <f t="shared" si="29"/>
        <v>#DIV/0!</v>
      </c>
      <c r="M191" s="20" t="e">
        <f t="shared" si="30"/>
        <v>#DIV/0!</v>
      </c>
      <c r="N191" s="18"/>
      <c r="O191" s="18"/>
      <c r="P191" s="18" t="e">
        <f t="shared" si="31"/>
        <v>#DIV/0!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V798"/>
  <sheetViews>
    <sheetView zoomScale="75" zoomScaleNormal="75" zoomScalePageLayoutView="75" workbookViewId="0">
      <selection activeCell="D10" sqref="D1:G1048576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40</v>
      </c>
      <c r="F1" t="s">
        <v>41</v>
      </c>
      <c r="G1" t="s">
        <v>42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640.02606201171898</v>
      </c>
      <c r="E2">
        <v>536.26287841796898</v>
      </c>
      <c r="F2">
        <v>466.29739379882801</v>
      </c>
      <c r="G2">
        <v>463.78869628906301</v>
      </c>
      <c r="I2" s="7">
        <f t="shared" ref="I2:J65" si="0">D2-F2</f>
        <v>173.72866821289097</v>
      </c>
      <c r="J2" s="7">
        <f t="shared" si="0"/>
        <v>72.474182128905966</v>
      </c>
      <c r="K2" s="7">
        <f t="shared" ref="K2:K65" si="1">I2-0.7*J2</f>
        <v>122.9967407226568</v>
      </c>
      <c r="L2" s="8">
        <f t="shared" ref="L2:L65" si="2">K2/J2</f>
        <v>1.6971111243986037</v>
      </c>
      <c r="M2" s="8"/>
      <c r="N2" s="6">
        <f>LINEST(V64:V104,U64:U104)</f>
        <v>-4.8537917076781796E-3</v>
      </c>
      <c r="O2" s="9">
        <f>AVERAGE(M38:M45)</f>
        <v>1.5664477075101599</v>
      </c>
    </row>
    <row r="3" spans="1:16" x14ac:dyDescent="0.15">
      <c r="A3" s="6">
        <v>1</v>
      </c>
      <c r="B3" s="6">
        <v>1</v>
      </c>
      <c r="C3" s="6" t="s">
        <v>7</v>
      </c>
      <c r="D3">
        <v>634.61474609375</v>
      </c>
      <c r="E3">
        <v>533.45306396484398</v>
      </c>
      <c r="F3">
        <v>466.49853515625</v>
      </c>
      <c r="G3">
        <v>463.93374633789102</v>
      </c>
      <c r="I3" s="7">
        <f t="shared" si="0"/>
        <v>168.1162109375</v>
      </c>
      <c r="J3" s="7">
        <f t="shared" si="0"/>
        <v>69.519317626952954</v>
      </c>
      <c r="K3" s="7">
        <f t="shared" si="1"/>
        <v>119.45268859863293</v>
      </c>
      <c r="L3" s="8">
        <f t="shared" si="2"/>
        <v>1.7182661262532384</v>
      </c>
      <c r="M3" s="8"/>
    </row>
    <row r="4" spans="1:16" ht="15" x14ac:dyDescent="0.15">
      <c r="A4" s="6">
        <v>1.5</v>
      </c>
      <c r="B4" s="6">
        <v>2</v>
      </c>
      <c r="D4">
        <v>635.611328125</v>
      </c>
      <c r="E4">
        <v>533.12481689453102</v>
      </c>
      <c r="F4">
        <v>466.77996826171898</v>
      </c>
      <c r="G4">
        <v>464.50775146484398</v>
      </c>
      <c r="I4" s="7">
        <f t="shared" si="0"/>
        <v>168.83135986328102</v>
      </c>
      <c r="J4" s="7">
        <f t="shared" si="0"/>
        <v>68.617065429687045</v>
      </c>
      <c r="K4" s="7">
        <f t="shared" si="1"/>
        <v>120.79941406250009</v>
      </c>
      <c r="L4" s="8">
        <f t="shared" si="2"/>
        <v>1.7604864519641268</v>
      </c>
      <c r="M4" s="8"/>
      <c r="N4" s="4" t="s">
        <v>16</v>
      </c>
    </row>
    <row r="5" spans="1:16" x14ac:dyDescent="0.15">
      <c r="A5" s="6">
        <v>2</v>
      </c>
      <c r="B5" s="6">
        <v>3</v>
      </c>
      <c r="D5">
        <v>635.90466308593795</v>
      </c>
      <c r="E5">
        <v>532.21472167968795</v>
      </c>
      <c r="F5">
        <v>467.38589477539102</v>
      </c>
      <c r="G5">
        <v>465.11120605468801</v>
      </c>
      <c r="I5" s="7">
        <f t="shared" si="0"/>
        <v>168.51876831054693</v>
      </c>
      <c r="J5" s="7">
        <f t="shared" si="0"/>
        <v>67.103515624999943</v>
      </c>
      <c r="K5" s="7">
        <f t="shared" si="1"/>
        <v>121.54630737304697</v>
      </c>
      <c r="L5" s="8">
        <f t="shared" si="2"/>
        <v>1.8113254758855577</v>
      </c>
      <c r="M5" s="8"/>
      <c r="N5" s="6">
        <f>RSQ(V64:V104,U64:U104)</f>
        <v>0.91289742632927073</v>
      </c>
    </row>
    <row r="6" spans="1:16" x14ac:dyDescent="0.15">
      <c r="A6" s="6">
        <v>2.5</v>
      </c>
      <c r="B6" s="6">
        <v>4</v>
      </c>
      <c r="C6" s="6" t="s">
        <v>5</v>
      </c>
      <c r="D6">
        <v>644.69927978515602</v>
      </c>
      <c r="E6">
        <v>535.882568359375</v>
      </c>
      <c r="F6">
        <v>467.57977294921898</v>
      </c>
      <c r="G6">
        <v>465.00726318359398</v>
      </c>
      <c r="I6" s="7">
        <f t="shared" si="0"/>
        <v>177.11950683593705</v>
      </c>
      <c r="J6" s="7">
        <f t="shared" si="0"/>
        <v>70.875305175781023</v>
      </c>
      <c r="K6" s="7">
        <f t="shared" si="1"/>
        <v>127.50679321289033</v>
      </c>
      <c r="L6" s="8">
        <f t="shared" si="2"/>
        <v>1.7990299004237797</v>
      </c>
      <c r="M6" s="8">
        <f t="shared" ref="M6:M22" si="3">L6+ABS($N$2)*A6</f>
        <v>1.8111643796929753</v>
      </c>
      <c r="P6" s="6">
        <f t="shared" ref="P6:P69" si="4">(M6-$O$2)/$O$2*100</f>
        <v>15.622396522370224</v>
      </c>
    </row>
    <row r="7" spans="1:16" x14ac:dyDescent="0.15">
      <c r="A7" s="6">
        <v>3</v>
      </c>
      <c r="B7" s="6">
        <v>5</v>
      </c>
      <c r="C7" s="6" t="s">
        <v>8</v>
      </c>
      <c r="D7">
        <v>640.68695068359398</v>
      </c>
      <c r="E7">
        <v>534.92926025390602</v>
      </c>
      <c r="F7">
        <v>467.27706909179699</v>
      </c>
      <c r="G7">
        <v>465.10250854492199</v>
      </c>
      <c r="I7" s="7">
        <f t="shared" si="0"/>
        <v>173.40988159179699</v>
      </c>
      <c r="J7" s="7">
        <f t="shared" si="0"/>
        <v>69.826751708984034</v>
      </c>
      <c r="K7" s="7">
        <f t="shared" si="1"/>
        <v>124.53115539550816</v>
      </c>
      <c r="L7" s="8">
        <f t="shared" si="2"/>
        <v>1.7834304524792288</v>
      </c>
      <c r="M7" s="8">
        <f t="shared" si="3"/>
        <v>1.7979918276022633</v>
      </c>
      <c r="P7" s="6">
        <f t="shared" si="4"/>
        <v>14.781477797311121</v>
      </c>
    </row>
    <row r="8" spans="1:16" x14ac:dyDescent="0.15">
      <c r="A8" s="6">
        <v>3.5</v>
      </c>
      <c r="B8" s="6">
        <v>6</v>
      </c>
      <c r="D8">
        <v>638.10174560546898</v>
      </c>
      <c r="E8">
        <v>534.06439208984398</v>
      </c>
      <c r="F8">
        <v>467.04641723632801</v>
      </c>
      <c r="G8">
        <v>464.39553833007801</v>
      </c>
      <c r="I8" s="7">
        <f t="shared" si="0"/>
        <v>171.05532836914097</v>
      </c>
      <c r="J8" s="7">
        <f t="shared" si="0"/>
        <v>69.668853759765966</v>
      </c>
      <c r="K8" s="7">
        <f t="shared" si="1"/>
        <v>122.28713073730479</v>
      </c>
      <c r="L8" s="8">
        <f t="shared" si="2"/>
        <v>1.7552625619330353</v>
      </c>
      <c r="M8" s="8">
        <f t="shared" si="3"/>
        <v>1.7722508329099089</v>
      </c>
      <c r="P8" s="6">
        <f t="shared" si="4"/>
        <v>13.138205917315254</v>
      </c>
    </row>
    <row r="9" spans="1:16" x14ac:dyDescent="0.15">
      <c r="A9" s="6">
        <v>4</v>
      </c>
      <c r="B9" s="6">
        <v>7</v>
      </c>
      <c r="D9">
        <v>632.273681640625</v>
      </c>
      <c r="E9">
        <v>531.97589111328102</v>
      </c>
      <c r="F9">
        <v>466.974853515625</v>
      </c>
      <c r="G9">
        <v>464.45358276367199</v>
      </c>
      <c r="I9" s="7">
        <f t="shared" si="0"/>
        <v>165.298828125</v>
      </c>
      <c r="J9" s="7">
        <f t="shared" si="0"/>
        <v>67.522308349609034</v>
      </c>
      <c r="K9" s="7">
        <f t="shared" si="1"/>
        <v>118.03321228027369</v>
      </c>
      <c r="L9" s="8">
        <f t="shared" si="2"/>
        <v>1.7480624576567385</v>
      </c>
      <c r="M9" s="8">
        <f t="shared" si="3"/>
        <v>1.7674776244874513</v>
      </c>
      <c r="P9" s="6">
        <f t="shared" si="4"/>
        <v>12.833490451897992</v>
      </c>
    </row>
    <row r="10" spans="1:16" x14ac:dyDescent="0.15">
      <c r="A10" s="6">
        <v>4.5</v>
      </c>
      <c r="B10" s="6">
        <v>8</v>
      </c>
      <c r="D10">
        <v>629.93170166015602</v>
      </c>
      <c r="E10">
        <v>531.54986572265602</v>
      </c>
      <c r="F10">
        <v>466.86410522460898</v>
      </c>
      <c r="G10">
        <v>464.36895751953102</v>
      </c>
      <c r="I10" s="7">
        <f t="shared" si="0"/>
        <v>163.06759643554705</v>
      </c>
      <c r="J10" s="7">
        <f t="shared" si="0"/>
        <v>67.180908203125</v>
      </c>
      <c r="K10" s="7">
        <f t="shared" si="1"/>
        <v>116.04096069335955</v>
      </c>
      <c r="L10" s="8">
        <f t="shared" si="2"/>
        <v>1.7272907407340137</v>
      </c>
      <c r="M10" s="8">
        <f t="shared" si="3"/>
        <v>1.7491328034185656</v>
      </c>
      <c r="P10" s="6">
        <f t="shared" si="4"/>
        <v>11.662380750569726</v>
      </c>
    </row>
    <row r="11" spans="1:16" x14ac:dyDescent="0.15">
      <c r="A11" s="6">
        <v>5</v>
      </c>
      <c r="B11" s="6">
        <v>9</v>
      </c>
      <c r="D11">
        <v>627.62310791015602</v>
      </c>
      <c r="E11">
        <v>531.67468261718795</v>
      </c>
      <c r="F11">
        <v>465.91827392578102</v>
      </c>
      <c r="G11">
        <v>463.77804565429699</v>
      </c>
      <c r="I11" s="7">
        <f t="shared" si="0"/>
        <v>161.704833984375</v>
      </c>
      <c r="J11" s="7">
        <f t="shared" si="0"/>
        <v>67.896636962890966</v>
      </c>
      <c r="K11" s="7">
        <f t="shared" si="1"/>
        <v>114.17718811035132</v>
      </c>
      <c r="L11" s="8">
        <f t="shared" si="2"/>
        <v>1.6816324521751362</v>
      </c>
      <c r="M11" s="8">
        <f t="shared" si="3"/>
        <v>1.7059014107135271</v>
      </c>
      <c r="P11" s="6">
        <f t="shared" si="4"/>
        <v>8.9025444344405376</v>
      </c>
    </row>
    <row r="12" spans="1:16" x14ac:dyDescent="0.15">
      <c r="A12" s="6">
        <v>5.5</v>
      </c>
      <c r="B12" s="6">
        <v>10</v>
      </c>
      <c r="D12">
        <v>628.2294921875</v>
      </c>
      <c r="E12">
        <v>531.48992919921898</v>
      </c>
      <c r="F12">
        <v>466.376220703125</v>
      </c>
      <c r="G12">
        <v>463.90765380859398</v>
      </c>
      <c r="I12" s="7">
        <f t="shared" si="0"/>
        <v>161.853271484375</v>
      </c>
      <c r="J12" s="7">
        <f t="shared" si="0"/>
        <v>67.582275390625</v>
      </c>
      <c r="K12" s="7">
        <f t="shared" si="1"/>
        <v>114.54567871093749</v>
      </c>
      <c r="L12" s="8">
        <f t="shared" si="2"/>
        <v>1.6949071046937145</v>
      </c>
      <c r="M12" s="8">
        <f t="shared" si="3"/>
        <v>1.7216029590859445</v>
      </c>
      <c r="P12" s="6">
        <f t="shared" si="4"/>
        <v>9.9049110182172004</v>
      </c>
    </row>
    <row r="13" spans="1:16" x14ac:dyDescent="0.15">
      <c r="A13" s="6">
        <v>6</v>
      </c>
      <c r="B13" s="6">
        <v>11</v>
      </c>
      <c r="D13">
        <v>625.503662109375</v>
      </c>
      <c r="E13">
        <v>530.4619140625</v>
      </c>
      <c r="F13">
        <v>466.26693725585898</v>
      </c>
      <c r="G13">
        <v>463.67794799804699</v>
      </c>
      <c r="I13" s="7">
        <f t="shared" si="0"/>
        <v>159.23672485351602</v>
      </c>
      <c r="J13" s="7">
        <f t="shared" si="0"/>
        <v>66.783966064453011</v>
      </c>
      <c r="K13" s="7">
        <f t="shared" si="1"/>
        <v>112.48794860839891</v>
      </c>
      <c r="L13" s="8">
        <f t="shared" si="2"/>
        <v>1.6843556206266204</v>
      </c>
      <c r="M13" s="8">
        <f t="shared" si="3"/>
        <v>1.7134783708726895</v>
      </c>
      <c r="P13" s="6">
        <f t="shared" si="4"/>
        <v>9.3862477922248768</v>
      </c>
    </row>
    <row r="14" spans="1:16" x14ac:dyDescent="0.15">
      <c r="A14" s="6">
        <v>6.5</v>
      </c>
      <c r="B14" s="6">
        <v>12</v>
      </c>
      <c r="D14">
        <v>626.17102050781295</v>
      </c>
      <c r="E14">
        <v>530.09436035156295</v>
      </c>
      <c r="F14">
        <v>465.951171875</v>
      </c>
      <c r="G14">
        <v>463.58511352539102</v>
      </c>
      <c r="I14" s="7">
        <f t="shared" si="0"/>
        <v>160.21984863281295</v>
      </c>
      <c r="J14" s="7">
        <f t="shared" si="0"/>
        <v>66.509246826171932</v>
      </c>
      <c r="K14" s="7">
        <f t="shared" si="1"/>
        <v>113.66337585449261</v>
      </c>
      <c r="L14" s="8">
        <f t="shared" si="2"/>
        <v>1.7089860625179287</v>
      </c>
      <c r="M14" s="8">
        <f t="shared" si="3"/>
        <v>1.7405357086178368</v>
      </c>
      <c r="P14" s="6">
        <f t="shared" si="4"/>
        <v>11.113553313847072</v>
      </c>
    </row>
    <row r="15" spans="1:16" x14ac:dyDescent="0.15">
      <c r="A15" s="6">
        <v>7</v>
      </c>
      <c r="B15" s="6">
        <v>13</v>
      </c>
      <c r="D15">
        <v>628.579345703125</v>
      </c>
      <c r="E15">
        <v>531.28894042968795</v>
      </c>
      <c r="F15">
        <v>466.66729736328102</v>
      </c>
      <c r="G15">
        <v>464.25531005859398</v>
      </c>
      <c r="I15" s="7">
        <f t="shared" si="0"/>
        <v>161.91204833984398</v>
      </c>
      <c r="J15" s="7">
        <f t="shared" si="0"/>
        <v>67.033630371093977</v>
      </c>
      <c r="K15" s="7">
        <f t="shared" si="1"/>
        <v>114.98850708007819</v>
      </c>
      <c r="L15" s="8">
        <f t="shared" si="2"/>
        <v>1.7153853437969722</v>
      </c>
      <c r="M15" s="8">
        <f t="shared" si="3"/>
        <v>1.7493618857507194</v>
      </c>
      <c r="P15" s="6">
        <f t="shared" si="4"/>
        <v>11.677005071002224</v>
      </c>
    </row>
    <row r="16" spans="1:16" x14ac:dyDescent="0.15">
      <c r="A16" s="6">
        <v>7.5</v>
      </c>
      <c r="B16" s="6">
        <v>14</v>
      </c>
      <c r="D16">
        <v>634.83093261718795</v>
      </c>
      <c r="E16">
        <v>532.39361572265602</v>
      </c>
      <c r="F16">
        <v>467.35781860351602</v>
      </c>
      <c r="G16">
        <v>464.575439453125</v>
      </c>
      <c r="I16" s="7">
        <f t="shared" si="0"/>
        <v>167.47311401367193</v>
      </c>
      <c r="J16" s="7">
        <f t="shared" si="0"/>
        <v>67.818176269531023</v>
      </c>
      <c r="K16" s="7">
        <f t="shared" si="1"/>
        <v>120.00039062500022</v>
      </c>
      <c r="L16" s="8">
        <f t="shared" si="2"/>
        <v>1.7694429019748403</v>
      </c>
      <c r="M16" s="8">
        <f t="shared" si="3"/>
        <v>1.8058463397824267</v>
      </c>
      <c r="P16" s="6">
        <f t="shared" si="4"/>
        <v>15.28289971790929</v>
      </c>
    </row>
    <row r="17" spans="1:16" x14ac:dyDescent="0.15">
      <c r="A17" s="6">
        <v>8</v>
      </c>
      <c r="B17" s="6">
        <v>15</v>
      </c>
      <c r="D17">
        <v>635.06634521484398</v>
      </c>
      <c r="E17">
        <v>533.12335205078102</v>
      </c>
      <c r="F17">
        <v>467.35107421875</v>
      </c>
      <c r="G17">
        <v>465.15618896484398</v>
      </c>
      <c r="I17" s="7">
        <f t="shared" si="0"/>
        <v>167.71527099609398</v>
      </c>
      <c r="J17" s="7">
        <f t="shared" si="0"/>
        <v>67.967163085937045</v>
      </c>
      <c r="K17" s="7">
        <f t="shared" si="1"/>
        <v>120.13825683593805</v>
      </c>
      <c r="L17" s="8">
        <f t="shared" si="2"/>
        <v>1.7675926341671251</v>
      </c>
      <c r="M17" s="8">
        <f t="shared" si="3"/>
        <v>1.8064229678285506</v>
      </c>
      <c r="P17" s="6">
        <f t="shared" si="4"/>
        <v>15.319710908181349</v>
      </c>
    </row>
    <row r="18" spans="1:16" x14ac:dyDescent="0.15">
      <c r="A18" s="6">
        <v>8.5</v>
      </c>
      <c r="B18" s="6">
        <v>16</v>
      </c>
      <c r="D18">
        <v>627.537109375</v>
      </c>
      <c r="E18">
        <v>529.23291015625</v>
      </c>
      <c r="F18">
        <v>467.31384277343801</v>
      </c>
      <c r="G18">
        <v>464.81817626953102</v>
      </c>
      <c r="I18" s="7">
        <f t="shared" si="0"/>
        <v>160.22326660156199</v>
      </c>
      <c r="J18" s="7">
        <f t="shared" si="0"/>
        <v>64.414733886718977</v>
      </c>
      <c r="K18" s="7">
        <f t="shared" si="1"/>
        <v>115.13295288085871</v>
      </c>
      <c r="L18" s="8">
        <f t="shared" si="2"/>
        <v>1.7873698443485584</v>
      </c>
      <c r="M18" s="8">
        <f t="shared" si="3"/>
        <v>1.8286270738638228</v>
      </c>
      <c r="P18" s="6">
        <f t="shared" si="4"/>
        <v>16.737192380995101</v>
      </c>
    </row>
    <row r="19" spans="1:16" x14ac:dyDescent="0.15">
      <c r="A19" s="6">
        <v>9</v>
      </c>
      <c r="B19" s="6">
        <v>17</v>
      </c>
      <c r="D19">
        <v>626.26043701171898</v>
      </c>
      <c r="E19">
        <v>528.97589111328102</v>
      </c>
      <c r="F19">
        <v>467.89361572265602</v>
      </c>
      <c r="G19">
        <v>465.31237792968801</v>
      </c>
      <c r="I19" s="7">
        <f t="shared" si="0"/>
        <v>158.36682128906295</v>
      </c>
      <c r="J19" s="7">
        <f t="shared" si="0"/>
        <v>63.663513183593011</v>
      </c>
      <c r="K19" s="7">
        <f t="shared" si="1"/>
        <v>113.80236206054785</v>
      </c>
      <c r="L19" s="8">
        <f t="shared" si="2"/>
        <v>1.7875601953094278</v>
      </c>
      <c r="M19" s="8">
        <f t="shared" si="3"/>
        <v>1.8312443206785314</v>
      </c>
      <c r="P19" s="6">
        <f t="shared" si="4"/>
        <v>16.904274039844001</v>
      </c>
    </row>
    <row r="20" spans="1:16" x14ac:dyDescent="0.15">
      <c r="A20" s="6">
        <v>9.5</v>
      </c>
      <c r="B20" s="6">
        <v>18</v>
      </c>
      <c r="D20">
        <v>625.67864990234398</v>
      </c>
      <c r="E20">
        <v>529.00244140625</v>
      </c>
      <c r="F20">
        <v>467.49273681640602</v>
      </c>
      <c r="G20">
        <v>465.11169433593801</v>
      </c>
      <c r="I20" s="7">
        <f t="shared" si="0"/>
        <v>158.18591308593795</v>
      </c>
      <c r="J20" s="7">
        <f t="shared" si="0"/>
        <v>63.890747070311988</v>
      </c>
      <c r="K20" s="7">
        <f t="shared" si="1"/>
        <v>113.46239013671956</v>
      </c>
      <c r="L20" s="8">
        <f t="shared" si="2"/>
        <v>1.7758814122466562</v>
      </c>
      <c r="M20" s="8">
        <f t="shared" si="3"/>
        <v>1.8219924334695989</v>
      </c>
      <c r="P20" s="6">
        <f t="shared" si="4"/>
        <v>16.313645500852541</v>
      </c>
    </row>
    <row r="21" spans="1:16" x14ac:dyDescent="0.15">
      <c r="A21" s="6">
        <v>10</v>
      </c>
      <c r="B21" s="6">
        <v>19</v>
      </c>
      <c r="D21">
        <v>623.80145263671898</v>
      </c>
      <c r="E21">
        <v>530.575439453125</v>
      </c>
      <c r="F21">
        <v>467.69052124023398</v>
      </c>
      <c r="G21">
        <v>465.46615600585898</v>
      </c>
      <c r="I21" s="7">
        <f t="shared" si="0"/>
        <v>156.110931396485</v>
      </c>
      <c r="J21" s="7">
        <f t="shared" si="0"/>
        <v>65.109283447266023</v>
      </c>
      <c r="K21" s="7">
        <f t="shared" si="1"/>
        <v>110.53443298339879</v>
      </c>
      <c r="L21" s="8">
        <f t="shared" si="2"/>
        <v>1.6976754639440006</v>
      </c>
      <c r="M21" s="8">
        <f t="shared" si="3"/>
        <v>1.7462133810207825</v>
      </c>
      <c r="P21" s="6">
        <f t="shared" si="4"/>
        <v>11.476008592483232</v>
      </c>
    </row>
    <row r="22" spans="1:16" x14ac:dyDescent="0.15">
      <c r="A22" s="6">
        <v>10.5</v>
      </c>
      <c r="B22" s="6">
        <v>20</v>
      </c>
      <c r="D22">
        <v>617.20739746093795</v>
      </c>
      <c r="E22">
        <v>528.05651855468795</v>
      </c>
      <c r="F22">
        <v>467.32012939453102</v>
      </c>
      <c r="G22">
        <v>464.76644897460898</v>
      </c>
      <c r="I22" s="7">
        <f t="shared" si="0"/>
        <v>149.88726806640693</v>
      </c>
      <c r="J22" s="7">
        <f t="shared" si="0"/>
        <v>63.290069580078978</v>
      </c>
      <c r="K22" s="7">
        <f t="shared" si="1"/>
        <v>105.58421936035165</v>
      </c>
      <c r="L22" s="8">
        <f t="shared" si="2"/>
        <v>1.6682588605272299</v>
      </c>
      <c r="M22" s="8">
        <f t="shared" si="3"/>
        <v>1.7192236734578508</v>
      </c>
      <c r="P22" s="6">
        <f t="shared" si="4"/>
        <v>9.7530204944105936</v>
      </c>
    </row>
    <row r="23" spans="1:16" x14ac:dyDescent="0.15">
      <c r="A23" s="6">
        <v>11</v>
      </c>
      <c r="B23" s="6">
        <v>21</v>
      </c>
      <c r="D23">
        <v>616.887939453125</v>
      </c>
      <c r="E23">
        <v>528.89385986328102</v>
      </c>
      <c r="F23">
        <v>467.10446166992199</v>
      </c>
      <c r="G23">
        <v>464.97921752929699</v>
      </c>
      <c r="I23" s="7">
        <f t="shared" si="0"/>
        <v>149.78347778320301</v>
      </c>
      <c r="J23" s="7">
        <f t="shared" si="0"/>
        <v>63.914642333984034</v>
      </c>
      <c r="K23" s="7">
        <f t="shared" si="1"/>
        <v>105.04322814941419</v>
      </c>
      <c r="L23" s="8">
        <f t="shared" si="2"/>
        <v>1.6434923878712169</v>
      </c>
      <c r="M23" s="8">
        <f>L23+ABS($N$2)*A23</f>
        <v>1.6968840966556769</v>
      </c>
      <c r="P23" s="6">
        <f t="shared" si="4"/>
        <v>8.3268907426755518</v>
      </c>
    </row>
    <row r="24" spans="1:16" x14ac:dyDescent="0.15">
      <c r="A24" s="6">
        <v>11.5</v>
      </c>
      <c r="B24" s="6">
        <v>22</v>
      </c>
      <c r="D24">
        <v>622.29486083984398</v>
      </c>
      <c r="E24">
        <v>531.04864501953102</v>
      </c>
      <c r="F24">
        <v>467.41006469726602</v>
      </c>
      <c r="G24">
        <v>464.85348510742199</v>
      </c>
      <c r="I24" s="7">
        <f t="shared" si="0"/>
        <v>154.88479614257795</v>
      </c>
      <c r="J24" s="7">
        <f t="shared" si="0"/>
        <v>66.195159912109034</v>
      </c>
      <c r="K24" s="7">
        <f t="shared" si="1"/>
        <v>108.54818420410163</v>
      </c>
      <c r="L24" s="8">
        <f t="shared" si="2"/>
        <v>1.6398205601168883</v>
      </c>
      <c r="M24" s="8">
        <f t="shared" ref="M24:M87" si="5">L24+ABS($N$2)*A24</f>
        <v>1.6956391647551874</v>
      </c>
      <c r="P24" s="6">
        <f t="shared" si="4"/>
        <v>8.2474158968494962</v>
      </c>
    </row>
    <row r="25" spans="1:16" x14ac:dyDescent="0.15">
      <c r="A25" s="6">
        <v>12</v>
      </c>
      <c r="B25" s="6">
        <v>23</v>
      </c>
      <c r="D25">
        <v>622.58575439453102</v>
      </c>
      <c r="E25">
        <v>532.343017578125</v>
      </c>
      <c r="F25">
        <v>467.34671020507801</v>
      </c>
      <c r="G25">
        <v>464.56478881835898</v>
      </c>
      <c r="I25" s="7">
        <f t="shared" si="0"/>
        <v>155.23904418945301</v>
      </c>
      <c r="J25" s="7">
        <f t="shared" si="0"/>
        <v>67.778228759766023</v>
      </c>
      <c r="K25" s="7">
        <f t="shared" si="1"/>
        <v>107.79428405761681</v>
      </c>
      <c r="L25" s="8">
        <f t="shared" si="2"/>
        <v>1.5903968874678649</v>
      </c>
      <c r="M25" s="8">
        <f t="shared" si="5"/>
        <v>1.648642387960003</v>
      </c>
      <c r="P25" s="6">
        <f t="shared" si="4"/>
        <v>5.2472023199861528</v>
      </c>
    </row>
    <row r="26" spans="1:16" x14ac:dyDescent="0.15">
      <c r="A26" s="6">
        <v>12.5</v>
      </c>
      <c r="B26" s="6">
        <v>24</v>
      </c>
      <c r="D26">
        <v>621.81573486328102</v>
      </c>
      <c r="E26">
        <v>531.1494140625</v>
      </c>
      <c r="F26">
        <v>467.41198730468801</v>
      </c>
      <c r="G26">
        <v>465.06817626953102</v>
      </c>
      <c r="I26" s="7">
        <f t="shared" si="0"/>
        <v>154.40374755859301</v>
      </c>
      <c r="J26" s="7">
        <f t="shared" si="0"/>
        <v>66.081237792968977</v>
      </c>
      <c r="K26" s="7">
        <f t="shared" si="1"/>
        <v>108.14688110351473</v>
      </c>
      <c r="L26" s="8">
        <f t="shared" si="2"/>
        <v>1.6365746876948108</v>
      </c>
      <c r="M26" s="8">
        <f t="shared" si="5"/>
        <v>1.6972470840407881</v>
      </c>
      <c r="P26" s="6">
        <f t="shared" si="4"/>
        <v>8.3500633888718401</v>
      </c>
    </row>
    <row r="27" spans="1:16" x14ac:dyDescent="0.15">
      <c r="A27" s="6">
        <v>13</v>
      </c>
      <c r="B27" s="6">
        <v>25</v>
      </c>
      <c r="D27">
        <v>623.12335205078102</v>
      </c>
      <c r="E27">
        <v>532.58233642578102</v>
      </c>
      <c r="F27">
        <v>467.08026123046898</v>
      </c>
      <c r="G27">
        <v>464.73742675781301</v>
      </c>
      <c r="I27" s="7">
        <f t="shared" si="0"/>
        <v>156.04309082031205</v>
      </c>
      <c r="J27" s="7">
        <f t="shared" si="0"/>
        <v>67.844909667968011</v>
      </c>
      <c r="K27" s="7">
        <f t="shared" si="1"/>
        <v>108.55165405273445</v>
      </c>
      <c r="L27" s="8">
        <f t="shared" si="2"/>
        <v>1.599997031228793</v>
      </c>
      <c r="M27" s="8">
        <f t="shared" si="5"/>
        <v>1.6630963234286094</v>
      </c>
      <c r="P27" s="6">
        <f t="shared" si="4"/>
        <v>6.169922906144798</v>
      </c>
    </row>
    <row r="28" spans="1:16" x14ac:dyDescent="0.15">
      <c r="A28" s="6">
        <v>13.5</v>
      </c>
      <c r="B28" s="6">
        <v>26</v>
      </c>
      <c r="D28">
        <v>621.32727050781295</v>
      </c>
      <c r="E28">
        <v>532.21966552734398</v>
      </c>
      <c r="F28">
        <v>467.01596069335898</v>
      </c>
      <c r="G28">
        <v>464.849609375</v>
      </c>
      <c r="I28" s="7">
        <f t="shared" si="0"/>
        <v>154.31130981445398</v>
      </c>
      <c r="J28" s="7">
        <f t="shared" si="0"/>
        <v>67.370056152343977</v>
      </c>
      <c r="K28" s="7">
        <f t="shared" si="1"/>
        <v>107.1522705078132</v>
      </c>
      <c r="L28" s="8">
        <f t="shared" si="2"/>
        <v>1.5905029122361076</v>
      </c>
      <c r="M28" s="8">
        <f t="shared" si="5"/>
        <v>1.6560291002897631</v>
      </c>
      <c r="P28" s="6">
        <f t="shared" si="4"/>
        <v>5.7187605018740904</v>
      </c>
    </row>
    <row r="29" spans="1:16" x14ac:dyDescent="0.15">
      <c r="A29" s="6">
        <v>14</v>
      </c>
      <c r="B29" s="6">
        <v>27</v>
      </c>
      <c r="D29">
        <v>622.40637207031295</v>
      </c>
      <c r="E29">
        <v>533.267822265625</v>
      </c>
      <c r="F29">
        <v>466.86459350585898</v>
      </c>
      <c r="G29">
        <v>464.47195434570301</v>
      </c>
      <c r="I29" s="7">
        <f t="shared" si="0"/>
        <v>155.54177856445398</v>
      </c>
      <c r="J29" s="7">
        <f t="shared" si="0"/>
        <v>68.795867919921989</v>
      </c>
      <c r="K29" s="7">
        <f t="shared" si="1"/>
        <v>107.38467102050859</v>
      </c>
      <c r="L29" s="8">
        <f t="shared" si="2"/>
        <v>1.5609174543085023</v>
      </c>
      <c r="M29" s="8">
        <f t="shared" si="5"/>
        <v>1.6288705382159967</v>
      </c>
      <c r="P29" s="6">
        <f t="shared" si="4"/>
        <v>3.9849929497523231</v>
      </c>
    </row>
    <row r="30" spans="1:16" x14ac:dyDescent="0.15">
      <c r="A30" s="6">
        <v>14.5</v>
      </c>
      <c r="B30" s="6">
        <v>28</v>
      </c>
      <c r="D30">
        <v>624.02258300781295</v>
      </c>
      <c r="E30">
        <v>533.95428466796898</v>
      </c>
      <c r="F30">
        <v>467.06866455078102</v>
      </c>
      <c r="G30">
        <v>464.875244140625</v>
      </c>
      <c r="I30" s="7">
        <f t="shared" si="0"/>
        <v>156.95391845703193</v>
      </c>
      <c r="J30" s="7">
        <f t="shared" si="0"/>
        <v>69.079040527343977</v>
      </c>
      <c r="K30" s="7">
        <f t="shared" si="1"/>
        <v>108.59859008789115</v>
      </c>
      <c r="L30" s="8">
        <f t="shared" si="2"/>
        <v>1.5720917554566194</v>
      </c>
      <c r="M30" s="8">
        <f t="shared" si="5"/>
        <v>1.642471735217953</v>
      </c>
      <c r="P30" s="6">
        <f t="shared" si="4"/>
        <v>4.8532758127388655</v>
      </c>
    </row>
    <row r="31" spans="1:16" x14ac:dyDescent="0.15">
      <c r="A31" s="6">
        <v>15</v>
      </c>
      <c r="B31" s="6">
        <v>29</v>
      </c>
      <c r="D31">
        <v>621.60833740234398</v>
      </c>
      <c r="E31">
        <v>533.68896484375</v>
      </c>
      <c r="F31">
        <v>466.95840454101602</v>
      </c>
      <c r="G31">
        <v>464.72293090820301</v>
      </c>
      <c r="I31" s="7">
        <f t="shared" si="0"/>
        <v>154.64993286132795</v>
      </c>
      <c r="J31" s="7">
        <f t="shared" si="0"/>
        <v>68.966033935546989</v>
      </c>
      <c r="K31" s="7">
        <f t="shared" si="1"/>
        <v>106.37370910644506</v>
      </c>
      <c r="L31" s="8">
        <f t="shared" si="2"/>
        <v>1.5424072262275927</v>
      </c>
      <c r="M31" s="8">
        <f t="shared" si="5"/>
        <v>1.6152141018427655</v>
      </c>
      <c r="P31" s="6">
        <f t="shared" si="4"/>
        <v>3.1131836765951695</v>
      </c>
    </row>
    <row r="32" spans="1:16" x14ac:dyDescent="0.15">
      <c r="A32" s="6">
        <v>15.5</v>
      </c>
      <c r="B32" s="6">
        <v>30</v>
      </c>
      <c r="D32">
        <v>620.116455078125</v>
      </c>
      <c r="E32">
        <v>532.811279296875</v>
      </c>
      <c r="F32">
        <v>466.86169433593801</v>
      </c>
      <c r="G32">
        <v>464.47146606445301</v>
      </c>
      <c r="I32" s="7">
        <f t="shared" si="0"/>
        <v>153.25476074218699</v>
      </c>
      <c r="J32" s="7">
        <f t="shared" si="0"/>
        <v>68.339813232421989</v>
      </c>
      <c r="K32" s="7">
        <f t="shared" si="1"/>
        <v>105.4168914794916</v>
      </c>
      <c r="L32" s="8">
        <f t="shared" si="2"/>
        <v>1.5425399411170673</v>
      </c>
      <c r="M32" s="8">
        <f t="shared" si="5"/>
        <v>1.6177737125860792</v>
      </c>
      <c r="P32" s="6">
        <f t="shared" si="4"/>
        <v>3.2765859230309688</v>
      </c>
    </row>
    <row r="33" spans="1:16" x14ac:dyDescent="0.15">
      <c r="A33" s="6">
        <v>16</v>
      </c>
      <c r="B33" s="6">
        <v>31</v>
      </c>
      <c r="D33">
        <v>623.51647949218795</v>
      </c>
      <c r="E33">
        <v>534.194580078125</v>
      </c>
      <c r="F33">
        <v>467.32785034179699</v>
      </c>
      <c r="G33">
        <v>465.07107543945301</v>
      </c>
      <c r="I33" s="7">
        <f t="shared" si="0"/>
        <v>156.18862915039097</v>
      </c>
      <c r="J33" s="7">
        <f t="shared" si="0"/>
        <v>69.123504638671989</v>
      </c>
      <c r="K33" s="7">
        <f t="shared" si="1"/>
        <v>107.80217590332057</v>
      </c>
      <c r="L33" s="8">
        <f t="shared" si="2"/>
        <v>1.5595588861825349</v>
      </c>
      <c r="M33" s="8">
        <f t="shared" si="5"/>
        <v>1.6372195535053857</v>
      </c>
      <c r="P33" s="6">
        <f t="shared" si="4"/>
        <v>4.5179833106408864</v>
      </c>
    </row>
    <row r="34" spans="1:16" x14ac:dyDescent="0.15">
      <c r="A34" s="6">
        <v>16.5</v>
      </c>
      <c r="B34" s="6">
        <v>32</v>
      </c>
      <c r="D34">
        <v>622.67321777343795</v>
      </c>
      <c r="E34">
        <v>535.56903076171898</v>
      </c>
      <c r="F34">
        <v>467.11410522460898</v>
      </c>
      <c r="G34">
        <v>464.83898925781301</v>
      </c>
      <c r="I34" s="7">
        <f t="shared" si="0"/>
        <v>155.55911254882898</v>
      </c>
      <c r="J34" s="7">
        <f t="shared" si="0"/>
        <v>70.730041503905966</v>
      </c>
      <c r="K34" s="7">
        <f t="shared" si="1"/>
        <v>106.0480834960948</v>
      </c>
      <c r="L34" s="8">
        <f t="shared" si="2"/>
        <v>1.4993358018917387</v>
      </c>
      <c r="M34" s="8">
        <f t="shared" si="5"/>
        <v>1.5794233650684286</v>
      </c>
      <c r="P34" s="6">
        <f t="shared" si="4"/>
        <v>0.82834923221875401</v>
      </c>
    </row>
    <row r="35" spans="1:16" x14ac:dyDescent="0.15">
      <c r="A35" s="6">
        <v>17</v>
      </c>
      <c r="B35" s="6">
        <v>33</v>
      </c>
      <c r="D35">
        <v>624.75775146484398</v>
      </c>
      <c r="E35">
        <v>535.39953613281295</v>
      </c>
      <c r="F35">
        <v>466.52706909179699</v>
      </c>
      <c r="G35">
        <v>464.37765502929699</v>
      </c>
      <c r="I35" s="7">
        <f t="shared" si="0"/>
        <v>158.23068237304699</v>
      </c>
      <c r="J35" s="7">
        <f t="shared" si="0"/>
        <v>71.021881103515966</v>
      </c>
      <c r="K35" s="7">
        <f t="shared" si="1"/>
        <v>108.51536560058582</v>
      </c>
      <c r="L35" s="8">
        <f t="shared" si="2"/>
        <v>1.5279145513257002</v>
      </c>
      <c r="M35" s="8">
        <f t="shared" si="5"/>
        <v>1.6104290103562293</v>
      </c>
      <c r="P35" s="6">
        <f t="shared" si="4"/>
        <v>2.80770961170334</v>
      </c>
    </row>
    <row r="36" spans="1:16" x14ac:dyDescent="0.15">
      <c r="A36" s="6">
        <v>17.5</v>
      </c>
      <c r="B36" s="6">
        <v>34</v>
      </c>
      <c r="D36">
        <v>623.52581787109398</v>
      </c>
      <c r="E36">
        <v>535.70123291015602</v>
      </c>
      <c r="F36">
        <v>466.048828125</v>
      </c>
      <c r="G36">
        <v>463.69342041015602</v>
      </c>
      <c r="I36" s="7">
        <f t="shared" si="0"/>
        <v>157.47698974609398</v>
      </c>
      <c r="J36" s="7">
        <f t="shared" si="0"/>
        <v>72.0078125</v>
      </c>
      <c r="K36" s="7">
        <f t="shared" si="1"/>
        <v>107.07152099609398</v>
      </c>
      <c r="L36" s="8">
        <f t="shared" si="2"/>
        <v>1.4869431146251524</v>
      </c>
      <c r="M36" s="8">
        <f t="shared" si="5"/>
        <v>1.5718844695095204</v>
      </c>
      <c r="P36" s="6">
        <f t="shared" si="4"/>
        <v>0.34707586938871576</v>
      </c>
    </row>
    <row r="37" spans="1:16" x14ac:dyDescent="0.15">
      <c r="A37" s="6">
        <v>18</v>
      </c>
      <c r="B37" s="6">
        <v>35</v>
      </c>
      <c r="D37">
        <v>623.114990234375</v>
      </c>
      <c r="E37">
        <v>535.71008300781295</v>
      </c>
      <c r="F37">
        <v>466.07254028320301</v>
      </c>
      <c r="G37">
        <v>463.75436401367199</v>
      </c>
      <c r="I37" s="7">
        <f t="shared" si="0"/>
        <v>157.04244995117199</v>
      </c>
      <c r="J37" s="7">
        <f t="shared" si="0"/>
        <v>71.955718994140966</v>
      </c>
      <c r="K37" s="7">
        <f t="shared" si="1"/>
        <v>106.67344665527332</v>
      </c>
      <c r="L37" s="8">
        <f t="shared" si="2"/>
        <v>1.4824873984506952</v>
      </c>
      <c r="M37" s="8">
        <f t="shared" si="5"/>
        <v>1.5698556491889024</v>
      </c>
      <c r="P37" s="6">
        <f t="shared" si="4"/>
        <v>0.21755859850306386</v>
      </c>
    </row>
    <row r="38" spans="1:16" x14ac:dyDescent="0.15">
      <c r="A38" s="6">
        <v>18.5</v>
      </c>
      <c r="B38" s="6">
        <v>36</v>
      </c>
      <c r="D38">
        <v>622.05255126953102</v>
      </c>
      <c r="E38">
        <v>534.01422119140602</v>
      </c>
      <c r="F38">
        <v>465.79254150390602</v>
      </c>
      <c r="G38">
        <v>463.42745971679699</v>
      </c>
      <c r="I38" s="7">
        <f t="shared" si="0"/>
        <v>156.260009765625</v>
      </c>
      <c r="J38" s="7">
        <f t="shared" si="0"/>
        <v>70.586761474609034</v>
      </c>
      <c r="K38" s="7">
        <f t="shared" si="1"/>
        <v>106.84927673339868</v>
      </c>
      <c r="L38" s="8">
        <f t="shared" si="2"/>
        <v>1.5137296923847929</v>
      </c>
      <c r="M38" s="8">
        <f t="shared" si="5"/>
        <v>1.6035248389768393</v>
      </c>
      <c r="P38" s="6">
        <f t="shared" si="4"/>
        <v>2.3669562213227513</v>
      </c>
    </row>
    <row r="39" spans="1:16" x14ac:dyDescent="0.15">
      <c r="A39" s="6">
        <v>19</v>
      </c>
      <c r="B39" s="6">
        <v>37</v>
      </c>
      <c r="D39">
        <v>621.501708984375</v>
      </c>
      <c r="E39">
        <v>534.83441162109398</v>
      </c>
      <c r="F39">
        <v>465.37960815429699</v>
      </c>
      <c r="G39">
        <v>463.01644897460898</v>
      </c>
      <c r="I39" s="7">
        <f t="shared" si="0"/>
        <v>156.12210083007801</v>
      </c>
      <c r="J39" s="7">
        <f t="shared" si="0"/>
        <v>71.817962646485</v>
      </c>
      <c r="K39" s="7">
        <f t="shared" si="1"/>
        <v>105.84952697753852</v>
      </c>
      <c r="L39" s="8">
        <f t="shared" si="2"/>
        <v>1.4738586709646675</v>
      </c>
      <c r="M39" s="8">
        <f t="shared" si="5"/>
        <v>1.566080713410553</v>
      </c>
      <c r="P39" s="6">
        <f t="shared" si="4"/>
        <v>-2.3428429678656403E-2</v>
      </c>
    </row>
    <row r="40" spans="1:16" x14ac:dyDescent="0.15">
      <c r="A40" s="6">
        <v>19.5</v>
      </c>
      <c r="B40" s="6">
        <v>38</v>
      </c>
      <c r="D40">
        <v>618.574951171875</v>
      </c>
      <c r="E40">
        <v>534.273193359375</v>
      </c>
      <c r="F40">
        <v>465.74179077148398</v>
      </c>
      <c r="G40">
        <v>463.37332153320301</v>
      </c>
      <c r="I40" s="7">
        <f t="shared" si="0"/>
        <v>152.83316040039102</v>
      </c>
      <c r="J40" s="7">
        <f t="shared" si="0"/>
        <v>70.899871826171989</v>
      </c>
      <c r="K40" s="7">
        <f t="shared" si="1"/>
        <v>103.20325012207064</v>
      </c>
      <c r="L40" s="8">
        <f t="shared" si="2"/>
        <v>1.4556196994981616</v>
      </c>
      <c r="M40" s="8">
        <f t="shared" si="5"/>
        <v>1.550268637797886</v>
      </c>
      <c r="P40" s="6">
        <f t="shared" si="4"/>
        <v>-1.0328509298270947</v>
      </c>
    </row>
    <row r="41" spans="1:16" x14ac:dyDescent="0.15">
      <c r="A41" s="6">
        <v>20</v>
      </c>
      <c r="B41" s="6">
        <v>39</v>
      </c>
      <c r="D41">
        <v>619.62213134765602</v>
      </c>
      <c r="E41">
        <v>534.59112548828102</v>
      </c>
      <c r="F41">
        <v>465.56237792968801</v>
      </c>
      <c r="G41">
        <v>463.52902221679699</v>
      </c>
      <c r="I41" s="7">
        <f t="shared" si="0"/>
        <v>154.05975341796801</v>
      </c>
      <c r="J41" s="7">
        <f t="shared" si="0"/>
        <v>71.062103271484034</v>
      </c>
      <c r="K41" s="7">
        <f t="shared" si="1"/>
        <v>104.31628112792919</v>
      </c>
      <c r="L41" s="8">
        <f t="shared" si="2"/>
        <v>1.4679593809572684</v>
      </c>
      <c r="M41" s="8">
        <f t="shared" si="5"/>
        <v>1.565035215110832</v>
      </c>
      <c r="P41" s="6">
        <f t="shared" si="4"/>
        <v>-9.017169181938911E-2</v>
      </c>
    </row>
    <row r="42" spans="1:16" x14ac:dyDescent="0.15">
      <c r="A42" s="6">
        <v>20.5</v>
      </c>
      <c r="B42" s="6">
        <v>40</v>
      </c>
      <c r="D42">
        <v>620.24420166015602</v>
      </c>
      <c r="E42">
        <v>534.44177246093795</v>
      </c>
      <c r="F42">
        <v>465.30368041992199</v>
      </c>
      <c r="G42">
        <v>462.925048828125</v>
      </c>
      <c r="I42" s="7">
        <f t="shared" si="0"/>
        <v>154.94052124023403</v>
      </c>
      <c r="J42" s="7">
        <f t="shared" si="0"/>
        <v>71.516723632812955</v>
      </c>
      <c r="K42" s="7">
        <f t="shared" si="1"/>
        <v>104.87881469726497</v>
      </c>
      <c r="L42" s="8">
        <f t="shared" si="2"/>
        <v>1.4664935608032383</v>
      </c>
      <c r="M42" s="8">
        <f t="shared" si="5"/>
        <v>1.5659962908106411</v>
      </c>
      <c r="P42" s="6">
        <f t="shared" si="4"/>
        <v>-2.8817859501763271E-2</v>
      </c>
    </row>
    <row r="43" spans="1:16" x14ac:dyDescent="0.15">
      <c r="A43" s="6">
        <v>21</v>
      </c>
      <c r="B43" s="6">
        <v>41</v>
      </c>
      <c r="D43">
        <v>617.99310302734398</v>
      </c>
      <c r="E43">
        <v>533.47369384765602</v>
      </c>
      <c r="F43">
        <v>465.10397338867199</v>
      </c>
      <c r="G43">
        <v>462.68859863281301</v>
      </c>
      <c r="I43" s="7">
        <f t="shared" si="0"/>
        <v>152.88912963867199</v>
      </c>
      <c r="J43" s="7">
        <f t="shared" si="0"/>
        <v>70.785095214843011</v>
      </c>
      <c r="K43" s="7">
        <f t="shared" si="1"/>
        <v>103.33956298828188</v>
      </c>
      <c r="L43" s="8">
        <f t="shared" si="2"/>
        <v>1.4599056860011468</v>
      </c>
      <c r="M43" s="8">
        <f t="shared" si="5"/>
        <v>1.5618353118623887</v>
      </c>
      <c r="P43" s="6">
        <f t="shared" si="4"/>
        <v>-0.29444938542523014</v>
      </c>
    </row>
    <row r="44" spans="1:16" x14ac:dyDescent="0.15">
      <c r="A44" s="6">
        <v>21.5</v>
      </c>
      <c r="B44" s="6">
        <v>42</v>
      </c>
      <c r="D44">
        <v>621.40734863281295</v>
      </c>
      <c r="E44">
        <v>535.37103271484398</v>
      </c>
      <c r="F44">
        <v>465.36895751953102</v>
      </c>
      <c r="G44">
        <v>463.26596069335898</v>
      </c>
      <c r="I44" s="7">
        <f t="shared" si="0"/>
        <v>156.03839111328193</v>
      </c>
      <c r="J44" s="7">
        <f t="shared" si="0"/>
        <v>72.105072021485</v>
      </c>
      <c r="K44" s="7">
        <f t="shared" si="1"/>
        <v>105.56484069824243</v>
      </c>
      <c r="L44" s="8">
        <f t="shared" si="2"/>
        <v>1.464041817568499</v>
      </c>
      <c r="M44" s="8">
        <f t="shared" si="5"/>
        <v>1.5683983392835799</v>
      </c>
      <c r="P44" s="6">
        <f t="shared" si="4"/>
        <v>0.12452581494216702</v>
      </c>
    </row>
    <row r="45" spans="1:16" x14ac:dyDescent="0.15">
      <c r="A45" s="6">
        <v>22</v>
      </c>
      <c r="B45" s="6">
        <v>43</v>
      </c>
      <c r="D45">
        <v>631.16955566406295</v>
      </c>
      <c r="E45">
        <v>540.62408447265602</v>
      </c>
      <c r="F45">
        <v>465.19293212890602</v>
      </c>
      <c r="G45">
        <v>463.19729614257801</v>
      </c>
      <c r="I45" s="7">
        <f t="shared" si="0"/>
        <v>165.97662353515693</v>
      </c>
      <c r="J45" s="7">
        <f t="shared" si="0"/>
        <v>77.426788330078011</v>
      </c>
      <c r="K45" s="7">
        <f t="shared" si="1"/>
        <v>111.77787170410232</v>
      </c>
      <c r="L45" s="8">
        <f t="shared" si="2"/>
        <v>1.443658895259639</v>
      </c>
      <c r="M45" s="8">
        <f t="shared" si="5"/>
        <v>1.5504423128285589</v>
      </c>
      <c r="P45" s="6">
        <f t="shared" si="4"/>
        <v>-1.0217637400128272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627.192626953125</v>
      </c>
      <c r="E46">
        <v>538.654541015625</v>
      </c>
      <c r="F46">
        <v>465.58898925781301</v>
      </c>
      <c r="G46">
        <v>463.45840454101602</v>
      </c>
      <c r="I46" s="7">
        <f t="shared" si="0"/>
        <v>161.60363769531199</v>
      </c>
      <c r="J46" s="7">
        <f t="shared" si="0"/>
        <v>75.196136474608977</v>
      </c>
      <c r="K46" s="7">
        <f t="shared" si="1"/>
        <v>108.9663421630857</v>
      </c>
      <c r="L46" s="8">
        <f t="shared" si="2"/>
        <v>1.4490949571575356</v>
      </c>
      <c r="M46" s="8">
        <f t="shared" si="5"/>
        <v>1.5583052705802947</v>
      </c>
      <c r="P46" s="6">
        <f t="shared" si="4"/>
        <v>-0.51980266502528361</v>
      </c>
    </row>
    <row r="47" spans="1:16" x14ac:dyDescent="0.15">
      <c r="A47" s="6">
        <v>23</v>
      </c>
      <c r="B47" s="6">
        <v>45</v>
      </c>
      <c r="D47">
        <v>621.36853027343795</v>
      </c>
      <c r="E47">
        <v>536.693359375</v>
      </c>
      <c r="F47">
        <v>465.55270385742199</v>
      </c>
      <c r="G47">
        <v>463.26498413085898</v>
      </c>
      <c r="I47" s="7">
        <f t="shared" si="0"/>
        <v>155.81582641601597</v>
      </c>
      <c r="J47" s="7">
        <f t="shared" si="0"/>
        <v>73.428375244141023</v>
      </c>
      <c r="K47" s="7">
        <f t="shared" si="1"/>
        <v>104.41596374511725</v>
      </c>
      <c r="L47" s="8">
        <f t="shared" si="2"/>
        <v>1.4220110876476024</v>
      </c>
      <c r="M47" s="8">
        <f t="shared" si="5"/>
        <v>1.5336482969242005</v>
      </c>
      <c r="P47" s="6">
        <f t="shared" si="4"/>
        <v>-2.0938720410969567</v>
      </c>
    </row>
    <row r="48" spans="1:16" x14ac:dyDescent="0.15">
      <c r="A48" s="6">
        <v>23.5</v>
      </c>
      <c r="B48" s="6">
        <v>46</v>
      </c>
      <c r="D48">
        <v>616.66290283203102</v>
      </c>
      <c r="E48">
        <v>533.44226074218795</v>
      </c>
      <c r="F48">
        <v>466.00918579101602</v>
      </c>
      <c r="G48">
        <v>463.57687377929699</v>
      </c>
      <c r="I48" s="7">
        <f t="shared" si="0"/>
        <v>150.653717041015</v>
      </c>
      <c r="J48" s="7">
        <f t="shared" si="0"/>
        <v>69.865386962890966</v>
      </c>
      <c r="K48" s="7">
        <f t="shared" si="1"/>
        <v>101.74794616699133</v>
      </c>
      <c r="L48" s="8">
        <f t="shared" si="2"/>
        <v>1.4563426982954348</v>
      </c>
      <c r="M48" s="8">
        <f t="shared" si="5"/>
        <v>1.570406803425872</v>
      </c>
      <c r="P48" s="6">
        <f t="shared" si="4"/>
        <v>0.25274357367505079</v>
      </c>
    </row>
    <row r="49" spans="1:22" x14ac:dyDescent="0.15">
      <c r="A49" s="6">
        <v>24</v>
      </c>
      <c r="B49" s="6">
        <v>47</v>
      </c>
      <c r="D49">
        <v>615.649658203125</v>
      </c>
      <c r="E49">
        <v>533.041748046875</v>
      </c>
      <c r="F49">
        <v>466.72921752929699</v>
      </c>
      <c r="G49">
        <v>464.04592895507801</v>
      </c>
      <c r="I49" s="7">
        <f t="shared" si="0"/>
        <v>148.92044067382801</v>
      </c>
      <c r="J49" s="7">
        <f t="shared" si="0"/>
        <v>68.995819091796989</v>
      </c>
      <c r="K49" s="7">
        <f t="shared" si="1"/>
        <v>100.62336730957011</v>
      </c>
      <c r="L49" s="8">
        <f t="shared" si="2"/>
        <v>1.4583980396796734</v>
      </c>
      <c r="M49" s="8">
        <f t="shared" si="5"/>
        <v>1.5748890406639497</v>
      </c>
      <c r="P49" s="6">
        <f t="shared" si="4"/>
        <v>0.53888381420706055</v>
      </c>
    </row>
    <row r="50" spans="1:22" x14ac:dyDescent="0.15">
      <c r="A50" s="6">
        <v>24.5</v>
      </c>
      <c r="B50" s="6">
        <v>48</v>
      </c>
      <c r="D50">
        <v>614.849609375</v>
      </c>
      <c r="E50">
        <v>533.310546875</v>
      </c>
      <c r="F50">
        <v>466.18035888671898</v>
      </c>
      <c r="G50">
        <v>464.09817504882801</v>
      </c>
      <c r="I50" s="7">
        <f t="shared" si="0"/>
        <v>148.66925048828102</v>
      </c>
      <c r="J50" s="7">
        <f t="shared" si="0"/>
        <v>69.212371826171989</v>
      </c>
      <c r="K50" s="7">
        <f t="shared" si="1"/>
        <v>100.22059020996063</v>
      </c>
      <c r="L50" s="8">
        <f t="shared" si="2"/>
        <v>1.4480155435456872</v>
      </c>
      <c r="M50" s="8">
        <f t="shared" si="5"/>
        <v>1.5669334403838027</v>
      </c>
      <c r="P50" s="6">
        <f t="shared" si="4"/>
        <v>3.1008559769594463E-2</v>
      </c>
    </row>
    <row r="51" spans="1:22" x14ac:dyDescent="0.15">
      <c r="A51" s="6">
        <v>25</v>
      </c>
      <c r="B51" s="6">
        <v>49</v>
      </c>
      <c r="D51">
        <v>616.08795166015602</v>
      </c>
      <c r="E51">
        <v>533.98278808593795</v>
      </c>
      <c r="F51">
        <v>466.51788330078102</v>
      </c>
      <c r="G51">
        <v>464.23016357421898</v>
      </c>
      <c r="I51" s="7">
        <f t="shared" si="0"/>
        <v>149.570068359375</v>
      </c>
      <c r="J51" s="7">
        <f t="shared" si="0"/>
        <v>69.752624511718977</v>
      </c>
      <c r="K51" s="7">
        <f t="shared" si="1"/>
        <v>100.74323120117171</v>
      </c>
      <c r="L51" s="8">
        <f t="shared" si="2"/>
        <v>1.4442930557293379</v>
      </c>
      <c r="M51" s="8">
        <f t="shared" si="5"/>
        <v>1.5656378484212923</v>
      </c>
      <c r="P51" s="6">
        <f t="shared" si="4"/>
        <v>-5.1700359034322033E-2</v>
      </c>
    </row>
    <row r="52" spans="1:22" x14ac:dyDescent="0.15">
      <c r="A52" s="6">
        <v>25.5</v>
      </c>
      <c r="B52" s="6">
        <v>50</v>
      </c>
      <c r="D52">
        <v>614.60540771484398</v>
      </c>
      <c r="E52">
        <v>532.45159912109398</v>
      </c>
      <c r="F52">
        <v>466.96807861328102</v>
      </c>
      <c r="G52">
        <v>464.73162841796898</v>
      </c>
      <c r="I52" s="7">
        <f t="shared" si="0"/>
        <v>147.63732910156295</v>
      </c>
      <c r="J52" s="7">
        <f t="shared" si="0"/>
        <v>67.719970703125</v>
      </c>
      <c r="K52" s="7">
        <f t="shared" si="1"/>
        <v>100.23334960937547</v>
      </c>
      <c r="L52" s="8">
        <f t="shared" si="2"/>
        <v>1.480115076375101</v>
      </c>
      <c r="M52" s="8">
        <f t="shared" si="5"/>
        <v>1.6038867649208945</v>
      </c>
      <c r="P52" s="6">
        <f t="shared" si="4"/>
        <v>2.3900611064919182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615.07122802734398</v>
      </c>
      <c r="E53">
        <v>533.13269042968795</v>
      </c>
      <c r="F53">
        <v>467.00628662109398</v>
      </c>
      <c r="G53">
        <v>464.48840332031301</v>
      </c>
      <c r="I53" s="7">
        <f t="shared" si="0"/>
        <v>148.06494140625</v>
      </c>
      <c r="J53" s="7">
        <f t="shared" si="0"/>
        <v>68.644287109374943</v>
      </c>
      <c r="K53" s="7">
        <f t="shared" si="1"/>
        <v>100.01394042968755</v>
      </c>
      <c r="L53" s="8">
        <f t="shared" si="2"/>
        <v>1.4569885512880265</v>
      </c>
      <c r="M53" s="8">
        <f t="shared" si="5"/>
        <v>1.5831871356876592</v>
      </c>
      <c r="P53" s="6">
        <f t="shared" si="4"/>
        <v>1.0686234910520127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615.28302001953102</v>
      </c>
      <c r="E54">
        <v>533.076171875</v>
      </c>
      <c r="F54">
        <v>467.16198730468801</v>
      </c>
      <c r="G54">
        <v>464.7490234375</v>
      </c>
      <c r="I54" s="7">
        <f t="shared" si="0"/>
        <v>148.12103271484301</v>
      </c>
      <c r="J54" s="7">
        <f t="shared" si="0"/>
        <v>68.3271484375</v>
      </c>
      <c r="K54" s="7">
        <f t="shared" si="1"/>
        <v>100.29202880859302</v>
      </c>
      <c r="L54" s="8">
        <f t="shared" si="2"/>
        <v>1.4678210799376741</v>
      </c>
      <c r="M54" s="8">
        <f t="shared" si="5"/>
        <v>1.5964465601911457</v>
      </c>
      <c r="P54" s="6">
        <f t="shared" si="4"/>
        <v>1.915088038825657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613.94396972656295</v>
      </c>
      <c r="E55">
        <v>532.85357666015602</v>
      </c>
      <c r="F55">
        <v>466.76596069335898</v>
      </c>
      <c r="G55">
        <v>464.126220703125</v>
      </c>
      <c r="I55" s="7">
        <f t="shared" si="0"/>
        <v>147.17800903320398</v>
      </c>
      <c r="J55" s="7">
        <f t="shared" si="0"/>
        <v>68.727355957031023</v>
      </c>
      <c r="K55" s="7">
        <f t="shared" si="1"/>
        <v>99.068859863282256</v>
      </c>
      <c r="L55" s="8">
        <f t="shared" si="2"/>
        <v>1.4414763740543288</v>
      </c>
      <c r="M55" s="8">
        <f t="shared" si="5"/>
        <v>1.5725287501616396</v>
      </c>
      <c r="P55" s="6">
        <f t="shared" si="4"/>
        <v>0.38820591471549287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614.64520263671898</v>
      </c>
      <c r="E56">
        <v>532.21722412109398</v>
      </c>
      <c r="F56">
        <v>466.86605834960898</v>
      </c>
      <c r="G56">
        <v>464.31384277343801</v>
      </c>
      <c r="I56" s="7">
        <f t="shared" si="0"/>
        <v>147.77914428711</v>
      </c>
      <c r="J56" s="7">
        <f t="shared" si="0"/>
        <v>67.903381347655966</v>
      </c>
      <c r="K56" s="7">
        <f t="shared" si="1"/>
        <v>100.24677734375084</v>
      </c>
      <c r="L56" s="8">
        <f t="shared" si="2"/>
        <v>1.4763149544865981</v>
      </c>
      <c r="M56" s="8">
        <f t="shared" si="5"/>
        <v>1.6097942264477481</v>
      </c>
      <c r="P56" s="6">
        <f t="shared" si="4"/>
        <v>2.7671858262339715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616.16070556640602</v>
      </c>
      <c r="E57">
        <v>531.462890625</v>
      </c>
      <c r="F57">
        <v>466.32205200195301</v>
      </c>
      <c r="G57">
        <v>464.27804565429699</v>
      </c>
      <c r="I57" s="7">
        <f t="shared" si="0"/>
        <v>149.83865356445301</v>
      </c>
      <c r="J57" s="7">
        <f t="shared" si="0"/>
        <v>67.184844970703011</v>
      </c>
      <c r="K57" s="7">
        <f t="shared" si="1"/>
        <v>102.80926208496091</v>
      </c>
      <c r="L57" s="8">
        <f t="shared" si="2"/>
        <v>1.5302448361649488</v>
      </c>
      <c r="M57" s="8">
        <f t="shared" si="5"/>
        <v>1.6661510039799379</v>
      </c>
      <c r="P57" s="6">
        <f t="shared" si="4"/>
        <v>6.3649297701903178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615.79803466796898</v>
      </c>
      <c r="E58">
        <v>531.75970458984398</v>
      </c>
      <c r="F58">
        <v>465.76596069335898</v>
      </c>
      <c r="G58">
        <v>463.49853515625</v>
      </c>
      <c r="I58" s="7">
        <f t="shared" si="0"/>
        <v>150.03207397461</v>
      </c>
      <c r="J58" s="7">
        <f t="shared" si="0"/>
        <v>68.261169433593977</v>
      </c>
      <c r="K58" s="7">
        <f t="shared" si="1"/>
        <v>102.24925537109422</v>
      </c>
      <c r="L58" s="8">
        <f t="shared" si="2"/>
        <v>1.4979124474356482</v>
      </c>
      <c r="M58" s="8">
        <f t="shared" si="5"/>
        <v>1.6362455111044762</v>
      </c>
      <c r="P58" s="6">
        <f t="shared" si="4"/>
        <v>4.4558017008597526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615.15087890625</v>
      </c>
      <c r="E59">
        <v>530.62652587890602</v>
      </c>
      <c r="F59">
        <v>465.88540649414102</v>
      </c>
      <c r="G59">
        <v>463.85202026367199</v>
      </c>
      <c r="I59" s="7">
        <f t="shared" si="0"/>
        <v>149.26547241210898</v>
      </c>
      <c r="J59" s="7">
        <f t="shared" si="0"/>
        <v>66.774505615234034</v>
      </c>
      <c r="K59" s="7">
        <f t="shared" si="1"/>
        <v>102.52331848144516</v>
      </c>
      <c r="L59" s="8">
        <f t="shared" si="2"/>
        <v>1.5353661930827585</v>
      </c>
      <c r="M59" s="8">
        <f t="shared" si="5"/>
        <v>1.6761261526054256</v>
      </c>
      <c r="P59" s="6">
        <f t="shared" si="4"/>
        <v>7.0017303845780834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616.28405761718795</v>
      </c>
      <c r="E60">
        <v>531.12921142578102</v>
      </c>
      <c r="F60">
        <v>465.573974609375</v>
      </c>
      <c r="G60">
        <v>463.26159667968801</v>
      </c>
      <c r="I60" s="7">
        <f t="shared" si="0"/>
        <v>150.71008300781295</v>
      </c>
      <c r="J60" s="7">
        <f t="shared" si="0"/>
        <v>67.867614746093011</v>
      </c>
      <c r="K60" s="7">
        <f t="shared" si="1"/>
        <v>103.20275268554785</v>
      </c>
      <c r="L60" s="8">
        <f t="shared" si="2"/>
        <v>1.5206480008418006</v>
      </c>
      <c r="M60" s="8">
        <f t="shared" si="5"/>
        <v>1.663834856218307</v>
      </c>
      <c r="P60" s="6">
        <f t="shared" si="4"/>
        <v>6.2170698862933715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616.78576660156295</v>
      </c>
      <c r="E61">
        <v>530.803466796875</v>
      </c>
      <c r="F61">
        <v>465.04931640625</v>
      </c>
      <c r="G61">
        <v>462.71179199218801</v>
      </c>
      <c r="I61" s="7">
        <f t="shared" si="0"/>
        <v>151.73645019531295</v>
      </c>
      <c r="J61" s="7">
        <f t="shared" si="0"/>
        <v>68.091674804686988</v>
      </c>
      <c r="K61" s="7">
        <f t="shared" si="1"/>
        <v>104.07227783203206</v>
      </c>
      <c r="L61" s="8">
        <f t="shared" si="2"/>
        <v>1.5284141289012383</v>
      </c>
      <c r="M61" s="8">
        <f t="shared" si="5"/>
        <v>1.6740278801315838</v>
      </c>
      <c r="P61" s="6">
        <f t="shared" si="4"/>
        <v>6.8677793778651282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616.90960693359398</v>
      </c>
      <c r="E62">
        <v>531.23638916015602</v>
      </c>
      <c r="F62">
        <v>465.76934814453102</v>
      </c>
      <c r="G62">
        <v>463.84478759765602</v>
      </c>
      <c r="I62" s="7">
        <f t="shared" si="0"/>
        <v>151.14025878906295</v>
      </c>
      <c r="J62" s="7">
        <f t="shared" si="0"/>
        <v>67.3916015625</v>
      </c>
      <c r="K62" s="7">
        <f t="shared" si="1"/>
        <v>103.96613769531297</v>
      </c>
      <c r="L62" s="8">
        <f t="shared" si="2"/>
        <v>1.5427165297280134</v>
      </c>
      <c r="M62" s="8">
        <f t="shared" si="5"/>
        <v>1.6907571768121978</v>
      </c>
      <c r="P62" s="6">
        <f t="shared" si="4"/>
        <v>7.9357560872316339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617.24719238281295</v>
      </c>
      <c r="E63">
        <v>529.37835693359398</v>
      </c>
      <c r="F63">
        <v>466.06094360351602</v>
      </c>
      <c r="G63">
        <v>464.16006469726602</v>
      </c>
      <c r="I63" s="7">
        <f t="shared" si="0"/>
        <v>151.18624877929693</v>
      </c>
      <c r="J63" s="7">
        <f t="shared" si="0"/>
        <v>65.218292236327954</v>
      </c>
      <c r="K63" s="7">
        <f t="shared" si="1"/>
        <v>105.53344421386737</v>
      </c>
      <c r="L63" s="8">
        <f t="shared" si="2"/>
        <v>1.6181571242536006</v>
      </c>
      <c r="M63" s="8">
        <f t="shared" si="5"/>
        <v>1.7686246671916241</v>
      </c>
      <c r="P63" s="6">
        <f t="shared" si="4"/>
        <v>12.906716177766366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616.62115478515602</v>
      </c>
      <c r="E64">
        <v>529.31549072265602</v>
      </c>
      <c r="F64">
        <v>466.724365234375</v>
      </c>
      <c r="G64">
        <v>464.90667724609398</v>
      </c>
      <c r="I64" s="7">
        <f t="shared" si="0"/>
        <v>149.89678955078102</v>
      </c>
      <c r="J64" s="7">
        <f t="shared" si="0"/>
        <v>64.408813476562045</v>
      </c>
      <c r="K64" s="7">
        <f t="shared" si="1"/>
        <v>104.8106201171876</v>
      </c>
      <c r="L64" s="8">
        <f t="shared" si="2"/>
        <v>1.6272714006030791</v>
      </c>
      <c r="M64" s="8">
        <f t="shared" si="5"/>
        <v>1.7801658393949418</v>
      </c>
      <c r="P64" s="6">
        <f t="shared" si="4"/>
        <v>13.643489716262721</v>
      </c>
      <c r="R64" s="29"/>
      <c r="S64" s="29"/>
      <c r="T64" s="29"/>
      <c r="U64" s="18">
        <v>12.5</v>
      </c>
      <c r="V64" s="20">
        <f t="shared" ref="V64:V83" si="6">L26</f>
        <v>1.6365746876948108</v>
      </c>
    </row>
    <row r="65" spans="1:22" x14ac:dyDescent="0.15">
      <c r="A65" s="6">
        <v>32</v>
      </c>
      <c r="B65" s="6">
        <v>63</v>
      </c>
      <c r="D65">
        <v>618.91204833984398</v>
      </c>
      <c r="E65">
        <v>528.92578125</v>
      </c>
      <c r="F65">
        <v>466.66973876953102</v>
      </c>
      <c r="G65">
        <v>464.40377807617199</v>
      </c>
      <c r="I65" s="7">
        <f t="shared" si="0"/>
        <v>152.24230957031295</v>
      </c>
      <c r="J65" s="7">
        <f t="shared" si="0"/>
        <v>64.522003173828011</v>
      </c>
      <c r="K65" s="7">
        <f t="shared" si="1"/>
        <v>107.07690734863334</v>
      </c>
      <c r="L65" s="8">
        <f t="shared" si="2"/>
        <v>1.6595409640360768</v>
      </c>
      <c r="M65" s="8">
        <f t="shared" si="5"/>
        <v>1.8148622986817786</v>
      </c>
      <c r="P65" s="6">
        <f t="shared" si="4"/>
        <v>15.858466898104703</v>
      </c>
      <c r="U65" s="18">
        <v>13</v>
      </c>
      <c r="V65" s="20">
        <f t="shared" si="6"/>
        <v>1.599997031228793</v>
      </c>
    </row>
    <row r="66" spans="1:22" x14ac:dyDescent="0.15">
      <c r="A66" s="6">
        <v>32.5</v>
      </c>
      <c r="B66" s="6">
        <v>64</v>
      </c>
      <c r="D66">
        <v>618.16802978515602</v>
      </c>
      <c r="E66">
        <v>529.52581787109398</v>
      </c>
      <c r="F66">
        <v>465.60299682617199</v>
      </c>
      <c r="G66">
        <v>463.30078125</v>
      </c>
      <c r="I66" s="7">
        <f t="shared" ref="I66:J129" si="7">D66-F66</f>
        <v>152.56503295898403</v>
      </c>
      <c r="J66" s="7">
        <f t="shared" si="7"/>
        <v>66.225036621093977</v>
      </c>
      <c r="K66" s="7">
        <f t="shared" ref="K66:K129" si="8">I66-0.7*J66</f>
        <v>106.20750732421826</v>
      </c>
      <c r="L66" s="8">
        <f t="shared" ref="L66:L129" si="9">K66/J66</f>
        <v>1.603736483105078</v>
      </c>
      <c r="M66" s="8">
        <f t="shared" si="5"/>
        <v>1.7614847136046188</v>
      </c>
      <c r="P66" s="6">
        <f t="shared" si="4"/>
        <v>12.450910755550634</v>
      </c>
      <c r="U66" s="18">
        <v>13.5</v>
      </c>
      <c r="V66" s="20">
        <f t="shared" si="6"/>
        <v>1.5905029122361076</v>
      </c>
    </row>
    <row r="67" spans="1:22" x14ac:dyDescent="0.15">
      <c r="A67" s="6">
        <v>33</v>
      </c>
      <c r="B67" s="6">
        <v>65</v>
      </c>
      <c r="D67">
        <v>617.90515136718795</v>
      </c>
      <c r="E67">
        <v>530.52136230468795</v>
      </c>
      <c r="F67">
        <v>465.94003295898398</v>
      </c>
      <c r="G67">
        <v>463.73452758789102</v>
      </c>
      <c r="I67" s="7">
        <f t="shared" si="7"/>
        <v>151.96511840820398</v>
      </c>
      <c r="J67" s="7">
        <f t="shared" si="7"/>
        <v>66.786834716796932</v>
      </c>
      <c r="K67" s="7">
        <f t="shared" si="8"/>
        <v>105.21433410644613</v>
      </c>
      <c r="L67" s="8">
        <f t="shared" si="9"/>
        <v>1.5753753648095057</v>
      </c>
      <c r="M67" s="8">
        <f t="shared" si="5"/>
        <v>1.7355504911628856</v>
      </c>
      <c r="P67" s="6">
        <f t="shared" si="4"/>
        <v>10.79530346541293</v>
      </c>
      <c r="U67" s="18">
        <v>14</v>
      </c>
      <c r="V67" s="20">
        <f t="shared" si="6"/>
        <v>1.5609174543085023</v>
      </c>
    </row>
    <row r="68" spans="1:22" x14ac:dyDescent="0.15">
      <c r="A68" s="6">
        <v>33.5</v>
      </c>
      <c r="B68" s="6">
        <v>66</v>
      </c>
      <c r="D68">
        <v>615.341552734375</v>
      </c>
      <c r="E68">
        <v>528.36608886718795</v>
      </c>
      <c r="F68">
        <v>466.98645019531301</v>
      </c>
      <c r="G68">
        <v>464.55078125</v>
      </c>
      <c r="I68" s="7">
        <f t="shared" si="7"/>
        <v>148.35510253906199</v>
      </c>
      <c r="J68" s="7">
        <f t="shared" si="7"/>
        <v>63.815307617187955</v>
      </c>
      <c r="K68" s="7">
        <f t="shared" si="8"/>
        <v>103.68438720703043</v>
      </c>
      <c r="L68" s="8">
        <f t="shared" si="9"/>
        <v>1.624757304767801</v>
      </c>
      <c r="M68" s="8">
        <f t="shared" si="5"/>
        <v>1.7873593269750201</v>
      </c>
      <c r="P68" s="6">
        <f t="shared" si="4"/>
        <v>14.102712679505602</v>
      </c>
      <c r="U68" s="18">
        <v>14.5</v>
      </c>
      <c r="V68" s="20">
        <f t="shared" si="6"/>
        <v>1.5720917554566194</v>
      </c>
    </row>
    <row r="69" spans="1:22" x14ac:dyDescent="0.15">
      <c r="A69" s="6">
        <v>34</v>
      </c>
      <c r="B69" s="6">
        <v>67</v>
      </c>
      <c r="D69">
        <v>618.35919189453102</v>
      </c>
      <c r="E69">
        <v>528.07275390625</v>
      </c>
      <c r="F69">
        <v>465.93325805664102</v>
      </c>
      <c r="G69">
        <v>463.75726318359398</v>
      </c>
      <c r="I69" s="7">
        <f t="shared" si="7"/>
        <v>152.42593383789</v>
      </c>
      <c r="J69" s="7">
        <f t="shared" si="7"/>
        <v>64.315490722656023</v>
      </c>
      <c r="K69" s="7">
        <f t="shared" si="8"/>
        <v>107.4050903320308</v>
      </c>
      <c r="L69" s="8">
        <f t="shared" si="9"/>
        <v>1.6699723367607902</v>
      </c>
      <c r="M69" s="8">
        <f t="shared" si="5"/>
        <v>1.8350012548218482</v>
      </c>
      <c r="P69" s="6">
        <f t="shared" si="4"/>
        <v>17.144111866878035</v>
      </c>
      <c r="U69" s="18">
        <v>15</v>
      </c>
      <c r="V69" s="20">
        <f t="shared" si="6"/>
        <v>1.5424072262275927</v>
      </c>
    </row>
    <row r="70" spans="1:22" x14ac:dyDescent="0.15">
      <c r="A70" s="6">
        <v>34.5</v>
      </c>
      <c r="B70" s="6">
        <v>68</v>
      </c>
      <c r="D70">
        <v>620.112060546875</v>
      </c>
      <c r="E70">
        <v>528.01275634765602</v>
      </c>
      <c r="F70">
        <v>465.05511474609398</v>
      </c>
      <c r="G70">
        <v>463.21420288085898</v>
      </c>
      <c r="I70" s="7">
        <f t="shared" si="7"/>
        <v>155.05694580078102</v>
      </c>
      <c r="J70" s="7">
        <f t="shared" si="7"/>
        <v>64.798553466797046</v>
      </c>
      <c r="K70" s="7">
        <f t="shared" si="8"/>
        <v>109.6979583740231</v>
      </c>
      <c r="L70" s="8">
        <f t="shared" si="9"/>
        <v>1.6929075188419542</v>
      </c>
      <c r="M70" s="8">
        <f t="shared" si="5"/>
        <v>1.8603633327568514</v>
      </c>
      <c r="P70" s="6">
        <f t="shared" ref="P70:P133" si="10">(M70-$O$2)/$O$2*100</f>
        <v>18.763194190112163</v>
      </c>
      <c r="U70" s="18">
        <v>15.5</v>
      </c>
      <c r="V70" s="20">
        <f t="shared" si="6"/>
        <v>1.5425399411170673</v>
      </c>
    </row>
    <row r="71" spans="1:22" x14ac:dyDescent="0.15">
      <c r="A71" s="6">
        <v>35</v>
      </c>
      <c r="B71" s="6">
        <v>69</v>
      </c>
      <c r="D71">
        <v>621.38970947265602</v>
      </c>
      <c r="E71">
        <v>528.44470214843795</v>
      </c>
      <c r="F71">
        <v>464.88201904296898</v>
      </c>
      <c r="G71">
        <v>462.81335449218801</v>
      </c>
      <c r="I71" s="7">
        <f t="shared" si="7"/>
        <v>156.50769042968705</v>
      </c>
      <c r="J71" s="7">
        <f t="shared" si="7"/>
        <v>65.631347656249943</v>
      </c>
      <c r="K71" s="7">
        <f t="shared" si="8"/>
        <v>110.56574707031209</v>
      </c>
      <c r="L71" s="8">
        <f t="shared" si="9"/>
        <v>1.6846484343032246</v>
      </c>
      <c r="M71" s="8">
        <f t="shared" si="5"/>
        <v>1.854531144071961</v>
      </c>
      <c r="P71" s="6">
        <f t="shared" si="10"/>
        <v>18.39087479145438</v>
      </c>
      <c r="U71" s="18">
        <v>16</v>
      </c>
      <c r="V71" s="20">
        <f t="shared" si="6"/>
        <v>1.5595588861825349</v>
      </c>
    </row>
    <row r="72" spans="1:22" x14ac:dyDescent="0.15">
      <c r="A72" s="6">
        <v>35.5</v>
      </c>
      <c r="B72" s="6">
        <v>70</v>
      </c>
      <c r="D72">
        <v>621.47369384765602</v>
      </c>
      <c r="E72">
        <v>527.82751464843795</v>
      </c>
      <c r="F72">
        <v>465.83074951171898</v>
      </c>
      <c r="G72">
        <v>463.55416870117199</v>
      </c>
      <c r="I72" s="7">
        <f t="shared" si="7"/>
        <v>155.64294433593705</v>
      </c>
      <c r="J72" s="7">
        <f t="shared" si="7"/>
        <v>64.273345947265966</v>
      </c>
      <c r="K72" s="7">
        <f t="shared" si="8"/>
        <v>110.65160217285087</v>
      </c>
      <c r="L72" s="8">
        <f t="shared" si="9"/>
        <v>1.7215783703502328</v>
      </c>
      <c r="M72" s="8">
        <f t="shared" si="5"/>
        <v>1.8938879759728082</v>
      </c>
      <c r="P72" s="6">
        <f t="shared" si="10"/>
        <v>20.903364146327529</v>
      </c>
      <c r="U72" s="18">
        <v>16.5</v>
      </c>
      <c r="V72" s="20">
        <f t="shared" si="6"/>
        <v>1.4993358018917387</v>
      </c>
    </row>
    <row r="73" spans="1:22" x14ac:dyDescent="0.15">
      <c r="A73" s="6">
        <v>36</v>
      </c>
      <c r="B73" s="6">
        <v>71</v>
      </c>
      <c r="D73">
        <v>620.48010253906295</v>
      </c>
      <c r="E73">
        <v>527.3876953125</v>
      </c>
      <c r="F73">
        <v>466.33074951171898</v>
      </c>
      <c r="G73">
        <v>463.77706909179699</v>
      </c>
      <c r="I73" s="7">
        <f t="shared" si="7"/>
        <v>154.14935302734398</v>
      </c>
      <c r="J73" s="7">
        <f t="shared" si="7"/>
        <v>63.610626220703011</v>
      </c>
      <c r="K73" s="7">
        <f t="shared" si="8"/>
        <v>109.62191467285187</v>
      </c>
      <c r="L73" s="8">
        <f t="shared" si="9"/>
        <v>1.7233270789145889</v>
      </c>
      <c r="M73" s="8">
        <f t="shared" si="5"/>
        <v>1.8980635803910033</v>
      </c>
      <c r="P73" s="6">
        <f t="shared" si="10"/>
        <v>21.169929343376598</v>
      </c>
      <c r="U73" s="18">
        <v>17</v>
      </c>
      <c r="V73" s="20">
        <f t="shared" si="6"/>
        <v>1.5279145513257002</v>
      </c>
    </row>
    <row r="74" spans="1:22" x14ac:dyDescent="0.15">
      <c r="A74" s="6">
        <v>36.5</v>
      </c>
      <c r="B74" s="6">
        <v>72</v>
      </c>
      <c r="D74">
        <v>620.35968017578102</v>
      </c>
      <c r="E74">
        <v>527.50811767578102</v>
      </c>
      <c r="F74">
        <v>466.98065185546898</v>
      </c>
      <c r="G74">
        <v>464.57058715820301</v>
      </c>
      <c r="I74" s="7">
        <f t="shared" si="7"/>
        <v>153.37902832031205</v>
      </c>
      <c r="J74" s="7">
        <f t="shared" si="7"/>
        <v>62.937530517578011</v>
      </c>
      <c r="K74" s="7">
        <f t="shared" si="8"/>
        <v>109.32275695800743</v>
      </c>
      <c r="L74" s="8">
        <f t="shared" si="9"/>
        <v>1.7370042335466969</v>
      </c>
      <c r="M74" s="8">
        <f t="shared" si="5"/>
        <v>1.9141676308769504</v>
      </c>
      <c r="P74" s="6">
        <f t="shared" si="10"/>
        <v>22.197991142614327</v>
      </c>
      <c r="U74" s="18">
        <v>17.5</v>
      </c>
      <c r="V74" s="20">
        <f t="shared" si="6"/>
        <v>1.4869431146251524</v>
      </c>
    </row>
    <row r="75" spans="1:22" x14ac:dyDescent="0.15">
      <c r="A75" s="6">
        <v>37</v>
      </c>
      <c r="B75" s="6">
        <v>73</v>
      </c>
      <c r="D75">
        <v>617.52136230468795</v>
      </c>
      <c r="E75">
        <v>525.74890136718795</v>
      </c>
      <c r="F75">
        <v>466.94778442382801</v>
      </c>
      <c r="G75">
        <v>464.32254028320301</v>
      </c>
      <c r="I75" s="7">
        <f t="shared" si="7"/>
        <v>150.57357788085994</v>
      </c>
      <c r="J75" s="7">
        <f t="shared" si="7"/>
        <v>61.426361083984943</v>
      </c>
      <c r="K75" s="7">
        <f t="shared" si="8"/>
        <v>107.57512512207049</v>
      </c>
      <c r="L75" s="8">
        <f t="shared" si="9"/>
        <v>1.7512859824951836</v>
      </c>
      <c r="M75" s="8">
        <f t="shared" si="5"/>
        <v>1.9308762756792763</v>
      </c>
      <c r="P75" s="6">
        <f t="shared" si="10"/>
        <v>23.264649462724098</v>
      </c>
      <c r="U75" s="18">
        <v>18</v>
      </c>
      <c r="V75" s="20">
        <f t="shared" si="6"/>
        <v>1.4824873984506952</v>
      </c>
    </row>
    <row r="76" spans="1:22" x14ac:dyDescent="0.15">
      <c r="A76" s="6">
        <v>37.5</v>
      </c>
      <c r="B76" s="6">
        <v>74</v>
      </c>
      <c r="D76">
        <v>618.38525390625</v>
      </c>
      <c r="E76">
        <v>526.55133056640602</v>
      </c>
      <c r="F76">
        <v>466.16778564453102</v>
      </c>
      <c r="G76">
        <v>464.00628662109398</v>
      </c>
      <c r="I76" s="7">
        <f t="shared" si="7"/>
        <v>152.21746826171898</v>
      </c>
      <c r="J76" s="7">
        <f t="shared" si="7"/>
        <v>62.545043945312045</v>
      </c>
      <c r="K76" s="7">
        <f t="shared" si="8"/>
        <v>108.43593750000055</v>
      </c>
      <c r="L76" s="8">
        <f t="shared" si="9"/>
        <v>1.7337254986152772</v>
      </c>
      <c r="M76" s="8">
        <f t="shared" si="5"/>
        <v>1.9157426876532089</v>
      </c>
      <c r="P76" s="6">
        <f t="shared" si="10"/>
        <v>22.298540734452409</v>
      </c>
      <c r="U76" s="18">
        <v>18.5</v>
      </c>
      <c r="V76" s="20">
        <f t="shared" si="6"/>
        <v>1.5137296923847929</v>
      </c>
    </row>
    <row r="77" spans="1:22" x14ac:dyDescent="0.15">
      <c r="A77" s="6">
        <v>38</v>
      </c>
      <c r="B77" s="6">
        <v>75</v>
      </c>
      <c r="D77">
        <v>619.272705078125</v>
      </c>
      <c r="E77">
        <v>527.25061035156295</v>
      </c>
      <c r="F77">
        <v>465.573974609375</v>
      </c>
      <c r="G77">
        <v>463.21084594726602</v>
      </c>
      <c r="I77" s="7">
        <f t="shared" si="7"/>
        <v>153.69873046875</v>
      </c>
      <c r="J77" s="7">
        <f t="shared" si="7"/>
        <v>64.039764404296932</v>
      </c>
      <c r="K77" s="7">
        <f t="shared" si="8"/>
        <v>108.87089538574216</v>
      </c>
      <c r="L77" s="8">
        <f t="shared" si="9"/>
        <v>1.7000514664360189</v>
      </c>
      <c r="M77" s="8">
        <f t="shared" si="5"/>
        <v>1.8844955513277897</v>
      </c>
      <c r="P77" s="6">
        <f t="shared" si="10"/>
        <v>20.303763878793056</v>
      </c>
      <c r="U77" s="18">
        <v>19</v>
      </c>
      <c r="V77" s="20">
        <f t="shared" si="6"/>
        <v>1.4738586709646675</v>
      </c>
    </row>
    <row r="78" spans="1:22" x14ac:dyDescent="0.15">
      <c r="A78" s="6">
        <v>38.5</v>
      </c>
      <c r="B78" s="6">
        <v>76</v>
      </c>
      <c r="D78">
        <v>620.22705078125</v>
      </c>
      <c r="E78">
        <v>528.22210693359398</v>
      </c>
      <c r="F78">
        <v>465.524169921875</v>
      </c>
      <c r="G78">
        <v>463.16101074218801</v>
      </c>
      <c r="I78" s="7">
        <f t="shared" si="7"/>
        <v>154.702880859375</v>
      </c>
      <c r="J78" s="7">
        <f t="shared" si="7"/>
        <v>65.061096191405966</v>
      </c>
      <c r="K78" s="7">
        <f t="shared" si="8"/>
        <v>109.16011352539083</v>
      </c>
      <c r="L78" s="8">
        <f t="shared" si="9"/>
        <v>1.6778093194779276</v>
      </c>
      <c r="M78" s="8">
        <f t="shared" si="5"/>
        <v>1.8646803002235375</v>
      </c>
      <c r="P78" s="6">
        <f t="shared" si="10"/>
        <v>19.038783821734643</v>
      </c>
      <c r="U78" s="18">
        <v>19.5</v>
      </c>
      <c r="V78" s="20">
        <f t="shared" si="6"/>
        <v>1.4556196994981616</v>
      </c>
    </row>
    <row r="79" spans="1:22" x14ac:dyDescent="0.15">
      <c r="A79" s="6">
        <v>39</v>
      </c>
      <c r="B79" s="6">
        <v>77</v>
      </c>
      <c r="D79">
        <v>623.16461181640602</v>
      </c>
      <c r="E79">
        <v>527.959716796875</v>
      </c>
      <c r="F79">
        <v>466.25338745117199</v>
      </c>
      <c r="G79">
        <v>464.10299682617199</v>
      </c>
      <c r="I79" s="7">
        <f t="shared" si="7"/>
        <v>156.91122436523403</v>
      </c>
      <c r="J79" s="7">
        <f t="shared" si="7"/>
        <v>63.856719970703011</v>
      </c>
      <c r="K79" s="7">
        <f t="shared" si="8"/>
        <v>112.21152038574192</v>
      </c>
      <c r="L79" s="8">
        <f t="shared" si="9"/>
        <v>1.7572390257004076</v>
      </c>
      <c r="M79" s="8">
        <f t="shared" si="5"/>
        <v>1.9465369022998567</v>
      </c>
      <c r="P79" s="6">
        <f t="shared" si="10"/>
        <v>24.264403654676833</v>
      </c>
      <c r="U79" s="18">
        <v>20</v>
      </c>
      <c r="V79" s="20">
        <f t="shared" si="6"/>
        <v>1.4679593809572684</v>
      </c>
    </row>
    <row r="80" spans="1:22" x14ac:dyDescent="0.15">
      <c r="A80" s="6">
        <v>39.5</v>
      </c>
      <c r="B80" s="6">
        <v>78</v>
      </c>
      <c r="D80">
        <v>621.71350097656295</v>
      </c>
      <c r="E80">
        <v>526.81915283203102</v>
      </c>
      <c r="F80">
        <v>466.424072265625</v>
      </c>
      <c r="G80">
        <v>464.09283447265602</v>
      </c>
      <c r="I80" s="7">
        <f t="shared" si="7"/>
        <v>155.28942871093795</v>
      </c>
      <c r="J80" s="7">
        <f t="shared" si="7"/>
        <v>62.726318359375</v>
      </c>
      <c r="K80" s="7">
        <f t="shared" si="8"/>
        <v>111.38100585937545</v>
      </c>
      <c r="L80" s="8">
        <f t="shared" si="9"/>
        <v>1.7756662398268841</v>
      </c>
      <c r="M80" s="8">
        <f t="shared" si="5"/>
        <v>1.9673910122801721</v>
      </c>
      <c r="P80" s="6">
        <f t="shared" si="10"/>
        <v>25.595703121638465</v>
      </c>
      <c r="U80" s="18">
        <v>20.5</v>
      </c>
      <c r="V80" s="20">
        <f t="shared" si="6"/>
        <v>1.4664935608032383</v>
      </c>
    </row>
    <row r="81" spans="1:22" x14ac:dyDescent="0.15">
      <c r="A81" s="6">
        <v>40</v>
      </c>
      <c r="B81" s="6">
        <v>79</v>
      </c>
      <c r="D81">
        <v>621.55181884765602</v>
      </c>
      <c r="E81">
        <v>527.30218505859398</v>
      </c>
      <c r="F81">
        <v>467.05029296875</v>
      </c>
      <c r="G81">
        <v>464.71713256835898</v>
      </c>
      <c r="I81" s="7">
        <f t="shared" si="7"/>
        <v>154.50152587890602</v>
      </c>
      <c r="J81" s="7">
        <f t="shared" si="7"/>
        <v>62.585052490235</v>
      </c>
      <c r="K81" s="7">
        <f t="shared" si="8"/>
        <v>110.69198913574152</v>
      </c>
      <c r="L81" s="8">
        <f t="shared" si="9"/>
        <v>1.7686649564288939</v>
      </c>
      <c r="M81" s="8">
        <f t="shared" si="5"/>
        <v>1.962816624736021</v>
      </c>
      <c r="P81" s="6">
        <f t="shared" si="10"/>
        <v>25.30368012449533</v>
      </c>
      <c r="U81" s="18">
        <v>21</v>
      </c>
      <c r="V81" s="20">
        <f t="shared" si="6"/>
        <v>1.4599056860011468</v>
      </c>
    </row>
    <row r="82" spans="1:22" x14ac:dyDescent="0.15">
      <c r="A82" s="6">
        <v>40.5</v>
      </c>
      <c r="B82" s="6">
        <v>80</v>
      </c>
      <c r="D82">
        <v>621.15283203125</v>
      </c>
      <c r="E82">
        <v>526.44720458984398</v>
      </c>
      <c r="F82">
        <v>466.474853515625</v>
      </c>
      <c r="G82">
        <v>464.24273681640602</v>
      </c>
      <c r="I82" s="7">
        <f t="shared" si="7"/>
        <v>154.677978515625</v>
      </c>
      <c r="J82" s="7">
        <f t="shared" si="7"/>
        <v>62.204467773437955</v>
      </c>
      <c r="K82" s="7">
        <f t="shared" si="8"/>
        <v>111.13485107421843</v>
      </c>
      <c r="L82" s="8">
        <f t="shared" si="9"/>
        <v>1.7866056097287972</v>
      </c>
      <c r="M82" s="8">
        <f t="shared" si="5"/>
        <v>1.9831841738897635</v>
      </c>
      <c r="P82" s="6">
        <f t="shared" si="10"/>
        <v>26.603918176240853</v>
      </c>
      <c r="U82" s="18">
        <v>21.5</v>
      </c>
      <c r="V82" s="20">
        <f t="shared" si="6"/>
        <v>1.464041817568499</v>
      </c>
    </row>
    <row r="83" spans="1:22" x14ac:dyDescent="0.15">
      <c r="A83" s="6">
        <v>41</v>
      </c>
      <c r="B83" s="6">
        <v>81</v>
      </c>
      <c r="D83">
        <v>621.728759765625</v>
      </c>
      <c r="E83">
        <v>526.51892089843795</v>
      </c>
      <c r="F83">
        <v>465.70840454101602</v>
      </c>
      <c r="G83">
        <v>463.20501708984398</v>
      </c>
      <c r="I83" s="7">
        <f t="shared" si="7"/>
        <v>156.02035522460898</v>
      </c>
      <c r="J83" s="7">
        <f t="shared" si="7"/>
        <v>63.313903808593977</v>
      </c>
      <c r="K83" s="7">
        <f t="shared" si="8"/>
        <v>111.7006225585932</v>
      </c>
      <c r="L83" s="8">
        <f t="shared" si="9"/>
        <v>1.7642352759715851</v>
      </c>
      <c r="M83" s="8">
        <f t="shared" si="5"/>
        <v>1.9632407359863906</v>
      </c>
      <c r="P83" s="6">
        <f t="shared" si="10"/>
        <v>25.330754839363639</v>
      </c>
      <c r="U83" s="18">
        <v>22</v>
      </c>
      <c r="V83" s="20">
        <f t="shared" si="6"/>
        <v>1.443658895259639</v>
      </c>
    </row>
    <row r="84" spans="1:22" x14ac:dyDescent="0.15">
      <c r="A84" s="6">
        <v>41.5</v>
      </c>
      <c r="B84" s="6">
        <v>82</v>
      </c>
      <c r="D84">
        <v>621.497802734375</v>
      </c>
      <c r="E84">
        <v>525.91546630859398</v>
      </c>
      <c r="F84">
        <v>465.23934936523398</v>
      </c>
      <c r="G84">
        <v>462.94293212890602</v>
      </c>
      <c r="I84" s="7">
        <f t="shared" si="7"/>
        <v>156.25845336914102</v>
      </c>
      <c r="J84" s="7">
        <f t="shared" si="7"/>
        <v>62.972534179687955</v>
      </c>
      <c r="K84" s="7">
        <f t="shared" si="8"/>
        <v>112.17767944335947</v>
      </c>
      <c r="L84" s="8">
        <f t="shared" si="9"/>
        <v>1.7813747041411401</v>
      </c>
      <c r="M84" s="8">
        <f t="shared" si="5"/>
        <v>1.9828070600097845</v>
      </c>
      <c r="P84" s="6">
        <f t="shared" si="10"/>
        <v>26.579843712843765</v>
      </c>
      <c r="U84" s="18">
        <v>65</v>
      </c>
      <c r="V84" s="20">
        <f t="shared" ref="V84:V104" si="11">L131</f>
        <v>1.2334238669978079</v>
      </c>
    </row>
    <row r="85" spans="1:22" x14ac:dyDescent="0.15">
      <c r="A85" s="6">
        <v>42</v>
      </c>
      <c r="B85" s="6">
        <v>83</v>
      </c>
      <c r="D85">
        <v>623.43145751953102</v>
      </c>
      <c r="E85">
        <v>527.82897949218795</v>
      </c>
      <c r="F85">
        <v>464.89990234375</v>
      </c>
      <c r="G85">
        <v>462.89602661132801</v>
      </c>
      <c r="I85" s="7">
        <f t="shared" si="7"/>
        <v>158.53155517578102</v>
      </c>
      <c r="J85" s="7">
        <f t="shared" si="7"/>
        <v>64.932952880859943</v>
      </c>
      <c r="K85" s="7">
        <f t="shared" si="8"/>
        <v>113.07848815917907</v>
      </c>
      <c r="L85" s="8">
        <f t="shared" si="9"/>
        <v>1.7414653599175962</v>
      </c>
      <c r="M85" s="8">
        <f t="shared" si="5"/>
        <v>1.9453246116400797</v>
      </c>
      <c r="P85" s="6">
        <f t="shared" si="10"/>
        <v>24.187012583531288</v>
      </c>
      <c r="U85" s="18">
        <v>65.5</v>
      </c>
      <c r="V85" s="20">
        <f t="shared" si="11"/>
        <v>1.2110241960755419</v>
      </c>
    </row>
    <row r="86" spans="1:22" x14ac:dyDescent="0.15">
      <c r="A86" s="6">
        <v>42.5</v>
      </c>
      <c r="B86" s="6">
        <v>84</v>
      </c>
      <c r="D86">
        <v>622.35479736328102</v>
      </c>
      <c r="E86">
        <v>527.4619140625</v>
      </c>
      <c r="F86">
        <v>466.14602661132801</v>
      </c>
      <c r="G86">
        <v>463.99224853515602</v>
      </c>
      <c r="I86" s="7">
        <f t="shared" si="7"/>
        <v>156.20877075195301</v>
      </c>
      <c r="J86" s="7">
        <f t="shared" si="7"/>
        <v>63.469665527343977</v>
      </c>
      <c r="K86" s="7">
        <f t="shared" si="8"/>
        <v>111.78000488281222</v>
      </c>
      <c r="L86" s="8">
        <f t="shared" si="9"/>
        <v>1.7611563564117918</v>
      </c>
      <c r="M86" s="8">
        <f t="shared" si="5"/>
        <v>1.9674425039881145</v>
      </c>
      <c r="P86" s="6">
        <f t="shared" si="10"/>
        <v>25.598990285818633</v>
      </c>
      <c r="U86" s="18">
        <v>66</v>
      </c>
      <c r="V86" s="20">
        <f t="shared" si="11"/>
        <v>1.2651379739835531</v>
      </c>
    </row>
    <row r="87" spans="1:22" ht="15" x14ac:dyDescent="0.2">
      <c r="A87" s="6">
        <v>43</v>
      </c>
      <c r="B87" s="6">
        <v>85</v>
      </c>
      <c r="C87" s="26" t="s">
        <v>29</v>
      </c>
      <c r="D87">
        <v>623.272216796875</v>
      </c>
      <c r="E87">
        <v>525.264892578125</v>
      </c>
      <c r="F87">
        <v>466.63781738281301</v>
      </c>
      <c r="G87">
        <v>464.35928344726602</v>
      </c>
      <c r="I87" s="7">
        <f t="shared" si="7"/>
        <v>156.63439941406199</v>
      </c>
      <c r="J87" s="7">
        <f t="shared" si="7"/>
        <v>60.905609130858977</v>
      </c>
      <c r="K87" s="7">
        <f t="shared" si="8"/>
        <v>114.00047302246071</v>
      </c>
      <c r="L87" s="8">
        <f t="shared" si="9"/>
        <v>1.8717565532843545</v>
      </c>
      <c r="M87" s="8">
        <f t="shared" si="5"/>
        <v>2.0804695967145164</v>
      </c>
      <c r="P87" s="6">
        <f t="shared" si="10"/>
        <v>32.814494013425119</v>
      </c>
      <c r="U87" s="18">
        <v>66.5</v>
      </c>
      <c r="V87" s="20">
        <f t="shared" si="11"/>
        <v>1.26627026210351</v>
      </c>
    </row>
    <row r="88" spans="1:22" x14ac:dyDescent="0.15">
      <c r="A88" s="6">
        <v>43.5</v>
      </c>
      <c r="B88" s="6">
        <v>86</v>
      </c>
      <c r="D88">
        <v>621.69830322265602</v>
      </c>
      <c r="E88">
        <v>525.423583984375</v>
      </c>
      <c r="F88">
        <v>466.35397338867199</v>
      </c>
      <c r="G88">
        <v>463.65765380859398</v>
      </c>
      <c r="I88" s="7">
        <f t="shared" si="7"/>
        <v>155.34432983398403</v>
      </c>
      <c r="J88" s="7">
        <f t="shared" si="7"/>
        <v>61.765930175781023</v>
      </c>
      <c r="K88" s="7">
        <f t="shared" si="8"/>
        <v>112.10817871093732</v>
      </c>
      <c r="L88" s="8">
        <f t="shared" si="9"/>
        <v>1.8150488204724868</v>
      </c>
      <c r="M88" s="8">
        <f t="shared" ref="M88:M148" si="12">L88+ABS($N$2)*A88</f>
        <v>2.0261887597564878</v>
      </c>
      <c r="P88" s="6">
        <f t="shared" si="10"/>
        <v>29.34927543652752</v>
      </c>
      <c r="U88" s="18">
        <v>67</v>
      </c>
      <c r="V88" s="20">
        <f t="shared" si="11"/>
        <v>1.2686206704084793</v>
      </c>
    </row>
    <row r="89" spans="1:22" x14ac:dyDescent="0.15">
      <c r="A89" s="6">
        <v>44</v>
      </c>
      <c r="B89" s="6">
        <v>87</v>
      </c>
      <c r="D89">
        <v>623.94940185546898</v>
      </c>
      <c r="E89">
        <v>527.05700683593795</v>
      </c>
      <c r="F89">
        <v>465.60299682617199</v>
      </c>
      <c r="G89">
        <v>463.39797973632801</v>
      </c>
      <c r="I89" s="7">
        <f t="shared" si="7"/>
        <v>158.34640502929699</v>
      </c>
      <c r="J89" s="7">
        <f t="shared" si="7"/>
        <v>63.659027099609943</v>
      </c>
      <c r="K89" s="7">
        <f t="shared" si="8"/>
        <v>113.78508605957003</v>
      </c>
      <c r="L89" s="8">
        <f t="shared" si="9"/>
        <v>1.787414782219743</v>
      </c>
      <c r="M89" s="8">
        <f t="shared" si="12"/>
        <v>2.0009816173575832</v>
      </c>
      <c r="P89" s="6">
        <f t="shared" si="10"/>
        <v>27.740083997959115</v>
      </c>
      <c r="U89" s="18">
        <v>67.5</v>
      </c>
      <c r="V89" s="20">
        <f t="shared" si="11"/>
        <v>1.2498810056307266</v>
      </c>
    </row>
    <row r="90" spans="1:22" x14ac:dyDescent="0.15">
      <c r="A90" s="6">
        <v>44.5</v>
      </c>
      <c r="B90" s="6">
        <v>88</v>
      </c>
      <c r="D90">
        <v>623.20391845703102</v>
      </c>
      <c r="E90">
        <v>527.75823974609398</v>
      </c>
      <c r="F90">
        <v>466.59140014648398</v>
      </c>
      <c r="G90">
        <v>463.93569946289102</v>
      </c>
      <c r="I90" s="7">
        <f t="shared" si="7"/>
        <v>156.61251831054705</v>
      </c>
      <c r="J90" s="7">
        <f t="shared" si="7"/>
        <v>63.822540283202954</v>
      </c>
      <c r="K90" s="7">
        <f t="shared" si="8"/>
        <v>111.93674011230499</v>
      </c>
      <c r="L90" s="8">
        <f t="shared" si="9"/>
        <v>1.7538747222470696</v>
      </c>
      <c r="M90" s="8">
        <f t="shared" si="12"/>
        <v>1.9698684532387487</v>
      </c>
      <c r="P90" s="6">
        <f t="shared" si="10"/>
        <v>25.75385975506445</v>
      </c>
      <c r="U90" s="18">
        <v>68</v>
      </c>
      <c r="V90" s="20">
        <f t="shared" si="11"/>
        <v>1.2253946313869943</v>
      </c>
    </row>
    <row r="91" spans="1:22" x14ac:dyDescent="0.15">
      <c r="A91" s="6">
        <v>45</v>
      </c>
      <c r="B91" s="6">
        <v>89</v>
      </c>
      <c r="D91">
        <v>621.33319091796898</v>
      </c>
      <c r="E91">
        <v>527.420166015625</v>
      </c>
      <c r="F91">
        <v>466.66198730468801</v>
      </c>
      <c r="G91">
        <v>464.63732910156301</v>
      </c>
      <c r="I91" s="7">
        <f t="shared" si="7"/>
        <v>154.67120361328097</v>
      </c>
      <c r="J91" s="7">
        <f t="shared" si="7"/>
        <v>62.782836914061988</v>
      </c>
      <c r="K91" s="7">
        <f t="shared" si="8"/>
        <v>110.72321777343757</v>
      </c>
      <c r="L91" s="8">
        <f t="shared" si="9"/>
        <v>1.7635905482416641</v>
      </c>
      <c r="M91" s="8">
        <f t="shared" si="12"/>
        <v>1.9820111750871821</v>
      </c>
      <c r="P91" s="6">
        <f t="shared" si="10"/>
        <v>26.529035446548843</v>
      </c>
      <c r="U91" s="18">
        <v>68.5</v>
      </c>
      <c r="V91" s="20">
        <f t="shared" si="11"/>
        <v>1.2471103580502096</v>
      </c>
    </row>
    <row r="92" spans="1:22" x14ac:dyDescent="0.15">
      <c r="A92" s="6">
        <v>45.5</v>
      </c>
      <c r="B92" s="6">
        <v>90</v>
      </c>
      <c r="D92">
        <v>619.234375</v>
      </c>
      <c r="E92">
        <v>526.38623046875</v>
      </c>
      <c r="F92">
        <v>465.29498291015602</v>
      </c>
      <c r="G92">
        <v>463.41827392578102</v>
      </c>
      <c r="I92" s="7">
        <f t="shared" si="7"/>
        <v>153.93939208984398</v>
      </c>
      <c r="J92" s="7">
        <f t="shared" si="7"/>
        <v>62.967956542968977</v>
      </c>
      <c r="K92" s="7">
        <f t="shared" si="8"/>
        <v>109.86182250976569</v>
      </c>
      <c r="L92" s="8">
        <f t="shared" si="9"/>
        <v>1.7447258660013305</v>
      </c>
      <c r="M92" s="8">
        <f t="shared" si="12"/>
        <v>1.9655733887006877</v>
      </c>
      <c r="P92" s="6">
        <f t="shared" si="10"/>
        <v>25.47966837813761</v>
      </c>
      <c r="U92" s="18">
        <v>69</v>
      </c>
      <c r="V92" s="20">
        <f t="shared" si="11"/>
        <v>1.2308483397462591</v>
      </c>
    </row>
    <row r="93" spans="1:22" x14ac:dyDescent="0.15">
      <c r="A93" s="6">
        <v>46</v>
      </c>
      <c r="B93" s="6">
        <v>91</v>
      </c>
      <c r="D93">
        <v>618.035400390625</v>
      </c>
      <c r="E93">
        <v>526.52532958984398</v>
      </c>
      <c r="F93">
        <v>465.04788208007801</v>
      </c>
      <c r="G93">
        <v>462.88491821289102</v>
      </c>
      <c r="I93" s="7">
        <f t="shared" si="7"/>
        <v>152.98751831054699</v>
      </c>
      <c r="J93" s="7">
        <f t="shared" si="7"/>
        <v>63.640411376952954</v>
      </c>
      <c r="K93" s="7">
        <f t="shared" si="8"/>
        <v>108.43923034667992</v>
      </c>
      <c r="L93" s="8">
        <f t="shared" si="9"/>
        <v>1.7039366654055073</v>
      </c>
      <c r="M93" s="8">
        <f t="shared" si="12"/>
        <v>1.9272110839587036</v>
      </c>
      <c r="P93" s="6">
        <f t="shared" si="10"/>
        <v>23.030668353555857</v>
      </c>
      <c r="U93" s="18">
        <v>69.5</v>
      </c>
      <c r="V93" s="20">
        <f t="shared" si="11"/>
        <v>1.2519586136313234</v>
      </c>
    </row>
    <row r="94" spans="1:22" x14ac:dyDescent="0.15">
      <c r="A94" s="6">
        <v>46.5</v>
      </c>
      <c r="B94" s="6">
        <v>92</v>
      </c>
      <c r="D94">
        <v>615.28503417968795</v>
      </c>
      <c r="E94">
        <v>525.195068359375</v>
      </c>
      <c r="F94">
        <v>466.16006469726602</v>
      </c>
      <c r="G94">
        <v>463.96228027343801</v>
      </c>
      <c r="I94" s="7">
        <f t="shared" si="7"/>
        <v>149.12496948242193</v>
      </c>
      <c r="J94" s="7">
        <f t="shared" si="7"/>
        <v>61.232788085936988</v>
      </c>
      <c r="K94" s="7">
        <f t="shared" si="8"/>
        <v>106.26201782226605</v>
      </c>
      <c r="L94" s="8">
        <f t="shared" si="9"/>
        <v>1.7353777468557026</v>
      </c>
      <c r="M94" s="8">
        <f t="shared" si="12"/>
        <v>1.961079061262738</v>
      </c>
      <c r="P94" s="6">
        <f t="shared" si="10"/>
        <v>25.192756314849312</v>
      </c>
      <c r="U94" s="18">
        <v>70</v>
      </c>
      <c r="V94" s="20">
        <f t="shared" si="11"/>
        <v>1.256815661784525</v>
      </c>
    </row>
    <row r="95" spans="1:22" x14ac:dyDescent="0.15">
      <c r="A95" s="6">
        <v>47</v>
      </c>
      <c r="B95" s="6">
        <v>93</v>
      </c>
      <c r="D95">
        <v>615.268798828125</v>
      </c>
      <c r="E95">
        <v>527.06390380859398</v>
      </c>
      <c r="F95">
        <v>465.11026000976602</v>
      </c>
      <c r="G95">
        <v>462.94390869140602</v>
      </c>
      <c r="I95" s="7">
        <f t="shared" si="7"/>
        <v>150.15853881835898</v>
      </c>
      <c r="J95" s="7">
        <f t="shared" si="7"/>
        <v>64.119995117187955</v>
      </c>
      <c r="K95" s="7">
        <f t="shared" si="8"/>
        <v>105.27454223632742</v>
      </c>
      <c r="L95" s="8">
        <f t="shared" si="9"/>
        <v>1.641836404446444</v>
      </c>
      <c r="M95" s="8">
        <f t="shared" si="12"/>
        <v>1.8699646147073183</v>
      </c>
      <c r="P95" s="6">
        <f t="shared" si="10"/>
        <v>19.37612763847655</v>
      </c>
      <c r="U95" s="18">
        <v>70.5</v>
      </c>
      <c r="V95" s="20">
        <f t="shared" si="11"/>
        <v>1.2576857054015196</v>
      </c>
    </row>
    <row r="96" spans="1:22" x14ac:dyDescent="0.15">
      <c r="A96" s="6">
        <v>47.5</v>
      </c>
      <c r="B96" s="6">
        <v>94</v>
      </c>
      <c r="D96">
        <v>617.32580566406295</v>
      </c>
      <c r="E96">
        <v>527.27423095703102</v>
      </c>
      <c r="F96">
        <v>465.20938110351602</v>
      </c>
      <c r="G96">
        <v>463.48693847656301</v>
      </c>
      <c r="I96" s="7">
        <f t="shared" si="7"/>
        <v>152.11642456054693</v>
      </c>
      <c r="J96" s="7">
        <f t="shared" si="7"/>
        <v>63.787292480468011</v>
      </c>
      <c r="K96" s="7">
        <f t="shared" si="8"/>
        <v>107.46531982421934</v>
      </c>
      <c r="L96" s="8">
        <f t="shared" si="9"/>
        <v>1.6847449647925683</v>
      </c>
      <c r="M96" s="8">
        <f t="shared" si="12"/>
        <v>1.9153000709072818</v>
      </c>
      <c r="P96" s="6">
        <f t="shared" si="10"/>
        <v>22.270284652630785</v>
      </c>
      <c r="U96" s="18">
        <v>71</v>
      </c>
      <c r="V96" s="20">
        <f t="shared" si="11"/>
        <v>1.2410490705032757</v>
      </c>
    </row>
    <row r="97" spans="1:22" x14ac:dyDescent="0.15">
      <c r="A97" s="6">
        <v>48</v>
      </c>
      <c r="B97" s="6">
        <v>95</v>
      </c>
      <c r="D97">
        <v>614.87957763671898</v>
      </c>
      <c r="E97">
        <v>527.50665283203102</v>
      </c>
      <c r="F97">
        <v>466.21276855468801</v>
      </c>
      <c r="G97">
        <v>464.074462890625</v>
      </c>
      <c r="I97" s="7">
        <f t="shared" si="7"/>
        <v>148.66680908203097</v>
      </c>
      <c r="J97" s="7">
        <f t="shared" si="7"/>
        <v>63.432189941406023</v>
      </c>
      <c r="K97" s="7">
        <f t="shared" si="8"/>
        <v>104.26427612304676</v>
      </c>
      <c r="L97" s="8">
        <f t="shared" si="9"/>
        <v>1.6437123835604353</v>
      </c>
      <c r="M97" s="8">
        <f t="shared" si="12"/>
        <v>1.8766943855289879</v>
      </c>
      <c r="P97" s="6">
        <f t="shared" si="10"/>
        <v>19.805747522332513</v>
      </c>
      <c r="U97" s="18">
        <v>71.5</v>
      </c>
      <c r="V97" s="20">
        <f t="shared" si="11"/>
        <v>1.2508837822727414</v>
      </c>
    </row>
    <row r="98" spans="1:22" x14ac:dyDescent="0.15">
      <c r="A98" s="6">
        <v>48.5</v>
      </c>
      <c r="B98" s="6">
        <v>96</v>
      </c>
      <c r="D98">
        <v>621.32135009765602</v>
      </c>
      <c r="E98">
        <v>531.71697998046898</v>
      </c>
      <c r="F98">
        <v>465.201171875</v>
      </c>
      <c r="G98">
        <v>462.86993408203102</v>
      </c>
      <c r="I98" s="7">
        <f t="shared" si="7"/>
        <v>156.12017822265602</v>
      </c>
      <c r="J98" s="7">
        <f t="shared" si="7"/>
        <v>68.847045898437955</v>
      </c>
      <c r="K98" s="7">
        <f t="shared" si="8"/>
        <v>107.92724609374946</v>
      </c>
      <c r="L98" s="8">
        <f t="shared" si="9"/>
        <v>1.5676380109752563</v>
      </c>
      <c r="M98" s="8">
        <f t="shared" si="12"/>
        <v>1.803046908797648</v>
      </c>
      <c r="P98" s="6">
        <f t="shared" si="10"/>
        <v>15.104187656768838</v>
      </c>
      <c r="U98" s="18">
        <v>72</v>
      </c>
      <c r="V98" s="20">
        <f t="shared" si="11"/>
        <v>1.2686605010126317</v>
      </c>
    </row>
    <row r="99" spans="1:22" x14ac:dyDescent="0.15">
      <c r="A99" s="6">
        <v>49</v>
      </c>
      <c r="B99" s="6">
        <v>97</v>
      </c>
      <c r="D99">
        <v>625.73565673828102</v>
      </c>
      <c r="E99">
        <v>534.68353271484398</v>
      </c>
      <c r="F99">
        <v>465.52127075195301</v>
      </c>
      <c r="G99">
        <v>463.04544067382801</v>
      </c>
      <c r="I99" s="7">
        <f t="shared" si="7"/>
        <v>160.21438598632801</v>
      </c>
      <c r="J99" s="7">
        <f t="shared" si="7"/>
        <v>71.638092041015966</v>
      </c>
      <c r="K99" s="7">
        <f t="shared" si="8"/>
        <v>110.06772155761684</v>
      </c>
      <c r="L99" s="8">
        <f t="shared" si="9"/>
        <v>1.5364412761662918</v>
      </c>
      <c r="M99" s="8">
        <f t="shared" si="12"/>
        <v>1.7742770698425225</v>
      </c>
      <c r="P99" s="6">
        <f t="shared" si="10"/>
        <v>13.267558268044811</v>
      </c>
      <c r="U99" s="18">
        <v>72.5</v>
      </c>
      <c r="V99" s="20">
        <f t="shared" si="11"/>
        <v>1.2682671198065973</v>
      </c>
    </row>
    <row r="100" spans="1:22" x14ac:dyDescent="0.15">
      <c r="A100" s="6">
        <v>49.5</v>
      </c>
      <c r="B100" s="6">
        <v>98</v>
      </c>
      <c r="D100">
        <v>625.12725830078102</v>
      </c>
      <c r="E100">
        <v>533.07568359375</v>
      </c>
      <c r="F100">
        <v>466.80850219726602</v>
      </c>
      <c r="G100">
        <v>464.21374511718801</v>
      </c>
      <c r="I100" s="7">
        <f t="shared" si="7"/>
        <v>158.318756103515</v>
      </c>
      <c r="J100" s="7">
        <f t="shared" si="7"/>
        <v>68.861938476561988</v>
      </c>
      <c r="K100" s="7">
        <f t="shared" si="8"/>
        <v>110.1153991699216</v>
      </c>
      <c r="L100" s="8">
        <f t="shared" si="9"/>
        <v>1.5990749259462211</v>
      </c>
      <c r="M100" s="8">
        <f t="shared" si="12"/>
        <v>1.839337615476291</v>
      </c>
      <c r="P100" s="6">
        <f t="shared" si="10"/>
        <v>17.420939534578185</v>
      </c>
      <c r="U100" s="18">
        <v>73</v>
      </c>
      <c r="V100" s="20">
        <f t="shared" si="11"/>
        <v>1.2945458411880473</v>
      </c>
    </row>
    <row r="101" spans="1:22" x14ac:dyDescent="0.15">
      <c r="A101" s="6">
        <v>50</v>
      </c>
      <c r="B101" s="6">
        <v>99</v>
      </c>
      <c r="D101">
        <v>624.70513916015602</v>
      </c>
      <c r="E101">
        <v>534.56951904296898</v>
      </c>
      <c r="F101">
        <v>465.13104248046898</v>
      </c>
      <c r="G101">
        <v>462.98162841796898</v>
      </c>
      <c r="I101" s="7">
        <f t="shared" si="7"/>
        <v>159.57409667968705</v>
      </c>
      <c r="J101" s="7">
        <f t="shared" si="7"/>
        <v>71.587890625</v>
      </c>
      <c r="K101" s="7">
        <f t="shared" si="8"/>
        <v>109.46257324218705</v>
      </c>
      <c r="L101" s="8">
        <f t="shared" si="9"/>
        <v>1.5290654925926874</v>
      </c>
      <c r="M101" s="8">
        <f t="shared" si="12"/>
        <v>1.7717550779765965</v>
      </c>
      <c r="P101" s="6">
        <f t="shared" si="10"/>
        <v>13.106557562190751</v>
      </c>
      <c r="U101" s="18">
        <v>73.5</v>
      </c>
      <c r="V101" s="20">
        <f t="shared" si="11"/>
        <v>1.2871910538431113</v>
      </c>
    </row>
    <row r="102" spans="1:22" x14ac:dyDescent="0.15">
      <c r="A102" s="6">
        <v>50.5</v>
      </c>
      <c r="B102" s="6">
        <v>100</v>
      </c>
      <c r="D102">
        <v>620.60833740234398</v>
      </c>
      <c r="E102">
        <v>532.99609375</v>
      </c>
      <c r="F102">
        <v>465.53869628906301</v>
      </c>
      <c r="G102">
        <v>463.31188964843801</v>
      </c>
      <c r="I102" s="7">
        <f t="shared" si="7"/>
        <v>155.06964111328097</v>
      </c>
      <c r="J102" s="7">
        <f t="shared" si="7"/>
        <v>69.684204101561988</v>
      </c>
      <c r="K102" s="7">
        <f t="shared" si="8"/>
        <v>106.29069824218757</v>
      </c>
      <c r="L102" s="8">
        <f t="shared" si="9"/>
        <v>1.5253198283971654</v>
      </c>
      <c r="M102" s="8">
        <f t="shared" si="12"/>
        <v>1.7704363096349134</v>
      </c>
      <c r="P102" s="6">
        <f t="shared" si="10"/>
        <v>13.022369093251736</v>
      </c>
      <c r="U102" s="18">
        <v>74</v>
      </c>
      <c r="V102" s="20">
        <f t="shared" si="11"/>
        <v>1.2955674740411471</v>
      </c>
    </row>
    <row r="103" spans="1:22" x14ac:dyDescent="0.15">
      <c r="A103" s="6">
        <v>51</v>
      </c>
      <c r="B103" s="6">
        <v>101</v>
      </c>
      <c r="D103">
        <v>616.71649169921898</v>
      </c>
      <c r="E103">
        <v>531.86389160156295</v>
      </c>
      <c r="F103">
        <v>466.10977172851602</v>
      </c>
      <c r="G103">
        <v>463.98452758789102</v>
      </c>
      <c r="I103" s="7">
        <f t="shared" si="7"/>
        <v>150.60671997070295</v>
      </c>
      <c r="J103" s="7">
        <f t="shared" si="7"/>
        <v>67.879364013671932</v>
      </c>
      <c r="K103" s="7">
        <f t="shared" si="8"/>
        <v>103.09116516113261</v>
      </c>
      <c r="L103" s="8">
        <f t="shared" si="9"/>
        <v>1.5187408818439796</v>
      </c>
      <c r="M103" s="8">
        <f t="shared" si="12"/>
        <v>1.7662842589355667</v>
      </c>
      <c r="P103" s="6">
        <f t="shared" si="10"/>
        <v>12.757307535215674</v>
      </c>
      <c r="U103" s="18">
        <v>74.5</v>
      </c>
      <c r="V103" s="20">
        <f t="shared" si="11"/>
        <v>1.3063550232200378</v>
      </c>
    </row>
    <row r="104" spans="1:22" x14ac:dyDescent="0.15">
      <c r="A104" s="6">
        <v>51.5</v>
      </c>
      <c r="B104" s="6">
        <v>102</v>
      </c>
      <c r="D104">
        <v>615.00933837890602</v>
      </c>
      <c r="E104">
        <v>531.48992919921898</v>
      </c>
      <c r="F104">
        <v>465.40957641601602</v>
      </c>
      <c r="G104">
        <v>463.06335449218801</v>
      </c>
      <c r="I104" s="7">
        <f t="shared" si="7"/>
        <v>149.59976196289</v>
      </c>
      <c r="J104" s="7">
        <f t="shared" si="7"/>
        <v>68.426574707030966</v>
      </c>
      <c r="K104" s="7">
        <f t="shared" si="8"/>
        <v>101.70115966796833</v>
      </c>
      <c r="L104" s="8">
        <f t="shared" si="9"/>
        <v>1.4862816106666572</v>
      </c>
      <c r="M104" s="8">
        <f t="shared" si="12"/>
        <v>1.7362518836120835</v>
      </c>
      <c r="P104" s="6">
        <f t="shared" si="10"/>
        <v>10.840079454157088</v>
      </c>
      <c r="U104" s="18">
        <v>75</v>
      </c>
      <c r="V104" s="20">
        <f t="shared" si="11"/>
        <v>1.3101822991668939</v>
      </c>
    </row>
    <row r="105" spans="1:22" x14ac:dyDescent="0.15">
      <c r="A105" s="6">
        <v>52</v>
      </c>
      <c r="B105" s="6">
        <v>103</v>
      </c>
      <c r="D105">
        <v>616.0009765625</v>
      </c>
      <c r="E105">
        <v>532.58917236328102</v>
      </c>
      <c r="F105">
        <v>464.73889160156301</v>
      </c>
      <c r="G105">
        <v>462.65377807617199</v>
      </c>
      <c r="I105" s="7">
        <f t="shared" si="7"/>
        <v>151.26208496093699</v>
      </c>
      <c r="J105" s="7">
        <f t="shared" si="7"/>
        <v>69.935394287109034</v>
      </c>
      <c r="K105" s="7">
        <f t="shared" si="8"/>
        <v>102.30730895996066</v>
      </c>
      <c r="L105" s="8">
        <f t="shared" si="9"/>
        <v>1.4628831366840329</v>
      </c>
      <c r="M105" s="8">
        <f t="shared" si="12"/>
        <v>1.7152803054832981</v>
      </c>
      <c r="P105" s="6">
        <f t="shared" si="10"/>
        <v>9.5012809722007816</v>
      </c>
    </row>
    <row r="106" spans="1:22" x14ac:dyDescent="0.15">
      <c r="A106" s="6">
        <v>52.5</v>
      </c>
      <c r="B106" s="6">
        <v>104</v>
      </c>
      <c r="D106">
        <v>616.08056640625</v>
      </c>
      <c r="E106">
        <v>533.12969970703102</v>
      </c>
      <c r="F106">
        <v>464.63781738281301</v>
      </c>
      <c r="G106">
        <v>462.38442993164102</v>
      </c>
      <c r="I106" s="7">
        <f t="shared" si="7"/>
        <v>151.44274902343699</v>
      </c>
      <c r="J106" s="7">
        <f t="shared" si="7"/>
        <v>70.74526977539</v>
      </c>
      <c r="K106" s="7">
        <f t="shared" si="8"/>
        <v>101.921060180664</v>
      </c>
      <c r="L106" s="8">
        <f t="shared" si="9"/>
        <v>1.4406766771015842</v>
      </c>
      <c r="M106" s="8">
        <f t="shared" si="12"/>
        <v>1.6955007417546886</v>
      </c>
      <c r="P106" s="6">
        <f t="shared" si="10"/>
        <v>8.2385791511454975</v>
      </c>
    </row>
    <row r="107" spans="1:22" x14ac:dyDescent="0.15">
      <c r="A107" s="6">
        <v>53</v>
      </c>
      <c r="B107" s="6">
        <v>105</v>
      </c>
      <c r="D107">
        <v>616.56268310546898</v>
      </c>
      <c r="E107">
        <v>534.33807373046898</v>
      </c>
      <c r="F107">
        <v>464.64263916015602</v>
      </c>
      <c r="G107">
        <v>462.46276855468801</v>
      </c>
      <c r="I107" s="7">
        <f t="shared" si="7"/>
        <v>151.92004394531295</v>
      </c>
      <c r="J107" s="7">
        <f t="shared" si="7"/>
        <v>71.875305175780966</v>
      </c>
      <c r="K107" s="7">
        <f t="shared" si="8"/>
        <v>101.60733032226628</v>
      </c>
      <c r="L107" s="8">
        <f t="shared" si="9"/>
        <v>1.413661202185807</v>
      </c>
      <c r="M107" s="8">
        <f t="shared" si="12"/>
        <v>1.6709121626927506</v>
      </c>
      <c r="P107" s="6">
        <f t="shared" si="10"/>
        <v>6.6688759976951273</v>
      </c>
    </row>
    <row r="108" spans="1:22" x14ac:dyDescent="0.15">
      <c r="A108" s="6">
        <v>53.5</v>
      </c>
      <c r="B108" s="6">
        <v>106</v>
      </c>
      <c r="D108">
        <v>616.39508056640602</v>
      </c>
      <c r="E108">
        <v>534.41717529296898</v>
      </c>
      <c r="F108">
        <v>465.02273559570301</v>
      </c>
      <c r="G108">
        <v>462.49807739257801</v>
      </c>
      <c r="I108" s="7">
        <f t="shared" si="7"/>
        <v>151.37234497070301</v>
      </c>
      <c r="J108" s="7">
        <f t="shared" si="7"/>
        <v>71.919097900390966</v>
      </c>
      <c r="K108" s="7">
        <f t="shared" si="8"/>
        <v>101.02897644042935</v>
      </c>
      <c r="L108" s="8">
        <f t="shared" si="9"/>
        <v>1.4047586717558109</v>
      </c>
      <c r="M108" s="8">
        <f t="shared" si="12"/>
        <v>1.6644365281165936</v>
      </c>
      <c r="P108" s="6">
        <f t="shared" si="10"/>
        <v>6.2554798437660653</v>
      </c>
    </row>
    <row r="109" spans="1:22" x14ac:dyDescent="0.15">
      <c r="A109" s="6">
        <v>54</v>
      </c>
      <c r="B109" s="6">
        <v>107</v>
      </c>
      <c r="D109">
        <v>613.47766113281295</v>
      </c>
      <c r="E109">
        <v>533.76312255859398</v>
      </c>
      <c r="F109">
        <v>465.71713256835898</v>
      </c>
      <c r="G109">
        <v>463.16149902343801</v>
      </c>
      <c r="I109" s="7">
        <f t="shared" si="7"/>
        <v>147.76052856445398</v>
      </c>
      <c r="J109" s="7">
        <f t="shared" si="7"/>
        <v>70.601623535155966</v>
      </c>
      <c r="K109" s="7">
        <f t="shared" si="8"/>
        <v>98.339392089844807</v>
      </c>
      <c r="L109" s="8">
        <f t="shared" si="9"/>
        <v>1.3928772054494876</v>
      </c>
      <c r="M109" s="8">
        <f t="shared" si="12"/>
        <v>1.6549819576641092</v>
      </c>
      <c r="P109" s="6">
        <f t="shared" si="10"/>
        <v>5.651912268087953</v>
      </c>
    </row>
    <row r="110" spans="1:22" x14ac:dyDescent="0.15">
      <c r="A110" s="6">
        <v>54.5</v>
      </c>
      <c r="B110" s="6">
        <v>108</v>
      </c>
      <c r="D110">
        <v>611.29486083984398</v>
      </c>
      <c r="E110">
        <v>532.4609375</v>
      </c>
      <c r="F110">
        <v>465.674560546875</v>
      </c>
      <c r="G110">
        <v>463.27658081054699</v>
      </c>
      <c r="I110" s="7">
        <f t="shared" si="7"/>
        <v>145.62030029296898</v>
      </c>
      <c r="J110" s="7">
        <f t="shared" si="7"/>
        <v>69.184356689453011</v>
      </c>
      <c r="K110" s="7">
        <f t="shared" si="8"/>
        <v>97.191250610351872</v>
      </c>
      <c r="L110" s="8">
        <f t="shared" si="9"/>
        <v>1.4048154129207715</v>
      </c>
      <c r="M110" s="8">
        <f t="shared" si="12"/>
        <v>1.6693470609892322</v>
      </c>
      <c r="P110" s="6">
        <f t="shared" si="10"/>
        <v>6.5689619248528217</v>
      </c>
    </row>
    <row r="111" spans="1:22" x14ac:dyDescent="0.15">
      <c r="A111" s="6">
        <v>55</v>
      </c>
      <c r="B111" s="6">
        <v>109</v>
      </c>
      <c r="D111">
        <v>611.500244140625</v>
      </c>
      <c r="E111">
        <v>533.501708984375</v>
      </c>
      <c r="F111">
        <v>466.17892456054699</v>
      </c>
      <c r="G111">
        <v>463.90328979492199</v>
      </c>
      <c r="I111" s="7">
        <f t="shared" si="7"/>
        <v>145.32131958007801</v>
      </c>
      <c r="J111" s="7">
        <f t="shared" si="7"/>
        <v>69.598419189453011</v>
      </c>
      <c r="K111" s="7">
        <f t="shared" si="8"/>
        <v>96.602426147460903</v>
      </c>
      <c r="L111" s="8">
        <f t="shared" si="9"/>
        <v>1.3879974182244084</v>
      </c>
      <c r="M111" s="8">
        <f t="shared" si="12"/>
        <v>1.6549559621467083</v>
      </c>
      <c r="P111" s="6">
        <f t="shared" si="10"/>
        <v>5.6502527478067295</v>
      </c>
    </row>
    <row r="112" spans="1:22" x14ac:dyDescent="0.15">
      <c r="A112" s="6">
        <v>55.5</v>
      </c>
      <c r="B112" s="6">
        <v>110</v>
      </c>
      <c r="D112">
        <v>611.74597167968795</v>
      </c>
      <c r="E112">
        <v>534.56018066406295</v>
      </c>
      <c r="F112">
        <v>466.70309448242199</v>
      </c>
      <c r="G112">
        <v>463.99468994140602</v>
      </c>
      <c r="I112" s="7">
        <f t="shared" si="7"/>
        <v>145.04287719726597</v>
      </c>
      <c r="J112" s="7">
        <f t="shared" si="7"/>
        <v>70.565490722656932</v>
      </c>
      <c r="K112" s="7">
        <f t="shared" si="8"/>
        <v>95.647033691406108</v>
      </c>
      <c r="L112" s="8">
        <f t="shared" si="9"/>
        <v>1.3554363855744587</v>
      </c>
      <c r="M112" s="8">
        <f t="shared" si="12"/>
        <v>1.6248218253505977</v>
      </c>
      <c r="P112" s="6">
        <f t="shared" si="10"/>
        <v>3.7265283456683256</v>
      </c>
    </row>
    <row r="113" spans="1:22" x14ac:dyDescent="0.15">
      <c r="A113" s="6">
        <v>56</v>
      </c>
      <c r="B113" s="6">
        <v>111</v>
      </c>
      <c r="D113">
        <v>614.14154052734398</v>
      </c>
      <c r="E113">
        <v>535.811279296875</v>
      </c>
      <c r="F113">
        <v>466.22003173828102</v>
      </c>
      <c r="G113">
        <v>464.11364746093801</v>
      </c>
      <c r="I113" s="7">
        <f t="shared" si="7"/>
        <v>147.92150878906295</v>
      </c>
      <c r="J113" s="7">
        <f t="shared" si="7"/>
        <v>71.697631835936988</v>
      </c>
      <c r="K113" s="7">
        <f t="shared" si="8"/>
        <v>97.733166503907057</v>
      </c>
      <c r="L113" s="8">
        <f t="shared" si="9"/>
        <v>1.3631296320573909</v>
      </c>
      <c r="M113" s="8">
        <f t="shared" si="12"/>
        <v>1.6349419676873689</v>
      </c>
      <c r="P113" s="6">
        <f t="shared" si="10"/>
        <v>4.3725851714564623</v>
      </c>
      <c r="U113" s="18"/>
      <c r="V113" s="20"/>
    </row>
    <row r="114" spans="1:22" x14ac:dyDescent="0.15">
      <c r="A114" s="6">
        <v>56.5</v>
      </c>
      <c r="B114" s="6">
        <v>112</v>
      </c>
      <c r="D114">
        <v>612.43194580078102</v>
      </c>
      <c r="E114">
        <v>535.59802246093795</v>
      </c>
      <c r="F114">
        <v>465.25338745117199</v>
      </c>
      <c r="G114">
        <v>463.16778564453102</v>
      </c>
      <c r="I114" s="7">
        <f t="shared" si="7"/>
        <v>147.17855834960903</v>
      </c>
      <c r="J114" s="7">
        <f t="shared" si="7"/>
        <v>72.430236816406932</v>
      </c>
      <c r="K114" s="7">
        <f t="shared" si="8"/>
        <v>96.477392578124181</v>
      </c>
      <c r="L114" s="8">
        <f t="shared" si="9"/>
        <v>1.3320043785397382</v>
      </c>
      <c r="M114" s="8">
        <f t="shared" si="12"/>
        <v>1.6062436100235553</v>
      </c>
      <c r="P114" s="6">
        <f t="shared" si="10"/>
        <v>2.5405190561164814</v>
      </c>
      <c r="U114" s="18"/>
      <c r="V114" s="20"/>
    </row>
    <row r="115" spans="1:22" x14ac:dyDescent="0.15">
      <c r="A115" s="6">
        <v>57</v>
      </c>
      <c r="B115" s="6">
        <v>113</v>
      </c>
      <c r="D115">
        <v>611.92431640625</v>
      </c>
      <c r="E115">
        <v>535.68255615234398</v>
      </c>
      <c r="F115">
        <v>465.12911987304699</v>
      </c>
      <c r="G115">
        <v>462.824951171875</v>
      </c>
      <c r="I115" s="7">
        <f t="shared" si="7"/>
        <v>146.79519653320301</v>
      </c>
      <c r="J115" s="7">
        <f t="shared" si="7"/>
        <v>72.857604980468977</v>
      </c>
      <c r="K115" s="7">
        <f t="shared" si="8"/>
        <v>95.794873046874727</v>
      </c>
      <c r="L115" s="8">
        <f t="shared" si="9"/>
        <v>1.3148232510875779</v>
      </c>
      <c r="M115" s="8">
        <f t="shared" si="12"/>
        <v>1.5914893784252342</v>
      </c>
      <c r="P115" s="6">
        <f t="shared" si="10"/>
        <v>1.5986279525971239</v>
      </c>
      <c r="U115" s="18"/>
      <c r="V115" s="20"/>
    </row>
    <row r="116" spans="1:22" x14ac:dyDescent="0.15">
      <c r="A116" s="6">
        <v>57.5</v>
      </c>
      <c r="B116" s="6">
        <v>114</v>
      </c>
      <c r="D116">
        <v>611.09338378906295</v>
      </c>
      <c r="E116">
        <v>534.99505615234398</v>
      </c>
      <c r="F116">
        <v>465.125732421875</v>
      </c>
      <c r="G116">
        <v>462.924560546875</v>
      </c>
      <c r="I116" s="7">
        <f t="shared" si="7"/>
        <v>145.96765136718795</v>
      </c>
      <c r="J116" s="7">
        <f t="shared" si="7"/>
        <v>72.070495605468977</v>
      </c>
      <c r="K116" s="7">
        <f t="shared" si="8"/>
        <v>95.518304443359682</v>
      </c>
      <c r="L116" s="8">
        <f t="shared" si="9"/>
        <v>1.3253454640613211</v>
      </c>
      <c r="M116" s="8">
        <f t="shared" si="12"/>
        <v>1.6044384872528163</v>
      </c>
      <c r="P116" s="6">
        <f t="shared" si="10"/>
        <v>2.4252823481124732</v>
      </c>
    </row>
    <row r="117" spans="1:22" x14ac:dyDescent="0.15">
      <c r="A117" s="6">
        <v>58</v>
      </c>
      <c r="B117" s="6">
        <v>115</v>
      </c>
      <c r="D117">
        <v>609.94891357421898</v>
      </c>
      <c r="E117">
        <v>534.69830322265602</v>
      </c>
      <c r="F117">
        <v>464.71759033203102</v>
      </c>
      <c r="G117">
        <v>462.57977294921898</v>
      </c>
      <c r="I117" s="7">
        <f t="shared" si="7"/>
        <v>145.23132324218795</v>
      </c>
      <c r="J117" s="7">
        <f t="shared" si="7"/>
        <v>72.118530273437045</v>
      </c>
      <c r="K117" s="7">
        <f t="shared" si="8"/>
        <v>94.748352050782017</v>
      </c>
      <c r="L117" s="8">
        <f t="shared" si="9"/>
        <v>1.3137865080104116</v>
      </c>
      <c r="M117" s="8">
        <f t="shared" si="12"/>
        <v>1.595306427055746</v>
      </c>
      <c r="P117" s="6">
        <f t="shared" si="10"/>
        <v>1.8423034109103114</v>
      </c>
    </row>
    <row r="118" spans="1:22" x14ac:dyDescent="0.15">
      <c r="A118" s="6">
        <v>58.5</v>
      </c>
      <c r="B118" s="6">
        <v>116</v>
      </c>
      <c r="D118">
        <v>608.41033935546898</v>
      </c>
      <c r="E118">
        <v>534.37200927734398</v>
      </c>
      <c r="F118">
        <v>464.476318359375</v>
      </c>
      <c r="G118">
        <v>462.39410400390602</v>
      </c>
      <c r="I118" s="7">
        <f t="shared" si="7"/>
        <v>143.93402099609398</v>
      </c>
      <c r="J118" s="7">
        <f t="shared" si="7"/>
        <v>71.977905273437955</v>
      </c>
      <c r="K118" s="7">
        <f t="shared" si="8"/>
        <v>93.549487304687403</v>
      </c>
      <c r="L118" s="8">
        <f t="shared" si="9"/>
        <v>1.2996972744524982</v>
      </c>
      <c r="M118" s="8">
        <f t="shared" si="12"/>
        <v>1.5836440893516717</v>
      </c>
      <c r="P118" s="6">
        <f t="shared" si="10"/>
        <v>1.0977948232210744</v>
      </c>
    </row>
    <row r="119" spans="1:22" x14ac:dyDescent="0.15">
      <c r="A119" s="6">
        <v>59</v>
      </c>
      <c r="B119" s="6">
        <v>117</v>
      </c>
      <c r="D119">
        <v>608.47320556640602</v>
      </c>
      <c r="E119">
        <v>534.83441162109398</v>
      </c>
      <c r="F119">
        <v>464.89361572265602</v>
      </c>
      <c r="G119">
        <v>462.43374633789102</v>
      </c>
      <c r="I119" s="7">
        <f t="shared" si="7"/>
        <v>143.57958984375</v>
      </c>
      <c r="J119" s="7">
        <f t="shared" si="7"/>
        <v>72.400665283202954</v>
      </c>
      <c r="K119" s="7">
        <f t="shared" si="8"/>
        <v>92.899124145507926</v>
      </c>
      <c r="L119" s="8">
        <f t="shared" si="9"/>
        <v>1.2831252832017919</v>
      </c>
      <c r="M119" s="8">
        <f t="shared" si="12"/>
        <v>1.5694989939548045</v>
      </c>
      <c r="P119" s="6">
        <f t="shared" si="10"/>
        <v>0.19479018865523123</v>
      </c>
    </row>
    <row r="120" spans="1:22" x14ac:dyDescent="0.15">
      <c r="A120" s="6">
        <v>59.5</v>
      </c>
      <c r="B120" s="6">
        <v>118</v>
      </c>
      <c r="D120">
        <v>608.64569091796898</v>
      </c>
      <c r="E120">
        <v>534.82061767578102</v>
      </c>
      <c r="F120">
        <v>465.49224853515602</v>
      </c>
      <c r="G120">
        <v>463.624755859375</v>
      </c>
      <c r="I120" s="7">
        <f t="shared" si="7"/>
        <v>143.15344238281295</v>
      </c>
      <c r="J120" s="7">
        <f t="shared" si="7"/>
        <v>71.195861816406023</v>
      </c>
      <c r="K120" s="7">
        <f t="shared" si="8"/>
        <v>93.316339111328745</v>
      </c>
      <c r="L120" s="8">
        <f t="shared" si="9"/>
        <v>1.3106989188776894</v>
      </c>
      <c r="M120" s="8">
        <f t="shared" si="12"/>
        <v>1.599499525484541</v>
      </c>
      <c r="P120" s="6">
        <f t="shared" si="10"/>
        <v>2.1099854030184209</v>
      </c>
    </row>
    <row r="121" spans="1:22" x14ac:dyDescent="0.15">
      <c r="A121" s="6">
        <v>60</v>
      </c>
      <c r="B121" s="6">
        <v>119</v>
      </c>
      <c r="D121">
        <v>607.36706542968795</v>
      </c>
      <c r="E121">
        <v>534.85943603515602</v>
      </c>
      <c r="F121">
        <v>465.474853515625</v>
      </c>
      <c r="G121">
        <v>463.18615722656301</v>
      </c>
      <c r="I121" s="7">
        <f t="shared" si="7"/>
        <v>141.89221191406295</v>
      </c>
      <c r="J121" s="7">
        <f t="shared" si="7"/>
        <v>71.673278808593011</v>
      </c>
      <c r="K121" s="7">
        <f t="shared" si="8"/>
        <v>91.720916748047841</v>
      </c>
      <c r="L121" s="8">
        <f t="shared" si="9"/>
        <v>1.2797086762696182</v>
      </c>
      <c r="M121" s="8">
        <f t="shared" si="12"/>
        <v>1.5709361787303089</v>
      </c>
      <c r="P121" s="6">
        <f t="shared" si="10"/>
        <v>0.2865382099018991</v>
      </c>
    </row>
    <row r="122" spans="1:22" x14ac:dyDescent="0.15">
      <c r="A122" s="6">
        <v>60.5</v>
      </c>
      <c r="B122" s="6">
        <v>120</v>
      </c>
      <c r="D122">
        <v>608.12139892578102</v>
      </c>
      <c r="E122">
        <v>534.38623046875</v>
      </c>
      <c r="F122">
        <v>465.82882690429699</v>
      </c>
      <c r="G122">
        <v>463.224365234375</v>
      </c>
      <c r="I122" s="7">
        <f t="shared" si="7"/>
        <v>142.29257202148403</v>
      </c>
      <c r="J122" s="7">
        <f t="shared" si="7"/>
        <v>71.161865234375</v>
      </c>
      <c r="K122" s="7">
        <f t="shared" si="8"/>
        <v>92.479266357421537</v>
      </c>
      <c r="L122" s="8">
        <f t="shared" si="9"/>
        <v>1.2995621468441934</v>
      </c>
      <c r="M122" s="8">
        <f t="shared" si="12"/>
        <v>1.5932165451587232</v>
      </c>
      <c r="P122" s="6">
        <f t="shared" si="10"/>
        <v>1.7088880477926636</v>
      </c>
    </row>
    <row r="123" spans="1:22" x14ac:dyDescent="0.15">
      <c r="A123" s="6">
        <v>61</v>
      </c>
      <c r="B123" s="6">
        <v>121</v>
      </c>
      <c r="D123">
        <v>607.962158203125</v>
      </c>
      <c r="E123">
        <v>535.53662109375</v>
      </c>
      <c r="F123">
        <v>465.12283325195301</v>
      </c>
      <c r="G123">
        <v>462.97824096679699</v>
      </c>
      <c r="I123" s="7">
        <f t="shared" si="7"/>
        <v>142.83932495117199</v>
      </c>
      <c r="J123" s="7">
        <f t="shared" si="7"/>
        <v>72.558380126953011</v>
      </c>
      <c r="K123" s="7">
        <f t="shared" si="8"/>
        <v>92.048458862304884</v>
      </c>
      <c r="L123" s="8">
        <f t="shared" si="9"/>
        <v>1.2686123739428956</v>
      </c>
      <c r="M123" s="8">
        <f t="shared" si="12"/>
        <v>1.5646936681112646</v>
      </c>
      <c r="P123" s="6">
        <f t="shared" si="10"/>
        <v>-0.11197561147338293</v>
      </c>
    </row>
    <row r="124" spans="1:22" x14ac:dyDescent="0.15">
      <c r="A124" s="6">
        <v>61.5</v>
      </c>
      <c r="B124" s="6">
        <v>122</v>
      </c>
      <c r="D124">
        <v>611.20935058593795</v>
      </c>
      <c r="E124">
        <v>537.18475341796898</v>
      </c>
      <c r="F124">
        <v>464.76110839843801</v>
      </c>
      <c r="G124">
        <v>462.69827270507801</v>
      </c>
      <c r="I124" s="7">
        <f t="shared" si="7"/>
        <v>146.44824218749994</v>
      </c>
      <c r="J124" s="7">
        <f t="shared" si="7"/>
        <v>74.486480712890966</v>
      </c>
      <c r="K124" s="7">
        <f t="shared" si="8"/>
        <v>94.307705688476261</v>
      </c>
      <c r="L124" s="8">
        <f t="shared" si="9"/>
        <v>1.2661050003420948</v>
      </c>
      <c r="M124" s="8">
        <f t="shared" si="12"/>
        <v>1.5646131903643028</v>
      </c>
      <c r="P124" s="6">
        <f t="shared" si="10"/>
        <v>-0.11711320697535899</v>
      </c>
    </row>
    <row r="125" spans="1:22" x14ac:dyDescent="0.15">
      <c r="A125" s="6">
        <v>62</v>
      </c>
      <c r="B125" s="6">
        <v>123</v>
      </c>
      <c r="D125">
        <v>611.79461669921898</v>
      </c>
      <c r="E125">
        <v>537.93316650390602</v>
      </c>
      <c r="F125">
        <v>464.29208374023398</v>
      </c>
      <c r="G125">
        <v>462.27804565429699</v>
      </c>
      <c r="I125" s="7">
        <f t="shared" si="7"/>
        <v>147.502532958985</v>
      </c>
      <c r="J125" s="7">
        <f t="shared" si="7"/>
        <v>75.655120849609034</v>
      </c>
      <c r="K125" s="7">
        <f t="shared" si="8"/>
        <v>94.543948364258682</v>
      </c>
      <c r="L125" s="8">
        <f t="shared" si="9"/>
        <v>1.2496701783372706</v>
      </c>
      <c r="M125" s="8">
        <f t="shared" si="12"/>
        <v>1.5506052642133177</v>
      </c>
      <c r="P125" s="6">
        <f t="shared" si="10"/>
        <v>-1.0113611339138497</v>
      </c>
    </row>
    <row r="126" spans="1:22" x14ac:dyDescent="0.15">
      <c r="A126" s="6">
        <v>62.5</v>
      </c>
      <c r="B126" s="6">
        <v>124</v>
      </c>
      <c r="D126">
        <v>609.95428466796898</v>
      </c>
      <c r="E126">
        <v>535.97442626953102</v>
      </c>
      <c r="F126">
        <v>464.71420288085898</v>
      </c>
      <c r="G126">
        <v>462.24710083007801</v>
      </c>
      <c r="I126" s="7">
        <f t="shared" si="7"/>
        <v>145.24008178711</v>
      </c>
      <c r="J126" s="7">
        <f t="shared" si="7"/>
        <v>73.727325439453011</v>
      </c>
      <c r="K126" s="7">
        <f t="shared" si="8"/>
        <v>93.630953979492887</v>
      </c>
      <c r="L126" s="8">
        <f t="shared" si="9"/>
        <v>1.2699627095029413</v>
      </c>
      <c r="M126" s="8">
        <f t="shared" si="12"/>
        <v>1.5733246912328276</v>
      </c>
      <c r="P126" s="6">
        <f t="shared" si="10"/>
        <v>0.4390177654636484</v>
      </c>
    </row>
    <row r="127" spans="1:22" x14ac:dyDescent="0.15">
      <c r="A127" s="6">
        <v>63</v>
      </c>
      <c r="B127" s="6">
        <v>125</v>
      </c>
      <c r="D127">
        <v>610.573974609375</v>
      </c>
      <c r="E127">
        <v>536.77691650390602</v>
      </c>
      <c r="F127">
        <v>465.52322387695301</v>
      </c>
      <c r="G127">
        <v>463.35107421875</v>
      </c>
      <c r="I127" s="7">
        <f t="shared" si="7"/>
        <v>145.05075073242199</v>
      </c>
      <c r="J127" s="7">
        <f t="shared" si="7"/>
        <v>73.425842285156023</v>
      </c>
      <c r="K127" s="7">
        <f t="shared" si="8"/>
        <v>93.652661132812767</v>
      </c>
      <c r="L127" s="8">
        <f t="shared" si="9"/>
        <v>1.2754727520741815</v>
      </c>
      <c r="M127" s="8">
        <f t="shared" si="12"/>
        <v>1.5812616296579067</v>
      </c>
      <c r="P127" s="6">
        <f t="shared" si="10"/>
        <v>0.94570167115844894</v>
      </c>
    </row>
    <row r="128" spans="1:22" x14ac:dyDescent="0.15">
      <c r="A128" s="6">
        <v>63.5</v>
      </c>
      <c r="B128" s="6">
        <v>126</v>
      </c>
      <c r="D128">
        <v>613.05944824218795</v>
      </c>
      <c r="E128">
        <v>538.17053222656295</v>
      </c>
      <c r="F128">
        <v>465.43423461914102</v>
      </c>
      <c r="G128">
        <v>463.11798095703102</v>
      </c>
      <c r="I128" s="7">
        <f t="shared" si="7"/>
        <v>147.62521362304693</v>
      </c>
      <c r="J128" s="7">
        <f t="shared" si="7"/>
        <v>75.052551269531932</v>
      </c>
      <c r="K128" s="7">
        <f t="shared" si="8"/>
        <v>95.088427734374591</v>
      </c>
      <c r="L128" s="8">
        <f t="shared" si="9"/>
        <v>1.2669579664639108</v>
      </c>
      <c r="M128" s="8">
        <f t="shared" si="12"/>
        <v>1.5751737399014751</v>
      </c>
      <c r="P128" s="6">
        <f t="shared" si="10"/>
        <v>0.55705864609965605</v>
      </c>
    </row>
    <row r="129" spans="1:16" x14ac:dyDescent="0.15">
      <c r="A129" s="6">
        <v>64</v>
      </c>
      <c r="B129" s="6">
        <v>127</v>
      </c>
      <c r="D129">
        <v>610.91009521484398</v>
      </c>
      <c r="E129">
        <v>537.41278076171898</v>
      </c>
      <c r="F129">
        <v>465.34091186523398</v>
      </c>
      <c r="G129">
        <v>462.65182495117199</v>
      </c>
      <c r="I129" s="7">
        <f t="shared" si="7"/>
        <v>145.56918334961</v>
      </c>
      <c r="J129" s="7">
        <f t="shared" si="7"/>
        <v>74.760955810546989</v>
      </c>
      <c r="K129" s="7">
        <f t="shared" si="8"/>
        <v>93.23651428222712</v>
      </c>
      <c r="L129" s="8">
        <f t="shared" si="9"/>
        <v>1.2471284411946171</v>
      </c>
      <c r="M129" s="8">
        <f t="shared" si="12"/>
        <v>1.5577711104860206</v>
      </c>
      <c r="P129" s="6">
        <f t="shared" si="10"/>
        <v>-0.5539027560601214</v>
      </c>
    </row>
    <row r="130" spans="1:16" x14ac:dyDescent="0.15">
      <c r="A130" s="6">
        <v>64.5</v>
      </c>
      <c r="B130" s="6">
        <v>128</v>
      </c>
      <c r="D130">
        <v>613.17102050781295</v>
      </c>
      <c r="E130">
        <v>539.10223388671898</v>
      </c>
      <c r="F130">
        <v>464.94149780273398</v>
      </c>
      <c r="G130">
        <v>462.53820800781301</v>
      </c>
      <c r="I130" s="7">
        <f t="shared" ref="I130:J148" si="13">D130-F130</f>
        <v>148.22952270507898</v>
      </c>
      <c r="J130" s="7">
        <f t="shared" si="13"/>
        <v>76.564025878905966</v>
      </c>
      <c r="K130" s="7">
        <f t="shared" ref="K130:K148" si="14">I130-0.7*J130</f>
        <v>94.634704589844802</v>
      </c>
      <c r="L130" s="8">
        <f t="shared" ref="L130:L148" si="15">K130/J130</f>
        <v>1.2360204874743592</v>
      </c>
      <c r="M130" s="8">
        <f t="shared" si="12"/>
        <v>1.5490900526196019</v>
      </c>
      <c r="P130" s="6">
        <f t="shared" si="10"/>
        <v>-1.1080902865342213</v>
      </c>
    </row>
    <row r="131" spans="1:16" x14ac:dyDescent="0.15">
      <c r="A131" s="6">
        <v>65</v>
      </c>
      <c r="B131" s="6">
        <v>129</v>
      </c>
      <c r="D131">
        <v>610.54052734375</v>
      </c>
      <c r="E131">
        <v>537.40985107421898</v>
      </c>
      <c r="F131">
        <v>464.29254150390602</v>
      </c>
      <c r="G131">
        <v>461.76788330078102</v>
      </c>
      <c r="I131" s="7">
        <f t="shared" si="13"/>
        <v>146.24798583984398</v>
      </c>
      <c r="J131" s="7">
        <f t="shared" si="13"/>
        <v>75.641967773437955</v>
      </c>
      <c r="K131" s="7">
        <f t="shared" si="14"/>
        <v>93.298608398437409</v>
      </c>
      <c r="L131" s="8">
        <f t="shared" si="15"/>
        <v>1.2334238669978079</v>
      </c>
      <c r="M131" s="8">
        <f t="shared" si="12"/>
        <v>1.5489203279968895</v>
      </c>
      <c r="P131" s="6">
        <f t="shared" si="10"/>
        <v>-1.1189252874026601</v>
      </c>
    </row>
    <row r="132" spans="1:16" x14ac:dyDescent="0.15">
      <c r="A132" s="6">
        <v>65.5</v>
      </c>
      <c r="B132" s="6">
        <v>130</v>
      </c>
      <c r="D132">
        <v>607.72137451171898</v>
      </c>
      <c r="E132">
        <v>537.16217041015602</v>
      </c>
      <c r="F132">
        <v>464.60491943359398</v>
      </c>
      <c r="G132">
        <v>462.27224731445301</v>
      </c>
      <c r="I132" s="7">
        <f t="shared" si="13"/>
        <v>143.116455078125</v>
      </c>
      <c r="J132" s="7">
        <f t="shared" si="13"/>
        <v>74.889923095703011</v>
      </c>
      <c r="K132" s="7">
        <f t="shared" si="14"/>
        <v>90.693508911132895</v>
      </c>
      <c r="L132" s="8">
        <f t="shared" si="15"/>
        <v>1.2110241960755419</v>
      </c>
      <c r="M132" s="8">
        <f t="shared" si="12"/>
        <v>1.5289475529284626</v>
      </c>
      <c r="P132" s="6">
        <f t="shared" si="10"/>
        <v>-2.3939614710345567</v>
      </c>
    </row>
    <row r="133" spans="1:16" x14ac:dyDescent="0.15">
      <c r="A133" s="6">
        <v>66</v>
      </c>
      <c r="B133" s="6">
        <v>131</v>
      </c>
      <c r="D133">
        <v>608.3837890625</v>
      </c>
      <c r="E133">
        <v>536.00543212890602</v>
      </c>
      <c r="F133">
        <v>465.66876220703102</v>
      </c>
      <c r="G133">
        <v>463.38201904296898</v>
      </c>
      <c r="I133" s="7">
        <f t="shared" si="13"/>
        <v>142.71502685546898</v>
      </c>
      <c r="J133" s="7">
        <f t="shared" si="13"/>
        <v>72.623413085937045</v>
      </c>
      <c r="K133" s="7">
        <f t="shared" si="14"/>
        <v>91.878637695313046</v>
      </c>
      <c r="L133" s="8">
        <f t="shared" si="15"/>
        <v>1.2651379739835531</v>
      </c>
      <c r="M133" s="8">
        <f t="shared" si="12"/>
        <v>1.585488226690313</v>
      </c>
      <c r="P133" s="6">
        <f t="shared" si="10"/>
        <v>1.2155221708880148</v>
      </c>
    </row>
    <row r="134" spans="1:16" x14ac:dyDescent="0.15">
      <c r="A134" s="6">
        <v>66.5</v>
      </c>
      <c r="B134" s="6">
        <v>132</v>
      </c>
      <c r="D134">
        <v>610.25354003906295</v>
      </c>
      <c r="E134">
        <v>537.20837402343795</v>
      </c>
      <c r="F134">
        <v>465.68521118164102</v>
      </c>
      <c r="G134">
        <v>463.68423461914102</v>
      </c>
      <c r="I134" s="7">
        <f t="shared" si="13"/>
        <v>144.56832885742193</v>
      </c>
      <c r="J134" s="7">
        <f t="shared" si="13"/>
        <v>73.524139404296932</v>
      </c>
      <c r="K134" s="7">
        <f t="shared" si="14"/>
        <v>93.101431274414082</v>
      </c>
      <c r="L134" s="8">
        <f t="shared" si="15"/>
        <v>1.26627026210351</v>
      </c>
      <c r="M134" s="8">
        <f t="shared" si="12"/>
        <v>1.589047410664109</v>
      </c>
      <c r="P134" s="6">
        <f t="shared" ref="P134:P148" si="16">(M134-$O$2)/$O$2*100</f>
        <v>1.4427358823149556</v>
      </c>
    </row>
    <row r="135" spans="1:16" x14ac:dyDescent="0.15">
      <c r="A135" s="6">
        <v>67</v>
      </c>
      <c r="B135" s="6">
        <v>133</v>
      </c>
      <c r="D135">
        <v>611.68060302734398</v>
      </c>
      <c r="E135">
        <v>537.60443115234398</v>
      </c>
      <c r="F135">
        <v>465.29544067382801</v>
      </c>
      <c r="G135">
        <v>463.24517822265602</v>
      </c>
      <c r="I135" s="7">
        <f t="shared" si="13"/>
        <v>146.38516235351597</v>
      </c>
      <c r="J135" s="7">
        <f t="shared" si="13"/>
        <v>74.359252929687955</v>
      </c>
      <c r="K135" s="7">
        <f t="shared" si="14"/>
        <v>94.333685302734409</v>
      </c>
      <c r="L135" s="8">
        <f t="shared" si="15"/>
        <v>1.2686206704084793</v>
      </c>
      <c r="M135" s="8">
        <f t="shared" si="12"/>
        <v>1.5938247148229172</v>
      </c>
      <c r="P135" s="6">
        <f t="shared" si="16"/>
        <v>1.7477128142549057</v>
      </c>
    </row>
    <row r="136" spans="1:16" x14ac:dyDescent="0.15">
      <c r="A136" s="6">
        <v>67.5</v>
      </c>
      <c r="B136" s="6">
        <v>134</v>
      </c>
      <c r="D136">
        <v>611.13073730468795</v>
      </c>
      <c r="E136">
        <v>537.70764160156295</v>
      </c>
      <c r="F136">
        <v>465.05996704101602</v>
      </c>
      <c r="G136">
        <v>462.79498291015602</v>
      </c>
      <c r="I136" s="7">
        <f t="shared" si="13"/>
        <v>146.07077026367193</v>
      </c>
      <c r="J136" s="7">
        <f t="shared" si="13"/>
        <v>74.912658691406932</v>
      </c>
      <c r="K136" s="7">
        <f t="shared" si="14"/>
        <v>93.631909179687085</v>
      </c>
      <c r="L136" s="8">
        <f t="shared" si="15"/>
        <v>1.2498810056307266</v>
      </c>
      <c r="M136" s="8">
        <f t="shared" si="12"/>
        <v>1.5775119458990037</v>
      </c>
      <c r="P136" s="6">
        <f t="shared" si="16"/>
        <v>0.70632669930808889</v>
      </c>
    </row>
    <row r="137" spans="1:16" x14ac:dyDescent="0.15">
      <c r="A137" s="6">
        <v>68</v>
      </c>
      <c r="B137" s="6">
        <v>135</v>
      </c>
      <c r="D137">
        <v>610.9228515625</v>
      </c>
      <c r="E137">
        <v>538.10369873046898</v>
      </c>
      <c r="F137">
        <v>464.22097778320301</v>
      </c>
      <c r="G137">
        <v>461.91055297851602</v>
      </c>
      <c r="I137" s="7">
        <f t="shared" si="13"/>
        <v>146.70187377929699</v>
      </c>
      <c r="J137" s="7">
        <f t="shared" si="13"/>
        <v>76.193145751952954</v>
      </c>
      <c r="K137" s="7">
        <f t="shared" si="14"/>
        <v>93.366671752929932</v>
      </c>
      <c r="L137" s="8">
        <f t="shared" si="15"/>
        <v>1.2253946313869943</v>
      </c>
      <c r="M137" s="8">
        <f t="shared" si="12"/>
        <v>1.5554524675091106</v>
      </c>
      <c r="P137" s="6">
        <f t="shared" si="16"/>
        <v>-0.70192193128017522</v>
      </c>
    </row>
    <row r="138" spans="1:16" x14ac:dyDescent="0.15">
      <c r="A138" s="6">
        <v>68.5</v>
      </c>
      <c r="B138" s="6">
        <v>136</v>
      </c>
      <c r="D138">
        <v>608.17736816406295</v>
      </c>
      <c r="E138">
        <v>536.14544677734398</v>
      </c>
      <c r="F138">
        <v>464.21759033203102</v>
      </c>
      <c r="G138">
        <v>462.21035766601602</v>
      </c>
      <c r="I138" s="7">
        <f t="shared" si="13"/>
        <v>143.95977783203193</v>
      </c>
      <c r="J138" s="7">
        <f t="shared" si="13"/>
        <v>73.935089111327954</v>
      </c>
      <c r="K138" s="7">
        <f t="shared" si="14"/>
        <v>92.205215454102358</v>
      </c>
      <c r="L138" s="8">
        <f t="shared" si="15"/>
        <v>1.2471103580502096</v>
      </c>
      <c r="M138" s="8">
        <f t="shared" si="12"/>
        <v>1.579595090026165</v>
      </c>
      <c r="P138" s="6">
        <f t="shared" si="16"/>
        <v>0.8393119318935095</v>
      </c>
    </row>
    <row r="139" spans="1:16" x14ac:dyDescent="0.15">
      <c r="A139" s="6">
        <v>69</v>
      </c>
      <c r="B139" s="6">
        <v>137</v>
      </c>
      <c r="D139">
        <v>607.53118896484398</v>
      </c>
      <c r="E139">
        <v>535.96710205078102</v>
      </c>
      <c r="F139">
        <v>464.51306152343801</v>
      </c>
      <c r="G139">
        <v>461.89700317382801</v>
      </c>
      <c r="I139" s="7">
        <f t="shared" si="13"/>
        <v>143.01812744140597</v>
      </c>
      <c r="J139" s="7">
        <f t="shared" si="13"/>
        <v>74.070098876953011</v>
      </c>
      <c r="K139" s="7">
        <f t="shared" si="14"/>
        <v>91.169058227538869</v>
      </c>
      <c r="L139" s="8">
        <f t="shared" si="15"/>
        <v>1.2308483397462591</v>
      </c>
      <c r="M139" s="8">
        <f t="shared" si="12"/>
        <v>1.5657599675760534</v>
      </c>
      <c r="P139" s="6">
        <f t="shared" si="16"/>
        <v>-4.3904429800576295E-2</v>
      </c>
    </row>
    <row r="140" spans="1:16" x14ac:dyDescent="0.15">
      <c r="A140" s="6">
        <v>69.5</v>
      </c>
      <c r="B140" s="6">
        <v>138</v>
      </c>
      <c r="D140">
        <v>605.58233642578102</v>
      </c>
      <c r="E140">
        <v>534.82604980468795</v>
      </c>
      <c r="F140">
        <v>465.19488525390602</v>
      </c>
      <c r="G140">
        <v>462.90472412109398</v>
      </c>
      <c r="I140" s="7">
        <f t="shared" si="13"/>
        <v>140.387451171875</v>
      </c>
      <c r="J140" s="7">
        <f t="shared" si="13"/>
        <v>71.921325683593977</v>
      </c>
      <c r="K140" s="7">
        <f t="shared" si="14"/>
        <v>90.042523193359216</v>
      </c>
      <c r="L140" s="8">
        <f t="shared" si="15"/>
        <v>1.2519586136313234</v>
      </c>
      <c r="M140" s="8">
        <f t="shared" si="12"/>
        <v>1.5892971373149569</v>
      </c>
      <c r="P140" s="6">
        <f t="shared" si="16"/>
        <v>1.458678109409457</v>
      </c>
    </row>
    <row r="141" spans="1:16" x14ac:dyDescent="0.15">
      <c r="A141" s="6">
        <v>70</v>
      </c>
      <c r="B141" s="6">
        <v>139</v>
      </c>
      <c r="D141">
        <v>604.81378173828102</v>
      </c>
      <c r="E141">
        <v>534.23046875</v>
      </c>
      <c r="F141">
        <v>465.16296386718801</v>
      </c>
      <c r="G141">
        <v>462.86410522460898</v>
      </c>
      <c r="I141" s="7">
        <f t="shared" si="13"/>
        <v>139.65081787109301</v>
      </c>
      <c r="J141" s="7">
        <f t="shared" si="13"/>
        <v>71.366363525391023</v>
      </c>
      <c r="K141" s="7">
        <f t="shared" si="14"/>
        <v>89.694363403319301</v>
      </c>
      <c r="L141" s="8">
        <f t="shared" si="15"/>
        <v>1.256815661784525</v>
      </c>
      <c r="M141" s="8">
        <f t="shared" si="12"/>
        <v>1.5965810813219976</v>
      </c>
      <c r="P141" s="6">
        <f t="shared" si="16"/>
        <v>1.9236756942071256</v>
      </c>
    </row>
    <row r="142" spans="1:16" x14ac:dyDescent="0.15">
      <c r="A142" s="6">
        <v>70.5</v>
      </c>
      <c r="B142" s="6">
        <v>140</v>
      </c>
      <c r="D142">
        <v>605.06488037109398</v>
      </c>
      <c r="E142">
        <v>534.462890625</v>
      </c>
      <c r="F142">
        <v>464.80609130859398</v>
      </c>
      <c r="G142">
        <v>462.81768798828102</v>
      </c>
      <c r="I142" s="7">
        <f t="shared" si="13"/>
        <v>140.2587890625</v>
      </c>
      <c r="J142" s="7">
        <f t="shared" si="13"/>
        <v>71.645202636718977</v>
      </c>
      <c r="K142" s="7">
        <f t="shared" si="14"/>
        <v>90.107147216796719</v>
      </c>
      <c r="L142" s="8">
        <f t="shared" si="15"/>
        <v>1.2576857054015196</v>
      </c>
      <c r="M142" s="8">
        <f t="shared" si="12"/>
        <v>1.5998780207928314</v>
      </c>
      <c r="P142" s="6">
        <f t="shared" si="16"/>
        <v>2.1341480550160403</v>
      </c>
    </row>
    <row r="143" spans="1:16" x14ac:dyDescent="0.15">
      <c r="A143" s="6">
        <v>71</v>
      </c>
      <c r="B143" s="6">
        <v>141</v>
      </c>
      <c r="D143">
        <v>606.86877441406295</v>
      </c>
      <c r="E143">
        <v>535.70611572265602</v>
      </c>
      <c r="F143">
        <v>464.86410522460898</v>
      </c>
      <c r="G143">
        <v>462.54739379882801</v>
      </c>
      <c r="I143" s="7">
        <f t="shared" si="13"/>
        <v>142.00466918945398</v>
      </c>
      <c r="J143" s="7">
        <f t="shared" si="13"/>
        <v>73.158721923828011</v>
      </c>
      <c r="K143" s="7">
        <f t="shared" si="14"/>
        <v>90.793563842774375</v>
      </c>
      <c r="L143" s="8">
        <f t="shared" si="15"/>
        <v>1.2410490705032757</v>
      </c>
      <c r="M143" s="8">
        <f t="shared" si="12"/>
        <v>1.5856682817484264</v>
      </c>
      <c r="P143" s="6">
        <f t="shared" si="16"/>
        <v>1.2270166534200659</v>
      </c>
    </row>
    <row r="144" spans="1:16" x14ac:dyDescent="0.15">
      <c r="A144" s="6">
        <v>71.5</v>
      </c>
      <c r="B144" s="6">
        <v>142</v>
      </c>
      <c r="D144">
        <v>609.49285888671898</v>
      </c>
      <c r="E144">
        <v>536.26043701171898</v>
      </c>
      <c r="F144">
        <v>464.13540649414102</v>
      </c>
      <c r="G144">
        <v>461.75192260742199</v>
      </c>
      <c r="I144" s="7">
        <f t="shared" si="13"/>
        <v>145.35745239257795</v>
      </c>
      <c r="J144" s="7">
        <f t="shared" si="13"/>
        <v>74.508514404296989</v>
      </c>
      <c r="K144" s="7">
        <f t="shared" si="14"/>
        <v>93.201492309570057</v>
      </c>
      <c r="L144" s="8">
        <f t="shared" si="15"/>
        <v>1.2508837822727414</v>
      </c>
      <c r="M144" s="8">
        <f t="shared" si="12"/>
        <v>1.5979298893717313</v>
      </c>
      <c r="P144" s="6">
        <f t="shared" si="16"/>
        <v>2.009781859339034</v>
      </c>
    </row>
    <row r="145" spans="1:16" x14ac:dyDescent="0.15">
      <c r="A145" s="6">
        <v>72</v>
      </c>
      <c r="B145" s="6">
        <v>143</v>
      </c>
      <c r="D145">
        <v>607.69927978515602</v>
      </c>
      <c r="E145">
        <v>534.78277587890602</v>
      </c>
      <c r="F145">
        <v>463.85687255859398</v>
      </c>
      <c r="G145">
        <v>461.71664428710898</v>
      </c>
      <c r="I145" s="7">
        <f t="shared" si="13"/>
        <v>143.84240722656205</v>
      </c>
      <c r="J145" s="7">
        <f t="shared" si="13"/>
        <v>73.066131591797046</v>
      </c>
      <c r="K145" s="7">
        <f t="shared" si="14"/>
        <v>92.696115112304113</v>
      </c>
      <c r="L145" s="8">
        <f t="shared" si="15"/>
        <v>1.2686605010126317</v>
      </c>
      <c r="M145" s="8">
        <f t="shared" si="12"/>
        <v>1.6181335039654607</v>
      </c>
      <c r="P145" s="6">
        <f t="shared" si="16"/>
        <v>3.299554540346223</v>
      </c>
    </row>
    <row r="146" spans="1:16" x14ac:dyDescent="0.15">
      <c r="A146" s="6">
        <v>72.5</v>
      </c>
      <c r="B146" s="6">
        <v>144</v>
      </c>
      <c r="D146">
        <v>608.22552490234398</v>
      </c>
      <c r="E146">
        <v>534.69677734375</v>
      </c>
      <c r="F146">
        <v>464.39263916015602</v>
      </c>
      <c r="G146">
        <v>461.62088012695301</v>
      </c>
      <c r="I146" s="7">
        <f t="shared" si="13"/>
        <v>143.83288574218795</v>
      </c>
      <c r="J146" s="7">
        <f t="shared" si="13"/>
        <v>73.075897216796989</v>
      </c>
      <c r="K146" s="7">
        <f t="shared" si="14"/>
        <v>92.679757690430066</v>
      </c>
      <c r="L146" s="8">
        <f t="shared" si="15"/>
        <v>1.2682671198065973</v>
      </c>
      <c r="M146" s="8">
        <f t="shared" si="12"/>
        <v>1.6201670186132653</v>
      </c>
      <c r="P146" s="6">
        <f t="shared" si="16"/>
        <v>3.4293714910209938</v>
      </c>
    </row>
    <row r="147" spans="1:16" x14ac:dyDescent="0.15">
      <c r="A147" s="6">
        <v>73</v>
      </c>
      <c r="B147" s="6">
        <v>145</v>
      </c>
      <c r="D147">
        <v>608.3046875</v>
      </c>
      <c r="E147">
        <v>534.30615234375</v>
      </c>
      <c r="F147">
        <v>464.32882690429699</v>
      </c>
      <c r="G147">
        <v>462.12136840820301</v>
      </c>
      <c r="I147" s="7">
        <f t="shared" si="13"/>
        <v>143.97586059570301</v>
      </c>
      <c r="J147" s="7">
        <f t="shared" si="13"/>
        <v>72.184783935546989</v>
      </c>
      <c r="K147" s="7">
        <f t="shared" si="14"/>
        <v>93.446511840820122</v>
      </c>
      <c r="L147" s="8">
        <f t="shared" si="15"/>
        <v>1.2945458411880473</v>
      </c>
      <c r="M147" s="8">
        <f t="shared" si="12"/>
        <v>1.6488726358485544</v>
      </c>
      <c r="P147" s="6">
        <f t="shared" si="16"/>
        <v>5.2619010480348143</v>
      </c>
    </row>
    <row r="148" spans="1:16" x14ac:dyDescent="0.15">
      <c r="A148" s="6">
        <v>73.5</v>
      </c>
      <c r="B148" s="6">
        <v>146</v>
      </c>
      <c r="D148">
        <v>607.98522949218795</v>
      </c>
      <c r="E148">
        <v>534.48748779296898</v>
      </c>
      <c r="F148">
        <v>465.01208496093801</v>
      </c>
      <c r="G148">
        <v>462.54013061523398</v>
      </c>
      <c r="I148" s="7">
        <f t="shared" si="13"/>
        <v>142.97314453124994</v>
      </c>
      <c r="J148" s="7">
        <f t="shared" si="13"/>
        <v>71.947357177735</v>
      </c>
      <c r="K148" s="7">
        <f t="shared" si="14"/>
        <v>92.609994506835449</v>
      </c>
      <c r="L148" s="8">
        <f t="shared" si="15"/>
        <v>1.2871910538431113</v>
      </c>
      <c r="M148" s="8">
        <f t="shared" si="12"/>
        <v>1.6439447443574575</v>
      </c>
      <c r="P148" s="6">
        <f t="shared" si="16"/>
        <v>4.947310815148608</v>
      </c>
    </row>
    <row r="149" spans="1:16" x14ac:dyDescent="0.15">
      <c r="A149" s="18">
        <v>74</v>
      </c>
      <c r="B149" s="18">
        <v>147</v>
      </c>
      <c r="D149">
        <v>609.83294677734398</v>
      </c>
      <c r="E149">
        <v>535.60589599609398</v>
      </c>
      <c r="F149">
        <v>465.17166137695301</v>
      </c>
      <c r="G149">
        <v>463.11459350585898</v>
      </c>
      <c r="I149" s="19">
        <f t="shared" ref="I149:I189" si="17">D149-F149</f>
        <v>144.66128540039097</v>
      </c>
      <c r="J149" s="19">
        <f t="shared" ref="J149:J189" si="18">E149-G149</f>
        <v>72.491302490235</v>
      </c>
      <c r="K149" s="19">
        <f t="shared" ref="K149:K189" si="19">I149-0.7*J149</f>
        <v>93.917373657226477</v>
      </c>
      <c r="L149" s="20">
        <f t="shared" ref="L149:L189" si="20">K149/J149</f>
        <v>1.2955674740411471</v>
      </c>
      <c r="M149" s="20">
        <f t="shared" ref="M149:M189" si="21">L149+ABS($N$2)*A149</f>
        <v>1.6547480604093323</v>
      </c>
      <c r="N149" s="18"/>
      <c r="O149" s="18"/>
      <c r="P149" s="18">
        <f t="shared" ref="P149:P189" si="22">(M149-$O$2)/$O$2*100</f>
        <v>5.6369805692093085</v>
      </c>
    </row>
    <row r="150" spans="1:16" x14ac:dyDescent="0.15">
      <c r="A150" s="18">
        <v>74.5</v>
      </c>
      <c r="B150" s="18">
        <v>148</v>
      </c>
      <c r="D150">
        <v>607.70172119140602</v>
      </c>
      <c r="E150">
        <v>533.77789306640602</v>
      </c>
      <c r="F150">
        <v>464.84719848632801</v>
      </c>
      <c r="G150">
        <v>462.57687377929699</v>
      </c>
      <c r="I150" s="19">
        <f t="shared" si="17"/>
        <v>142.85452270507801</v>
      </c>
      <c r="J150" s="19">
        <f t="shared" si="18"/>
        <v>71.201019287109034</v>
      </c>
      <c r="K150" s="19">
        <f t="shared" si="19"/>
        <v>93.01380920410169</v>
      </c>
      <c r="L150" s="20">
        <f t="shared" si="20"/>
        <v>1.3063550232200378</v>
      </c>
      <c r="M150" s="20">
        <f t="shared" si="21"/>
        <v>1.6679625054420621</v>
      </c>
      <c r="N150" s="18"/>
      <c r="O150" s="18"/>
      <c r="P150" s="18">
        <f t="shared" si="22"/>
        <v>6.4805736856200671</v>
      </c>
    </row>
    <row r="151" spans="1:16" x14ac:dyDescent="0.15">
      <c r="A151" s="18">
        <v>75</v>
      </c>
      <c r="B151" s="18">
        <v>149</v>
      </c>
      <c r="D151">
        <v>608.619140625</v>
      </c>
      <c r="E151">
        <v>533.94396972656295</v>
      </c>
      <c r="F151">
        <v>464.84429931640602</v>
      </c>
      <c r="G151">
        <v>462.42068481445301</v>
      </c>
      <c r="I151" s="19">
        <f t="shared" si="17"/>
        <v>143.77484130859398</v>
      </c>
      <c r="J151" s="19">
        <f t="shared" si="18"/>
        <v>71.523284912109943</v>
      </c>
      <c r="K151" s="19">
        <f t="shared" si="19"/>
        <v>93.708541870117017</v>
      </c>
      <c r="L151" s="20">
        <f t="shared" si="20"/>
        <v>1.3101822991668939</v>
      </c>
      <c r="M151" s="20">
        <f t="shared" si="21"/>
        <v>1.6742166772427574</v>
      </c>
      <c r="N151" s="18"/>
      <c r="O151" s="18"/>
      <c r="P151" s="18">
        <f t="shared" si="22"/>
        <v>6.8798319417820997</v>
      </c>
    </row>
    <row r="152" spans="1:16" x14ac:dyDescent="0.15">
      <c r="A152" s="18">
        <v>75.5</v>
      </c>
      <c r="B152" s="18">
        <v>150</v>
      </c>
      <c r="D152">
        <v>608.541015625</v>
      </c>
      <c r="E152">
        <v>534.56463623046898</v>
      </c>
      <c r="F152">
        <v>464.16973876953102</v>
      </c>
      <c r="G152">
        <v>462.13830566406301</v>
      </c>
      <c r="I152" s="19">
        <f t="shared" si="17"/>
        <v>144.37127685546898</v>
      </c>
      <c r="J152" s="19">
        <f t="shared" si="18"/>
        <v>72.426330566405966</v>
      </c>
      <c r="K152" s="19">
        <f t="shared" si="19"/>
        <v>93.672845458984796</v>
      </c>
      <c r="L152" s="20">
        <f t="shared" si="20"/>
        <v>1.2933534631179251</v>
      </c>
      <c r="M152" s="20">
        <f t="shared" si="21"/>
        <v>1.6598147370476277</v>
      </c>
      <c r="N152" s="18"/>
      <c r="O152" s="18"/>
      <c r="P152" s="18">
        <f t="shared" si="22"/>
        <v>5.9604306667774418</v>
      </c>
    </row>
    <row r="153" spans="1:16" x14ac:dyDescent="0.15">
      <c r="A153" s="18">
        <v>76</v>
      </c>
      <c r="B153" s="18">
        <v>151</v>
      </c>
      <c r="D153">
        <v>608.99163818359398</v>
      </c>
      <c r="E153">
        <v>534.37933349609398</v>
      </c>
      <c r="F153">
        <v>463.76306152343801</v>
      </c>
      <c r="G153">
        <v>461.46954345703102</v>
      </c>
      <c r="I153" s="19">
        <f t="shared" si="17"/>
        <v>145.22857666015597</v>
      </c>
      <c r="J153" s="19">
        <f t="shared" si="18"/>
        <v>72.909790039062955</v>
      </c>
      <c r="K153" s="19">
        <f t="shared" si="19"/>
        <v>94.1917236328119</v>
      </c>
      <c r="L153" s="20">
        <f t="shared" si="20"/>
        <v>1.2918940458112238</v>
      </c>
      <c r="M153" s="20">
        <f t="shared" si="21"/>
        <v>1.6607822155947654</v>
      </c>
      <c r="N153" s="18"/>
      <c r="O153" s="18"/>
      <c r="P153" s="18">
        <f t="shared" si="22"/>
        <v>6.0221932486050491</v>
      </c>
    </row>
    <row r="154" spans="1:16" x14ac:dyDescent="0.15">
      <c r="A154" s="18">
        <v>76.5</v>
      </c>
      <c r="B154" s="18">
        <v>152</v>
      </c>
      <c r="D154">
        <v>607.99066162109398</v>
      </c>
      <c r="E154">
        <v>533.13903808593795</v>
      </c>
      <c r="F154">
        <v>463.64169311523398</v>
      </c>
      <c r="G154">
        <v>461.22097778320301</v>
      </c>
      <c r="I154" s="19">
        <f t="shared" si="17"/>
        <v>144.34896850586</v>
      </c>
      <c r="J154" s="19">
        <f t="shared" si="18"/>
        <v>71.918060302734943</v>
      </c>
      <c r="K154" s="19">
        <f t="shared" si="19"/>
        <v>94.006326293945534</v>
      </c>
      <c r="L154" s="20">
        <f t="shared" si="20"/>
        <v>1.3071310029529621</v>
      </c>
      <c r="M154" s="20">
        <f t="shared" si="21"/>
        <v>1.6784460685903428</v>
      </c>
      <c r="N154" s="18"/>
      <c r="O154" s="18"/>
      <c r="P154" s="18">
        <f t="shared" si="22"/>
        <v>7.1498308269863839</v>
      </c>
    </row>
    <row r="155" spans="1:16" x14ac:dyDescent="0.15">
      <c r="A155" s="18">
        <v>77</v>
      </c>
      <c r="B155" s="18">
        <v>153</v>
      </c>
      <c r="D155">
        <v>610.00738525390602</v>
      </c>
      <c r="E155">
        <v>533.95477294921898</v>
      </c>
      <c r="F155">
        <v>463.92068481445301</v>
      </c>
      <c r="G155">
        <v>461.84188842773398</v>
      </c>
      <c r="I155" s="19">
        <f t="shared" si="17"/>
        <v>146.08670043945301</v>
      </c>
      <c r="J155" s="19">
        <f t="shared" si="18"/>
        <v>72.112884521485</v>
      </c>
      <c r="K155" s="19">
        <f t="shared" si="19"/>
        <v>95.607681274413522</v>
      </c>
      <c r="L155" s="20">
        <f t="shared" si="20"/>
        <v>1.3258058099995791</v>
      </c>
      <c r="M155" s="20">
        <f t="shared" si="21"/>
        <v>1.6995477714907989</v>
      </c>
      <c r="N155" s="18"/>
      <c r="O155" s="18"/>
      <c r="P155" s="18">
        <f t="shared" si="22"/>
        <v>8.4969363064279442</v>
      </c>
    </row>
    <row r="156" spans="1:16" x14ac:dyDescent="0.15">
      <c r="A156" s="18">
        <v>77.5</v>
      </c>
      <c r="B156" s="18">
        <v>154</v>
      </c>
      <c r="D156">
        <v>610.08648681640602</v>
      </c>
      <c r="E156">
        <v>532.94891357421898</v>
      </c>
      <c r="F156">
        <v>465.10446166992199</v>
      </c>
      <c r="G156">
        <v>462.88153076171898</v>
      </c>
      <c r="I156" s="19">
        <f t="shared" si="17"/>
        <v>144.98202514648403</v>
      </c>
      <c r="J156" s="19">
        <f t="shared" si="18"/>
        <v>70.0673828125</v>
      </c>
      <c r="K156" s="19">
        <f t="shared" si="19"/>
        <v>95.934857177734045</v>
      </c>
      <c r="L156" s="20">
        <f t="shared" si="20"/>
        <v>1.369179971149419</v>
      </c>
      <c r="M156" s="20">
        <f t="shared" si="21"/>
        <v>1.7453488284944778</v>
      </c>
      <c r="N156" s="18"/>
      <c r="O156" s="18"/>
      <c r="P156" s="18">
        <f t="shared" si="22"/>
        <v>11.420816674989933</v>
      </c>
    </row>
    <row r="157" spans="1:16" x14ac:dyDescent="0.15">
      <c r="A157" s="18">
        <v>78</v>
      </c>
      <c r="B157" s="18">
        <v>155</v>
      </c>
      <c r="D157">
        <v>611.02899169921898</v>
      </c>
      <c r="E157">
        <v>534.12823486328102</v>
      </c>
      <c r="F157">
        <v>464.95455932617199</v>
      </c>
      <c r="G157">
        <v>462.64312744140602</v>
      </c>
      <c r="I157" s="19">
        <f t="shared" si="17"/>
        <v>146.07443237304699</v>
      </c>
      <c r="J157" s="19">
        <f t="shared" si="18"/>
        <v>71.485107421875</v>
      </c>
      <c r="K157" s="19">
        <f t="shared" si="19"/>
        <v>96.034857177734494</v>
      </c>
      <c r="L157" s="20">
        <f t="shared" si="20"/>
        <v>1.343424674610576</v>
      </c>
      <c r="M157" s="20">
        <f t="shared" si="21"/>
        <v>1.722020427809474</v>
      </c>
      <c r="N157" s="18"/>
      <c r="O157" s="18"/>
      <c r="P157" s="18">
        <f t="shared" si="22"/>
        <v>9.9315616827448405</v>
      </c>
    </row>
    <row r="158" spans="1:16" x14ac:dyDescent="0.15">
      <c r="A158" s="18">
        <v>78.5</v>
      </c>
      <c r="B158" s="18">
        <v>156</v>
      </c>
      <c r="D158">
        <v>610.82800292968795</v>
      </c>
      <c r="E158">
        <v>534.043212890625</v>
      </c>
      <c r="F158">
        <v>464.78433227539102</v>
      </c>
      <c r="G158">
        <v>462.575927734375</v>
      </c>
      <c r="I158" s="19">
        <f t="shared" si="17"/>
        <v>146.04367065429693</v>
      </c>
      <c r="J158" s="19">
        <f t="shared" si="18"/>
        <v>71.46728515625</v>
      </c>
      <c r="K158" s="19">
        <f t="shared" si="19"/>
        <v>96.016571044921932</v>
      </c>
      <c r="L158" s="20">
        <f t="shared" si="20"/>
        <v>1.3435038260513108</v>
      </c>
      <c r="M158" s="20">
        <f t="shared" si="21"/>
        <v>1.7245264751040479</v>
      </c>
      <c r="N158" s="18"/>
      <c r="O158" s="18"/>
      <c r="P158" s="18">
        <f t="shared" si="22"/>
        <v>10.091544507741739</v>
      </c>
    </row>
    <row r="159" spans="1:16" x14ac:dyDescent="0.15">
      <c r="A159" s="18">
        <v>79</v>
      </c>
      <c r="B159" s="18">
        <v>157</v>
      </c>
      <c r="D159">
        <v>610.04522705078102</v>
      </c>
      <c r="E159">
        <v>533.23193359375</v>
      </c>
      <c r="F159">
        <v>464.97872924804699</v>
      </c>
      <c r="G159">
        <v>462.51983642578102</v>
      </c>
      <c r="I159" s="19">
        <f t="shared" si="17"/>
        <v>145.06649780273403</v>
      </c>
      <c r="J159" s="19">
        <f t="shared" si="18"/>
        <v>70.712097167968977</v>
      </c>
      <c r="K159" s="19">
        <f t="shared" si="19"/>
        <v>95.568029785155744</v>
      </c>
      <c r="L159" s="20">
        <f t="shared" si="20"/>
        <v>1.3515089159093128</v>
      </c>
      <c r="M159" s="20">
        <f t="shared" si="21"/>
        <v>1.734958460815889</v>
      </c>
      <c r="N159" s="18"/>
      <c r="O159" s="18"/>
      <c r="P159" s="18">
        <f t="shared" si="22"/>
        <v>10.757509012131266</v>
      </c>
    </row>
    <row r="160" spans="1:16" x14ac:dyDescent="0.15">
      <c r="A160" s="18">
        <v>79.5</v>
      </c>
      <c r="B160" s="18">
        <v>158</v>
      </c>
      <c r="D160">
        <v>610.92724609375</v>
      </c>
      <c r="E160">
        <v>533.32086181640602</v>
      </c>
      <c r="F160">
        <v>464.82785034179699</v>
      </c>
      <c r="G160">
        <v>462.69198608398398</v>
      </c>
      <c r="I160" s="19">
        <f t="shared" si="17"/>
        <v>146.09939575195301</v>
      </c>
      <c r="J160" s="19">
        <f t="shared" si="18"/>
        <v>70.628875732422046</v>
      </c>
      <c r="K160" s="19">
        <f t="shared" si="19"/>
        <v>96.659182739257574</v>
      </c>
      <c r="L160" s="20">
        <f t="shared" si="20"/>
        <v>1.3685504935042647</v>
      </c>
      <c r="M160" s="20">
        <f t="shared" si="21"/>
        <v>1.7544269342646799</v>
      </c>
      <c r="N160" s="18"/>
      <c r="O160" s="18"/>
      <c r="P160" s="18">
        <f t="shared" si="22"/>
        <v>12.000351231214063</v>
      </c>
    </row>
    <row r="161" spans="1:16" x14ac:dyDescent="0.15">
      <c r="A161" s="18">
        <v>80</v>
      </c>
      <c r="B161" s="18">
        <v>159</v>
      </c>
      <c r="D161">
        <v>610.13806152343795</v>
      </c>
      <c r="E161">
        <v>533.91253662109398</v>
      </c>
      <c r="F161">
        <v>464.52755737304699</v>
      </c>
      <c r="G161">
        <v>461.975341796875</v>
      </c>
      <c r="I161" s="19">
        <f t="shared" si="17"/>
        <v>145.61050415039097</v>
      </c>
      <c r="J161" s="19">
        <f t="shared" si="18"/>
        <v>71.937194824218977</v>
      </c>
      <c r="K161" s="19">
        <f t="shared" si="19"/>
        <v>95.254467773437682</v>
      </c>
      <c r="L161" s="20">
        <f t="shared" si="20"/>
        <v>1.3241337531466895</v>
      </c>
      <c r="M161" s="20">
        <f t="shared" si="21"/>
        <v>1.7124370897609438</v>
      </c>
      <c r="N161" s="18"/>
      <c r="O161" s="18"/>
      <c r="P161" s="18">
        <f t="shared" si="22"/>
        <v>9.3197737499218078</v>
      </c>
    </row>
    <row r="162" spans="1:16" x14ac:dyDescent="0.15">
      <c r="A162" s="18">
        <v>80.5</v>
      </c>
      <c r="B162" s="18">
        <v>160</v>
      </c>
      <c r="D162">
        <v>611.70269775390602</v>
      </c>
      <c r="E162">
        <v>533.9228515625</v>
      </c>
      <c r="F162">
        <v>464.10540771484398</v>
      </c>
      <c r="G162">
        <v>461.68084716796898</v>
      </c>
      <c r="I162" s="19">
        <f t="shared" si="17"/>
        <v>147.59729003906205</v>
      </c>
      <c r="J162" s="19">
        <f t="shared" si="18"/>
        <v>72.242004394531023</v>
      </c>
      <c r="K162" s="19">
        <f t="shared" si="19"/>
        <v>97.027886962890335</v>
      </c>
      <c r="L162" s="20">
        <f t="shared" si="20"/>
        <v>1.3430951670858635</v>
      </c>
      <c r="M162" s="20">
        <f t="shared" si="21"/>
        <v>1.733825399553957</v>
      </c>
      <c r="N162" s="18"/>
      <c r="O162" s="18"/>
      <c r="P162" s="18">
        <f t="shared" si="22"/>
        <v>10.685175843491184</v>
      </c>
    </row>
    <row r="163" spans="1:16" x14ac:dyDescent="0.15">
      <c r="A163" s="18">
        <v>81</v>
      </c>
      <c r="B163" s="18">
        <v>161</v>
      </c>
      <c r="D163">
        <v>611.55529785156295</v>
      </c>
      <c r="E163">
        <v>534.48547363281295</v>
      </c>
      <c r="F163">
        <v>464.40859985351602</v>
      </c>
      <c r="G163">
        <v>462.17117309570301</v>
      </c>
      <c r="I163" s="19">
        <f t="shared" si="17"/>
        <v>147.14669799804693</v>
      </c>
      <c r="J163" s="19">
        <f t="shared" si="18"/>
        <v>72.314300537109943</v>
      </c>
      <c r="K163" s="19">
        <f t="shared" si="19"/>
        <v>96.526687622069971</v>
      </c>
      <c r="L163" s="20">
        <f t="shared" si="20"/>
        <v>1.3348215623344766</v>
      </c>
      <c r="M163" s="20">
        <f t="shared" si="21"/>
        <v>1.7279786906564092</v>
      </c>
      <c r="N163" s="18"/>
      <c r="O163" s="18"/>
      <c r="P163" s="18">
        <f t="shared" si="22"/>
        <v>10.31192949319705</v>
      </c>
    </row>
    <row r="164" spans="1:16" x14ac:dyDescent="0.15">
      <c r="A164" s="18">
        <v>81.5</v>
      </c>
      <c r="B164" s="18">
        <v>162</v>
      </c>
      <c r="D164">
        <v>610.98229980468795</v>
      </c>
      <c r="E164">
        <v>533.30908203125</v>
      </c>
      <c r="F164">
        <v>463.26306152343801</v>
      </c>
      <c r="G164">
        <v>461.33654785156301</v>
      </c>
      <c r="I164" s="19">
        <f t="shared" si="17"/>
        <v>147.71923828124994</v>
      </c>
      <c r="J164" s="19">
        <f t="shared" si="18"/>
        <v>71.972534179686988</v>
      </c>
      <c r="K164" s="19">
        <f t="shared" si="19"/>
        <v>97.338464355469057</v>
      </c>
      <c r="L164" s="20">
        <f t="shared" si="20"/>
        <v>1.3524390305953846</v>
      </c>
      <c r="M164" s="20">
        <f t="shared" si="21"/>
        <v>1.7480230547711564</v>
      </c>
      <c r="N164" s="18"/>
      <c r="O164" s="18"/>
      <c r="P164" s="18">
        <f t="shared" si="22"/>
        <v>11.591535829153669</v>
      </c>
    </row>
    <row r="165" spans="1:16" x14ac:dyDescent="0.15">
      <c r="A165" s="18">
        <v>82</v>
      </c>
      <c r="B165" s="18">
        <v>163</v>
      </c>
      <c r="D165">
        <v>609.91943359375</v>
      </c>
      <c r="E165">
        <v>533.963623046875</v>
      </c>
      <c r="F165">
        <v>464.42941284179699</v>
      </c>
      <c r="G165">
        <v>461.65618896484398</v>
      </c>
      <c r="I165" s="19">
        <f t="shared" si="17"/>
        <v>145.49002075195301</v>
      </c>
      <c r="J165" s="19">
        <f t="shared" si="18"/>
        <v>72.307434082031023</v>
      </c>
      <c r="K165" s="19">
        <f t="shared" si="19"/>
        <v>94.874816894531307</v>
      </c>
      <c r="L165" s="20">
        <f t="shared" si="20"/>
        <v>1.3121032173109357</v>
      </c>
      <c r="M165" s="20">
        <f t="shared" si="21"/>
        <v>1.7101141373405464</v>
      </c>
      <c r="N165" s="18"/>
      <c r="O165" s="18"/>
      <c r="P165" s="18">
        <f t="shared" si="22"/>
        <v>9.1714794653912612</v>
      </c>
    </row>
    <row r="166" spans="1:16" x14ac:dyDescent="0.15">
      <c r="A166" s="18">
        <v>82.5</v>
      </c>
      <c r="B166" s="18">
        <v>164</v>
      </c>
      <c r="D166">
        <v>607.84716796875</v>
      </c>
      <c r="E166">
        <v>532.90026855468795</v>
      </c>
      <c r="F166">
        <v>463.74273681640602</v>
      </c>
      <c r="G166">
        <v>461.38879394531301</v>
      </c>
      <c r="I166" s="19">
        <f t="shared" si="17"/>
        <v>144.10443115234398</v>
      </c>
      <c r="J166" s="19">
        <f t="shared" si="18"/>
        <v>71.511474609374943</v>
      </c>
      <c r="K166" s="19">
        <f t="shared" si="19"/>
        <v>94.046398925781517</v>
      </c>
      <c r="L166" s="20">
        <f t="shared" si="20"/>
        <v>1.3151231944174218</v>
      </c>
      <c r="M166" s="20">
        <f t="shared" si="21"/>
        <v>1.7155610103008716</v>
      </c>
      <c r="N166" s="18"/>
      <c r="O166" s="18"/>
      <c r="P166" s="18">
        <f t="shared" si="22"/>
        <v>9.5192008054788211</v>
      </c>
    </row>
    <row r="167" spans="1:16" x14ac:dyDescent="0.15">
      <c r="A167" s="18">
        <v>83</v>
      </c>
      <c r="B167" s="18">
        <v>165</v>
      </c>
      <c r="D167">
        <v>605.2294921875</v>
      </c>
      <c r="E167">
        <v>533.10467529296898</v>
      </c>
      <c r="F167">
        <v>464.06286621093801</v>
      </c>
      <c r="G167">
        <v>461.88296508789102</v>
      </c>
      <c r="I167" s="19">
        <f t="shared" si="17"/>
        <v>141.16662597656199</v>
      </c>
      <c r="J167" s="19">
        <f t="shared" si="18"/>
        <v>71.221710205077954</v>
      </c>
      <c r="K167" s="19">
        <f t="shared" si="19"/>
        <v>91.311428833007426</v>
      </c>
      <c r="L167" s="20">
        <f t="shared" si="20"/>
        <v>1.2820729601982672</v>
      </c>
      <c r="M167" s="20">
        <f t="shared" si="21"/>
        <v>1.6849376719355562</v>
      </c>
      <c r="N167" s="18"/>
      <c r="O167" s="18"/>
      <c r="P167" s="18">
        <f t="shared" si="22"/>
        <v>7.5642464065228152</v>
      </c>
    </row>
    <row r="168" spans="1:16" x14ac:dyDescent="0.15">
      <c r="A168" s="18">
        <v>83.5</v>
      </c>
      <c r="B168" s="18">
        <v>166</v>
      </c>
      <c r="D168">
        <v>603.02606201171898</v>
      </c>
      <c r="E168">
        <v>532.12481689453102</v>
      </c>
      <c r="F168">
        <v>464.60202026367199</v>
      </c>
      <c r="G168">
        <v>462.05560302734398</v>
      </c>
      <c r="I168" s="19">
        <f t="shared" si="17"/>
        <v>138.42404174804699</v>
      </c>
      <c r="J168" s="19">
        <f t="shared" si="18"/>
        <v>70.069213867187045</v>
      </c>
      <c r="K168" s="19">
        <f t="shared" si="19"/>
        <v>89.375592041016063</v>
      </c>
      <c r="L168" s="20">
        <f t="shared" si="20"/>
        <v>1.2755329638837303</v>
      </c>
      <c r="M168" s="20">
        <f t="shared" si="21"/>
        <v>1.6808245714748582</v>
      </c>
      <c r="N168" s="18"/>
      <c r="O168" s="18"/>
      <c r="P168" s="18">
        <f t="shared" si="22"/>
        <v>7.301671381453148</v>
      </c>
    </row>
    <row r="169" spans="1:16" x14ac:dyDescent="0.15">
      <c r="A169" s="18">
        <v>84</v>
      </c>
      <c r="B169" s="18">
        <v>167</v>
      </c>
      <c r="D169">
        <v>600.49432373046898</v>
      </c>
      <c r="E169">
        <v>531.35430908203102</v>
      </c>
      <c r="F169">
        <v>463.77273559570301</v>
      </c>
      <c r="G169">
        <v>461.56335449218801</v>
      </c>
      <c r="I169" s="19">
        <f t="shared" si="17"/>
        <v>136.72158813476597</v>
      </c>
      <c r="J169" s="19">
        <f t="shared" si="18"/>
        <v>69.790954589843011</v>
      </c>
      <c r="K169" s="19">
        <f t="shared" si="19"/>
        <v>87.867919921875853</v>
      </c>
      <c r="L169" s="20">
        <f t="shared" si="20"/>
        <v>1.2590158773192031</v>
      </c>
      <c r="M169" s="20">
        <f t="shared" si="21"/>
        <v>1.6667343807641701</v>
      </c>
      <c r="N169" s="18"/>
      <c r="O169" s="18"/>
      <c r="P169" s="18">
        <f t="shared" si="22"/>
        <v>6.4021717911933385</v>
      </c>
    </row>
    <row r="170" spans="1:16" x14ac:dyDescent="0.15">
      <c r="A170" s="18">
        <v>84.5</v>
      </c>
      <c r="B170" s="18">
        <v>168</v>
      </c>
      <c r="D170">
        <v>600.56365966796898</v>
      </c>
      <c r="E170">
        <v>531.78820800781295</v>
      </c>
      <c r="F170">
        <v>463.72146606445301</v>
      </c>
      <c r="G170">
        <v>461.774169921875</v>
      </c>
      <c r="I170" s="19">
        <f t="shared" si="17"/>
        <v>136.84219360351597</v>
      </c>
      <c r="J170" s="19">
        <f t="shared" si="18"/>
        <v>70.014038085937955</v>
      </c>
      <c r="K170" s="19">
        <f t="shared" si="19"/>
        <v>87.832366943359403</v>
      </c>
      <c r="L170" s="20">
        <f t="shared" si="20"/>
        <v>1.2544965173348599</v>
      </c>
      <c r="M170" s="20">
        <f t="shared" si="21"/>
        <v>1.6646419166336661</v>
      </c>
      <c r="N170" s="18"/>
      <c r="O170" s="18"/>
      <c r="P170" s="18">
        <f t="shared" si="22"/>
        <v>6.2685915816228608</v>
      </c>
    </row>
    <row r="171" spans="1:16" x14ac:dyDescent="0.15">
      <c r="A171" s="18">
        <v>85</v>
      </c>
      <c r="B171" s="18">
        <v>169</v>
      </c>
      <c r="D171">
        <v>602.37152099609398</v>
      </c>
      <c r="E171">
        <v>531.72479248046898</v>
      </c>
      <c r="F171">
        <v>464.25726318359398</v>
      </c>
      <c r="G171">
        <v>461.41729736328102</v>
      </c>
      <c r="I171" s="19">
        <f t="shared" si="17"/>
        <v>138.1142578125</v>
      </c>
      <c r="J171" s="19">
        <f t="shared" si="18"/>
        <v>70.307495117187955</v>
      </c>
      <c r="K171" s="19">
        <f t="shared" si="19"/>
        <v>88.899011230468432</v>
      </c>
      <c r="L171" s="20">
        <f t="shared" si="20"/>
        <v>1.2644314959918894</v>
      </c>
      <c r="M171" s="20">
        <f t="shared" si="21"/>
        <v>1.6770037911445348</v>
      </c>
      <c r="N171" s="18"/>
      <c r="O171" s="18"/>
      <c r="P171" s="18">
        <f t="shared" si="22"/>
        <v>7.0577576962400954</v>
      </c>
    </row>
    <row r="172" spans="1:16" x14ac:dyDescent="0.15">
      <c r="A172" s="18">
        <v>85.5</v>
      </c>
      <c r="B172" s="18">
        <v>170</v>
      </c>
      <c r="D172">
        <v>604.51251220703102</v>
      </c>
      <c r="E172">
        <v>533.59509277343795</v>
      </c>
      <c r="F172">
        <v>464.01739501953102</v>
      </c>
      <c r="G172">
        <v>461.81478881835898</v>
      </c>
      <c r="I172" s="19">
        <f t="shared" si="17"/>
        <v>140.4951171875</v>
      </c>
      <c r="J172" s="19">
        <f t="shared" si="18"/>
        <v>71.780303955078978</v>
      </c>
      <c r="K172" s="19">
        <f t="shared" si="19"/>
        <v>90.248904418944718</v>
      </c>
      <c r="L172" s="20">
        <f t="shared" si="20"/>
        <v>1.2572934279495893</v>
      </c>
      <c r="M172" s="20">
        <f t="shared" si="21"/>
        <v>1.6722926189560736</v>
      </c>
      <c r="N172" s="18"/>
      <c r="O172" s="18"/>
      <c r="P172" s="18">
        <f t="shared" si="22"/>
        <v>6.7570025439375971</v>
      </c>
    </row>
    <row r="173" spans="1:16" x14ac:dyDescent="0.15">
      <c r="A173" s="18">
        <v>86</v>
      </c>
      <c r="B173" s="18">
        <v>171</v>
      </c>
      <c r="D173">
        <v>604.71252441406295</v>
      </c>
      <c r="E173">
        <v>533.00787353515602</v>
      </c>
      <c r="F173">
        <v>464.28143310546898</v>
      </c>
      <c r="G173">
        <v>461.55029296875</v>
      </c>
      <c r="I173" s="19">
        <f t="shared" si="17"/>
        <v>140.43109130859398</v>
      </c>
      <c r="J173" s="19">
        <f t="shared" si="18"/>
        <v>71.457580566406023</v>
      </c>
      <c r="K173" s="19">
        <f t="shared" si="19"/>
        <v>90.410784912109762</v>
      </c>
      <c r="L173" s="20">
        <f t="shared" si="20"/>
        <v>1.2652371406290532</v>
      </c>
      <c r="M173" s="20">
        <f t="shared" si="21"/>
        <v>1.6826632274893767</v>
      </c>
      <c r="N173" s="18"/>
      <c r="O173" s="18"/>
      <c r="P173" s="18">
        <f t="shared" si="22"/>
        <v>7.4190488084622501</v>
      </c>
    </row>
    <row r="174" spans="1:16" x14ac:dyDescent="0.15">
      <c r="A174" s="18">
        <v>86.5</v>
      </c>
      <c r="B174" s="18">
        <v>172</v>
      </c>
      <c r="D174">
        <v>605.13464355468795</v>
      </c>
      <c r="E174">
        <v>533.02703857421898</v>
      </c>
      <c r="F174">
        <v>464.16439819335898</v>
      </c>
      <c r="G174">
        <v>462.05657958984398</v>
      </c>
      <c r="I174" s="19">
        <f t="shared" si="17"/>
        <v>140.97024536132898</v>
      </c>
      <c r="J174" s="19">
        <f t="shared" si="18"/>
        <v>70.970458984375</v>
      </c>
      <c r="K174" s="19">
        <f t="shared" si="19"/>
        <v>91.290924072266478</v>
      </c>
      <c r="L174" s="20">
        <f t="shared" si="20"/>
        <v>1.2863228641703623</v>
      </c>
      <c r="M174" s="20">
        <f t="shared" si="21"/>
        <v>1.7061758468845249</v>
      </c>
      <c r="N174" s="18"/>
      <c r="O174" s="18"/>
      <c r="P174" s="18">
        <f t="shared" si="22"/>
        <v>8.9200640854114646</v>
      </c>
    </row>
    <row r="175" spans="1:16" x14ac:dyDescent="0.15">
      <c r="A175" s="18">
        <v>87</v>
      </c>
      <c r="B175" s="18">
        <v>173</v>
      </c>
      <c r="D175">
        <v>606.09436035156295</v>
      </c>
      <c r="E175">
        <v>533.97790527343795</v>
      </c>
      <c r="F175">
        <v>463.81817626953102</v>
      </c>
      <c r="G175">
        <v>461.65908813476602</v>
      </c>
      <c r="I175" s="19">
        <f t="shared" si="17"/>
        <v>142.27618408203193</v>
      </c>
      <c r="J175" s="19">
        <f t="shared" si="18"/>
        <v>72.318817138671932</v>
      </c>
      <c r="K175" s="19">
        <f t="shared" si="19"/>
        <v>91.653012084961574</v>
      </c>
      <c r="L175" s="20">
        <f t="shared" si="20"/>
        <v>1.2673466700819533</v>
      </c>
      <c r="M175" s="20">
        <f t="shared" si="21"/>
        <v>1.6896265486499549</v>
      </c>
      <c r="N175" s="18"/>
      <c r="O175" s="18"/>
      <c r="P175" s="18">
        <f t="shared" si="22"/>
        <v>7.8635782445355584</v>
      </c>
    </row>
    <row r="176" spans="1:16" x14ac:dyDescent="0.15">
      <c r="A176" s="18">
        <v>87.5</v>
      </c>
      <c r="B176" s="18">
        <v>174</v>
      </c>
      <c r="D176">
        <v>603.99114990234398</v>
      </c>
      <c r="E176">
        <v>532.01422119140602</v>
      </c>
      <c r="F176">
        <v>464.21713256835898</v>
      </c>
      <c r="G176">
        <v>461.83462524414102</v>
      </c>
      <c r="I176" s="19">
        <f t="shared" si="17"/>
        <v>139.774017333985</v>
      </c>
      <c r="J176" s="19">
        <f t="shared" si="18"/>
        <v>70.179595947265</v>
      </c>
      <c r="K176" s="19">
        <f t="shared" si="19"/>
        <v>90.648300170899503</v>
      </c>
      <c r="L176" s="20">
        <f t="shared" si="20"/>
        <v>1.2916617564885282</v>
      </c>
      <c r="M176" s="20">
        <f t="shared" si="21"/>
        <v>1.7163685309103689</v>
      </c>
      <c r="N176" s="18"/>
      <c r="O176" s="18"/>
      <c r="P176" s="18">
        <f t="shared" si="22"/>
        <v>9.5707518790081636</v>
      </c>
    </row>
    <row r="177" spans="1:16" x14ac:dyDescent="0.15">
      <c r="A177" s="18">
        <v>88</v>
      </c>
      <c r="B177" s="18">
        <v>175</v>
      </c>
      <c r="D177">
        <v>604.59265136718795</v>
      </c>
      <c r="E177">
        <v>532.89532470703102</v>
      </c>
      <c r="F177">
        <v>464.13055419921898</v>
      </c>
      <c r="G177">
        <v>461.78286743164102</v>
      </c>
      <c r="I177" s="19">
        <f t="shared" si="17"/>
        <v>140.46209716796898</v>
      </c>
      <c r="J177" s="19">
        <f t="shared" si="18"/>
        <v>71.11245727539</v>
      </c>
      <c r="K177" s="19">
        <f t="shared" si="19"/>
        <v>90.683377075195978</v>
      </c>
      <c r="L177" s="20">
        <f t="shared" si="20"/>
        <v>1.2752108498236203</v>
      </c>
      <c r="M177" s="20">
        <f t="shared" si="21"/>
        <v>1.7023445200993002</v>
      </c>
      <c r="N177" s="18"/>
      <c r="O177" s="18"/>
      <c r="P177" s="18">
        <f t="shared" si="22"/>
        <v>8.675477128128696</v>
      </c>
    </row>
    <row r="178" spans="1:16" x14ac:dyDescent="0.15">
      <c r="A178" s="18">
        <v>88.5</v>
      </c>
      <c r="B178" s="18">
        <v>176</v>
      </c>
      <c r="D178">
        <v>603.44665527343795</v>
      </c>
      <c r="E178">
        <v>533.08502197265602</v>
      </c>
      <c r="F178">
        <v>464.24710083007801</v>
      </c>
      <c r="G178">
        <v>461.87088012695301</v>
      </c>
      <c r="I178" s="19">
        <f t="shared" si="17"/>
        <v>139.19955444335994</v>
      </c>
      <c r="J178" s="19">
        <f t="shared" si="18"/>
        <v>71.214141845703011</v>
      </c>
      <c r="K178" s="19">
        <f t="shared" si="19"/>
        <v>89.349655151367841</v>
      </c>
      <c r="L178" s="20">
        <f t="shared" si="20"/>
        <v>1.2546616842615104</v>
      </c>
      <c r="M178" s="20">
        <f t="shared" si="21"/>
        <v>1.6842222503910294</v>
      </c>
      <c r="N178" s="18"/>
      <c r="O178" s="18"/>
      <c r="P178" s="18">
        <f t="shared" si="22"/>
        <v>7.5185748184387142</v>
      </c>
    </row>
    <row r="179" spans="1:16" x14ac:dyDescent="0.15">
      <c r="A179" s="18">
        <v>89</v>
      </c>
      <c r="B179" s="18">
        <v>177</v>
      </c>
      <c r="D179">
        <v>604.06976318359398</v>
      </c>
      <c r="E179">
        <v>532.72528076171898</v>
      </c>
      <c r="F179">
        <v>464.23211669921898</v>
      </c>
      <c r="G179">
        <v>462.11315917968801</v>
      </c>
      <c r="I179" s="19">
        <f t="shared" si="17"/>
        <v>139.837646484375</v>
      </c>
      <c r="J179" s="19">
        <f t="shared" si="18"/>
        <v>70.612121582030966</v>
      </c>
      <c r="K179" s="19">
        <f t="shared" si="19"/>
        <v>90.409161376953335</v>
      </c>
      <c r="L179" s="20">
        <f t="shared" si="20"/>
        <v>1.2803631919191651</v>
      </c>
      <c r="M179" s="20">
        <f t="shared" si="21"/>
        <v>1.7123506539025231</v>
      </c>
      <c r="N179" s="18"/>
      <c r="O179" s="18"/>
      <c r="P179" s="18">
        <f t="shared" si="22"/>
        <v>9.3142557962737982</v>
      </c>
    </row>
    <row r="180" spans="1:16" x14ac:dyDescent="0.15">
      <c r="A180" s="18">
        <v>89.5</v>
      </c>
      <c r="B180" s="18">
        <v>178</v>
      </c>
      <c r="D180">
        <v>602.807373046875</v>
      </c>
      <c r="E180">
        <v>533.21325683593795</v>
      </c>
      <c r="F180">
        <v>465.41006469726602</v>
      </c>
      <c r="G180">
        <v>462.76547241210898</v>
      </c>
      <c r="I180" s="19">
        <f t="shared" si="17"/>
        <v>137.39730834960898</v>
      </c>
      <c r="J180" s="19">
        <f t="shared" si="18"/>
        <v>70.447784423828978</v>
      </c>
      <c r="K180" s="19">
        <f t="shared" si="19"/>
        <v>88.083859252928704</v>
      </c>
      <c r="L180" s="20">
        <f t="shared" si="20"/>
        <v>1.2503425050672612</v>
      </c>
      <c r="M180" s="20">
        <f t="shared" si="21"/>
        <v>1.6847568629044583</v>
      </c>
      <c r="N180" s="18"/>
      <c r="O180" s="18"/>
      <c r="P180" s="18">
        <f t="shared" si="22"/>
        <v>7.552703791328506</v>
      </c>
    </row>
    <row r="181" spans="1:16" x14ac:dyDescent="0.15">
      <c r="A181" s="18">
        <v>90</v>
      </c>
      <c r="B181" s="18">
        <v>179</v>
      </c>
      <c r="D181">
        <v>603.85009765625</v>
      </c>
      <c r="E181">
        <v>533.43835449218795</v>
      </c>
      <c r="F181">
        <v>465.28723144531301</v>
      </c>
      <c r="G181">
        <v>463.16101074218801</v>
      </c>
      <c r="I181" s="19">
        <f t="shared" si="17"/>
        <v>138.56286621093699</v>
      </c>
      <c r="J181" s="19">
        <f t="shared" si="18"/>
        <v>70.277343749999943</v>
      </c>
      <c r="K181" s="19">
        <f t="shared" si="19"/>
        <v>89.368725585937028</v>
      </c>
      <c r="L181" s="20">
        <f t="shared" si="20"/>
        <v>1.2716577038519203</v>
      </c>
      <c r="M181" s="20">
        <f t="shared" si="21"/>
        <v>1.7084989575429566</v>
      </c>
      <c r="N181" s="18"/>
      <c r="O181" s="18"/>
      <c r="P181" s="18">
        <f t="shared" si="22"/>
        <v>9.0683684716538977</v>
      </c>
    </row>
    <row r="182" spans="1:16" x14ac:dyDescent="0.15">
      <c r="A182" s="18">
        <v>90.5</v>
      </c>
      <c r="B182" s="18">
        <v>180</v>
      </c>
      <c r="D182">
        <v>604.20886230468795</v>
      </c>
      <c r="E182">
        <v>534.06439208984398</v>
      </c>
      <c r="F182">
        <v>465.08221435546898</v>
      </c>
      <c r="G182">
        <v>462.90859985351602</v>
      </c>
      <c r="I182" s="19">
        <f t="shared" si="17"/>
        <v>139.12664794921898</v>
      </c>
      <c r="J182" s="19">
        <f t="shared" si="18"/>
        <v>71.155792236327954</v>
      </c>
      <c r="K182" s="19">
        <f t="shared" si="19"/>
        <v>89.317593383789415</v>
      </c>
      <c r="L182" s="20">
        <f t="shared" si="20"/>
        <v>1.2552399541437347</v>
      </c>
      <c r="M182" s="20">
        <f t="shared" si="21"/>
        <v>1.69450810368861</v>
      </c>
      <c r="N182" s="18"/>
      <c r="O182" s="18"/>
      <c r="P182" s="18">
        <f t="shared" si="22"/>
        <v>8.1752104180994181</v>
      </c>
    </row>
    <row r="183" spans="1:16" x14ac:dyDescent="0.15">
      <c r="A183" s="18">
        <v>91</v>
      </c>
      <c r="B183" s="18">
        <v>181</v>
      </c>
      <c r="D183">
        <v>605.66192626953102</v>
      </c>
      <c r="E183">
        <v>535.47418212890602</v>
      </c>
      <c r="F183">
        <v>464.13442993164102</v>
      </c>
      <c r="G183">
        <v>462.06674194335898</v>
      </c>
      <c r="I183" s="19">
        <f t="shared" si="17"/>
        <v>141.52749633789</v>
      </c>
      <c r="J183" s="19">
        <f t="shared" si="18"/>
        <v>73.407440185547046</v>
      </c>
      <c r="K183" s="19">
        <f t="shared" si="19"/>
        <v>90.142288208007074</v>
      </c>
      <c r="L183" s="20">
        <f t="shared" si="20"/>
        <v>1.2279720962910636</v>
      </c>
      <c r="M183" s="20">
        <f t="shared" si="21"/>
        <v>1.6696671416897779</v>
      </c>
      <c r="N183" s="18"/>
      <c r="O183" s="18"/>
      <c r="P183" s="18">
        <f t="shared" si="22"/>
        <v>6.5893954636815426</v>
      </c>
    </row>
    <row r="184" spans="1:16" x14ac:dyDescent="0.15">
      <c r="A184" s="18">
        <v>91.5</v>
      </c>
      <c r="B184" s="18">
        <v>182</v>
      </c>
      <c r="D184">
        <v>605.23291015625</v>
      </c>
      <c r="E184">
        <v>535.1494140625</v>
      </c>
      <c r="F184">
        <v>463.84234619140602</v>
      </c>
      <c r="G184">
        <v>461.75775146484398</v>
      </c>
      <c r="I184" s="19">
        <f t="shared" si="17"/>
        <v>141.39056396484398</v>
      </c>
      <c r="J184" s="19">
        <f t="shared" si="18"/>
        <v>73.391662597656023</v>
      </c>
      <c r="K184" s="19">
        <f t="shared" si="19"/>
        <v>90.016400146484756</v>
      </c>
      <c r="L184" s="20">
        <f t="shared" si="20"/>
        <v>1.2265207921500294</v>
      </c>
      <c r="M184" s="20">
        <f t="shared" si="21"/>
        <v>1.6706427334025828</v>
      </c>
      <c r="N184" s="18"/>
      <c r="O184" s="18"/>
      <c r="P184" s="18">
        <f t="shared" si="22"/>
        <v>6.6516759795345477</v>
      </c>
    </row>
    <row r="185" spans="1:16" x14ac:dyDescent="0.15">
      <c r="A185" s="18">
        <v>92</v>
      </c>
      <c r="B185" s="18">
        <v>183</v>
      </c>
      <c r="D185">
        <v>606.08209228515602</v>
      </c>
      <c r="E185">
        <v>535.39068603515602</v>
      </c>
      <c r="F185">
        <v>464.12332153320301</v>
      </c>
      <c r="G185">
        <v>461.56674194335898</v>
      </c>
      <c r="I185" s="19">
        <f t="shared" si="17"/>
        <v>141.95877075195301</v>
      </c>
      <c r="J185" s="19">
        <f t="shared" si="18"/>
        <v>73.823944091797046</v>
      </c>
      <c r="K185" s="19">
        <f t="shared" si="19"/>
        <v>90.282009887695082</v>
      </c>
      <c r="L185" s="20">
        <f t="shared" si="20"/>
        <v>1.2229366907765469</v>
      </c>
      <c r="M185" s="20">
        <f t="shared" si="21"/>
        <v>1.6694855278829395</v>
      </c>
      <c r="N185" s="18"/>
      <c r="O185" s="18"/>
      <c r="P185" s="18">
        <f t="shared" si="22"/>
        <v>6.5778014726425988</v>
      </c>
    </row>
    <row r="186" spans="1:16" x14ac:dyDescent="0.15">
      <c r="A186" s="18">
        <v>92.5</v>
      </c>
      <c r="B186" s="18">
        <v>184</v>
      </c>
      <c r="D186">
        <v>605.91156005859398</v>
      </c>
      <c r="E186">
        <v>535.51007080078102</v>
      </c>
      <c r="F186">
        <v>463.47244262695301</v>
      </c>
      <c r="G186">
        <v>461.21566772460898</v>
      </c>
      <c r="I186" s="19">
        <f t="shared" si="17"/>
        <v>142.43911743164097</v>
      </c>
      <c r="J186" s="19">
        <f t="shared" si="18"/>
        <v>74.294403076172046</v>
      </c>
      <c r="K186" s="19">
        <f t="shared" si="19"/>
        <v>90.433035278320546</v>
      </c>
      <c r="L186" s="20">
        <f t="shared" si="20"/>
        <v>1.2172254104471638</v>
      </c>
      <c r="M186" s="20">
        <f t="shared" si="21"/>
        <v>1.6662011434073953</v>
      </c>
      <c r="N186" s="18"/>
      <c r="O186" s="18"/>
      <c r="P186" s="18">
        <f t="shared" si="22"/>
        <v>6.3681306065295757</v>
      </c>
    </row>
    <row r="187" spans="1:16" x14ac:dyDescent="0.15">
      <c r="A187" s="18">
        <v>93</v>
      </c>
      <c r="B187" s="18">
        <v>185</v>
      </c>
      <c r="D187">
        <v>605.41668701171898</v>
      </c>
      <c r="E187">
        <v>534.89288330078102</v>
      </c>
      <c r="F187">
        <v>464.81768798828102</v>
      </c>
      <c r="G187">
        <v>462.00482177734398</v>
      </c>
      <c r="I187" s="19">
        <f t="shared" si="17"/>
        <v>140.59899902343795</v>
      </c>
      <c r="J187" s="19">
        <f t="shared" si="18"/>
        <v>72.888061523437045</v>
      </c>
      <c r="K187" s="19">
        <f t="shared" si="19"/>
        <v>89.577355957032026</v>
      </c>
      <c r="L187" s="20">
        <f t="shared" si="20"/>
        <v>1.228971577577606</v>
      </c>
      <c r="M187" s="20">
        <f t="shared" si="21"/>
        <v>1.6803742063916767</v>
      </c>
      <c r="N187" s="18"/>
      <c r="O187" s="18"/>
      <c r="P187" s="18">
        <f t="shared" si="22"/>
        <v>7.2729206557811512</v>
      </c>
    </row>
    <row r="188" spans="1:16" x14ac:dyDescent="0.15">
      <c r="A188" s="18">
        <v>93.5</v>
      </c>
      <c r="B188" s="18">
        <v>186</v>
      </c>
      <c r="D188">
        <v>604.51153564453102</v>
      </c>
      <c r="E188">
        <v>533.81671142578102</v>
      </c>
      <c r="F188">
        <v>464.68084716796898</v>
      </c>
      <c r="G188">
        <v>462.37863159179699</v>
      </c>
      <c r="I188" s="19">
        <f t="shared" si="17"/>
        <v>139.83068847656205</v>
      </c>
      <c r="J188" s="19">
        <f t="shared" si="18"/>
        <v>71.438079833984034</v>
      </c>
      <c r="K188" s="19">
        <f t="shared" si="19"/>
        <v>89.824032592773221</v>
      </c>
      <c r="L188" s="20">
        <f t="shared" si="20"/>
        <v>1.2573690782495353</v>
      </c>
      <c r="M188" s="20">
        <f t="shared" si="21"/>
        <v>1.7111986029174451</v>
      </c>
      <c r="N188" s="18"/>
      <c r="O188" s="18"/>
      <c r="P188" s="18">
        <f t="shared" si="22"/>
        <v>9.2407103482160959</v>
      </c>
    </row>
    <row r="189" spans="1:16" x14ac:dyDescent="0.15">
      <c r="A189" s="18">
        <v>94</v>
      </c>
      <c r="B189" s="18">
        <v>187</v>
      </c>
      <c r="D189">
        <v>605.273681640625</v>
      </c>
      <c r="E189">
        <v>534.71844482421898</v>
      </c>
      <c r="F189">
        <v>464.60107421875</v>
      </c>
      <c r="G189">
        <v>462.82156372070301</v>
      </c>
      <c r="I189" s="19">
        <f t="shared" si="17"/>
        <v>140.672607421875</v>
      </c>
      <c r="J189" s="19">
        <f t="shared" si="18"/>
        <v>71.896881103515966</v>
      </c>
      <c r="K189" s="19">
        <f t="shared" si="19"/>
        <v>90.344790649413824</v>
      </c>
      <c r="L189" s="20">
        <f t="shared" si="20"/>
        <v>1.2565884536679255</v>
      </c>
      <c r="M189" s="20">
        <f t="shared" si="21"/>
        <v>1.7128448741896745</v>
      </c>
      <c r="N189" s="18"/>
      <c r="O189" s="18"/>
      <c r="P189" s="18">
        <f t="shared" si="22"/>
        <v>9.3458061815679851</v>
      </c>
    </row>
    <row r="190" spans="1:16" x14ac:dyDescent="0.15">
      <c r="A190" s="18"/>
      <c r="B190" s="18"/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23"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798"/>
  <sheetViews>
    <sheetView zoomScale="75" zoomScaleNormal="75" zoomScalePageLayoutView="75" workbookViewId="0">
      <selection activeCell="D12" sqref="D1:G798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40</v>
      </c>
      <c r="F1" t="s">
        <v>41</v>
      </c>
      <c r="G1" t="s">
        <v>42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760.86035159999994</v>
      </c>
      <c r="E2">
        <v>653.8533936</v>
      </c>
      <c r="F2">
        <v>506.8419495</v>
      </c>
      <c r="G2">
        <v>490.82315060000002</v>
      </c>
      <c r="I2" s="7">
        <f t="shared" ref="I2:J65" si="0">D2-F2</f>
        <v>254.01840209999995</v>
      </c>
      <c r="J2" s="7">
        <f t="shared" si="0"/>
        <v>163.03024299999998</v>
      </c>
      <c r="K2" s="7">
        <f t="shared" ref="K2:K65" si="1">I2-0.7*J2</f>
        <v>139.89723199999997</v>
      </c>
      <c r="L2" s="8">
        <f t="shared" ref="L2:L65" si="2">K2/J2</f>
        <v>0.85810601410929621</v>
      </c>
      <c r="M2" s="8"/>
      <c r="N2" s="18">
        <f>LINEST(V64:V104,U64:U104)</f>
        <v>-7.5391443610189502E-3</v>
      </c>
      <c r="O2" s="9">
        <f>AVERAGE(M38:M45)</f>
        <v>0.82184336950709203</v>
      </c>
    </row>
    <row r="3" spans="1:16" x14ac:dyDescent="0.15">
      <c r="A3" s="6">
        <v>1</v>
      </c>
      <c r="B3" s="6">
        <v>1</v>
      </c>
      <c r="C3" s="6" t="s">
        <v>7</v>
      </c>
      <c r="D3">
        <v>757.72192380000001</v>
      </c>
      <c r="E3">
        <v>648.49304199999995</v>
      </c>
      <c r="F3">
        <v>507.28671259999999</v>
      </c>
      <c r="G3">
        <v>491.36721799999998</v>
      </c>
      <c r="I3" s="7">
        <f t="shared" si="0"/>
        <v>250.43521120000003</v>
      </c>
      <c r="J3" s="7">
        <f t="shared" si="0"/>
        <v>157.12582399999997</v>
      </c>
      <c r="K3" s="7">
        <f t="shared" si="1"/>
        <v>140.44713440000004</v>
      </c>
      <c r="L3" s="8">
        <f t="shared" si="2"/>
        <v>0.89385137862506969</v>
      </c>
      <c r="M3" s="8"/>
      <c r="N3" s="18"/>
    </row>
    <row r="4" spans="1:16" ht="15" x14ac:dyDescent="0.15">
      <c r="A4" s="6">
        <v>1.5</v>
      </c>
      <c r="B4" s="6">
        <v>2</v>
      </c>
      <c r="D4">
        <v>757.67022710000003</v>
      </c>
      <c r="E4">
        <v>647.90954590000001</v>
      </c>
      <c r="F4">
        <v>506.45446779999997</v>
      </c>
      <c r="G4">
        <v>490.31021120000003</v>
      </c>
      <c r="I4" s="7">
        <f t="shared" si="0"/>
        <v>251.21575930000006</v>
      </c>
      <c r="J4" s="7">
        <f t="shared" si="0"/>
        <v>157.59933469999999</v>
      </c>
      <c r="K4" s="7">
        <f t="shared" si="1"/>
        <v>140.89622501000008</v>
      </c>
      <c r="L4" s="8">
        <f t="shared" si="2"/>
        <v>0.89401535405085752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758.55371090000006</v>
      </c>
      <c r="E5">
        <v>648.94256589999998</v>
      </c>
      <c r="F5">
        <v>505.7902527</v>
      </c>
      <c r="G5">
        <v>489.73236079999998</v>
      </c>
      <c r="I5" s="7">
        <f t="shared" si="0"/>
        <v>252.76345820000006</v>
      </c>
      <c r="J5" s="7">
        <f t="shared" si="0"/>
        <v>159.2102051</v>
      </c>
      <c r="K5" s="7">
        <f t="shared" si="1"/>
        <v>141.31631463000008</v>
      </c>
      <c r="L5" s="8">
        <f t="shared" si="2"/>
        <v>0.88760839508522238</v>
      </c>
      <c r="M5" s="8"/>
      <c r="N5" s="18">
        <f>RSQ(V64:V104,U64:U104)</f>
        <v>0.99056914215194702</v>
      </c>
    </row>
    <row r="6" spans="1:16" x14ac:dyDescent="0.15">
      <c r="A6" s="6">
        <v>2.5</v>
      </c>
      <c r="B6" s="6">
        <v>4</v>
      </c>
      <c r="C6" s="6" t="s">
        <v>5</v>
      </c>
      <c r="D6">
        <v>759.06829830000004</v>
      </c>
      <c r="E6">
        <v>649.70202640000002</v>
      </c>
      <c r="F6">
        <v>506.06640629999998</v>
      </c>
      <c r="G6">
        <v>490.0343628</v>
      </c>
      <c r="I6" s="7">
        <f t="shared" si="0"/>
        <v>253.00189200000005</v>
      </c>
      <c r="J6" s="7">
        <f t="shared" si="0"/>
        <v>159.66766360000003</v>
      </c>
      <c r="K6" s="7">
        <f t="shared" si="1"/>
        <v>141.23452748000005</v>
      </c>
      <c r="L6" s="8">
        <f t="shared" si="2"/>
        <v>0.88455310421414612</v>
      </c>
      <c r="M6" s="8">
        <f t="shared" ref="M6:M22" si="3">L6+ABS($N$2)*A6</f>
        <v>0.90340096511669354</v>
      </c>
      <c r="P6" s="6">
        <f t="shared" ref="P6:P69" si="4">(M6-$O$2)/$O$2*100</f>
        <v>9.9237395634786747</v>
      </c>
    </row>
    <row r="7" spans="1:16" x14ac:dyDescent="0.15">
      <c r="A7" s="6">
        <v>3</v>
      </c>
      <c r="B7" s="6">
        <v>5</v>
      </c>
      <c r="C7" s="6" t="s">
        <v>8</v>
      </c>
      <c r="D7">
        <v>758.02093509999997</v>
      </c>
      <c r="E7">
        <v>651.06011960000001</v>
      </c>
      <c r="F7">
        <v>505.15246580000002</v>
      </c>
      <c r="G7">
        <v>489.40863039999999</v>
      </c>
      <c r="I7" s="7">
        <f t="shared" si="0"/>
        <v>252.86846929999996</v>
      </c>
      <c r="J7" s="7">
        <f t="shared" si="0"/>
        <v>161.65148920000001</v>
      </c>
      <c r="K7" s="7">
        <f t="shared" si="1"/>
        <v>139.71242685999994</v>
      </c>
      <c r="L7" s="8">
        <f t="shared" si="2"/>
        <v>0.86428171835239687</v>
      </c>
      <c r="M7" s="8">
        <f t="shared" si="3"/>
        <v>0.88689915143545373</v>
      </c>
      <c r="P7" s="6">
        <f t="shared" si="4"/>
        <v>7.9158370490206051</v>
      </c>
    </row>
    <row r="8" spans="1:16" x14ac:dyDescent="0.15">
      <c r="A8" s="6">
        <v>3.5</v>
      </c>
      <c r="B8" s="6">
        <v>6</v>
      </c>
      <c r="D8">
        <v>747.17266849999999</v>
      </c>
      <c r="E8">
        <v>645.31524660000002</v>
      </c>
      <c r="F8">
        <v>505.5966492</v>
      </c>
      <c r="G8">
        <v>490.12927250000001</v>
      </c>
      <c r="I8" s="7">
        <f t="shared" si="0"/>
        <v>241.57601929999998</v>
      </c>
      <c r="J8" s="7">
        <f t="shared" si="0"/>
        <v>155.18597410000001</v>
      </c>
      <c r="K8" s="7">
        <f t="shared" si="1"/>
        <v>132.94583742999998</v>
      </c>
      <c r="L8" s="8">
        <f t="shared" si="2"/>
        <v>0.85668719870476995</v>
      </c>
      <c r="M8" s="8">
        <f t="shared" si="3"/>
        <v>0.88307420396833625</v>
      </c>
      <c r="P8" s="6">
        <f t="shared" si="4"/>
        <v>7.4504262896186617</v>
      </c>
    </row>
    <row r="9" spans="1:16" x14ac:dyDescent="0.15">
      <c r="A9" s="6">
        <v>4</v>
      </c>
      <c r="B9" s="6">
        <v>7</v>
      </c>
      <c r="D9">
        <v>752.85131839999997</v>
      </c>
      <c r="E9">
        <v>649.82873540000003</v>
      </c>
      <c r="F9">
        <v>505.67654420000002</v>
      </c>
      <c r="G9">
        <v>490.02877810000001</v>
      </c>
      <c r="I9" s="7">
        <f t="shared" si="0"/>
        <v>247.17477419999994</v>
      </c>
      <c r="J9" s="7">
        <f t="shared" si="0"/>
        <v>159.79995730000002</v>
      </c>
      <c r="K9" s="7">
        <f t="shared" si="1"/>
        <v>135.31480408999994</v>
      </c>
      <c r="L9" s="8">
        <f t="shared" si="2"/>
        <v>0.84677622182318268</v>
      </c>
      <c r="M9" s="8">
        <f t="shared" si="3"/>
        <v>0.87693279926725853</v>
      </c>
      <c r="P9" s="6">
        <f t="shared" si="4"/>
        <v>6.7031543727373366</v>
      </c>
    </row>
    <row r="10" spans="1:16" x14ac:dyDescent="0.15">
      <c r="A10" s="6">
        <v>4.5</v>
      </c>
      <c r="B10" s="6">
        <v>8</v>
      </c>
      <c r="D10">
        <v>752.28814699999998</v>
      </c>
      <c r="E10">
        <v>651.50286870000002</v>
      </c>
      <c r="F10">
        <v>504.83224489999998</v>
      </c>
      <c r="G10">
        <v>489.03790279999998</v>
      </c>
      <c r="I10" s="7">
        <f t="shared" si="0"/>
        <v>247.4559021</v>
      </c>
      <c r="J10" s="7">
        <f t="shared" si="0"/>
        <v>162.46496590000004</v>
      </c>
      <c r="K10" s="7">
        <f t="shared" si="1"/>
        <v>133.73042597</v>
      </c>
      <c r="L10" s="8">
        <f t="shared" si="2"/>
        <v>0.82313393062423912</v>
      </c>
      <c r="M10" s="8">
        <f t="shared" si="3"/>
        <v>0.85706008024882441</v>
      </c>
      <c r="P10" s="6">
        <f t="shared" si="4"/>
        <v>4.285087894893393</v>
      </c>
    </row>
    <row r="11" spans="1:16" x14ac:dyDescent="0.15">
      <c r="A11" s="6">
        <v>5</v>
      </c>
      <c r="B11" s="6">
        <v>9</v>
      </c>
      <c r="D11">
        <v>750.78363039999999</v>
      </c>
      <c r="E11">
        <v>648.19647220000002</v>
      </c>
      <c r="F11">
        <v>505.88397220000002</v>
      </c>
      <c r="G11">
        <v>490.47885129999997</v>
      </c>
      <c r="I11" s="7">
        <f t="shared" si="0"/>
        <v>244.89965819999998</v>
      </c>
      <c r="J11" s="7">
        <f t="shared" si="0"/>
        <v>157.71762090000004</v>
      </c>
      <c r="K11" s="7">
        <f t="shared" si="1"/>
        <v>134.49732356999993</v>
      </c>
      <c r="L11" s="8">
        <f t="shared" si="2"/>
        <v>0.85277296729752983</v>
      </c>
      <c r="M11" s="8">
        <f t="shared" si="3"/>
        <v>0.89046868910262456</v>
      </c>
      <c r="P11" s="6">
        <f t="shared" si="4"/>
        <v>8.3501701348142756</v>
      </c>
    </row>
    <row r="12" spans="1:16" x14ac:dyDescent="0.15">
      <c r="A12" s="6">
        <v>5.5</v>
      </c>
      <c r="B12" s="6">
        <v>10</v>
      </c>
      <c r="D12">
        <v>747.84106450000002</v>
      </c>
      <c r="E12">
        <v>646.63635250000004</v>
      </c>
      <c r="F12">
        <v>504.42214969999998</v>
      </c>
      <c r="G12">
        <v>488.8974609</v>
      </c>
      <c r="I12" s="7">
        <f t="shared" si="0"/>
        <v>243.41891480000004</v>
      </c>
      <c r="J12" s="7">
        <f t="shared" si="0"/>
        <v>157.73889160000004</v>
      </c>
      <c r="K12" s="7">
        <f t="shared" si="1"/>
        <v>133.00169068000002</v>
      </c>
      <c r="L12" s="8">
        <f t="shared" si="2"/>
        <v>0.84317627270559559</v>
      </c>
      <c r="M12" s="8">
        <f t="shared" si="3"/>
        <v>0.88464156669119975</v>
      </c>
      <c r="P12" s="6">
        <f t="shared" si="4"/>
        <v>7.6411393598967052</v>
      </c>
    </row>
    <row r="13" spans="1:16" x14ac:dyDescent="0.15">
      <c r="A13" s="6">
        <v>6</v>
      </c>
      <c r="B13" s="6">
        <v>11</v>
      </c>
      <c r="D13">
        <v>752.74633789999996</v>
      </c>
      <c r="E13">
        <v>649.84802249999996</v>
      </c>
      <c r="F13">
        <v>505.31198119999999</v>
      </c>
      <c r="G13">
        <v>489.59341430000001</v>
      </c>
      <c r="I13" s="7">
        <f t="shared" si="0"/>
        <v>247.43435669999997</v>
      </c>
      <c r="J13" s="7">
        <f t="shared" si="0"/>
        <v>160.25460819999995</v>
      </c>
      <c r="K13" s="7">
        <f t="shared" si="1"/>
        <v>135.25613096000001</v>
      </c>
      <c r="L13" s="8">
        <f t="shared" si="2"/>
        <v>0.8440077479157323</v>
      </c>
      <c r="M13" s="8">
        <f t="shared" si="3"/>
        <v>0.88924261408184602</v>
      </c>
      <c r="P13" s="6">
        <f t="shared" si="4"/>
        <v>8.2009841626120661</v>
      </c>
    </row>
    <row r="14" spans="1:16" x14ac:dyDescent="0.15">
      <c r="A14" s="6">
        <v>6.5</v>
      </c>
      <c r="B14" s="6">
        <v>12</v>
      </c>
      <c r="D14">
        <v>753.09088129999998</v>
      </c>
      <c r="E14">
        <v>649.15277100000003</v>
      </c>
      <c r="F14">
        <v>504.97943120000002</v>
      </c>
      <c r="G14">
        <v>489.05493159999997</v>
      </c>
      <c r="I14" s="7">
        <f t="shared" si="0"/>
        <v>248.11145009999996</v>
      </c>
      <c r="J14" s="7">
        <f t="shared" si="0"/>
        <v>160.09783940000005</v>
      </c>
      <c r="K14" s="7">
        <f t="shared" si="1"/>
        <v>136.04296251999995</v>
      </c>
      <c r="L14" s="8">
        <f t="shared" si="2"/>
        <v>0.84974889748574522</v>
      </c>
      <c r="M14" s="8">
        <f t="shared" si="3"/>
        <v>0.89875333583236838</v>
      </c>
      <c r="P14" s="6">
        <f t="shared" si="4"/>
        <v>9.3582267837001361</v>
      </c>
    </row>
    <row r="15" spans="1:16" x14ac:dyDescent="0.15">
      <c r="A15" s="6">
        <v>7</v>
      </c>
      <c r="B15" s="6">
        <v>13</v>
      </c>
      <c r="D15">
        <v>722.2130737</v>
      </c>
      <c r="E15">
        <v>629.32507320000002</v>
      </c>
      <c r="F15">
        <v>506.37133790000001</v>
      </c>
      <c r="G15">
        <v>490.21386719999998</v>
      </c>
      <c r="I15" s="7">
        <f t="shared" si="0"/>
        <v>215.84173579999998</v>
      </c>
      <c r="J15" s="7">
        <f t="shared" si="0"/>
        <v>139.11120600000004</v>
      </c>
      <c r="K15" s="7">
        <f t="shared" si="1"/>
        <v>118.46389159999995</v>
      </c>
      <c r="L15" s="8">
        <f t="shared" si="2"/>
        <v>0.8515769146591966</v>
      </c>
      <c r="M15" s="8">
        <f t="shared" si="3"/>
        <v>0.90435092518632931</v>
      </c>
      <c r="P15" s="6">
        <f t="shared" si="4"/>
        <v>10.03932850717308</v>
      </c>
    </row>
    <row r="16" spans="1:16" x14ac:dyDescent="0.15">
      <c r="A16" s="6">
        <v>7.5</v>
      </c>
      <c r="B16" s="6">
        <v>14</v>
      </c>
      <c r="D16">
        <v>725.76904300000001</v>
      </c>
      <c r="E16">
        <v>632.23791500000004</v>
      </c>
      <c r="F16">
        <v>504.8143311</v>
      </c>
      <c r="G16">
        <v>489.28085329999999</v>
      </c>
      <c r="I16" s="7">
        <f t="shared" si="0"/>
        <v>220.95471190000001</v>
      </c>
      <c r="J16" s="7">
        <f t="shared" si="0"/>
        <v>142.95706170000005</v>
      </c>
      <c r="K16" s="7">
        <f t="shared" si="1"/>
        <v>120.88476870999997</v>
      </c>
      <c r="L16" s="8">
        <f t="shared" si="2"/>
        <v>0.84560193999846267</v>
      </c>
      <c r="M16" s="8">
        <f t="shared" si="3"/>
        <v>0.90214552270610482</v>
      </c>
      <c r="P16" s="6">
        <f t="shared" si="4"/>
        <v>9.7709802352210655</v>
      </c>
    </row>
    <row r="17" spans="1:16" x14ac:dyDescent="0.15">
      <c r="A17" s="6">
        <v>8</v>
      </c>
      <c r="B17" s="6">
        <v>15</v>
      </c>
      <c r="D17">
        <v>729.70611570000005</v>
      </c>
      <c r="E17">
        <v>633.61486820000005</v>
      </c>
      <c r="F17">
        <v>505.79876710000002</v>
      </c>
      <c r="G17">
        <v>490.62133790000001</v>
      </c>
      <c r="I17" s="7">
        <f t="shared" si="0"/>
        <v>223.90734860000003</v>
      </c>
      <c r="J17" s="7">
        <f t="shared" si="0"/>
        <v>142.99353030000003</v>
      </c>
      <c r="K17" s="7">
        <f t="shared" si="1"/>
        <v>123.81187739000002</v>
      </c>
      <c r="L17" s="8">
        <f t="shared" si="2"/>
        <v>0.86585649805444376</v>
      </c>
      <c r="M17" s="8">
        <f t="shared" si="3"/>
        <v>0.92616965294259535</v>
      </c>
      <c r="P17" s="6">
        <f t="shared" si="4"/>
        <v>12.694180826460149</v>
      </c>
    </row>
    <row r="18" spans="1:16" x14ac:dyDescent="0.15">
      <c r="A18" s="6">
        <v>8.5</v>
      </c>
      <c r="B18" s="6">
        <v>16</v>
      </c>
      <c r="D18">
        <v>722.36938480000003</v>
      </c>
      <c r="E18">
        <v>629.05847170000004</v>
      </c>
      <c r="F18">
        <v>505.21856689999998</v>
      </c>
      <c r="G18">
        <v>489.48767090000001</v>
      </c>
      <c r="I18" s="7">
        <f t="shared" si="0"/>
        <v>217.15081790000005</v>
      </c>
      <c r="J18" s="7">
        <f t="shared" si="0"/>
        <v>139.57080080000003</v>
      </c>
      <c r="K18" s="7">
        <f t="shared" si="1"/>
        <v>119.45125734000004</v>
      </c>
      <c r="L18" s="8">
        <f t="shared" si="2"/>
        <v>0.85584704433393222</v>
      </c>
      <c r="M18" s="8">
        <f t="shared" si="3"/>
        <v>0.91992977140259335</v>
      </c>
      <c r="P18" s="6">
        <f t="shared" si="4"/>
        <v>11.93492647562875</v>
      </c>
    </row>
    <row r="19" spans="1:16" x14ac:dyDescent="0.15">
      <c r="A19" s="6">
        <v>9</v>
      </c>
      <c r="B19" s="6">
        <v>17</v>
      </c>
      <c r="D19">
        <v>725.89825440000004</v>
      </c>
      <c r="E19">
        <v>631.11547849999999</v>
      </c>
      <c r="F19">
        <v>505.24942019999997</v>
      </c>
      <c r="G19">
        <v>489.95446779999997</v>
      </c>
      <c r="I19" s="7">
        <f t="shared" si="0"/>
        <v>220.64883420000007</v>
      </c>
      <c r="J19" s="7">
        <f t="shared" si="0"/>
        <v>141.16101070000002</v>
      </c>
      <c r="K19" s="7">
        <f t="shared" si="1"/>
        <v>121.83612671000006</v>
      </c>
      <c r="L19" s="8">
        <f t="shared" si="2"/>
        <v>0.86310041353366451</v>
      </c>
      <c r="M19" s="8">
        <f t="shared" si="3"/>
        <v>0.93095271278283509</v>
      </c>
      <c r="P19" s="6">
        <f t="shared" si="4"/>
        <v>13.276172482985704</v>
      </c>
    </row>
    <row r="20" spans="1:16" x14ac:dyDescent="0.15">
      <c r="A20" s="6">
        <v>9.5</v>
      </c>
      <c r="B20" s="6">
        <v>18</v>
      </c>
      <c r="D20">
        <v>717.91326900000001</v>
      </c>
      <c r="E20">
        <v>627.90338129999998</v>
      </c>
      <c r="F20">
        <v>504.99060059999999</v>
      </c>
      <c r="G20">
        <v>489.80963129999998</v>
      </c>
      <c r="I20" s="7">
        <f t="shared" si="0"/>
        <v>212.92266840000002</v>
      </c>
      <c r="J20" s="7">
        <f t="shared" si="0"/>
        <v>138.09375</v>
      </c>
      <c r="K20" s="7">
        <f t="shared" si="1"/>
        <v>116.25704340000003</v>
      </c>
      <c r="L20" s="8">
        <f t="shared" si="2"/>
        <v>0.84187042063815365</v>
      </c>
      <c r="M20" s="8">
        <f t="shared" si="3"/>
        <v>0.91349229206783367</v>
      </c>
      <c r="P20" s="6">
        <f t="shared" si="4"/>
        <v>11.151628882241747</v>
      </c>
    </row>
    <row r="21" spans="1:16" x14ac:dyDescent="0.15">
      <c r="A21" s="6">
        <v>10</v>
      </c>
      <c r="B21" s="6">
        <v>19</v>
      </c>
      <c r="D21">
        <v>721.13885500000004</v>
      </c>
      <c r="E21">
        <v>631.00720209999997</v>
      </c>
      <c r="F21">
        <v>504.44183349999997</v>
      </c>
      <c r="G21">
        <v>489.00997919999998</v>
      </c>
      <c r="I21" s="7">
        <f t="shared" si="0"/>
        <v>216.69702150000006</v>
      </c>
      <c r="J21" s="7">
        <f t="shared" si="0"/>
        <v>141.9972229</v>
      </c>
      <c r="K21" s="7">
        <f t="shared" si="1"/>
        <v>117.29896547000007</v>
      </c>
      <c r="L21" s="8">
        <f t="shared" si="2"/>
        <v>0.82606520799781125</v>
      </c>
      <c r="M21" s="8">
        <f t="shared" si="3"/>
        <v>0.9014566516080007</v>
      </c>
      <c r="P21" s="6">
        <f t="shared" si="4"/>
        <v>9.6871599935955501</v>
      </c>
    </row>
    <row r="22" spans="1:16" x14ac:dyDescent="0.15">
      <c r="A22" s="6">
        <v>10.5</v>
      </c>
      <c r="B22" s="6">
        <v>20</v>
      </c>
      <c r="D22">
        <v>721.10559079999996</v>
      </c>
      <c r="E22">
        <v>630.60522460000004</v>
      </c>
      <c r="F22">
        <v>506.2996521</v>
      </c>
      <c r="G22">
        <v>490.17214969999998</v>
      </c>
      <c r="I22" s="7">
        <f t="shared" si="0"/>
        <v>214.80593869999996</v>
      </c>
      <c r="J22" s="7">
        <f t="shared" si="0"/>
        <v>140.43307490000007</v>
      </c>
      <c r="K22" s="7">
        <f t="shared" si="1"/>
        <v>116.50278626999992</v>
      </c>
      <c r="L22" s="8">
        <f t="shared" si="2"/>
        <v>0.82959649180194561</v>
      </c>
      <c r="M22" s="8">
        <f t="shared" si="3"/>
        <v>0.90875750759264462</v>
      </c>
      <c r="P22" s="6">
        <f t="shared" si="4"/>
        <v>10.57551126045832</v>
      </c>
    </row>
    <row r="23" spans="1:16" x14ac:dyDescent="0.15">
      <c r="A23" s="6">
        <v>11</v>
      </c>
      <c r="B23" s="6">
        <v>21</v>
      </c>
      <c r="D23">
        <v>727.01885990000005</v>
      </c>
      <c r="E23">
        <v>635.75659180000002</v>
      </c>
      <c r="F23">
        <v>504.83959959999999</v>
      </c>
      <c r="G23">
        <v>489.27819820000002</v>
      </c>
      <c r="I23" s="7">
        <f t="shared" si="0"/>
        <v>222.17926030000007</v>
      </c>
      <c r="J23" s="7">
        <f t="shared" si="0"/>
        <v>146.4783936</v>
      </c>
      <c r="K23" s="7">
        <f t="shared" si="1"/>
        <v>119.64438478000007</v>
      </c>
      <c r="L23" s="8">
        <f t="shared" si="2"/>
        <v>0.81680568607765003</v>
      </c>
      <c r="M23" s="8">
        <f>L23+ABS($N$2)*A23</f>
        <v>0.89973627404885848</v>
      </c>
      <c r="P23" s="6">
        <f t="shared" si="4"/>
        <v>9.4778284320141708</v>
      </c>
    </row>
    <row r="24" spans="1:16" x14ac:dyDescent="0.15">
      <c r="A24" s="6">
        <v>11.5</v>
      </c>
      <c r="B24" s="6">
        <v>22</v>
      </c>
      <c r="D24">
        <v>712.35357669999996</v>
      </c>
      <c r="E24">
        <v>627.94152829999996</v>
      </c>
      <c r="F24">
        <v>505.52407840000001</v>
      </c>
      <c r="G24">
        <v>489.81845090000002</v>
      </c>
      <c r="I24" s="7">
        <f t="shared" si="0"/>
        <v>206.82949829999995</v>
      </c>
      <c r="J24" s="7">
        <f t="shared" si="0"/>
        <v>138.12307739999994</v>
      </c>
      <c r="K24" s="7">
        <f t="shared" si="1"/>
        <v>110.14334411999999</v>
      </c>
      <c r="L24" s="8">
        <f t="shared" si="2"/>
        <v>0.79742897561591719</v>
      </c>
      <c r="M24" s="8">
        <f t="shared" ref="M24:M87" si="5">L24+ABS($N$2)*A24</f>
        <v>0.88412913576763508</v>
      </c>
      <c r="P24" s="6">
        <f t="shared" si="4"/>
        <v>7.5787879505433624</v>
      </c>
    </row>
    <row r="25" spans="1:16" x14ac:dyDescent="0.15">
      <c r="A25" s="6">
        <v>12</v>
      </c>
      <c r="B25" s="6">
        <v>23</v>
      </c>
      <c r="D25">
        <v>710.64562990000002</v>
      </c>
      <c r="E25">
        <v>626.10314940000001</v>
      </c>
      <c r="F25">
        <v>504.9377136</v>
      </c>
      <c r="G25">
        <v>488.75851440000002</v>
      </c>
      <c r="I25" s="7">
        <f t="shared" si="0"/>
        <v>205.70791630000002</v>
      </c>
      <c r="J25" s="7">
        <f t="shared" si="0"/>
        <v>137.34463499999998</v>
      </c>
      <c r="K25" s="7">
        <f t="shared" si="1"/>
        <v>109.56667180000004</v>
      </c>
      <c r="L25" s="8">
        <f t="shared" si="2"/>
        <v>0.79774992157502223</v>
      </c>
      <c r="M25" s="8">
        <f t="shared" si="5"/>
        <v>0.88821965390724966</v>
      </c>
      <c r="P25" s="6">
        <f t="shared" si="4"/>
        <v>8.0765127350199855</v>
      </c>
    </row>
    <row r="26" spans="1:16" x14ac:dyDescent="0.15">
      <c r="A26" s="6">
        <v>12.5</v>
      </c>
      <c r="B26" s="6">
        <v>24</v>
      </c>
      <c r="D26">
        <v>711.53198239999995</v>
      </c>
      <c r="E26">
        <v>628.1622314</v>
      </c>
      <c r="F26">
        <v>505.96121219999998</v>
      </c>
      <c r="G26">
        <v>489.92831419999999</v>
      </c>
      <c r="I26" s="7">
        <f t="shared" si="0"/>
        <v>205.57077019999997</v>
      </c>
      <c r="J26" s="7">
        <f t="shared" si="0"/>
        <v>138.23391720000001</v>
      </c>
      <c r="K26" s="7">
        <f t="shared" si="1"/>
        <v>108.80702815999997</v>
      </c>
      <c r="L26" s="8">
        <f t="shared" si="2"/>
        <v>0.78712251207187789</v>
      </c>
      <c r="M26" s="8">
        <f t="shared" si="5"/>
        <v>0.88136181658461477</v>
      </c>
      <c r="P26" s="6">
        <f t="shared" si="4"/>
        <v>7.2420669540985001</v>
      </c>
    </row>
    <row r="27" spans="1:16" x14ac:dyDescent="0.15">
      <c r="A27" s="6">
        <v>13</v>
      </c>
      <c r="B27" s="6">
        <v>25</v>
      </c>
      <c r="D27">
        <v>736.36425780000002</v>
      </c>
      <c r="E27">
        <v>645.27050780000002</v>
      </c>
      <c r="F27">
        <v>504.65658569999999</v>
      </c>
      <c r="G27">
        <v>488.93185419999998</v>
      </c>
      <c r="I27" s="7">
        <f t="shared" si="0"/>
        <v>231.70767210000002</v>
      </c>
      <c r="J27" s="7">
        <f t="shared" si="0"/>
        <v>156.33865360000004</v>
      </c>
      <c r="K27" s="7">
        <f t="shared" si="1"/>
        <v>122.27061458</v>
      </c>
      <c r="L27" s="8">
        <f t="shared" si="2"/>
        <v>0.7820881897373585</v>
      </c>
      <c r="M27" s="8">
        <f t="shared" si="5"/>
        <v>0.88009706643060481</v>
      </c>
      <c r="P27" s="6">
        <f t="shared" si="4"/>
        <v>7.0881750811533557</v>
      </c>
    </row>
    <row r="28" spans="1:16" x14ac:dyDescent="0.15">
      <c r="A28" s="6">
        <v>13.5</v>
      </c>
      <c r="B28" s="6">
        <v>26</v>
      </c>
      <c r="D28">
        <v>714.80230710000001</v>
      </c>
      <c r="E28">
        <v>631.85626219999995</v>
      </c>
      <c r="F28">
        <v>505.61868290000001</v>
      </c>
      <c r="G28">
        <v>489.86663820000001</v>
      </c>
      <c r="I28" s="7">
        <f t="shared" si="0"/>
        <v>209.1836242</v>
      </c>
      <c r="J28" s="7">
        <f t="shared" si="0"/>
        <v>141.98962399999994</v>
      </c>
      <c r="K28" s="7">
        <f t="shared" si="1"/>
        <v>109.79088740000005</v>
      </c>
      <c r="L28" s="8">
        <f t="shared" si="2"/>
        <v>0.77323176375197733</v>
      </c>
      <c r="M28" s="8">
        <f t="shared" si="5"/>
        <v>0.8750102126257332</v>
      </c>
      <c r="P28" s="6">
        <f t="shared" si="4"/>
        <v>6.4692184777895649</v>
      </c>
    </row>
    <row r="29" spans="1:16" x14ac:dyDescent="0.15">
      <c r="A29" s="6">
        <v>14</v>
      </c>
      <c r="B29" s="6">
        <v>27</v>
      </c>
      <c r="D29">
        <v>716.7697144</v>
      </c>
      <c r="E29">
        <v>635.15277100000003</v>
      </c>
      <c r="F29">
        <v>504.7256165</v>
      </c>
      <c r="G29">
        <v>489.50909419999999</v>
      </c>
      <c r="I29" s="7">
        <f t="shared" si="0"/>
        <v>212.0440979</v>
      </c>
      <c r="J29" s="7">
        <f t="shared" si="0"/>
        <v>145.64367680000004</v>
      </c>
      <c r="K29" s="7">
        <f t="shared" si="1"/>
        <v>110.09352413999997</v>
      </c>
      <c r="L29" s="8">
        <f t="shared" si="2"/>
        <v>0.7559100852087246</v>
      </c>
      <c r="M29" s="8">
        <f t="shared" si="5"/>
        <v>0.86145810626298991</v>
      </c>
      <c r="P29" s="6">
        <f t="shared" si="4"/>
        <v>4.8202295261756722</v>
      </c>
    </row>
    <row r="30" spans="1:16" x14ac:dyDescent="0.15">
      <c r="A30" s="6">
        <v>14.5</v>
      </c>
      <c r="B30" s="6">
        <v>28</v>
      </c>
      <c r="D30">
        <v>725.6622314</v>
      </c>
      <c r="E30">
        <v>641.30926509999995</v>
      </c>
      <c r="F30">
        <v>505.59283449999998</v>
      </c>
      <c r="G30">
        <v>490.50353999999999</v>
      </c>
      <c r="I30" s="7">
        <f t="shared" si="0"/>
        <v>220.06939690000002</v>
      </c>
      <c r="J30" s="7">
        <f t="shared" si="0"/>
        <v>150.80572509999996</v>
      </c>
      <c r="K30" s="7">
        <f t="shared" si="1"/>
        <v>114.50538933000004</v>
      </c>
      <c r="L30" s="8">
        <f t="shared" si="2"/>
        <v>0.75929073152939652</v>
      </c>
      <c r="M30" s="8">
        <f t="shared" si="5"/>
        <v>0.86860832476417127</v>
      </c>
      <c r="P30" s="6">
        <f t="shared" si="4"/>
        <v>5.6902515725261553</v>
      </c>
    </row>
    <row r="31" spans="1:16" x14ac:dyDescent="0.15">
      <c r="A31" s="6">
        <v>15</v>
      </c>
      <c r="B31" s="6">
        <v>29</v>
      </c>
      <c r="D31">
        <v>724.63574219999998</v>
      </c>
      <c r="E31">
        <v>640.85870360000001</v>
      </c>
      <c r="F31">
        <v>504.84252930000002</v>
      </c>
      <c r="G31">
        <v>489.47091669999998</v>
      </c>
      <c r="I31" s="7">
        <f t="shared" si="0"/>
        <v>219.79321289999996</v>
      </c>
      <c r="J31" s="7">
        <f t="shared" si="0"/>
        <v>151.38778690000004</v>
      </c>
      <c r="K31" s="7">
        <f t="shared" si="1"/>
        <v>113.82176206999993</v>
      </c>
      <c r="L31" s="8">
        <f t="shared" si="2"/>
        <v>0.75185564437364738</v>
      </c>
      <c r="M31" s="8">
        <f t="shared" si="5"/>
        <v>0.86494280978893168</v>
      </c>
      <c r="P31" s="6">
        <f t="shared" si="4"/>
        <v>5.2442401899146462</v>
      </c>
    </row>
    <row r="32" spans="1:16" x14ac:dyDescent="0.15">
      <c r="A32" s="6">
        <v>15.5</v>
      </c>
      <c r="B32" s="6">
        <v>30</v>
      </c>
      <c r="D32">
        <v>710.9237061</v>
      </c>
      <c r="E32">
        <v>633.47906490000003</v>
      </c>
      <c r="F32">
        <v>505.02145389999998</v>
      </c>
      <c r="G32">
        <v>489.7373657</v>
      </c>
      <c r="I32" s="7">
        <f t="shared" si="0"/>
        <v>205.90225220000002</v>
      </c>
      <c r="J32" s="7">
        <f t="shared" si="0"/>
        <v>143.74169920000003</v>
      </c>
      <c r="K32" s="7">
        <f t="shared" si="1"/>
        <v>105.28306276000001</v>
      </c>
      <c r="L32" s="8">
        <f t="shared" si="2"/>
        <v>0.73244620973563657</v>
      </c>
      <c r="M32" s="8">
        <f t="shared" si="5"/>
        <v>0.8493029473314303</v>
      </c>
      <c r="P32" s="6">
        <f t="shared" si="4"/>
        <v>3.3412179063764187</v>
      </c>
    </row>
    <row r="33" spans="1:16" x14ac:dyDescent="0.15">
      <c r="A33" s="6">
        <v>16</v>
      </c>
      <c r="B33" s="6">
        <v>31</v>
      </c>
      <c r="D33">
        <v>704.11462400000005</v>
      </c>
      <c r="E33">
        <v>628.73315430000002</v>
      </c>
      <c r="F33">
        <v>505.68124390000003</v>
      </c>
      <c r="G33">
        <v>489.42361449999999</v>
      </c>
      <c r="I33" s="7">
        <f t="shared" si="0"/>
        <v>198.43338010000002</v>
      </c>
      <c r="J33" s="7">
        <f t="shared" si="0"/>
        <v>139.30953980000004</v>
      </c>
      <c r="K33" s="7">
        <f t="shared" si="1"/>
        <v>100.91670224000001</v>
      </c>
      <c r="L33" s="8">
        <f t="shared" si="2"/>
        <v>0.72440625663455083</v>
      </c>
      <c r="M33" s="8">
        <f t="shared" si="5"/>
        <v>0.845032566410854</v>
      </c>
      <c r="P33" s="6">
        <f t="shared" si="4"/>
        <v>2.8216078347958087</v>
      </c>
    </row>
    <row r="34" spans="1:16" x14ac:dyDescent="0.15">
      <c r="A34" s="6">
        <v>16.5</v>
      </c>
      <c r="B34" s="6">
        <v>32</v>
      </c>
      <c r="D34">
        <v>702.81109619999995</v>
      </c>
      <c r="E34">
        <v>628.31994629999997</v>
      </c>
      <c r="F34">
        <v>504.70797729999998</v>
      </c>
      <c r="G34">
        <v>489.63247680000001</v>
      </c>
      <c r="I34" s="7">
        <f t="shared" si="0"/>
        <v>198.10311889999997</v>
      </c>
      <c r="J34" s="7">
        <f t="shared" si="0"/>
        <v>138.68746949999996</v>
      </c>
      <c r="K34" s="7">
        <f t="shared" si="1"/>
        <v>101.02189025</v>
      </c>
      <c r="L34" s="8">
        <f t="shared" si="2"/>
        <v>0.72841397001623154</v>
      </c>
      <c r="M34" s="8">
        <f t="shared" si="5"/>
        <v>0.85280985197304426</v>
      </c>
      <c r="P34" s="6">
        <f t="shared" si="4"/>
        <v>3.7679299505116974</v>
      </c>
    </row>
    <row r="35" spans="1:16" x14ac:dyDescent="0.15">
      <c r="A35" s="6">
        <v>17</v>
      </c>
      <c r="B35" s="6">
        <v>33</v>
      </c>
      <c r="D35">
        <v>710.56317139999999</v>
      </c>
      <c r="E35">
        <v>633.83203130000004</v>
      </c>
      <c r="F35">
        <v>504.74707030000002</v>
      </c>
      <c r="G35">
        <v>488.45797729999998</v>
      </c>
      <c r="I35" s="7">
        <f t="shared" si="0"/>
        <v>205.81610109999997</v>
      </c>
      <c r="J35" s="7">
        <f t="shared" si="0"/>
        <v>145.37405400000006</v>
      </c>
      <c r="K35" s="7">
        <f t="shared" si="1"/>
        <v>104.05426329999993</v>
      </c>
      <c r="L35" s="8">
        <f t="shared" si="2"/>
        <v>0.71576915162591459</v>
      </c>
      <c r="M35" s="8">
        <f t="shared" si="5"/>
        <v>0.84393460576323676</v>
      </c>
      <c r="P35" s="6">
        <f t="shared" si="4"/>
        <v>2.6880105231479998</v>
      </c>
    </row>
    <row r="36" spans="1:16" x14ac:dyDescent="0.15">
      <c r="A36" s="6">
        <v>17.5</v>
      </c>
      <c r="B36" s="6">
        <v>34</v>
      </c>
      <c r="D36">
        <v>715.83795169999996</v>
      </c>
      <c r="E36">
        <v>640.00018309999996</v>
      </c>
      <c r="F36">
        <v>505.03936770000001</v>
      </c>
      <c r="G36">
        <v>489.23590089999999</v>
      </c>
      <c r="I36" s="7">
        <f t="shared" si="0"/>
        <v>210.79858399999995</v>
      </c>
      <c r="J36" s="7">
        <f t="shared" si="0"/>
        <v>150.76428219999997</v>
      </c>
      <c r="K36" s="7">
        <f t="shared" si="1"/>
        <v>105.26358645999997</v>
      </c>
      <c r="L36" s="8">
        <f t="shared" si="2"/>
        <v>0.69819976538182993</v>
      </c>
      <c r="M36" s="8">
        <f t="shared" si="5"/>
        <v>0.83013479169966153</v>
      </c>
      <c r="P36" s="6">
        <f t="shared" si="4"/>
        <v>1.0088810715285521</v>
      </c>
    </row>
    <row r="37" spans="1:16" x14ac:dyDescent="0.15">
      <c r="A37" s="6">
        <v>18</v>
      </c>
      <c r="B37" s="6">
        <v>35</v>
      </c>
      <c r="D37">
        <v>711.29614260000005</v>
      </c>
      <c r="E37">
        <v>636.79534909999995</v>
      </c>
      <c r="F37">
        <v>505.1222229</v>
      </c>
      <c r="G37">
        <v>489.52145389999998</v>
      </c>
      <c r="I37" s="7">
        <f t="shared" si="0"/>
        <v>206.17391970000006</v>
      </c>
      <c r="J37" s="7">
        <f t="shared" si="0"/>
        <v>147.27389519999997</v>
      </c>
      <c r="K37" s="7">
        <f t="shared" si="1"/>
        <v>103.08219306000008</v>
      </c>
      <c r="L37" s="8">
        <f t="shared" si="2"/>
        <v>0.69993526632817749</v>
      </c>
      <c r="M37" s="8">
        <f t="shared" si="5"/>
        <v>0.83563986482651864</v>
      </c>
      <c r="P37" s="6">
        <f t="shared" si="4"/>
        <v>1.6787256345088222</v>
      </c>
    </row>
    <row r="38" spans="1:16" x14ac:dyDescent="0.15">
      <c r="A38" s="6">
        <v>18.5</v>
      </c>
      <c r="B38" s="6">
        <v>36</v>
      </c>
      <c r="D38">
        <v>710.91076659999999</v>
      </c>
      <c r="E38">
        <v>637.49365230000001</v>
      </c>
      <c r="F38">
        <v>505.33547970000001</v>
      </c>
      <c r="G38">
        <v>489.52468870000001</v>
      </c>
      <c r="I38" s="7">
        <f t="shared" si="0"/>
        <v>205.57528689999998</v>
      </c>
      <c r="J38" s="7">
        <f t="shared" si="0"/>
        <v>147.9689636</v>
      </c>
      <c r="K38" s="7">
        <f t="shared" si="1"/>
        <v>101.99701237999999</v>
      </c>
      <c r="L38" s="8">
        <f t="shared" si="2"/>
        <v>0.6893135553461428</v>
      </c>
      <c r="M38" s="8">
        <f t="shared" si="5"/>
        <v>0.8287877260249934</v>
      </c>
      <c r="P38" s="6">
        <f t="shared" si="4"/>
        <v>0.84497323645335398</v>
      </c>
    </row>
    <row r="39" spans="1:16" x14ac:dyDescent="0.15">
      <c r="A39" s="6">
        <v>19</v>
      </c>
      <c r="B39" s="6">
        <v>37</v>
      </c>
      <c r="D39">
        <v>711.45343019999996</v>
      </c>
      <c r="E39">
        <v>638.54919429999995</v>
      </c>
      <c r="F39">
        <v>505.57785030000002</v>
      </c>
      <c r="G39">
        <v>489.95886230000002</v>
      </c>
      <c r="I39" s="7">
        <f t="shared" si="0"/>
        <v>205.87557989999993</v>
      </c>
      <c r="J39" s="7">
        <f t="shared" si="0"/>
        <v>148.59033199999993</v>
      </c>
      <c r="K39" s="7">
        <f t="shared" si="1"/>
        <v>101.86234749999998</v>
      </c>
      <c r="L39" s="8">
        <f t="shared" si="2"/>
        <v>0.68552473185132956</v>
      </c>
      <c r="M39" s="8">
        <f t="shared" si="5"/>
        <v>0.8287684747106896</v>
      </c>
      <c r="P39" s="6">
        <f t="shared" si="4"/>
        <v>0.84263078106366718</v>
      </c>
    </row>
    <row r="40" spans="1:16" x14ac:dyDescent="0.15">
      <c r="A40" s="6">
        <v>19.5</v>
      </c>
      <c r="B40" s="6">
        <v>38</v>
      </c>
      <c r="D40">
        <v>710.2186279</v>
      </c>
      <c r="E40">
        <v>637.85070800000005</v>
      </c>
      <c r="F40">
        <v>503.85809330000001</v>
      </c>
      <c r="G40">
        <v>488.29553220000003</v>
      </c>
      <c r="I40" s="7">
        <f t="shared" si="0"/>
        <v>206.36053459999999</v>
      </c>
      <c r="J40" s="7">
        <f t="shared" si="0"/>
        <v>149.55517580000003</v>
      </c>
      <c r="K40" s="7">
        <f t="shared" si="1"/>
        <v>101.67191153999998</v>
      </c>
      <c r="L40" s="8">
        <f t="shared" si="2"/>
        <v>0.67982877219820004</v>
      </c>
      <c r="M40" s="8">
        <f t="shared" si="5"/>
        <v>0.82684208723806951</v>
      </c>
      <c r="P40" s="6">
        <f t="shared" si="4"/>
        <v>0.60823240978089455</v>
      </c>
    </row>
    <row r="41" spans="1:16" x14ac:dyDescent="0.15">
      <c r="A41" s="6">
        <v>20</v>
      </c>
      <c r="B41" s="6">
        <v>39</v>
      </c>
      <c r="D41">
        <v>712.29101560000004</v>
      </c>
      <c r="E41">
        <v>640.12982179999995</v>
      </c>
      <c r="F41">
        <v>505.4186401</v>
      </c>
      <c r="G41">
        <v>489.7858276</v>
      </c>
      <c r="I41" s="7">
        <f t="shared" si="0"/>
        <v>206.87237550000003</v>
      </c>
      <c r="J41" s="7">
        <f t="shared" si="0"/>
        <v>150.34399419999994</v>
      </c>
      <c r="K41" s="7">
        <f t="shared" si="1"/>
        <v>101.63157956000008</v>
      </c>
      <c r="L41" s="8">
        <f t="shared" si="2"/>
        <v>0.67599361119009116</v>
      </c>
      <c r="M41" s="8">
        <f t="shared" si="5"/>
        <v>0.82677649841047018</v>
      </c>
      <c r="P41" s="6">
        <f t="shared" si="4"/>
        <v>0.6002517129677456</v>
      </c>
    </row>
    <row r="42" spans="1:16" x14ac:dyDescent="0.15">
      <c r="A42" s="6">
        <v>20.5</v>
      </c>
      <c r="B42" s="6">
        <v>40</v>
      </c>
      <c r="D42">
        <v>714.26129149999997</v>
      </c>
      <c r="E42">
        <v>641.87078859999997</v>
      </c>
      <c r="F42">
        <v>505.5402527</v>
      </c>
      <c r="G42">
        <v>489.3366699</v>
      </c>
      <c r="I42" s="7">
        <f t="shared" si="0"/>
        <v>208.72103879999997</v>
      </c>
      <c r="J42" s="7">
        <f t="shared" si="0"/>
        <v>152.53411869999996</v>
      </c>
      <c r="K42" s="7">
        <f t="shared" si="1"/>
        <v>101.94715571</v>
      </c>
      <c r="L42" s="8">
        <f t="shared" si="2"/>
        <v>0.66835640825058262</v>
      </c>
      <c r="M42" s="8">
        <f t="shared" si="5"/>
        <v>0.82290886765147109</v>
      </c>
      <c r="P42" s="6">
        <f t="shared" si="4"/>
        <v>0.12964734935053435</v>
      </c>
    </row>
    <row r="43" spans="1:16" x14ac:dyDescent="0.15">
      <c r="A43" s="6">
        <v>21</v>
      </c>
      <c r="B43" s="6">
        <v>41</v>
      </c>
      <c r="D43">
        <v>708.37609859999998</v>
      </c>
      <c r="E43">
        <v>638.6544189</v>
      </c>
      <c r="F43">
        <v>505.1072388</v>
      </c>
      <c r="G43">
        <v>488.74237060000002</v>
      </c>
      <c r="I43" s="7">
        <f t="shared" si="0"/>
        <v>203.26885979999997</v>
      </c>
      <c r="J43" s="7">
        <f t="shared" si="0"/>
        <v>149.91204829999998</v>
      </c>
      <c r="K43" s="7">
        <f t="shared" si="1"/>
        <v>98.330425989999995</v>
      </c>
      <c r="L43" s="8">
        <f t="shared" si="2"/>
        <v>0.65592076891127371</v>
      </c>
      <c r="M43" s="8">
        <f t="shared" si="5"/>
        <v>0.81424280049267161</v>
      </c>
      <c r="P43" s="6">
        <f t="shared" si="4"/>
        <v>-0.92481965498838559</v>
      </c>
    </row>
    <row r="44" spans="1:16" x14ac:dyDescent="0.15">
      <c r="A44" s="6">
        <v>21.5</v>
      </c>
      <c r="B44" s="6">
        <v>42</v>
      </c>
      <c r="D44">
        <v>709.45593259999998</v>
      </c>
      <c r="E44">
        <v>639.93292240000005</v>
      </c>
      <c r="F44">
        <v>505.56698610000001</v>
      </c>
      <c r="G44">
        <v>489.32049560000002</v>
      </c>
      <c r="I44" s="7">
        <f t="shared" si="0"/>
        <v>203.88894649999997</v>
      </c>
      <c r="J44" s="7">
        <f t="shared" si="0"/>
        <v>150.61242680000004</v>
      </c>
      <c r="K44" s="7">
        <f t="shared" si="1"/>
        <v>98.460247739999957</v>
      </c>
      <c r="L44" s="8">
        <f t="shared" si="2"/>
        <v>0.65373256265730617</v>
      </c>
      <c r="M44" s="8">
        <f t="shared" si="5"/>
        <v>0.81582416641921363</v>
      </c>
      <c r="P44" s="6">
        <f t="shared" si="4"/>
        <v>-0.7324027072808863</v>
      </c>
    </row>
    <row r="45" spans="1:16" x14ac:dyDescent="0.15">
      <c r="A45" s="6">
        <v>22</v>
      </c>
      <c r="B45" s="6">
        <v>43</v>
      </c>
      <c r="D45">
        <v>707.95178220000003</v>
      </c>
      <c r="E45">
        <v>640.53527829999996</v>
      </c>
      <c r="F45">
        <v>505.22503660000001</v>
      </c>
      <c r="G45">
        <v>489.77938840000002</v>
      </c>
      <c r="I45" s="7">
        <f t="shared" si="0"/>
        <v>202.72674560000002</v>
      </c>
      <c r="J45" s="7">
        <f t="shared" si="0"/>
        <v>150.75588989999994</v>
      </c>
      <c r="K45" s="7">
        <f t="shared" si="1"/>
        <v>97.197622670000058</v>
      </c>
      <c r="L45" s="8">
        <f t="shared" si="2"/>
        <v>0.6447351591667404</v>
      </c>
      <c r="M45" s="8">
        <f t="shared" si="5"/>
        <v>0.8105963351091573</v>
      </c>
      <c r="P45" s="6">
        <f t="shared" si="4"/>
        <v>-1.3685131273469104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711.66058350000003</v>
      </c>
      <c r="E46">
        <v>642.97991939999997</v>
      </c>
      <c r="F46">
        <v>504.92245480000003</v>
      </c>
      <c r="G46">
        <v>488.94183349999997</v>
      </c>
      <c r="I46" s="7">
        <f t="shared" si="0"/>
        <v>206.7381287</v>
      </c>
      <c r="J46" s="7">
        <f t="shared" si="0"/>
        <v>154.0380859</v>
      </c>
      <c r="K46" s="7">
        <f t="shared" si="1"/>
        <v>98.911468570000011</v>
      </c>
      <c r="L46" s="8">
        <f t="shared" si="2"/>
        <v>0.6421234592217171</v>
      </c>
      <c r="M46" s="8">
        <f t="shared" si="5"/>
        <v>0.81175420734464354</v>
      </c>
      <c r="P46" s="6">
        <f t="shared" si="4"/>
        <v>-1.2276259122829634</v>
      </c>
    </row>
    <row r="47" spans="1:16" x14ac:dyDescent="0.15">
      <c r="A47" s="6">
        <v>23</v>
      </c>
      <c r="B47" s="6">
        <v>45</v>
      </c>
      <c r="D47">
        <v>707.5040894</v>
      </c>
      <c r="E47">
        <v>639.95489499999996</v>
      </c>
      <c r="F47">
        <v>505.1289673</v>
      </c>
      <c r="G47">
        <v>489.74090580000001</v>
      </c>
      <c r="I47" s="7">
        <f t="shared" si="0"/>
        <v>202.3751221</v>
      </c>
      <c r="J47" s="7">
        <f t="shared" si="0"/>
        <v>150.21398919999996</v>
      </c>
      <c r="K47" s="7">
        <f t="shared" si="1"/>
        <v>97.225329660000028</v>
      </c>
      <c r="L47" s="8">
        <f t="shared" si="2"/>
        <v>0.64724550741110376</v>
      </c>
      <c r="M47" s="8">
        <f t="shared" si="5"/>
        <v>0.82064582771453964</v>
      </c>
      <c r="P47" s="6">
        <f t="shared" si="4"/>
        <v>-0.14571411499865453</v>
      </c>
    </row>
    <row r="48" spans="1:16" x14ac:dyDescent="0.15">
      <c r="A48" s="6">
        <v>23.5</v>
      </c>
      <c r="B48" s="6">
        <v>46</v>
      </c>
      <c r="D48">
        <v>708.8594971</v>
      </c>
      <c r="E48">
        <v>641.93743900000004</v>
      </c>
      <c r="F48">
        <v>506.13632200000001</v>
      </c>
      <c r="G48">
        <v>490.1806641</v>
      </c>
      <c r="I48" s="7">
        <f t="shared" si="0"/>
        <v>202.72317509999999</v>
      </c>
      <c r="J48" s="7">
        <f t="shared" si="0"/>
        <v>151.75677490000004</v>
      </c>
      <c r="K48" s="7">
        <f t="shared" si="1"/>
        <v>96.493432669999976</v>
      </c>
      <c r="L48" s="8">
        <f t="shared" si="2"/>
        <v>0.63584266820103563</v>
      </c>
      <c r="M48" s="8">
        <f t="shared" si="5"/>
        <v>0.81301256068498096</v>
      </c>
      <c r="P48" s="6">
        <f t="shared" si="4"/>
        <v>-1.0745123888274997</v>
      </c>
    </row>
    <row r="49" spans="1:22" x14ac:dyDescent="0.15">
      <c r="A49" s="6">
        <v>24</v>
      </c>
      <c r="B49" s="6">
        <v>47</v>
      </c>
      <c r="D49">
        <v>708.03198239999995</v>
      </c>
      <c r="E49">
        <v>641.13739009999995</v>
      </c>
      <c r="F49">
        <v>505.57492070000001</v>
      </c>
      <c r="G49">
        <v>489.77877810000001</v>
      </c>
      <c r="I49" s="7">
        <f t="shared" si="0"/>
        <v>202.45706169999994</v>
      </c>
      <c r="J49" s="7">
        <f t="shared" si="0"/>
        <v>151.35861199999994</v>
      </c>
      <c r="K49" s="7">
        <f t="shared" si="1"/>
        <v>96.506033299999984</v>
      </c>
      <c r="L49" s="8">
        <f t="shared" si="2"/>
        <v>0.63759856162000228</v>
      </c>
      <c r="M49" s="8">
        <f t="shared" si="5"/>
        <v>0.81853802628445704</v>
      </c>
      <c r="P49" s="6">
        <f t="shared" si="4"/>
        <v>-0.40218651695363694</v>
      </c>
    </row>
    <row r="50" spans="1:22" x14ac:dyDescent="0.15">
      <c r="A50" s="6">
        <v>24.5</v>
      </c>
      <c r="B50" s="6">
        <v>48</v>
      </c>
      <c r="D50">
        <v>703.13061519999997</v>
      </c>
      <c r="E50">
        <v>637.40527340000006</v>
      </c>
      <c r="F50">
        <v>504.32492070000001</v>
      </c>
      <c r="G50">
        <v>488.97915649999999</v>
      </c>
      <c r="I50" s="7">
        <f t="shared" si="0"/>
        <v>198.80569449999996</v>
      </c>
      <c r="J50" s="7">
        <f t="shared" si="0"/>
        <v>148.42611690000007</v>
      </c>
      <c r="K50" s="7">
        <f t="shared" si="1"/>
        <v>94.907412669999914</v>
      </c>
      <c r="L50" s="8">
        <f t="shared" si="2"/>
        <v>0.63942528883877225</v>
      </c>
      <c r="M50" s="8">
        <f t="shared" si="5"/>
        <v>0.82413432568373657</v>
      </c>
      <c r="P50" s="6">
        <f t="shared" si="4"/>
        <v>0.27875824781777636</v>
      </c>
    </row>
    <row r="51" spans="1:22" x14ac:dyDescent="0.15">
      <c r="A51" s="6">
        <v>25</v>
      </c>
      <c r="B51" s="6">
        <v>49</v>
      </c>
      <c r="D51">
        <v>701.5799561</v>
      </c>
      <c r="E51">
        <v>637.29101560000004</v>
      </c>
      <c r="F51">
        <v>505.4862061</v>
      </c>
      <c r="G51">
        <v>489.79287720000002</v>
      </c>
      <c r="I51" s="7">
        <f t="shared" si="0"/>
        <v>196.09375</v>
      </c>
      <c r="J51" s="7">
        <f t="shared" si="0"/>
        <v>147.49813840000002</v>
      </c>
      <c r="K51" s="7">
        <f t="shared" si="1"/>
        <v>92.845053119999989</v>
      </c>
      <c r="L51" s="8">
        <f t="shared" si="2"/>
        <v>0.62946593175443077</v>
      </c>
      <c r="M51" s="8">
        <f t="shared" si="5"/>
        <v>0.81794454077990453</v>
      </c>
      <c r="P51" s="6">
        <f t="shared" si="4"/>
        <v>-0.47440046021492582</v>
      </c>
    </row>
    <row r="52" spans="1:22" x14ac:dyDescent="0.15">
      <c r="A52" s="6">
        <v>25.5</v>
      </c>
      <c r="B52" s="6">
        <v>50</v>
      </c>
      <c r="D52">
        <v>698.50244139999995</v>
      </c>
      <c r="E52">
        <v>635.19464110000001</v>
      </c>
      <c r="F52">
        <v>505.17245480000003</v>
      </c>
      <c r="G52">
        <v>489.23794559999999</v>
      </c>
      <c r="I52" s="7">
        <f t="shared" si="0"/>
        <v>193.32998659999993</v>
      </c>
      <c r="J52" s="7">
        <f t="shared" si="0"/>
        <v>145.95669550000002</v>
      </c>
      <c r="K52" s="7">
        <f t="shared" si="1"/>
        <v>91.160299749999922</v>
      </c>
      <c r="L52" s="8">
        <f t="shared" si="2"/>
        <v>0.62457086629506431</v>
      </c>
      <c r="M52" s="8">
        <f t="shared" si="5"/>
        <v>0.8168190475010475</v>
      </c>
      <c r="P52" s="6">
        <f t="shared" si="4"/>
        <v>-0.6113478787397052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699.21716309999999</v>
      </c>
      <c r="E53">
        <v>636.04919429999995</v>
      </c>
      <c r="F53">
        <v>504.4159851</v>
      </c>
      <c r="G53">
        <v>488.40130620000002</v>
      </c>
      <c r="I53" s="7">
        <f t="shared" si="0"/>
        <v>194.80117799999999</v>
      </c>
      <c r="J53" s="7">
        <f t="shared" si="0"/>
        <v>147.64788809999993</v>
      </c>
      <c r="K53" s="7">
        <f t="shared" si="1"/>
        <v>91.447656330000044</v>
      </c>
      <c r="L53" s="8">
        <f t="shared" si="2"/>
        <v>0.61936311793409315</v>
      </c>
      <c r="M53" s="8">
        <f t="shared" si="5"/>
        <v>0.8153808713205859</v>
      </c>
      <c r="P53" s="6">
        <f t="shared" si="4"/>
        <v>-0.78634182939044328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725.72454830000004</v>
      </c>
      <c r="E54">
        <v>654.13598630000001</v>
      </c>
      <c r="F54">
        <v>505.4609375</v>
      </c>
      <c r="G54">
        <v>489.47592159999999</v>
      </c>
      <c r="I54" s="7">
        <f t="shared" si="0"/>
        <v>220.26361080000004</v>
      </c>
      <c r="J54" s="7">
        <f t="shared" si="0"/>
        <v>164.66006470000002</v>
      </c>
      <c r="K54" s="7">
        <f t="shared" si="1"/>
        <v>105.00156551000003</v>
      </c>
      <c r="L54" s="8">
        <f t="shared" si="2"/>
        <v>0.6376868957345917</v>
      </c>
      <c r="M54" s="8">
        <f t="shared" si="5"/>
        <v>0.83747422130159388</v>
      </c>
      <c r="P54" s="6">
        <f t="shared" si="4"/>
        <v>1.9019258869091564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726.58264159999999</v>
      </c>
      <c r="E55">
        <v>653.05621340000005</v>
      </c>
      <c r="F55">
        <v>505.55963129999998</v>
      </c>
      <c r="G55">
        <v>489.25851440000002</v>
      </c>
      <c r="I55" s="7">
        <f t="shared" si="0"/>
        <v>221.02301030000001</v>
      </c>
      <c r="J55" s="7">
        <f t="shared" si="0"/>
        <v>163.79769900000002</v>
      </c>
      <c r="K55" s="7">
        <f t="shared" si="1"/>
        <v>106.364621</v>
      </c>
      <c r="L55" s="8">
        <f t="shared" si="2"/>
        <v>0.64936578260479705</v>
      </c>
      <c r="M55" s="8">
        <f t="shared" si="5"/>
        <v>0.85292268035230867</v>
      </c>
      <c r="P55" s="6">
        <f t="shared" si="4"/>
        <v>3.7816586466903961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720.43127440000001</v>
      </c>
      <c r="E56">
        <v>645.96331789999999</v>
      </c>
      <c r="F56">
        <v>504.32196040000002</v>
      </c>
      <c r="G56">
        <v>488.9806213</v>
      </c>
      <c r="I56" s="7">
        <f t="shared" si="0"/>
        <v>216.10931399999998</v>
      </c>
      <c r="J56" s="7">
        <f t="shared" si="0"/>
        <v>156.9826966</v>
      </c>
      <c r="K56" s="7">
        <f t="shared" si="1"/>
        <v>106.22142638</v>
      </c>
      <c r="L56" s="8">
        <f t="shared" si="2"/>
        <v>0.67664416958422924</v>
      </c>
      <c r="M56" s="8">
        <f t="shared" si="5"/>
        <v>0.88397063951225041</v>
      </c>
      <c r="P56" s="6">
        <f t="shared" si="4"/>
        <v>7.559502492843591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712.55560300000002</v>
      </c>
      <c r="E57">
        <v>639.16632079999999</v>
      </c>
      <c r="F57">
        <v>504.30816650000003</v>
      </c>
      <c r="G57">
        <v>488.91567989999999</v>
      </c>
      <c r="I57" s="7">
        <f t="shared" si="0"/>
        <v>208.24743649999999</v>
      </c>
      <c r="J57" s="7">
        <f t="shared" si="0"/>
        <v>150.25064090000001</v>
      </c>
      <c r="K57" s="7">
        <f t="shared" si="1"/>
        <v>103.07198786999999</v>
      </c>
      <c r="L57" s="8">
        <f t="shared" si="2"/>
        <v>0.68600032088116025</v>
      </c>
      <c r="M57" s="8">
        <f t="shared" si="5"/>
        <v>0.89709636298969087</v>
      </c>
      <c r="P57" s="6">
        <f t="shared" si="4"/>
        <v>9.1566101613416322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701.08062740000003</v>
      </c>
      <c r="E58">
        <v>629.97766109999998</v>
      </c>
      <c r="F58">
        <v>504.69387819999997</v>
      </c>
      <c r="G58">
        <v>489.4259644</v>
      </c>
      <c r="I58" s="7">
        <f t="shared" si="0"/>
        <v>196.38674920000005</v>
      </c>
      <c r="J58" s="7">
        <f t="shared" si="0"/>
        <v>140.55169669999998</v>
      </c>
      <c r="K58" s="7">
        <f t="shared" si="1"/>
        <v>98.000561510000068</v>
      </c>
      <c r="L58" s="8">
        <f t="shared" si="2"/>
        <v>0.6972563392043355</v>
      </c>
      <c r="M58" s="8">
        <f t="shared" si="5"/>
        <v>0.91212195349337555</v>
      </c>
      <c r="P58" s="6">
        <f t="shared" si="4"/>
        <v>10.984889254558192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695.99426270000004</v>
      </c>
      <c r="E59">
        <v>626.34497069999998</v>
      </c>
      <c r="F59">
        <v>504.9609375</v>
      </c>
      <c r="G59">
        <v>489.55905150000001</v>
      </c>
      <c r="I59" s="7">
        <f t="shared" si="0"/>
        <v>191.03332520000004</v>
      </c>
      <c r="J59" s="7">
        <f t="shared" si="0"/>
        <v>136.78591919999997</v>
      </c>
      <c r="K59" s="7">
        <f t="shared" si="1"/>
        <v>95.283181760000062</v>
      </c>
      <c r="L59" s="8">
        <f t="shared" si="2"/>
        <v>0.69658618604362954</v>
      </c>
      <c r="M59" s="8">
        <f t="shared" si="5"/>
        <v>0.91522137251317903</v>
      </c>
      <c r="P59" s="6">
        <f t="shared" si="4"/>
        <v>11.362019390883606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697.34149170000001</v>
      </c>
      <c r="E60">
        <v>628.20263669999997</v>
      </c>
      <c r="F60">
        <v>505.17037959999999</v>
      </c>
      <c r="G60">
        <v>489.37045289999998</v>
      </c>
      <c r="I60" s="7">
        <f t="shared" si="0"/>
        <v>192.17111210000002</v>
      </c>
      <c r="J60" s="7">
        <f t="shared" si="0"/>
        <v>138.8321838</v>
      </c>
      <c r="K60" s="7">
        <f t="shared" si="1"/>
        <v>94.988583440000028</v>
      </c>
      <c r="L60" s="8">
        <f t="shared" si="2"/>
        <v>0.68419714247842889</v>
      </c>
      <c r="M60" s="8">
        <f t="shared" si="5"/>
        <v>0.90660190112848793</v>
      </c>
      <c r="P60" s="6">
        <f t="shared" si="4"/>
        <v>10.313222052546411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696.81048580000004</v>
      </c>
      <c r="E61">
        <v>629.51373290000004</v>
      </c>
      <c r="F61">
        <v>503.72384640000001</v>
      </c>
      <c r="G61">
        <v>488.40158079999998</v>
      </c>
      <c r="I61" s="7">
        <f t="shared" si="0"/>
        <v>193.08663940000002</v>
      </c>
      <c r="J61" s="7">
        <f t="shared" si="0"/>
        <v>141.11215210000006</v>
      </c>
      <c r="K61" s="7">
        <f t="shared" si="1"/>
        <v>94.308132929999985</v>
      </c>
      <c r="L61" s="8">
        <f t="shared" si="2"/>
        <v>0.66832042121480728</v>
      </c>
      <c r="M61" s="8">
        <f t="shared" si="5"/>
        <v>0.89449475204537576</v>
      </c>
      <c r="P61" s="6">
        <f t="shared" si="4"/>
        <v>8.8400521600432285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696.84045409999999</v>
      </c>
      <c r="E62">
        <v>630.54266359999997</v>
      </c>
      <c r="F62">
        <v>505.31375120000001</v>
      </c>
      <c r="G62">
        <v>489.88424680000003</v>
      </c>
      <c r="I62" s="7">
        <f t="shared" si="0"/>
        <v>191.52670289999998</v>
      </c>
      <c r="J62" s="7">
        <f t="shared" si="0"/>
        <v>140.65841679999994</v>
      </c>
      <c r="K62" s="7">
        <f t="shared" si="1"/>
        <v>93.065811140000022</v>
      </c>
      <c r="L62" s="8">
        <f t="shared" si="2"/>
        <v>0.66164409679321845</v>
      </c>
      <c r="M62" s="8">
        <f t="shared" si="5"/>
        <v>0.89158799980429637</v>
      </c>
      <c r="P62" s="6">
        <f t="shared" si="4"/>
        <v>8.4863652716495501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695.80187990000002</v>
      </c>
      <c r="E63">
        <v>631.43457030000002</v>
      </c>
      <c r="F63">
        <v>505.10046390000002</v>
      </c>
      <c r="G63">
        <v>489.93359379999998</v>
      </c>
      <c r="I63" s="7">
        <f t="shared" si="0"/>
        <v>190.70141599999999</v>
      </c>
      <c r="J63" s="7">
        <f t="shared" si="0"/>
        <v>141.50097650000004</v>
      </c>
      <c r="K63" s="7">
        <f t="shared" si="1"/>
        <v>91.650732449999978</v>
      </c>
      <c r="L63" s="8">
        <f t="shared" si="2"/>
        <v>0.64770388669367207</v>
      </c>
      <c r="M63" s="8">
        <f t="shared" si="5"/>
        <v>0.88141736188525954</v>
      </c>
      <c r="P63" s="6">
        <f t="shared" si="4"/>
        <v>7.248825577785893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682.18414310000003</v>
      </c>
      <c r="E64">
        <v>620.31073000000004</v>
      </c>
      <c r="F64">
        <v>504.0772705</v>
      </c>
      <c r="G64">
        <v>488.49029539999998</v>
      </c>
      <c r="I64" s="7">
        <f t="shared" si="0"/>
        <v>178.10687260000003</v>
      </c>
      <c r="J64" s="7">
        <f t="shared" si="0"/>
        <v>131.82043460000006</v>
      </c>
      <c r="K64" s="7">
        <f t="shared" si="1"/>
        <v>85.832568379999998</v>
      </c>
      <c r="L64" s="8">
        <f t="shared" si="2"/>
        <v>0.65113249429386999</v>
      </c>
      <c r="M64" s="8">
        <f t="shared" si="5"/>
        <v>0.8886155416659669</v>
      </c>
      <c r="P64" s="6">
        <f t="shared" si="4"/>
        <v>8.1246834416784424</v>
      </c>
      <c r="R64" s="29"/>
      <c r="S64" s="29"/>
      <c r="T64" s="29"/>
      <c r="U64" s="18">
        <v>12.5</v>
      </c>
      <c r="V64" s="20">
        <f t="shared" ref="V64:V83" si="6">L26</f>
        <v>0.78712251207187789</v>
      </c>
    </row>
    <row r="65" spans="1:22" x14ac:dyDescent="0.15">
      <c r="A65" s="6">
        <v>32</v>
      </c>
      <c r="B65" s="6">
        <v>63</v>
      </c>
      <c r="D65">
        <v>682.2032471</v>
      </c>
      <c r="E65">
        <v>620.71350099999995</v>
      </c>
      <c r="F65">
        <v>504.60076900000001</v>
      </c>
      <c r="G65">
        <v>488.90423579999998</v>
      </c>
      <c r="I65" s="7">
        <f t="shared" si="0"/>
        <v>177.60247809999998</v>
      </c>
      <c r="J65" s="7">
        <f t="shared" si="0"/>
        <v>131.80926519999997</v>
      </c>
      <c r="K65" s="7">
        <f t="shared" si="1"/>
        <v>85.335992460000014</v>
      </c>
      <c r="L65" s="8">
        <f t="shared" si="2"/>
        <v>0.64742028817561481</v>
      </c>
      <c r="M65" s="8">
        <f t="shared" si="5"/>
        <v>0.88867290772822116</v>
      </c>
      <c r="P65" s="6">
        <f t="shared" si="4"/>
        <v>8.1316636114264398</v>
      </c>
      <c r="U65" s="18">
        <v>13</v>
      </c>
      <c r="V65" s="20">
        <f t="shared" si="6"/>
        <v>0.7820881897373585</v>
      </c>
    </row>
    <row r="66" spans="1:22" x14ac:dyDescent="0.15">
      <c r="A66" s="6">
        <v>32.5</v>
      </c>
      <c r="B66" s="6">
        <v>64</v>
      </c>
      <c r="D66">
        <v>689.49938959999997</v>
      </c>
      <c r="E66">
        <v>628.60583499999996</v>
      </c>
      <c r="F66">
        <v>504.85076900000001</v>
      </c>
      <c r="G66">
        <v>489.96151730000003</v>
      </c>
      <c r="I66" s="7">
        <f t="shared" ref="I66:J129" si="7">D66-F66</f>
        <v>184.64862059999996</v>
      </c>
      <c r="J66" s="7">
        <f t="shared" si="7"/>
        <v>138.64431769999993</v>
      </c>
      <c r="K66" s="7">
        <f t="shared" ref="K66:K129" si="8">I66-0.7*J66</f>
        <v>87.597598210000015</v>
      </c>
      <c r="L66" s="8">
        <f t="shared" ref="L66:L129" si="9">K66/J66</f>
        <v>0.63181527857163711</v>
      </c>
      <c r="M66" s="8">
        <f t="shared" si="5"/>
        <v>0.87683747030475301</v>
      </c>
      <c r="P66" s="6">
        <f t="shared" si="4"/>
        <v>6.6915549651077901</v>
      </c>
      <c r="U66" s="18">
        <v>13.5</v>
      </c>
      <c r="V66" s="20">
        <f t="shared" si="6"/>
        <v>0.77323176375197733</v>
      </c>
    </row>
    <row r="67" spans="1:22" x14ac:dyDescent="0.15">
      <c r="A67" s="6">
        <v>33</v>
      </c>
      <c r="B67" s="6">
        <v>65</v>
      </c>
      <c r="D67">
        <v>687.11773679999999</v>
      </c>
      <c r="E67">
        <v>627.54882810000004</v>
      </c>
      <c r="F67">
        <v>504.20947269999999</v>
      </c>
      <c r="G67">
        <v>488.52850339999998</v>
      </c>
      <c r="I67" s="7">
        <f t="shared" si="7"/>
        <v>182.9082641</v>
      </c>
      <c r="J67" s="7">
        <f t="shared" si="7"/>
        <v>139.02032470000006</v>
      </c>
      <c r="K67" s="7">
        <f t="shared" si="8"/>
        <v>85.594036809999963</v>
      </c>
      <c r="L67" s="8">
        <f t="shared" si="9"/>
        <v>0.6156944101138323</v>
      </c>
      <c r="M67" s="8">
        <f t="shared" si="5"/>
        <v>0.86448617402745764</v>
      </c>
      <c r="P67" s="6">
        <f t="shared" si="4"/>
        <v>5.1886778068114152</v>
      </c>
      <c r="U67" s="18">
        <v>14</v>
      </c>
      <c r="V67" s="20">
        <f t="shared" si="6"/>
        <v>0.7559100852087246</v>
      </c>
    </row>
    <row r="68" spans="1:22" x14ac:dyDescent="0.15">
      <c r="A68" s="6">
        <v>33.5</v>
      </c>
      <c r="B68" s="6">
        <v>66</v>
      </c>
      <c r="D68">
        <v>684.20550539999999</v>
      </c>
      <c r="E68">
        <v>625.82238770000004</v>
      </c>
      <c r="F68">
        <v>505.2018127</v>
      </c>
      <c r="G68">
        <v>489.46475220000002</v>
      </c>
      <c r="I68" s="7">
        <f t="shared" si="7"/>
        <v>179.00369269999999</v>
      </c>
      <c r="J68" s="7">
        <f t="shared" si="7"/>
        <v>136.35763550000001</v>
      </c>
      <c r="K68" s="7">
        <f t="shared" si="8"/>
        <v>83.55334784999998</v>
      </c>
      <c r="L68" s="8">
        <f t="shared" si="9"/>
        <v>0.61275151584745668</v>
      </c>
      <c r="M68" s="8">
        <f t="shared" si="5"/>
        <v>0.86531285194159158</v>
      </c>
      <c r="P68" s="6">
        <f t="shared" si="4"/>
        <v>5.2892660630176724</v>
      </c>
      <c r="U68" s="18">
        <v>14.5</v>
      </c>
      <c r="V68" s="20">
        <f t="shared" si="6"/>
        <v>0.75929073152939652</v>
      </c>
    </row>
    <row r="69" spans="1:22" x14ac:dyDescent="0.15">
      <c r="A69" s="6">
        <v>34</v>
      </c>
      <c r="B69" s="6">
        <v>67</v>
      </c>
      <c r="D69">
        <v>687.99792479999996</v>
      </c>
      <c r="E69">
        <v>630.53076169999997</v>
      </c>
      <c r="F69">
        <v>504.82315060000002</v>
      </c>
      <c r="G69">
        <v>488.67361449999999</v>
      </c>
      <c r="I69" s="7">
        <f t="shared" si="7"/>
        <v>183.17477419999994</v>
      </c>
      <c r="J69" s="7">
        <f t="shared" si="7"/>
        <v>141.85714719999999</v>
      </c>
      <c r="K69" s="7">
        <f t="shared" si="8"/>
        <v>83.874771159999966</v>
      </c>
      <c r="L69" s="8">
        <f t="shared" si="9"/>
        <v>0.59126221565521497</v>
      </c>
      <c r="M69" s="8">
        <f t="shared" si="5"/>
        <v>0.8475931239298593</v>
      </c>
      <c r="P69" s="6">
        <f t="shared" si="4"/>
        <v>3.1331705502729705</v>
      </c>
      <c r="U69" s="18">
        <v>15</v>
      </c>
      <c r="V69" s="20">
        <f t="shared" si="6"/>
        <v>0.75185564437364738</v>
      </c>
    </row>
    <row r="70" spans="1:22" x14ac:dyDescent="0.15">
      <c r="A70" s="6">
        <v>34.5</v>
      </c>
      <c r="B70" s="6">
        <v>68</v>
      </c>
      <c r="D70">
        <v>684.12835689999997</v>
      </c>
      <c r="E70">
        <v>628.65466309999999</v>
      </c>
      <c r="F70">
        <v>504.57284550000003</v>
      </c>
      <c r="G70">
        <v>488.75411989999998</v>
      </c>
      <c r="I70" s="7">
        <f t="shared" si="7"/>
        <v>179.55551139999994</v>
      </c>
      <c r="J70" s="7">
        <f t="shared" si="7"/>
        <v>139.90054320000002</v>
      </c>
      <c r="K70" s="7">
        <f t="shared" si="8"/>
        <v>81.625131159999938</v>
      </c>
      <c r="L70" s="8">
        <f t="shared" si="9"/>
        <v>0.58345113816541583</v>
      </c>
      <c r="M70" s="8">
        <f t="shared" si="5"/>
        <v>0.8435516186205696</v>
      </c>
      <c r="P70" s="6">
        <f t="shared" ref="P70:P133" si="10">(M70-$O$2)/$O$2*100</f>
        <v>2.6414095336070291</v>
      </c>
      <c r="U70" s="18">
        <v>15.5</v>
      </c>
      <c r="V70" s="20">
        <f t="shared" si="6"/>
        <v>0.73244620973563657</v>
      </c>
    </row>
    <row r="71" spans="1:22" x14ac:dyDescent="0.15">
      <c r="A71" s="6">
        <v>35</v>
      </c>
      <c r="B71" s="6">
        <v>69</v>
      </c>
      <c r="D71">
        <v>683.19213869999999</v>
      </c>
      <c r="E71">
        <v>628.90789789999997</v>
      </c>
      <c r="F71">
        <v>504.75851440000002</v>
      </c>
      <c r="G71">
        <v>488.85635380000002</v>
      </c>
      <c r="I71" s="7">
        <f t="shared" si="7"/>
        <v>178.43362429999996</v>
      </c>
      <c r="J71" s="7">
        <f t="shared" si="7"/>
        <v>140.05154409999994</v>
      </c>
      <c r="K71" s="7">
        <f t="shared" si="8"/>
        <v>80.397543430000013</v>
      </c>
      <c r="L71" s="8">
        <f t="shared" si="9"/>
        <v>0.57405681562921118</v>
      </c>
      <c r="M71" s="8">
        <f t="shared" si="5"/>
        <v>0.83792686826487439</v>
      </c>
      <c r="P71" s="6">
        <f t="shared" si="10"/>
        <v>1.9570029222756387</v>
      </c>
      <c r="U71" s="18">
        <v>16</v>
      </c>
      <c r="V71" s="20">
        <f t="shared" si="6"/>
        <v>0.72440625663455083</v>
      </c>
    </row>
    <row r="72" spans="1:22" x14ac:dyDescent="0.15">
      <c r="A72" s="6">
        <v>35.5</v>
      </c>
      <c r="B72" s="6">
        <v>70</v>
      </c>
      <c r="D72">
        <v>679.55169679999995</v>
      </c>
      <c r="E72">
        <v>626.93640140000002</v>
      </c>
      <c r="F72">
        <v>503.9518127</v>
      </c>
      <c r="G72">
        <v>488.52468870000001</v>
      </c>
      <c r="I72" s="7">
        <f t="shared" si="7"/>
        <v>175.59988409999994</v>
      </c>
      <c r="J72" s="7">
        <f t="shared" si="7"/>
        <v>138.41171270000001</v>
      </c>
      <c r="K72" s="7">
        <f t="shared" si="8"/>
        <v>78.711685209999942</v>
      </c>
      <c r="L72" s="8">
        <f t="shared" si="9"/>
        <v>0.56867792237065451</v>
      </c>
      <c r="M72" s="8">
        <f t="shared" si="5"/>
        <v>0.83631754718682716</v>
      </c>
      <c r="P72" s="6">
        <f t="shared" si="10"/>
        <v>1.7611844564027028</v>
      </c>
      <c r="U72" s="18">
        <v>16.5</v>
      </c>
      <c r="V72" s="20">
        <f t="shared" si="6"/>
        <v>0.72841397001623154</v>
      </c>
    </row>
    <row r="73" spans="1:22" x14ac:dyDescent="0.15">
      <c r="A73" s="6">
        <v>36</v>
      </c>
      <c r="B73" s="6">
        <v>71</v>
      </c>
      <c r="D73">
        <v>680.8771362</v>
      </c>
      <c r="E73">
        <v>628.15014650000001</v>
      </c>
      <c r="F73">
        <v>505.46914670000001</v>
      </c>
      <c r="G73">
        <v>489.4862061</v>
      </c>
      <c r="I73" s="7">
        <f t="shared" si="7"/>
        <v>175.40798949999999</v>
      </c>
      <c r="J73" s="7">
        <f t="shared" si="7"/>
        <v>138.6639404</v>
      </c>
      <c r="K73" s="7">
        <f t="shared" si="8"/>
        <v>78.343231219999993</v>
      </c>
      <c r="L73" s="8">
        <f t="shared" si="9"/>
        <v>0.56498633310149315</v>
      </c>
      <c r="M73" s="8">
        <f t="shared" si="5"/>
        <v>0.83639553009817535</v>
      </c>
      <c r="P73" s="6">
        <f t="shared" si="10"/>
        <v>1.7706732366547069</v>
      </c>
      <c r="U73" s="18">
        <v>17</v>
      </c>
      <c r="V73" s="20">
        <f t="shared" si="6"/>
        <v>0.71576915162591459</v>
      </c>
    </row>
    <row r="74" spans="1:22" x14ac:dyDescent="0.15">
      <c r="A74" s="6">
        <v>36.5</v>
      </c>
      <c r="B74" s="6">
        <v>72</v>
      </c>
      <c r="D74">
        <v>677.08837889999995</v>
      </c>
      <c r="E74">
        <v>625.28015140000002</v>
      </c>
      <c r="F74">
        <v>504.07022089999998</v>
      </c>
      <c r="G74">
        <v>488.80847169999998</v>
      </c>
      <c r="I74" s="7">
        <f t="shared" si="7"/>
        <v>173.01815799999997</v>
      </c>
      <c r="J74" s="7">
        <f t="shared" si="7"/>
        <v>136.47167970000004</v>
      </c>
      <c r="K74" s="7">
        <f t="shared" si="8"/>
        <v>77.487982209999956</v>
      </c>
      <c r="L74" s="8">
        <f t="shared" si="9"/>
        <v>0.56779532852778347</v>
      </c>
      <c r="M74" s="8">
        <f t="shared" si="5"/>
        <v>0.84297409770497511</v>
      </c>
      <c r="P74" s="6">
        <f t="shared" si="10"/>
        <v>2.5711381245986606</v>
      </c>
      <c r="U74" s="18">
        <v>17.5</v>
      </c>
      <c r="V74" s="20">
        <f t="shared" si="6"/>
        <v>0.69819976538182993</v>
      </c>
    </row>
    <row r="75" spans="1:22" x14ac:dyDescent="0.15">
      <c r="A75" s="6">
        <v>37</v>
      </c>
      <c r="B75" s="6">
        <v>73</v>
      </c>
      <c r="D75">
        <v>680.17614749999996</v>
      </c>
      <c r="E75">
        <v>629.98443599999996</v>
      </c>
      <c r="F75">
        <v>504.41775510000002</v>
      </c>
      <c r="G75">
        <v>489.34957889999998</v>
      </c>
      <c r="I75" s="7">
        <f t="shared" si="7"/>
        <v>175.75839239999993</v>
      </c>
      <c r="J75" s="7">
        <f t="shared" si="7"/>
        <v>140.63485709999998</v>
      </c>
      <c r="K75" s="7">
        <f t="shared" si="8"/>
        <v>77.313992429999956</v>
      </c>
      <c r="L75" s="8">
        <f t="shared" si="9"/>
        <v>0.54974985593383141</v>
      </c>
      <c r="M75" s="8">
        <f t="shared" si="5"/>
        <v>0.8286981972915326</v>
      </c>
      <c r="P75" s="6">
        <f t="shared" si="10"/>
        <v>0.83407958727607923</v>
      </c>
      <c r="U75" s="18">
        <v>18</v>
      </c>
      <c r="V75" s="20">
        <f t="shared" si="6"/>
        <v>0.69993526632817749</v>
      </c>
    </row>
    <row r="76" spans="1:22" x14ac:dyDescent="0.15">
      <c r="A76" s="6">
        <v>37.5</v>
      </c>
      <c r="B76" s="6">
        <v>74</v>
      </c>
      <c r="D76">
        <v>678.68109130000005</v>
      </c>
      <c r="E76">
        <v>629.56744379999998</v>
      </c>
      <c r="F76">
        <v>504.9159851</v>
      </c>
      <c r="G76">
        <v>489.90277099999997</v>
      </c>
      <c r="I76" s="7">
        <f t="shared" si="7"/>
        <v>173.76510620000005</v>
      </c>
      <c r="J76" s="7">
        <f t="shared" si="7"/>
        <v>139.66467280000001</v>
      </c>
      <c r="K76" s="7">
        <f t="shared" si="8"/>
        <v>75.999835240000053</v>
      </c>
      <c r="L76" s="8">
        <f t="shared" si="9"/>
        <v>0.54415933332570021</v>
      </c>
      <c r="M76" s="8">
        <f t="shared" si="5"/>
        <v>0.82687724686391084</v>
      </c>
      <c r="P76" s="6">
        <f t="shared" si="10"/>
        <v>0.61251055171716362</v>
      </c>
      <c r="U76" s="18">
        <v>18.5</v>
      </c>
      <c r="V76" s="20">
        <f t="shared" si="6"/>
        <v>0.6893135553461428</v>
      </c>
    </row>
    <row r="77" spans="1:22" x14ac:dyDescent="0.15">
      <c r="A77" s="6">
        <v>38</v>
      </c>
      <c r="B77" s="6">
        <v>75</v>
      </c>
      <c r="D77">
        <v>674.94812009999998</v>
      </c>
      <c r="E77">
        <v>626.66363530000001</v>
      </c>
      <c r="F77">
        <v>504.01116939999997</v>
      </c>
      <c r="G77">
        <v>488.84957889999998</v>
      </c>
      <c r="I77" s="7">
        <f t="shared" si="7"/>
        <v>170.93695070000001</v>
      </c>
      <c r="J77" s="7">
        <f t="shared" si="7"/>
        <v>137.81405640000003</v>
      </c>
      <c r="K77" s="7">
        <f t="shared" si="8"/>
        <v>74.467111219999992</v>
      </c>
      <c r="L77" s="8">
        <f t="shared" si="9"/>
        <v>0.54034481797605649</v>
      </c>
      <c r="M77" s="8">
        <f t="shared" si="5"/>
        <v>0.82683230369477667</v>
      </c>
      <c r="P77" s="6">
        <f t="shared" si="10"/>
        <v>0.60704197086566558</v>
      </c>
      <c r="U77" s="18">
        <v>19</v>
      </c>
      <c r="V77" s="20">
        <f t="shared" si="6"/>
        <v>0.68552473185132956</v>
      </c>
    </row>
    <row r="78" spans="1:22" x14ac:dyDescent="0.15">
      <c r="A78" s="6">
        <v>38.5</v>
      </c>
      <c r="B78" s="6">
        <v>76</v>
      </c>
      <c r="D78">
        <v>676.18682860000001</v>
      </c>
      <c r="E78">
        <v>627.29162599999995</v>
      </c>
      <c r="F78">
        <v>505.063446</v>
      </c>
      <c r="G78">
        <v>489.62191769999998</v>
      </c>
      <c r="I78" s="7">
        <f t="shared" si="7"/>
        <v>171.12338260000001</v>
      </c>
      <c r="J78" s="7">
        <f t="shared" si="7"/>
        <v>137.66970829999997</v>
      </c>
      <c r="K78" s="7">
        <f t="shared" si="8"/>
        <v>74.754586790000047</v>
      </c>
      <c r="L78" s="8">
        <f t="shared" si="9"/>
        <v>0.54299952918546324</v>
      </c>
      <c r="M78" s="8">
        <f t="shared" si="5"/>
        <v>0.83325658708469286</v>
      </c>
      <c r="P78" s="6">
        <f t="shared" si="10"/>
        <v>1.3887339122107916</v>
      </c>
      <c r="U78" s="18">
        <v>19.5</v>
      </c>
      <c r="V78" s="20">
        <f t="shared" si="6"/>
        <v>0.67982877219820004</v>
      </c>
    </row>
    <row r="79" spans="1:22" x14ac:dyDescent="0.15">
      <c r="A79" s="6">
        <v>39</v>
      </c>
      <c r="B79" s="6">
        <v>77</v>
      </c>
      <c r="D79">
        <v>673.75268549999998</v>
      </c>
      <c r="E79">
        <v>626.73791500000004</v>
      </c>
      <c r="F79">
        <v>504.26351929999998</v>
      </c>
      <c r="G79">
        <v>488.32168580000001</v>
      </c>
      <c r="I79" s="7">
        <f t="shared" si="7"/>
        <v>169.4891662</v>
      </c>
      <c r="J79" s="7">
        <f t="shared" si="7"/>
        <v>138.41622920000003</v>
      </c>
      <c r="K79" s="7">
        <f t="shared" si="8"/>
        <v>72.597805759999986</v>
      </c>
      <c r="L79" s="8">
        <f t="shared" si="9"/>
        <v>0.5244891164828811</v>
      </c>
      <c r="M79" s="8">
        <f t="shared" si="5"/>
        <v>0.81851574656262016</v>
      </c>
      <c r="P79" s="6">
        <f t="shared" si="10"/>
        <v>-0.40489746196621823</v>
      </c>
      <c r="U79" s="18">
        <v>20</v>
      </c>
      <c r="V79" s="20">
        <f t="shared" si="6"/>
        <v>0.67599361119009116</v>
      </c>
    </row>
    <row r="80" spans="1:22" x14ac:dyDescent="0.15">
      <c r="A80" s="6">
        <v>39.5</v>
      </c>
      <c r="B80" s="6">
        <v>78</v>
      </c>
      <c r="D80">
        <v>671.41326900000001</v>
      </c>
      <c r="E80">
        <v>626.05230710000001</v>
      </c>
      <c r="F80">
        <v>505.13543700000002</v>
      </c>
      <c r="G80">
        <v>489.74029539999998</v>
      </c>
      <c r="I80" s="7">
        <f t="shared" si="7"/>
        <v>166.27783199999999</v>
      </c>
      <c r="J80" s="7">
        <f t="shared" si="7"/>
        <v>136.31201170000003</v>
      </c>
      <c r="K80" s="7">
        <f t="shared" si="8"/>
        <v>70.859423809999981</v>
      </c>
      <c r="L80" s="8">
        <f t="shared" si="9"/>
        <v>0.51983257327277754</v>
      </c>
      <c r="M80" s="8">
        <f t="shared" si="5"/>
        <v>0.81762877553302604</v>
      </c>
      <c r="P80" s="6">
        <f t="shared" si="10"/>
        <v>-0.51282204498330675</v>
      </c>
      <c r="U80" s="18">
        <v>20.5</v>
      </c>
      <c r="V80" s="20">
        <f t="shared" si="6"/>
        <v>0.66835640825058262</v>
      </c>
    </row>
    <row r="81" spans="1:22" x14ac:dyDescent="0.15">
      <c r="A81" s="6">
        <v>40</v>
      </c>
      <c r="B81" s="6">
        <v>79</v>
      </c>
      <c r="D81">
        <v>669.93804929999999</v>
      </c>
      <c r="E81">
        <v>623.67742920000001</v>
      </c>
      <c r="F81">
        <v>503.83929439999997</v>
      </c>
      <c r="G81">
        <v>488.0575867</v>
      </c>
      <c r="I81" s="7">
        <f t="shared" si="7"/>
        <v>166.09875490000002</v>
      </c>
      <c r="J81" s="7">
        <f t="shared" si="7"/>
        <v>135.6198425</v>
      </c>
      <c r="K81" s="7">
        <f t="shared" si="8"/>
        <v>71.164865150000026</v>
      </c>
      <c r="L81" s="8">
        <f t="shared" si="9"/>
        <v>0.52473785427084552</v>
      </c>
      <c r="M81" s="8">
        <f t="shared" si="5"/>
        <v>0.82630362871160346</v>
      </c>
      <c r="P81" s="6">
        <f t="shared" si="10"/>
        <v>0.54271402191715801</v>
      </c>
      <c r="U81" s="18">
        <v>21</v>
      </c>
      <c r="V81" s="20">
        <f t="shared" si="6"/>
        <v>0.65592076891127371</v>
      </c>
    </row>
    <row r="82" spans="1:22" x14ac:dyDescent="0.15">
      <c r="A82" s="6">
        <v>40.5</v>
      </c>
      <c r="B82" s="6">
        <v>80</v>
      </c>
      <c r="D82">
        <v>671.77276610000001</v>
      </c>
      <c r="E82">
        <v>625.22967530000005</v>
      </c>
      <c r="F82">
        <v>505.34283449999998</v>
      </c>
      <c r="G82">
        <v>489.71679690000002</v>
      </c>
      <c r="I82" s="7">
        <f t="shared" si="7"/>
        <v>166.42993160000003</v>
      </c>
      <c r="J82" s="7">
        <f t="shared" si="7"/>
        <v>135.51287840000003</v>
      </c>
      <c r="K82" s="7">
        <f t="shared" si="8"/>
        <v>71.570916720000014</v>
      </c>
      <c r="L82" s="8">
        <f t="shared" si="9"/>
        <v>0.52814845028042734</v>
      </c>
      <c r="M82" s="8">
        <f t="shared" si="5"/>
        <v>0.83348379690169483</v>
      </c>
      <c r="P82" s="6">
        <f t="shared" si="10"/>
        <v>1.416380277130453</v>
      </c>
      <c r="U82" s="18">
        <v>21.5</v>
      </c>
      <c r="V82" s="20">
        <f t="shared" si="6"/>
        <v>0.65373256265730617</v>
      </c>
    </row>
    <row r="83" spans="1:22" x14ac:dyDescent="0.15">
      <c r="A83" s="6">
        <v>41</v>
      </c>
      <c r="B83" s="6">
        <v>81</v>
      </c>
      <c r="D83">
        <v>674.97192380000001</v>
      </c>
      <c r="E83">
        <v>630.72393799999998</v>
      </c>
      <c r="F83">
        <v>504.5349731</v>
      </c>
      <c r="G83">
        <v>488.64425660000001</v>
      </c>
      <c r="I83" s="7">
        <f t="shared" si="7"/>
        <v>170.43695070000001</v>
      </c>
      <c r="J83" s="7">
        <f t="shared" si="7"/>
        <v>142.07968139999997</v>
      </c>
      <c r="K83" s="7">
        <f t="shared" si="8"/>
        <v>70.981173720000044</v>
      </c>
      <c r="L83" s="8">
        <f t="shared" si="9"/>
        <v>0.49958708395583479</v>
      </c>
      <c r="M83" s="8">
        <f t="shared" si="5"/>
        <v>0.80869200275761177</v>
      </c>
      <c r="P83" s="6">
        <f t="shared" si="10"/>
        <v>-1.6002278825182836</v>
      </c>
      <c r="U83" s="18">
        <v>22</v>
      </c>
      <c r="V83" s="20">
        <f t="shared" si="6"/>
        <v>0.6447351591667404</v>
      </c>
    </row>
    <row r="84" spans="1:22" x14ac:dyDescent="0.15">
      <c r="A84" s="6">
        <v>41.5</v>
      </c>
      <c r="B84" s="6">
        <v>82</v>
      </c>
      <c r="D84">
        <v>676.26782230000003</v>
      </c>
      <c r="E84">
        <v>631.67327880000005</v>
      </c>
      <c r="F84">
        <v>505.76086429999998</v>
      </c>
      <c r="G84">
        <v>490.0587463</v>
      </c>
      <c r="I84" s="7">
        <f t="shared" si="7"/>
        <v>170.50695800000005</v>
      </c>
      <c r="J84" s="7">
        <f t="shared" si="7"/>
        <v>141.61453250000005</v>
      </c>
      <c r="K84" s="7">
        <f t="shared" si="8"/>
        <v>71.376785250000026</v>
      </c>
      <c r="L84" s="8">
        <f t="shared" si="9"/>
        <v>0.50402161409529067</v>
      </c>
      <c r="M84" s="8">
        <f t="shared" si="5"/>
        <v>0.81689610507757715</v>
      </c>
      <c r="P84" s="6">
        <f t="shared" si="10"/>
        <v>-0.60197169108780935</v>
      </c>
      <c r="U84" s="18">
        <v>65</v>
      </c>
      <c r="V84" s="20">
        <f t="shared" ref="V84:V104" si="11">L131</f>
        <v>0.33019775089291348</v>
      </c>
    </row>
    <row r="85" spans="1:22" x14ac:dyDescent="0.15">
      <c r="A85" s="6">
        <v>42</v>
      </c>
      <c r="B85" s="6">
        <v>83</v>
      </c>
      <c r="D85">
        <v>673.01232909999999</v>
      </c>
      <c r="E85">
        <v>629.76763919999996</v>
      </c>
      <c r="F85">
        <v>503.43301389999999</v>
      </c>
      <c r="G85">
        <v>488.28085329999999</v>
      </c>
      <c r="I85" s="7">
        <f t="shared" si="7"/>
        <v>169.5793152</v>
      </c>
      <c r="J85" s="7">
        <f t="shared" si="7"/>
        <v>141.48678589999997</v>
      </c>
      <c r="K85" s="7">
        <f t="shared" si="8"/>
        <v>70.538565070000018</v>
      </c>
      <c r="L85" s="8">
        <f t="shared" si="9"/>
        <v>0.49855231795183519</v>
      </c>
      <c r="M85" s="8">
        <f t="shared" si="5"/>
        <v>0.81519638111463111</v>
      </c>
      <c r="P85" s="6">
        <f t="shared" si="10"/>
        <v>-0.8087901708627897</v>
      </c>
      <c r="U85" s="18">
        <v>65.5</v>
      </c>
      <c r="V85" s="20">
        <f t="shared" si="11"/>
        <v>0.32545222367052801</v>
      </c>
    </row>
    <row r="86" spans="1:22" x14ac:dyDescent="0.15">
      <c r="A86" s="6">
        <v>42.5</v>
      </c>
      <c r="B86" s="6">
        <v>84</v>
      </c>
      <c r="D86">
        <v>673.47662349999996</v>
      </c>
      <c r="E86">
        <v>630.20056150000005</v>
      </c>
      <c r="F86">
        <v>504.69564819999999</v>
      </c>
      <c r="G86">
        <v>489.4979553</v>
      </c>
      <c r="I86" s="7">
        <f t="shared" si="7"/>
        <v>168.78097529999997</v>
      </c>
      <c r="J86" s="7">
        <f t="shared" si="7"/>
        <v>140.70260620000005</v>
      </c>
      <c r="K86" s="7">
        <f t="shared" si="8"/>
        <v>70.289150959999944</v>
      </c>
      <c r="L86" s="8">
        <f t="shared" si="9"/>
        <v>0.4995582730009156</v>
      </c>
      <c r="M86" s="8">
        <f t="shared" si="5"/>
        <v>0.81997190834422096</v>
      </c>
      <c r="P86" s="6">
        <f t="shared" si="10"/>
        <v>-0.22771506497564062</v>
      </c>
      <c r="U86" s="18">
        <v>66</v>
      </c>
      <c r="V86" s="20">
        <f t="shared" si="11"/>
        <v>0.32206565346896987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672.16735840000001</v>
      </c>
      <c r="E87">
        <v>629.64007570000001</v>
      </c>
      <c r="F87">
        <v>503.56991579999999</v>
      </c>
      <c r="G87">
        <v>488.3857117</v>
      </c>
      <c r="I87" s="7">
        <f t="shared" si="7"/>
        <v>168.59744260000002</v>
      </c>
      <c r="J87" s="7">
        <f t="shared" si="7"/>
        <v>141.25436400000001</v>
      </c>
      <c r="K87" s="7">
        <f t="shared" si="8"/>
        <v>69.719387800000021</v>
      </c>
      <c r="L87" s="8">
        <f t="shared" si="9"/>
        <v>0.49357333696253108</v>
      </c>
      <c r="M87" s="8">
        <f t="shared" si="5"/>
        <v>0.81775654448634594</v>
      </c>
      <c r="P87" s="6">
        <f t="shared" si="10"/>
        <v>-0.49727541431613642</v>
      </c>
      <c r="U87" s="18">
        <v>66.5</v>
      </c>
      <c r="V87" s="20">
        <f t="shared" si="11"/>
        <v>0.32663965067226275</v>
      </c>
    </row>
    <row r="88" spans="1:22" x14ac:dyDescent="0.15">
      <c r="A88" s="6">
        <v>43.5</v>
      </c>
      <c r="B88" s="6">
        <v>86</v>
      </c>
      <c r="D88">
        <v>670.19030759999998</v>
      </c>
      <c r="E88">
        <v>629.19934079999996</v>
      </c>
      <c r="F88">
        <v>504.81317139999999</v>
      </c>
      <c r="G88">
        <v>489.24029539999998</v>
      </c>
      <c r="I88" s="7">
        <f t="shared" si="7"/>
        <v>165.3771362</v>
      </c>
      <c r="J88" s="7">
        <f t="shared" si="7"/>
        <v>139.95904539999998</v>
      </c>
      <c r="K88" s="7">
        <f t="shared" si="8"/>
        <v>67.40580442000001</v>
      </c>
      <c r="L88" s="8">
        <f t="shared" si="9"/>
        <v>0.48161091858947491</v>
      </c>
      <c r="M88" s="8">
        <f t="shared" ref="M88:M148" si="12">L88+ABS($N$2)*A88</f>
        <v>0.80956369829379926</v>
      </c>
      <c r="P88" s="6">
        <f t="shared" si="10"/>
        <v>-1.4941619862015323</v>
      </c>
      <c r="U88" s="18">
        <v>67</v>
      </c>
      <c r="V88" s="20">
        <f t="shared" si="11"/>
        <v>0.32838463116053612</v>
      </c>
    </row>
    <row r="89" spans="1:22" x14ac:dyDescent="0.15">
      <c r="A89" s="6">
        <v>44</v>
      </c>
      <c r="B89" s="6">
        <v>87</v>
      </c>
      <c r="D89">
        <v>668.35461429999998</v>
      </c>
      <c r="E89">
        <v>626.08142090000001</v>
      </c>
      <c r="F89">
        <v>504.49383540000002</v>
      </c>
      <c r="G89">
        <v>488.92480469999998</v>
      </c>
      <c r="I89" s="7">
        <f t="shared" si="7"/>
        <v>163.86077889999996</v>
      </c>
      <c r="J89" s="7">
        <f t="shared" si="7"/>
        <v>137.15661620000003</v>
      </c>
      <c r="K89" s="7">
        <f t="shared" si="8"/>
        <v>67.851147559999944</v>
      </c>
      <c r="L89" s="8">
        <f t="shared" si="9"/>
        <v>0.49469831962798111</v>
      </c>
      <c r="M89" s="8">
        <f t="shared" si="12"/>
        <v>0.82642067151281484</v>
      </c>
      <c r="P89" s="6">
        <f t="shared" si="10"/>
        <v>0.5569555192089819</v>
      </c>
      <c r="U89" s="18">
        <v>67.5</v>
      </c>
      <c r="V89" s="20">
        <f t="shared" si="11"/>
        <v>0.32781849313434364</v>
      </c>
    </row>
    <row r="90" spans="1:22" x14ac:dyDescent="0.15">
      <c r="A90" s="6">
        <v>44.5</v>
      </c>
      <c r="B90" s="6">
        <v>88</v>
      </c>
      <c r="D90">
        <v>665.89398189999997</v>
      </c>
      <c r="E90">
        <v>626.68334960000004</v>
      </c>
      <c r="F90">
        <v>505.48559569999998</v>
      </c>
      <c r="G90">
        <v>489.8869019</v>
      </c>
      <c r="I90" s="7">
        <f t="shared" si="7"/>
        <v>160.4083862</v>
      </c>
      <c r="J90" s="7">
        <f t="shared" si="7"/>
        <v>136.79644770000004</v>
      </c>
      <c r="K90" s="7">
        <f t="shared" si="8"/>
        <v>64.650872809999967</v>
      </c>
      <c r="L90" s="8">
        <f t="shared" si="9"/>
        <v>0.47260637170770586</v>
      </c>
      <c r="M90" s="8">
        <f t="shared" si="12"/>
        <v>0.80809829577304915</v>
      </c>
      <c r="P90" s="6">
        <f t="shared" si="10"/>
        <v>-1.6724687749548446</v>
      </c>
      <c r="U90" s="18">
        <v>68</v>
      </c>
      <c r="V90" s="20">
        <f t="shared" si="11"/>
        <v>0.32192341291063747</v>
      </c>
    </row>
    <row r="91" spans="1:22" x14ac:dyDescent="0.15">
      <c r="A91" s="6">
        <v>45</v>
      </c>
      <c r="B91" s="6">
        <v>89</v>
      </c>
      <c r="D91">
        <v>665.31500240000003</v>
      </c>
      <c r="E91">
        <v>626.23931879999998</v>
      </c>
      <c r="F91">
        <v>503.58636469999999</v>
      </c>
      <c r="G91">
        <v>488.61132809999998</v>
      </c>
      <c r="I91" s="7">
        <f t="shared" si="7"/>
        <v>161.72863770000004</v>
      </c>
      <c r="J91" s="7">
        <f t="shared" si="7"/>
        <v>137.6279907</v>
      </c>
      <c r="K91" s="7">
        <f t="shared" si="8"/>
        <v>65.389044210000037</v>
      </c>
      <c r="L91" s="8">
        <f t="shared" si="9"/>
        <v>0.47511442895751027</v>
      </c>
      <c r="M91" s="8">
        <f t="shared" si="12"/>
        <v>0.8143759252033631</v>
      </c>
      <c r="P91" s="6">
        <f t="shared" si="10"/>
        <v>-0.90862134815391737</v>
      </c>
      <c r="U91" s="18">
        <v>68.5</v>
      </c>
      <c r="V91" s="20">
        <f t="shared" si="11"/>
        <v>0.31709721772556465</v>
      </c>
    </row>
    <row r="92" spans="1:22" x14ac:dyDescent="0.15">
      <c r="A92" s="6">
        <v>45.5</v>
      </c>
      <c r="B92" s="6">
        <v>90</v>
      </c>
      <c r="D92">
        <v>666.26104740000005</v>
      </c>
      <c r="E92">
        <v>626.82324219999998</v>
      </c>
      <c r="F92">
        <v>505.15686040000003</v>
      </c>
      <c r="G92">
        <v>489.56640629999998</v>
      </c>
      <c r="I92" s="7">
        <f t="shared" si="7"/>
        <v>161.10418700000002</v>
      </c>
      <c r="J92" s="7">
        <f t="shared" si="7"/>
        <v>137.2568359</v>
      </c>
      <c r="K92" s="7">
        <f t="shared" si="8"/>
        <v>65.024401870000034</v>
      </c>
      <c r="L92" s="8">
        <f t="shared" si="9"/>
        <v>0.47374253853100828</v>
      </c>
      <c r="M92" s="8">
        <f t="shared" si="12"/>
        <v>0.81677360695737056</v>
      </c>
      <c r="P92" s="6">
        <f t="shared" si="10"/>
        <v>-0.61687697897497229</v>
      </c>
      <c r="U92" s="18">
        <v>69</v>
      </c>
      <c r="V92" s="20">
        <f t="shared" si="11"/>
        <v>0.31447035739414375</v>
      </c>
    </row>
    <row r="93" spans="1:22" x14ac:dyDescent="0.15">
      <c r="A93" s="6">
        <v>46</v>
      </c>
      <c r="B93" s="6">
        <v>91</v>
      </c>
      <c r="D93">
        <v>665.00860599999999</v>
      </c>
      <c r="E93">
        <v>626.65032959999996</v>
      </c>
      <c r="F93">
        <v>504.27056879999998</v>
      </c>
      <c r="G93">
        <v>488.6680298</v>
      </c>
      <c r="I93" s="7">
        <f t="shared" si="7"/>
        <v>160.73803720000001</v>
      </c>
      <c r="J93" s="7">
        <f t="shared" si="7"/>
        <v>137.98229979999996</v>
      </c>
      <c r="K93" s="7">
        <f t="shared" si="8"/>
        <v>64.150427340000036</v>
      </c>
      <c r="L93" s="8">
        <f t="shared" si="9"/>
        <v>0.46491780056560594</v>
      </c>
      <c r="M93" s="8">
        <f t="shared" si="12"/>
        <v>0.8117184411724776</v>
      </c>
      <c r="P93" s="6">
        <f t="shared" si="10"/>
        <v>-1.2319778573728644</v>
      </c>
      <c r="U93" s="18">
        <v>69.5</v>
      </c>
      <c r="V93" s="20">
        <f t="shared" si="11"/>
        <v>0.31825013185023188</v>
      </c>
    </row>
    <row r="94" spans="1:22" x14ac:dyDescent="0.15">
      <c r="A94" s="6">
        <v>46.5</v>
      </c>
      <c r="B94" s="6">
        <v>92</v>
      </c>
      <c r="D94">
        <v>662.42718509999997</v>
      </c>
      <c r="E94">
        <v>625.09271239999998</v>
      </c>
      <c r="F94">
        <v>503.90512080000002</v>
      </c>
      <c r="G94">
        <v>488.65686040000003</v>
      </c>
      <c r="I94" s="7">
        <f t="shared" si="7"/>
        <v>158.52206429999995</v>
      </c>
      <c r="J94" s="7">
        <f t="shared" si="7"/>
        <v>136.43585199999995</v>
      </c>
      <c r="K94" s="7">
        <f t="shared" si="8"/>
        <v>63.016967899999997</v>
      </c>
      <c r="L94" s="8">
        <f t="shared" si="9"/>
        <v>0.46187982833133934</v>
      </c>
      <c r="M94" s="8">
        <f t="shared" si="12"/>
        <v>0.81245004111872055</v>
      </c>
      <c r="P94" s="6">
        <f t="shared" si="10"/>
        <v>-1.1429584683520917</v>
      </c>
      <c r="U94" s="18">
        <v>70</v>
      </c>
      <c r="V94" s="20">
        <f t="shared" si="11"/>
        <v>0.31025139540389796</v>
      </c>
    </row>
    <row r="95" spans="1:22" x14ac:dyDescent="0.15">
      <c r="A95" s="6">
        <v>47</v>
      </c>
      <c r="B95" s="6">
        <v>93</v>
      </c>
      <c r="D95">
        <v>661.94567870000003</v>
      </c>
      <c r="E95">
        <v>625.52069089999998</v>
      </c>
      <c r="F95">
        <v>505.50381470000002</v>
      </c>
      <c r="G95">
        <v>489.8769226</v>
      </c>
      <c r="I95" s="7">
        <f t="shared" si="7"/>
        <v>156.44186400000001</v>
      </c>
      <c r="J95" s="7">
        <f t="shared" si="7"/>
        <v>135.64376829999998</v>
      </c>
      <c r="K95" s="7">
        <f t="shared" si="8"/>
        <v>61.491226190000035</v>
      </c>
      <c r="L95" s="8">
        <f t="shared" si="9"/>
        <v>0.45332879615966881</v>
      </c>
      <c r="M95" s="8">
        <f t="shared" si="12"/>
        <v>0.80766858112755946</v>
      </c>
      <c r="P95" s="6">
        <f t="shared" si="10"/>
        <v>-1.7247554589427454</v>
      </c>
      <c r="U95" s="18">
        <v>70.5</v>
      </c>
      <c r="V95" s="20">
        <f t="shared" si="11"/>
        <v>0.30818712513744712</v>
      </c>
    </row>
    <row r="96" spans="1:22" x14ac:dyDescent="0.15">
      <c r="A96" s="6">
        <v>47.5</v>
      </c>
      <c r="B96" s="6">
        <v>94</v>
      </c>
      <c r="D96">
        <v>667.34088129999998</v>
      </c>
      <c r="E96">
        <v>630.77050780000002</v>
      </c>
      <c r="F96">
        <v>503.83959959999999</v>
      </c>
      <c r="G96">
        <v>488.65451050000001</v>
      </c>
      <c r="I96" s="7">
        <f t="shared" si="7"/>
        <v>163.50128169999999</v>
      </c>
      <c r="J96" s="7">
        <f t="shared" si="7"/>
        <v>142.1159973</v>
      </c>
      <c r="K96" s="7">
        <f t="shared" si="8"/>
        <v>64.020083589999999</v>
      </c>
      <c r="L96" s="8">
        <f t="shared" si="9"/>
        <v>0.45047767180535414</v>
      </c>
      <c r="M96" s="8">
        <f t="shared" si="12"/>
        <v>0.80858702895375423</v>
      </c>
      <c r="P96" s="6">
        <f t="shared" si="10"/>
        <v>-1.6130008521317643</v>
      </c>
      <c r="U96" s="18">
        <v>71</v>
      </c>
      <c r="V96" s="20">
        <f t="shared" si="11"/>
        <v>0.3081785488132095</v>
      </c>
    </row>
    <row r="97" spans="1:22" x14ac:dyDescent="0.15">
      <c r="A97" s="6">
        <v>48</v>
      </c>
      <c r="B97" s="6">
        <v>95</v>
      </c>
      <c r="D97">
        <v>666.9454346</v>
      </c>
      <c r="E97">
        <v>630.32672119999995</v>
      </c>
      <c r="F97">
        <v>505.34017940000001</v>
      </c>
      <c r="G97">
        <v>489.66979980000002</v>
      </c>
      <c r="I97" s="7">
        <f t="shared" si="7"/>
        <v>161.60525519999999</v>
      </c>
      <c r="J97" s="7">
        <f t="shared" si="7"/>
        <v>140.65692139999993</v>
      </c>
      <c r="K97" s="7">
        <f t="shared" si="8"/>
        <v>63.145410220000045</v>
      </c>
      <c r="L97" s="8">
        <f t="shared" si="9"/>
        <v>0.44893212215577522</v>
      </c>
      <c r="M97" s="8">
        <f t="shared" si="12"/>
        <v>0.81081105148468491</v>
      </c>
      <c r="P97" s="6">
        <f t="shared" si="10"/>
        <v>-1.3423869354842943</v>
      </c>
      <c r="U97" s="18">
        <v>71.5</v>
      </c>
      <c r="V97" s="20">
        <f t="shared" si="11"/>
        <v>0.30356697337321975</v>
      </c>
    </row>
    <row r="98" spans="1:22" x14ac:dyDescent="0.15">
      <c r="A98" s="6">
        <v>48.5</v>
      </c>
      <c r="B98" s="6">
        <v>96</v>
      </c>
      <c r="D98">
        <v>669.78979489999995</v>
      </c>
      <c r="E98">
        <v>633.34472659999994</v>
      </c>
      <c r="F98">
        <v>504.20007320000002</v>
      </c>
      <c r="G98">
        <v>488.47326659999999</v>
      </c>
      <c r="I98" s="7">
        <f t="shared" si="7"/>
        <v>165.58972169999993</v>
      </c>
      <c r="J98" s="7">
        <f t="shared" si="7"/>
        <v>144.87145999999996</v>
      </c>
      <c r="K98" s="7">
        <f t="shared" si="8"/>
        <v>64.179699699999958</v>
      </c>
      <c r="L98" s="8">
        <f t="shared" si="9"/>
        <v>0.44301134053594804</v>
      </c>
      <c r="M98" s="8">
        <f t="shared" si="12"/>
        <v>0.80865984204536712</v>
      </c>
      <c r="P98" s="6">
        <f t="shared" si="10"/>
        <v>-1.6041411235856107</v>
      </c>
      <c r="U98" s="18">
        <v>72</v>
      </c>
      <c r="V98" s="20">
        <f t="shared" si="11"/>
        <v>0.30781172211837482</v>
      </c>
    </row>
    <row r="99" spans="1:22" x14ac:dyDescent="0.15">
      <c r="A99" s="6">
        <v>49</v>
      </c>
      <c r="B99" s="6">
        <v>97</v>
      </c>
      <c r="D99">
        <v>670.73852539999996</v>
      </c>
      <c r="E99">
        <v>635.37835689999997</v>
      </c>
      <c r="F99">
        <v>505.11105350000003</v>
      </c>
      <c r="G99">
        <v>490.00997919999998</v>
      </c>
      <c r="I99" s="7">
        <f t="shared" si="7"/>
        <v>165.62747189999993</v>
      </c>
      <c r="J99" s="7">
        <f t="shared" si="7"/>
        <v>145.3683777</v>
      </c>
      <c r="K99" s="7">
        <f t="shared" si="8"/>
        <v>63.869607509999938</v>
      </c>
      <c r="L99" s="8">
        <f t="shared" si="9"/>
        <v>0.4393638322208499</v>
      </c>
      <c r="M99" s="8">
        <f t="shared" si="12"/>
        <v>0.80878190591077848</v>
      </c>
      <c r="P99" s="6">
        <f t="shared" si="10"/>
        <v>-1.5892886748173536</v>
      </c>
      <c r="U99" s="18">
        <v>72.5</v>
      </c>
      <c r="V99" s="20">
        <f t="shared" si="11"/>
        <v>0.30764257101124631</v>
      </c>
    </row>
    <row r="100" spans="1:22" x14ac:dyDescent="0.15">
      <c r="A100" s="6">
        <v>49.5</v>
      </c>
      <c r="B100" s="6">
        <v>98</v>
      </c>
      <c r="D100">
        <v>668.67718509999997</v>
      </c>
      <c r="E100">
        <v>634.05395510000005</v>
      </c>
      <c r="F100">
        <v>504.75616459999998</v>
      </c>
      <c r="G100">
        <v>488.47592159999999</v>
      </c>
      <c r="I100" s="7">
        <f t="shared" si="7"/>
        <v>163.9210205</v>
      </c>
      <c r="J100" s="7">
        <f t="shared" si="7"/>
        <v>145.57803350000006</v>
      </c>
      <c r="K100" s="7">
        <f t="shared" si="8"/>
        <v>62.016397049999966</v>
      </c>
      <c r="L100" s="8">
        <f t="shared" si="9"/>
        <v>0.4260010632029862</v>
      </c>
      <c r="M100" s="8">
        <f t="shared" si="12"/>
        <v>0.79918870907342421</v>
      </c>
      <c r="P100" s="6">
        <f t="shared" si="10"/>
        <v>-2.7565666736783618</v>
      </c>
      <c r="U100" s="18">
        <v>73</v>
      </c>
      <c r="V100" s="20">
        <f t="shared" si="11"/>
        <v>0.31152018924652974</v>
      </c>
    </row>
    <row r="101" spans="1:22" x14ac:dyDescent="0.15">
      <c r="A101" s="6">
        <v>50</v>
      </c>
      <c r="B101" s="6">
        <v>99</v>
      </c>
      <c r="D101">
        <v>671.54840090000005</v>
      </c>
      <c r="E101">
        <v>638.17041019999999</v>
      </c>
      <c r="F101">
        <v>504.7030029</v>
      </c>
      <c r="G101">
        <v>489.3193359</v>
      </c>
      <c r="I101" s="7">
        <f t="shared" si="7"/>
        <v>166.84539800000005</v>
      </c>
      <c r="J101" s="7">
        <f t="shared" si="7"/>
        <v>148.85107429999999</v>
      </c>
      <c r="K101" s="7">
        <f t="shared" si="8"/>
        <v>62.649645990000053</v>
      </c>
      <c r="L101" s="8">
        <f t="shared" si="9"/>
        <v>0.42088810097355178</v>
      </c>
      <c r="M101" s="8">
        <f t="shared" si="12"/>
        <v>0.79784531902449929</v>
      </c>
      <c r="P101" s="6">
        <f t="shared" si="10"/>
        <v>-2.9200272671160912</v>
      </c>
      <c r="U101" s="18">
        <v>73.5</v>
      </c>
      <c r="V101" s="20">
        <f t="shared" si="11"/>
        <v>0.30827742822563275</v>
      </c>
    </row>
    <row r="102" spans="1:22" x14ac:dyDescent="0.15">
      <c r="A102" s="6">
        <v>50.5</v>
      </c>
      <c r="B102" s="6">
        <v>100</v>
      </c>
      <c r="D102">
        <v>672.8162231</v>
      </c>
      <c r="E102">
        <v>639.7578125</v>
      </c>
      <c r="F102">
        <v>505.56256100000002</v>
      </c>
      <c r="G102">
        <v>489.2420654</v>
      </c>
      <c r="I102" s="7">
        <f t="shared" si="7"/>
        <v>167.25366209999999</v>
      </c>
      <c r="J102" s="7">
        <f t="shared" si="7"/>
        <v>150.5157471</v>
      </c>
      <c r="K102" s="7">
        <f t="shared" si="8"/>
        <v>61.892639129999992</v>
      </c>
      <c r="L102" s="8">
        <f t="shared" si="9"/>
        <v>0.41120374660120856</v>
      </c>
      <c r="M102" s="8">
        <f t="shared" si="12"/>
        <v>0.79193053683266557</v>
      </c>
      <c r="P102" s="6">
        <f t="shared" si="10"/>
        <v>-3.6397242813271036</v>
      </c>
      <c r="U102" s="18">
        <v>74</v>
      </c>
      <c r="V102" s="20">
        <f t="shared" si="11"/>
        <v>0.30743399416326589</v>
      </c>
    </row>
    <row r="103" spans="1:22" x14ac:dyDescent="0.15">
      <c r="A103" s="6">
        <v>51</v>
      </c>
      <c r="B103" s="6">
        <v>101</v>
      </c>
      <c r="D103">
        <v>670.25659180000002</v>
      </c>
      <c r="E103">
        <v>639.31317139999999</v>
      </c>
      <c r="F103">
        <v>504.71798710000002</v>
      </c>
      <c r="G103">
        <v>489.44387819999997</v>
      </c>
      <c r="I103" s="7">
        <f t="shared" si="7"/>
        <v>165.53860470000001</v>
      </c>
      <c r="J103" s="7">
        <f t="shared" si="7"/>
        <v>149.86929320000002</v>
      </c>
      <c r="K103" s="7">
        <f t="shared" si="8"/>
        <v>60.630099459999997</v>
      </c>
      <c r="L103" s="8">
        <f t="shared" si="9"/>
        <v>0.40455318207906243</v>
      </c>
      <c r="M103" s="8">
        <f t="shared" si="12"/>
        <v>0.78904954449102882</v>
      </c>
      <c r="P103" s="6">
        <f t="shared" si="10"/>
        <v>-3.9902767647479589</v>
      </c>
      <c r="U103" s="18">
        <v>74.5</v>
      </c>
      <c r="V103" s="20">
        <f t="shared" si="11"/>
        <v>0.31286504432356987</v>
      </c>
    </row>
    <row r="104" spans="1:22" x14ac:dyDescent="0.15">
      <c r="A104" s="6">
        <v>51.5</v>
      </c>
      <c r="B104" s="6">
        <v>102</v>
      </c>
      <c r="D104">
        <v>669.0841064</v>
      </c>
      <c r="E104">
        <v>639.01617429999999</v>
      </c>
      <c r="F104">
        <v>505.17245480000003</v>
      </c>
      <c r="G104">
        <v>489.69683839999999</v>
      </c>
      <c r="I104" s="7">
        <f t="shared" si="7"/>
        <v>163.91165159999997</v>
      </c>
      <c r="J104" s="7">
        <f t="shared" si="7"/>
        <v>149.3193359</v>
      </c>
      <c r="K104" s="7">
        <f t="shared" si="8"/>
        <v>59.388116469999972</v>
      </c>
      <c r="L104" s="8">
        <f t="shared" si="9"/>
        <v>0.39772555986836511</v>
      </c>
      <c r="M104" s="8">
        <f t="shared" si="12"/>
        <v>0.78599149446084104</v>
      </c>
      <c r="P104" s="6">
        <f t="shared" si="10"/>
        <v>-4.3623732181173969</v>
      </c>
      <c r="U104" s="18">
        <v>75</v>
      </c>
      <c r="V104" s="20">
        <f t="shared" si="11"/>
        <v>0.31371144838060822</v>
      </c>
    </row>
    <row r="105" spans="1:22" x14ac:dyDescent="0.15">
      <c r="A105" s="6">
        <v>52</v>
      </c>
      <c r="B105" s="6">
        <v>103</v>
      </c>
      <c r="D105">
        <v>674.1700439</v>
      </c>
      <c r="E105">
        <v>643.86279300000001</v>
      </c>
      <c r="F105">
        <v>505.21121219999998</v>
      </c>
      <c r="G105">
        <v>489.74353029999997</v>
      </c>
      <c r="I105" s="7">
        <f t="shared" si="7"/>
        <v>168.95883170000002</v>
      </c>
      <c r="J105" s="7">
        <f t="shared" si="7"/>
        <v>154.11926270000004</v>
      </c>
      <c r="K105" s="7">
        <f t="shared" si="8"/>
        <v>61.075347809999997</v>
      </c>
      <c r="L105" s="8">
        <f t="shared" si="9"/>
        <v>0.39628627038584957</v>
      </c>
      <c r="M105" s="8">
        <f t="shared" si="12"/>
        <v>0.788321777158835</v>
      </c>
      <c r="P105" s="6">
        <f t="shared" si="10"/>
        <v>-4.0788298101573659</v>
      </c>
      <c r="U105" s="18"/>
      <c r="V105" s="20"/>
    </row>
    <row r="106" spans="1:22" x14ac:dyDescent="0.15">
      <c r="A106" s="6">
        <v>52.5</v>
      </c>
      <c r="B106" s="6">
        <v>104</v>
      </c>
      <c r="D106">
        <v>668.15197750000004</v>
      </c>
      <c r="E106">
        <v>638.95916750000004</v>
      </c>
      <c r="F106">
        <v>505.22384640000001</v>
      </c>
      <c r="G106">
        <v>489.61602779999998</v>
      </c>
      <c r="I106" s="7">
        <f t="shared" si="7"/>
        <v>162.92813110000003</v>
      </c>
      <c r="J106" s="7">
        <f t="shared" si="7"/>
        <v>149.34313970000005</v>
      </c>
      <c r="K106" s="7">
        <f t="shared" si="8"/>
        <v>58.387933309999994</v>
      </c>
      <c r="L106" s="8">
        <f t="shared" si="9"/>
        <v>0.39096495110046203</v>
      </c>
      <c r="M106" s="8">
        <f t="shared" si="12"/>
        <v>0.78677003005395685</v>
      </c>
      <c r="P106" s="6">
        <f t="shared" si="10"/>
        <v>-4.2676428081631572</v>
      </c>
    </row>
    <row r="107" spans="1:22" x14ac:dyDescent="0.15">
      <c r="A107" s="6">
        <v>53</v>
      </c>
      <c r="B107" s="6">
        <v>105</v>
      </c>
      <c r="D107">
        <v>669.04406740000002</v>
      </c>
      <c r="E107">
        <v>641.24920650000001</v>
      </c>
      <c r="F107">
        <v>505.65011600000003</v>
      </c>
      <c r="G107">
        <v>490.09313959999997</v>
      </c>
      <c r="I107" s="7">
        <f t="shared" si="7"/>
        <v>163.39395139999999</v>
      </c>
      <c r="J107" s="7">
        <f t="shared" si="7"/>
        <v>151.15606690000004</v>
      </c>
      <c r="K107" s="7">
        <f t="shared" si="8"/>
        <v>57.584704569999971</v>
      </c>
      <c r="L107" s="8">
        <f t="shared" si="9"/>
        <v>0.38096191407319524</v>
      </c>
      <c r="M107" s="8">
        <f t="shared" si="12"/>
        <v>0.78053656520719961</v>
      </c>
      <c r="P107" s="6">
        <f t="shared" si="10"/>
        <v>-5.0261163906045194</v>
      </c>
    </row>
    <row r="108" spans="1:22" x14ac:dyDescent="0.15">
      <c r="A108" s="6">
        <v>53.5</v>
      </c>
      <c r="B108" s="6">
        <v>106</v>
      </c>
      <c r="D108">
        <v>670.07257079999999</v>
      </c>
      <c r="E108">
        <v>642.6759644</v>
      </c>
      <c r="F108">
        <v>504.3736877</v>
      </c>
      <c r="G108">
        <v>488.9356689</v>
      </c>
      <c r="I108" s="7">
        <f t="shared" si="7"/>
        <v>165.69888309999999</v>
      </c>
      <c r="J108" s="7">
        <f t="shared" si="7"/>
        <v>153.7402955</v>
      </c>
      <c r="K108" s="7">
        <f t="shared" si="8"/>
        <v>58.080676249999996</v>
      </c>
      <c r="L108" s="8">
        <f t="shared" si="9"/>
        <v>0.37778434119114851</v>
      </c>
      <c r="M108" s="8">
        <f t="shared" si="12"/>
        <v>0.78112856450566237</v>
      </c>
      <c r="P108" s="6">
        <f t="shared" si="10"/>
        <v>-4.9540832854621346</v>
      </c>
    </row>
    <row r="109" spans="1:22" x14ac:dyDescent="0.15">
      <c r="A109" s="6">
        <v>54</v>
      </c>
      <c r="B109" s="6">
        <v>107</v>
      </c>
      <c r="D109">
        <v>668.76763919999996</v>
      </c>
      <c r="E109">
        <v>641.80206299999998</v>
      </c>
      <c r="F109">
        <v>505.40069579999999</v>
      </c>
      <c r="G109">
        <v>490.09869379999998</v>
      </c>
      <c r="I109" s="7">
        <f t="shared" si="7"/>
        <v>163.36694339999997</v>
      </c>
      <c r="J109" s="7">
        <f t="shared" si="7"/>
        <v>151.7033692</v>
      </c>
      <c r="K109" s="7">
        <f t="shared" si="8"/>
        <v>57.174584959999976</v>
      </c>
      <c r="L109" s="8">
        <f t="shared" si="9"/>
        <v>0.3768840814907885</v>
      </c>
      <c r="M109" s="8">
        <f t="shared" si="12"/>
        <v>0.7839978769858118</v>
      </c>
      <c r="P109" s="6">
        <f t="shared" si="10"/>
        <v>-4.604951980567586</v>
      </c>
    </row>
    <row r="110" spans="1:22" x14ac:dyDescent="0.15">
      <c r="A110" s="6">
        <v>54.5</v>
      </c>
      <c r="B110" s="6">
        <v>108</v>
      </c>
      <c r="D110">
        <v>668.51171880000004</v>
      </c>
      <c r="E110">
        <v>642.07733150000001</v>
      </c>
      <c r="F110">
        <v>505.29672240000002</v>
      </c>
      <c r="G110">
        <v>489.27792360000001</v>
      </c>
      <c r="I110" s="7">
        <f t="shared" si="7"/>
        <v>163.21499640000002</v>
      </c>
      <c r="J110" s="7">
        <f t="shared" si="7"/>
        <v>152.79940790000001</v>
      </c>
      <c r="K110" s="7">
        <f t="shared" si="8"/>
        <v>56.25541087000002</v>
      </c>
      <c r="L110" s="8">
        <f t="shared" si="9"/>
        <v>0.36816511034399119</v>
      </c>
      <c r="M110" s="8">
        <f t="shared" si="12"/>
        <v>0.77904847801952393</v>
      </c>
      <c r="P110" s="6">
        <f t="shared" si="10"/>
        <v>-5.2071833971520292</v>
      </c>
    </row>
    <row r="111" spans="1:22" x14ac:dyDescent="0.15">
      <c r="A111" s="6">
        <v>55</v>
      </c>
      <c r="B111" s="6">
        <v>109</v>
      </c>
      <c r="D111">
        <v>669.22003170000005</v>
      </c>
      <c r="E111">
        <v>643.46923830000003</v>
      </c>
      <c r="F111">
        <v>505.4356689</v>
      </c>
      <c r="G111">
        <v>489.72384640000001</v>
      </c>
      <c r="I111" s="7">
        <f t="shared" si="7"/>
        <v>163.78436280000005</v>
      </c>
      <c r="J111" s="7">
        <f t="shared" si="7"/>
        <v>153.74539190000002</v>
      </c>
      <c r="K111" s="7">
        <f t="shared" si="8"/>
        <v>56.162588470000046</v>
      </c>
      <c r="L111" s="8">
        <f t="shared" si="9"/>
        <v>0.36529607668846198</v>
      </c>
      <c r="M111" s="8">
        <f t="shared" si="12"/>
        <v>0.77994901654450421</v>
      </c>
      <c r="P111" s="6">
        <f t="shared" si="10"/>
        <v>-5.097607952682556</v>
      </c>
    </row>
    <row r="112" spans="1:22" x14ac:dyDescent="0.15">
      <c r="A112" s="6">
        <v>55.5</v>
      </c>
      <c r="B112" s="6">
        <v>110</v>
      </c>
      <c r="D112">
        <v>668.54058840000005</v>
      </c>
      <c r="E112">
        <v>643.56707759999995</v>
      </c>
      <c r="F112">
        <v>505.70681760000002</v>
      </c>
      <c r="G112">
        <v>489.84899899999999</v>
      </c>
      <c r="I112" s="7">
        <f t="shared" si="7"/>
        <v>162.83377080000002</v>
      </c>
      <c r="J112" s="7">
        <f t="shared" si="7"/>
        <v>153.71807859999996</v>
      </c>
      <c r="K112" s="7">
        <f t="shared" si="8"/>
        <v>55.231115780000067</v>
      </c>
      <c r="L112" s="8">
        <f t="shared" si="9"/>
        <v>0.35930136704167781</v>
      </c>
      <c r="M112" s="8">
        <f t="shared" si="12"/>
        <v>0.77772387907822949</v>
      </c>
      <c r="P112" s="6">
        <f t="shared" si="10"/>
        <v>-5.3683575320834676</v>
      </c>
    </row>
    <row r="113" spans="1:16" x14ac:dyDescent="0.15">
      <c r="A113" s="6">
        <v>56</v>
      </c>
      <c r="B113" s="6">
        <v>111</v>
      </c>
      <c r="D113">
        <v>665.99243160000003</v>
      </c>
      <c r="E113">
        <v>642.10662839999998</v>
      </c>
      <c r="F113">
        <v>504.62603760000002</v>
      </c>
      <c r="G113">
        <v>489.11163329999999</v>
      </c>
      <c r="I113" s="7">
        <f t="shared" si="7"/>
        <v>161.36639400000001</v>
      </c>
      <c r="J113" s="7">
        <f t="shared" si="7"/>
        <v>152.99499509999998</v>
      </c>
      <c r="K113" s="7">
        <f t="shared" si="8"/>
        <v>54.269897430000029</v>
      </c>
      <c r="L113" s="8">
        <f t="shared" si="9"/>
        <v>0.35471681537378624</v>
      </c>
      <c r="M113" s="8">
        <f t="shared" si="12"/>
        <v>0.77690889959084752</v>
      </c>
      <c r="P113" s="6">
        <f t="shared" si="10"/>
        <v>-5.4675223507849626</v>
      </c>
    </row>
    <row r="114" spans="1:16" x14ac:dyDescent="0.15">
      <c r="A114" s="6">
        <v>56.5</v>
      </c>
      <c r="B114" s="6">
        <v>112</v>
      </c>
      <c r="D114">
        <v>670.10522460000004</v>
      </c>
      <c r="E114">
        <v>644.68890380000005</v>
      </c>
      <c r="F114">
        <v>506.15365600000001</v>
      </c>
      <c r="G114">
        <v>490.50735470000001</v>
      </c>
      <c r="I114" s="7">
        <f t="shared" si="7"/>
        <v>163.95156860000003</v>
      </c>
      <c r="J114" s="7">
        <f t="shared" si="7"/>
        <v>154.18154910000004</v>
      </c>
      <c r="K114" s="7">
        <f t="shared" si="8"/>
        <v>56.024484230000013</v>
      </c>
      <c r="L114" s="8">
        <f t="shared" si="9"/>
        <v>0.36336698234665743</v>
      </c>
      <c r="M114" s="8">
        <f t="shared" si="12"/>
        <v>0.78932863874422809</v>
      </c>
      <c r="P114" s="6">
        <f t="shared" si="10"/>
        <v>-3.9563172216580553</v>
      </c>
    </row>
    <row r="115" spans="1:16" x14ac:dyDescent="0.15">
      <c r="A115" s="6">
        <v>57</v>
      </c>
      <c r="B115" s="6">
        <v>113</v>
      </c>
      <c r="D115">
        <v>671.93255620000002</v>
      </c>
      <c r="E115">
        <v>648.12323000000004</v>
      </c>
      <c r="F115">
        <v>504.50762939999998</v>
      </c>
      <c r="G115">
        <v>489.02026369999999</v>
      </c>
      <c r="I115" s="7">
        <f t="shared" si="7"/>
        <v>167.42492680000004</v>
      </c>
      <c r="J115" s="7">
        <f t="shared" si="7"/>
        <v>159.10296630000005</v>
      </c>
      <c r="K115" s="7">
        <f t="shared" si="8"/>
        <v>56.052850390000003</v>
      </c>
      <c r="L115" s="8">
        <f t="shared" si="9"/>
        <v>0.35230550186165815</v>
      </c>
      <c r="M115" s="8">
        <f t="shared" si="12"/>
        <v>0.78203673043973831</v>
      </c>
      <c r="P115" s="6">
        <f t="shared" si="10"/>
        <v>-4.8435797554986788</v>
      </c>
    </row>
    <row r="116" spans="1:16" x14ac:dyDescent="0.15">
      <c r="A116" s="6">
        <v>57.5</v>
      </c>
      <c r="B116" s="6">
        <v>114</v>
      </c>
      <c r="D116">
        <v>667.7186279</v>
      </c>
      <c r="E116">
        <v>643.3572388</v>
      </c>
      <c r="F116">
        <v>505.64013670000003</v>
      </c>
      <c r="G116">
        <v>489.79876710000002</v>
      </c>
      <c r="I116" s="7">
        <f t="shared" si="7"/>
        <v>162.07849119999997</v>
      </c>
      <c r="J116" s="7">
        <f t="shared" si="7"/>
        <v>153.55847169999998</v>
      </c>
      <c r="K116" s="7">
        <f t="shared" si="8"/>
        <v>54.587561009999988</v>
      </c>
      <c r="L116" s="8">
        <f t="shared" si="9"/>
        <v>0.35548387793703207</v>
      </c>
      <c r="M116" s="8">
        <f t="shared" si="12"/>
        <v>0.78898467869562172</v>
      </c>
      <c r="P116" s="6">
        <f t="shared" si="10"/>
        <v>-3.9981694846765752</v>
      </c>
    </row>
    <row r="117" spans="1:16" x14ac:dyDescent="0.15">
      <c r="A117" s="6">
        <v>58</v>
      </c>
      <c r="B117" s="6">
        <v>115</v>
      </c>
      <c r="D117">
        <v>666.44482419999997</v>
      </c>
      <c r="E117">
        <v>643.45977779999998</v>
      </c>
      <c r="F117">
        <v>505.58224489999998</v>
      </c>
      <c r="G117">
        <v>489.74441530000001</v>
      </c>
      <c r="I117" s="7">
        <f t="shared" si="7"/>
        <v>160.86257929999999</v>
      </c>
      <c r="J117" s="7">
        <f t="shared" si="7"/>
        <v>153.71536249999997</v>
      </c>
      <c r="K117" s="7">
        <f t="shared" si="8"/>
        <v>53.261825550000026</v>
      </c>
      <c r="L117" s="8">
        <f t="shared" si="9"/>
        <v>0.34649643785604084</v>
      </c>
      <c r="M117" s="8">
        <f t="shared" si="12"/>
        <v>0.78376681079513988</v>
      </c>
      <c r="P117" s="6">
        <f t="shared" si="10"/>
        <v>-4.6330675801143109</v>
      </c>
    </row>
    <row r="118" spans="1:16" x14ac:dyDescent="0.15">
      <c r="A118" s="6">
        <v>58.5</v>
      </c>
      <c r="B118" s="6">
        <v>116</v>
      </c>
      <c r="D118">
        <v>665.44403079999995</v>
      </c>
      <c r="E118">
        <v>642.92553710000004</v>
      </c>
      <c r="F118">
        <v>504.98001099999999</v>
      </c>
      <c r="G118">
        <v>489.26409910000001</v>
      </c>
      <c r="I118" s="7">
        <f t="shared" si="7"/>
        <v>160.46401979999996</v>
      </c>
      <c r="J118" s="7">
        <f t="shared" si="7"/>
        <v>153.66143800000003</v>
      </c>
      <c r="K118" s="7">
        <f t="shared" si="8"/>
        <v>52.901013199999937</v>
      </c>
      <c r="L118" s="8">
        <f t="shared" si="9"/>
        <v>0.34426993452970239</v>
      </c>
      <c r="M118" s="8">
        <f t="shared" si="12"/>
        <v>0.78530987964931098</v>
      </c>
      <c r="P118" s="6">
        <f t="shared" si="10"/>
        <v>-4.4453105315788255</v>
      </c>
    </row>
    <row r="119" spans="1:16" x14ac:dyDescent="0.15">
      <c r="A119" s="6">
        <v>59</v>
      </c>
      <c r="B119" s="6">
        <v>117</v>
      </c>
      <c r="D119">
        <v>673.29205320000005</v>
      </c>
      <c r="E119">
        <v>651.64086910000003</v>
      </c>
      <c r="F119">
        <v>505.65069579999999</v>
      </c>
      <c r="G119">
        <v>489.75970460000002</v>
      </c>
      <c r="I119" s="7">
        <f t="shared" si="7"/>
        <v>167.64135740000006</v>
      </c>
      <c r="J119" s="7">
        <f t="shared" si="7"/>
        <v>161.88116450000001</v>
      </c>
      <c r="K119" s="7">
        <f t="shared" si="8"/>
        <v>54.324542250000064</v>
      </c>
      <c r="L119" s="8">
        <f t="shared" si="9"/>
        <v>0.33558284818243977</v>
      </c>
      <c r="M119" s="8">
        <f t="shared" si="12"/>
        <v>0.78039236548255786</v>
      </c>
      <c r="P119" s="6">
        <f t="shared" si="10"/>
        <v>-5.0436622795162025</v>
      </c>
    </row>
    <row r="120" spans="1:16" x14ac:dyDescent="0.15">
      <c r="A120" s="6">
        <v>59.5</v>
      </c>
      <c r="B120" s="6">
        <v>118</v>
      </c>
      <c r="D120">
        <v>674.54309079999996</v>
      </c>
      <c r="E120">
        <v>651.30822750000004</v>
      </c>
      <c r="F120">
        <v>504.5760803</v>
      </c>
      <c r="G120">
        <v>488.6727295</v>
      </c>
      <c r="I120" s="7">
        <f t="shared" si="7"/>
        <v>169.96701049999996</v>
      </c>
      <c r="J120" s="7">
        <f t="shared" si="7"/>
        <v>162.63549800000004</v>
      </c>
      <c r="K120" s="7">
        <f t="shared" si="8"/>
        <v>56.122161899999938</v>
      </c>
      <c r="L120" s="8">
        <f t="shared" si="9"/>
        <v>0.34507941126112529</v>
      </c>
      <c r="M120" s="8">
        <f t="shared" si="12"/>
        <v>0.79365850074175281</v>
      </c>
      <c r="P120" s="6">
        <f t="shared" si="10"/>
        <v>-3.4294696302342063</v>
      </c>
    </row>
    <row r="121" spans="1:16" x14ac:dyDescent="0.15">
      <c r="A121" s="6">
        <v>60</v>
      </c>
      <c r="B121" s="6">
        <v>119</v>
      </c>
      <c r="D121">
        <v>669.19708249999996</v>
      </c>
      <c r="E121">
        <v>647.33862299999998</v>
      </c>
      <c r="F121">
        <v>506.1600952</v>
      </c>
      <c r="G121">
        <v>490.02203370000001</v>
      </c>
      <c r="I121" s="7">
        <f t="shared" si="7"/>
        <v>163.03698729999996</v>
      </c>
      <c r="J121" s="7">
        <f t="shared" si="7"/>
        <v>157.31658929999998</v>
      </c>
      <c r="K121" s="7">
        <f t="shared" si="8"/>
        <v>52.915374789999987</v>
      </c>
      <c r="L121" s="8">
        <f t="shared" si="9"/>
        <v>0.33636233168703711</v>
      </c>
      <c r="M121" s="8">
        <f t="shared" si="12"/>
        <v>0.78871099334817418</v>
      </c>
      <c r="P121" s="6">
        <f t="shared" si="10"/>
        <v>-4.0314708846272351</v>
      </c>
    </row>
    <row r="122" spans="1:16" x14ac:dyDescent="0.15">
      <c r="A122" s="6">
        <v>60.5</v>
      </c>
      <c r="B122" s="6">
        <v>120</v>
      </c>
      <c r="D122">
        <v>670.67883300000005</v>
      </c>
      <c r="E122">
        <v>648.03283690000001</v>
      </c>
      <c r="F122">
        <v>504.9988098</v>
      </c>
      <c r="G122">
        <v>489.09313959999997</v>
      </c>
      <c r="I122" s="7">
        <f t="shared" si="7"/>
        <v>165.68002320000005</v>
      </c>
      <c r="J122" s="7">
        <f t="shared" si="7"/>
        <v>158.93969730000003</v>
      </c>
      <c r="K122" s="7">
        <f t="shared" si="8"/>
        <v>54.422235090000029</v>
      </c>
      <c r="L122" s="8">
        <f t="shared" si="9"/>
        <v>0.34240807057331685</v>
      </c>
      <c r="M122" s="8">
        <f t="shared" si="12"/>
        <v>0.79852630441496331</v>
      </c>
      <c r="P122" s="6">
        <f t="shared" si="10"/>
        <v>-2.8371665401539148</v>
      </c>
    </row>
    <row r="123" spans="1:16" x14ac:dyDescent="0.15">
      <c r="A123" s="6">
        <v>61</v>
      </c>
      <c r="B123" s="6">
        <v>121</v>
      </c>
      <c r="D123">
        <v>666.8728638</v>
      </c>
      <c r="E123">
        <v>644.64416500000004</v>
      </c>
      <c r="F123">
        <v>505.18917850000003</v>
      </c>
      <c r="G123">
        <v>489.60897829999999</v>
      </c>
      <c r="I123" s="7">
        <f t="shared" si="7"/>
        <v>161.68368529999998</v>
      </c>
      <c r="J123" s="7">
        <f t="shared" si="7"/>
        <v>155.03518670000005</v>
      </c>
      <c r="K123" s="7">
        <f t="shared" si="8"/>
        <v>53.159054609999941</v>
      </c>
      <c r="L123" s="8">
        <f t="shared" si="9"/>
        <v>0.34288380426093246</v>
      </c>
      <c r="M123" s="8">
        <f t="shared" si="12"/>
        <v>0.80277161028308841</v>
      </c>
      <c r="P123" s="6">
        <f t="shared" si="10"/>
        <v>-2.3206075429484909</v>
      </c>
    </row>
    <row r="124" spans="1:16" x14ac:dyDescent="0.15">
      <c r="A124" s="6">
        <v>61.5</v>
      </c>
      <c r="B124" s="6">
        <v>122</v>
      </c>
      <c r="D124">
        <v>665.10375980000003</v>
      </c>
      <c r="E124">
        <v>643.81420900000001</v>
      </c>
      <c r="F124">
        <v>505.6533508</v>
      </c>
      <c r="G124">
        <v>489.91567989999999</v>
      </c>
      <c r="I124" s="7">
        <f t="shared" si="7"/>
        <v>159.45040900000004</v>
      </c>
      <c r="J124" s="7">
        <f t="shared" si="7"/>
        <v>153.89852910000002</v>
      </c>
      <c r="K124" s="7">
        <f t="shared" si="8"/>
        <v>51.721438630000023</v>
      </c>
      <c r="L124" s="8">
        <f t="shared" si="9"/>
        <v>0.33607493802876132</v>
      </c>
      <c r="M124" s="8">
        <f t="shared" si="12"/>
        <v>0.79973231623142671</v>
      </c>
      <c r="P124" s="6">
        <f t="shared" si="10"/>
        <v>-2.6904218122397969</v>
      </c>
    </row>
    <row r="125" spans="1:16" x14ac:dyDescent="0.15">
      <c r="A125" s="6">
        <v>62</v>
      </c>
      <c r="B125" s="6">
        <v>123</v>
      </c>
      <c r="D125">
        <v>664.49121090000006</v>
      </c>
      <c r="E125">
        <v>643.18682860000001</v>
      </c>
      <c r="F125">
        <v>504.7018127</v>
      </c>
      <c r="G125">
        <v>488.88073730000002</v>
      </c>
      <c r="I125" s="7">
        <f t="shared" si="7"/>
        <v>159.78939820000005</v>
      </c>
      <c r="J125" s="7">
        <f t="shared" si="7"/>
        <v>154.30609129999999</v>
      </c>
      <c r="K125" s="7">
        <f t="shared" si="8"/>
        <v>51.775134290000068</v>
      </c>
      <c r="L125" s="8">
        <f t="shared" si="9"/>
        <v>0.3355352588728302</v>
      </c>
      <c r="M125" s="8">
        <f t="shared" si="12"/>
        <v>0.80296220925600514</v>
      </c>
      <c r="P125" s="6">
        <f t="shared" si="10"/>
        <v>-2.2974159008438586</v>
      </c>
    </row>
    <row r="126" spans="1:16" x14ac:dyDescent="0.15">
      <c r="A126" s="6">
        <v>62.5</v>
      </c>
      <c r="B126" s="6">
        <v>124</v>
      </c>
      <c r="D126">
        <v>664.03649900000005</v>
      </c>
      <c r="E126">
        <v>642.49444579999999</v>
      </c>
      <c r="F126">
        <v>505.39895630000001</v>
      </c>
      <c r="G126">
        <v>489.28054809999998</v>
      </c>
      <c r="I126" s="7">
        <f t="shared" si="7"/>
        <v>158.63754270000004</v>
      </c>
      <c r="J126" s="7">
        <f t="shared" si="7"/>
        <v>153.21389770000002</v>
      </c>
      <c r="K126" s="7">
        <f t="shared" si="8"/>
        <v>51.387814310000039</v>
      </c>
      <c r="L126" s="8">
        <f t="shared" si="9"/>
        <v>0.33539917123327667</v>
      </c>
      <c r="M126" s="8">
        <f t="shared" si="12"/>
        <v>0.80659569379696106</v>
      </c>
      <c r="P126" s="6">
        <f t="shared" si="10"/>
        <v>-1.8553019073787627</v>
      </c>
    </row>
    <row r="127" spans="1:16" x14ac:dyDescent="0.15">
      <c r="A127" s="6">
        <v>63</v>
      </c>
      <c r="B127" s="6">
        <v>125</v>
      </c>
      <c r="D127">
        <v>664.32098389999999</v>
      </c>
      <c r="E127">
        <v>643.4177856</v>
      </c>
      <c r="F127">
        <v>505.56256100000002</v>
      </c>
      <c r="G127">
        <v>489.48001099999999</v>
      </c>
      <c r="I127" s="7">
        <f t="shared" si="7"/>
        <v>158.75842289999997</v>
      </c>
      <c r="J127" s="7">
        <f t="shared" si="7"/>
        <v>153.93777460000001</v>
      </c>
      <c r="K127" s="7">
        <f t="shared" si="8"/>
        <v>51.001980679999974</v>
      </c>
      <c r="L127" s="8">
        <f t="shared" si="9"/>
        <v>0.33131556443846349</v>
      </c>
      <c r="M127" s="8">
        <f t="shared" si="12"/>
        <v>0.80628165918265737</v>
      </c>
      <c r="P127" s="6">
        <f t="shared" si="10"/>
        <v>-1.8935129127789798</v>
      </c>
    </row>
    <row r="128" spans="1:16" x14ac:dyDescent="0.15">
      <c r="A128" s="6">
        <v>63.5</v>
      </c>
      <c r="B128" s="6">
        <v>126</v>
      </c>
      <c r="D128">
        <v>664.57769780000001</v>
      </c>
      <c r="E128">
        <v>643.78118900000004</v>
      </c>
      <c r="F128">
        <v>505.39572140000001</v>
      </c>
      <c r="G128">
        <v>489.45681760000002</v>
      </c>
      <c r="I128" s="7">
        <f t="shared" si="7"/>
        <v>159.1819764</v>
      </c>
      <c r="J128" s="7">
        <f t="shared" si="7"/>
        <v>154.32437140000002</v>
      </c>
      <c r="K128" s="7">
        <f t="shared" si="8"/>
        <v>51.154916419999992</v>
      </c>
      <c r="L128" s="8">
        <f t="shared" si="9"/>
        <v>0.33147659022313042</v>
      </c>
      <c r="M128" s="8">
        <f t="shared" si="12"/>
        <v>0.81021225714783374</v>
      </c>
      <c r="P128" s="6">
        <f t="shared" si="10"/>
        <v>-1.4152468451785591</v>
      </c>
    </row>
    <row r="129" spans="1:16" x14ac:dyDescent="0.15">
      <c r="A129" s="6">
        <v>64</v>
      </c>
      <c r="B129" s="6">
        <v>127</v>
      </c>
      <c r="D129">
        <v>664.40563959999997</v>
      </c>
      <c r="E129">
        <v>644.11749269999996</v>
      </c>
      <c r="F129">
        <v>504.96856689999998</v>
      </c>
      <c r="G129">
        <v>489.29907229999998</v>
      </c>
      <c r="I129" s="7">
        <f t="shared" si="7"/>
        <v>159.43707269999999</v>
      </c>
      <c r="J129" s="7">
        <f t="shared" si="7"/>
        <v>154.81842039999998</v>
      </c>
      <c r="K129" s="7">
        <f t="shared" si="8"/>
        <v>51.064178420000005</v>
      </c>
      <c r="L129" s="8">
        <f t="shared" si="9"/>
        <v>0.32983270523021052</v>
      </c>
      <c r="M129" s="8">
        <f t="shared" si="12"/>
        <v>0.81233794433542328</v>
      </c>
      <c r="P129" s="6">
        <f t="shared" si="10"/>
        <v>-1.1565981456259373</v>
      </c>
    </row>
    <row r="130" spans="1:16" x14ac:dyDescent="0.15">
      <c r="A130" s="6">
        <v>64.5</v>
      </c>
      <c r="B130" s="6">
        <v>128</v>
      </c>
      <c r="D130">
        <v>663.01025389999995</v>
      </c>
      <c r="E130">
        <v>643.66015630000004</v>
      </c>
      <c r="F130">
        <v>505.83312990000002</v>
      </c>
      <c r="G130">
        <v>489.9412537</v>
      </c>
      <c r="I130" s="7">
        <f t="shared" ref="I130:J148" si="13">D130-F130</f>
        <v>157.17712399999994</v>
      </c>
      <c r="J130" s="7">
        <f t="shared" si="13"/>
        <v>153.71890260000004</v>
      </c>
      <c r="K130" s="7">
        <f t="shared" ref="K130:K148" si="14">I130-0.7*J130</f>
        <v>49.573892179999916</v>
      </c>
      <c r="L130" s="8">
        <f t="shared" ref="L130:L148" si="15">K130/J130</f>
        <v>0.32249704715235133</v>
      </c>
      <c r="M130" s="8">
        <f t="shared" si="12"/>
        <v>0.80877185843807364</v>
      </c>
      <c r="P130" s="6">
        <f t="shared" si="10"/>
        <v>-1.5905112280528755</v>
      </c>
    </row>
    <row r="131" spans="1:16" x14ac:dyDescent="0.15">
      <c r="A131" s="6">
        <v>65</v>
      </c>
      <c r="B131" s="6">
        <v>129</v>
      </c>
      <c r="D131">
        <v>662.90301509999995</v>
      </c>
      <c r="E131">
        <v>642.30621340000005</v>
      </c>
      <c r="F131">
        <v>505.0011902</v>
      </c>
      <c r="G131">
        <v>489.03289790000002</v>
      </c>
      <c r="I131" s="7">
        <f t="shared" si="13"/>
        <v>157.90182489999995</v>
      </c>
      <c r="J131" s="7">
        <f t="shared" si="13"/>
        <v>153.27331550000002</v>
      </c>
      <c r="K131" s="7">
        <f t="shared" si="14"/>
        <v>50.610504049999946</v>
      </c>
      <c r="L131" s="8">
        <f t="shared" si="15"/>
        <v>0.33019775089291348</v>
      </c>
      <c r="M131" s="8">
        <f t="shared" si="12"/>
        <v>0.82024213435914528</v>
      </c>
      <c r="P131" s="6">
        <f t="shared" si="10"/>
        <v>-0.19483458860379926</v>
      </c>
    </row>
    <row r="132" spans="1:16" x14ac:dyDescent="0.15">
      <c r="A132" s="6">
        <v>65.5</v>
      </c>
      <c r="B132" s="6">
        <v>130</v>
      </c>
      <c r="D132">
        <v>664.52606200000002</v>
      </c>
      <c r="E132">
        <v>644.69299320000005</v>
      </c>
      <c r="F132">
        <v>506.11810300000002</v>
      </c>
      <c r="G132">
        <v>490.21679690000002</v>
      </c>
      <c r="I132" s="7">
        <f t="shared" si="13"/>
        <v>158.40795900000001</v>
      </c>
      <c r="J132" s="7">
        <f t="shared" si="13"/>
        <v>154.47619630000003</v>
      </c>
      <c r="K132" s="7">
        <f t="shared" si="14"/>
        <v>50.274621589999995</v>
      </c>
      <c r="L132" s="8">
        <f t="shared" si="15"/>
        <v>0.32545222367052801</v>
      </c>
      <c r="M132" s="8">
        <f t="shared" si="12"/>
        <v>0.81926617931726931</v>
      </c>
      <c r="P132" s="6">
        <f t="shared" si="10"/>
        <v>-0.31358654038523337</v>
      </c>
    </row>
    <row r="133" spans="1:16" x14ac:dyDescent="0.15">
      <c r="A133" s="6">
        <v>66</v>
      </c>
      <c r="B133" s="6">
        <v>131</v>
      </c>
      <c r="D133">
        <v>663.24755860000005</v>
      </c>
      <c r="E133">
        <v>643.52441409999994</v>
      </c>
      <c r="F133">
        <v>505.3536987</v>
      </c>
      <c r="G133">
        <v>489.03936770000001</v>
      </c>
      <c r="I133" s="7">
        <f t="shared" si="13"/>
        <v>157.89385990000005</v>
      </c>
      <c r="J133" s="7">
        <f t="shared" si="13"/>
        <v>154.48504639999993</v>
      </c>
      <c r="K133" s="7">
        <f t="shared" si="14"/>
        <v>49.754327420000109</v>
      </c>
      <c r="L133" s="8">
        <f t="shared" si="15"/>
        <v>0.32206565346896987</v>
      </c>
      <c r="M133" s="8">
        <f t="shared" si="12"/>
        <v>0.81964918129622055</v>
      </c>
      <c r="P133" s="6">
        <f t="shared" si="10"/>
        <v>-0.26698374559953642</v>
      </c>
    </row>
    <row r="134" spans="1:16" x14ac:dyDescent="0.15">
      <c r="A134" s="6">
        <v>66.5</v>
      </c>
      <c r="B134" s="6">
        <v>132</v>
      </c>
      <c r="D134">
        <v>663.79693599999996</v>
      </c>
      <c r="E134">
        <v>644.2791138</v>
      </c>
      <c r="F134">
        <v>505.51675419999998</v>
      </c>
      <c r="G134">
        <v>490.10604860000001</v>
      </c>
      <c r="I134" s="7">
        <f t="shared" si="13"/>
        <v>158.28018179999998</v>
      </c>
      <c r="J134" s="7">
        <f t="shared" si="13"/>
        <v>154.1730652</v>
      </c>
      <c r="K134" s="7">
        <f t="shared" si="14"/>
        <v>50.359036159999988</v>
      </c>
      <c r="L134" s="8">
        <f t="shared" si="15"/>
        <v>0.32663965067226275</v>
      </c>
      <c r="M134" s="8">
        <f t="shared" si="12"/>
        <v>0.82799275068002298</v>
      </c>
      <c r="P134" s="6">
        <f t="shared" ref="P134:P148" si="16">(M134-$O$2)/$O$2*100</f>
        <v>0.74824247552415046</v>
      </c>
    </row>
    <row r="135" spans="1:16" x14ac:dyDescent="0.15">
      <c r="A135" s="6">
        <v>67</v>
      </c>
      <c r="B135" s="6">
        <v>133</v>
      </c>
      <c r="D135">
        <v>663.93988039999999</v>
      </c>
      <c r="E135">
        <v>643.65814209999996</v>
      </c>
      <c r="F135">
        <v>505.36251829999998</v>
      </c>
      <c r="G135">
        <v>489.4577026</v>
      </c>
      <c r="I135" s="7">
        <f t="shared" si="13"/>
        <v>158.57736210000002</v>
      </c>
      <c r="J135" s="7">
        <f t="shared" si="13"/>
        <v>154.20043949999996</v>
      </c>
      <c r="K135" s="7">
        <f t="shared" si="14"/>
        <v>50.637054450000051</v>
      </c>
      <c r="L135" s="8">
        <f t="shared" si="15"/>
        <v>0.32838463116053612</v>
      </c>
      <c r="M135" s="8">
        <f t="shared" si="12"/>
        <v>0.83350730334880585</v>
      </c>
      <c r="P135" s="6">
        <f t="shared" si="16"/>
        <v>1.4192404872365612</v>
      </c>
    </row>
    <row r="136" spans="1:16" x14ac:dyDescent="0.15">
      <c r="A136" s="6">
        <v>67.5</v>
      </c>
      <c r="B136" s="6">
        <v>134</v>
      </c>
      <c r="D136">
        <v>663.88702390000003</v>
      </c>
      <c r="E136">
        <v>643.9140625</v>
      </c>
      <c r="F136">
        <v>505.76498409999999</v>
      </c>
      <c r="G136">
        <v>490.07168580000001</v>
      </c>
      <c r="I136" s="7">
        <f t="shared" si="13"/>
        <v>158.12203980000004</v>
      </c>
      <c r="J136" s="7">
        <f t="shared" si="13"/>
        <v>153.84237669999999</v>
      </c>
      <c r="K136" s="7">
        <f t="shared" si="14"/>
        <v>50.43237611000005</v>
      </c>
      <c r="L136" s="8">
        <f t="shared" si="15"/>
        <v>0.32781849313434364</v>
      </c>
      <c r="M136" s="8">
        <f t="shared" si="12"/>
        <v>0.83671073750312275</v>
      </c>
      <c r="P136" s="6">
        <f t="shared" si="16"/>
        <v>1.8090269445073897</v>
      </c>
    </row>
    <row r="137" spans="1:16" x14ac:dyDescent="0.15">
      <c r="A137" s="6">
        <v>68</v>
      </c>
      <c r="B137" s="6">
        <v>135</v>
      </c>
      <c r="D137">
        <v>662.19769289999999</v>
      </c>
      <c r="E137">
        <v>642.78607179999995</v>
      </c>
      <c r="F137">
        <v>504.99148559999998</v>
      </c>
      <c r="G137">
        <v>488.95242309999998</v>
      </c>
      <c r="I137" s="7">
        <f t="shared" si="13"/>
        <v>157.20620730000002</v>
      </c>
      <c r="J137" s="7">
        <f t="shared" si="13"/>
        <v>153.83364869999997</v>
      </c>
      <c r="K137" s="7">
        <f t="shared" si="14"/>
        <v>49.522653210000044</v>
      </c>
      <c r="L137" s="8">
        <f t="shared" si="15"/>
        <v>0.32192341291063747</v>
      </c>
      <c r="M137" s="8">
        <f t="shared" si="12"/>
        <v>0.83458522945992608</v>
      </c>
      <c r="P137" s="6">
        <f t="shared" si="16"/>
        <v>1.5504000428300713</v>
      </c>
    </row>
    <row r="138" spans="1:16" x14ac:dyDescent="0.15">
      <c r="A138" s="6">
        <v>68.5</v>
      </c>
      <c r="B138" s="6">
        <v>136</v>
      </c>
      <c r="D138">
        <v>663.76043700000002</v>
      </c>
      <c r="E138">
        <v>644.93231200000002</v>
      </c>
      <c r="F138">
        <v>506.5105896</v>
      </c>
      <c r="G138">
        <v>490.32580569999999</v>
      </c>
      <c r="I138" s="7">
        <f t="shared" si="13"/>
        <v>157.24984740000002</v>
      </c>
      <c r="J138" s="7">
        <f t="shared" si="13"/>
        <v>154.60650630000004</v>
      </c>
      <c r="K138" s="7">
        <f t="shared" si="14"/>
        <v>49.025292989999997</v>
      </c>
      <c r="L138" s="8">
        <f t="shared" si="15"/>
        <v>0.31709721772556465</v>
      </c>
      <c r="M138" s="8">
        <f t="shared" si="12"/>
        <v>0.83352860645536275</v>
      </c>
      <c r="P138" s="6">
        <f t="shared" si="16"/>
        <v>1.4218325999611159</v>
      </c>
    </row>
    <row r="139" spans="1:16" x14ac:dyDescent="0.15">
      <c r="A139" s="6">
        <v>69</v>
      </c>
      <c r="B139" s="6">
        <v>137</v>
      </c>
      <c r="D139">
        <v>661.97967530000005</v>
      </c>
      <c r="E139">
        <v>643.83898929999998</v>
      </c>
      <c r="F139">
        <v>505.35192869999997</v>
      </c>
      <c r="G139">
        <v>489.44537350000002</v>
      </c>
      <c r="I139" s="7">
        <f t="shared" si="13"/>
        <v>156.62774660000008</v>
      </c>
      <c r="J139" s="7">
        <f t="shared" si="13"/>
        <v>154.39361579999996</v>
      </c>
      <c r="K139" s="7">
        <f t="shared" si="14"/>
        <v>48.552215540000105</v>
      </c>
      <c r="L139" s="8">
        <f t="shared" si="15"/>
        <v>0.31447035739414375</v>
      </c>
      <c r="M139" s="8">
        <f t="shared" si="12"/>
        <v>0.83467131830445129</v>
      </c>
      <c r="P139" s="6">
        <f t="shared" si="16"/>
        <v>1.5608751342792904</v>
      </c>
    </row>
    <row r="140" spans="1:16" x14ac:dyDescent="0.15">
      <c r="A140" s="6">
        <v>69.5</v>
      </c>
      <c r="B140" s="6">
        <v>138</v>
      </c>
      <c r="D140">
        <v>662.97454830000004</v>
      </c>
      <c r="E140">
        <v>643.98687740000003</v>
      </c>
      <c r="F140">
        <v>506.04846190000001</v>
      </c>
      <c r="G140">
        <v>489.87338260000001</v>
      </c>
      <c r="I140" s="7">
        <f t="shared" si="13"/>
        <v>156.92608640000003</v>
      </c>
      <c r="J140" s="7">
        <f t="shared" si="13"/>
        <v>154.11349480000001</v>
      </c>
      <c r="K140" s="7">
        <f t="shared" si="14"/>
        <v>49.046640040000028</v>
      </c>
      <c r="L140" s="8">
        <f t="shared" si="15"/>
        <v>0.31825013185023188</v>
      </c>
      <c r="M140" s="8">
        <f t="shared" si="12"/>
        <v>0.84222066494104897</v>
      </c>
      <c r="P140" s="6">
        <f t="shared" si="16"/>
        <v>2.4794621688288867</v>
      </c>
    </row>
    <row r="141" spans="1:16" x14ac:dyDescent="0.15">
      <c r="A141" s="6">
        <v>70</v>
      </c>
      <c r="B141" s="6">
        <v>139</v>
      </c>
      <c r="D141">
        <v>661.51702880000005</v>
      </c>
      <c r="E141">
        <v>643.48931879999998</v>
      </c>
      <c r="F141">
        <v>506.79641720000001</v>
      </c>
      <c r="G141">
        <v>490.3387146</v>
      </c>
      <c r="I141" s="7">
        <f t="shared" si="13"/>
        <v>154.72061160000004</v>
      </c>
      <c r="J141" s="7">
        <f t="shared" si="13"/>
        <v>153.15060419999998</v>
      </c>
      <c r="K141" s="7">
        <f t="shared" si="14"/>
        <v>47.515188660000064</v>
      </c>
      <c r="L141" s="8">
        <f t="shared" si="15"/>
        <v>0.31025139540389796</v>
      </c>
      <c r="M141" s="8">
        <f t="shared" si="12"/>
        <v>0.83799150067522454</v>
      </c>
      <c r="P141" s="6">
        <f t="shared" si="16"/>
        <v>1.9648672444504245</v>
      </c>
    </row>
    <row r="142" spans="1:16" x14ac:dyDescent="0.15">
      <c r="A142" s="6">
        <v>70.5</v>
      </c>
      <c r="B142" s="6">
        <v>140</v>
      </c>
      <c r="D142">
        <v>659.09246829999995</v>
      </c>
      <c r="E142">
        <v>641.65258789999996</v>
      </c>
      <c r="F142">
        <v>506.0919495</v>
      </c>
      <c r="G142">
        <v>489.89453129999998</v>
      </c>
      <c r="I142" s="7">
        <f t="shared" si="13"/>
        <v>153.00051879999995</v>
      </c>
      <c r="J142" s="7">
        <f t="shared" si="13"/>
        <v>151.75805659999997</v>
      </c>
      <c r="K142" s="7">
        <f t="shared" si="14"/>
        <v>46.769879179999975</v>
      </c>
      <c r="L142" s="8">
        <f t="shared" si="15"/>
        <v>0.30818712513744712</v>
      </c>
      <c r="M142" s="8">
        <f t="shared" si="12"/>
        <v>0.83969680258928303</v>
      </c>
      <c r="P142" s="6">
        <f t="shared" si="16"/>
        <v>2.1723644364130799</v>
      </c>
    </row>
    <row r="143" spans="1:16" x14ac:dyDescent="0.15">
      <c r="A143" s="6">
        <v>71</v>
      </c>
      <c r="B143" s="6">
        <v>141</v>
      </c>
      <c r="D143">
        <v>659.23010250000004</v>
      </c>
      <c r="E143">
        <v>641.73870850000003</v>
      </c>
      <c r="F143">
        <v>505.40835570000002</v>
      </c>
      <c r="G143">
        <v>489.1647949</v>
      </c>
      <c r="I143" s="7">
        <f t="shared" si="13"/>
        <v>153.82174680000003</v>
      </c>
      <c r="J143" s="7">
        <f t="shared" si="13"/>
        <v>152.57391360000003</v>
      </c>
      <c r="K143" s="7">
        <f t="shared" si="14"/>
        <v>47.020007280000016</v>
      </c>
      <c r="L143" s="8">
        <f t="shared" si="15"/>
        <v>0.3081785488132095</v>
      </c>
      <c r="M143" s="8">
        <f t="shared" si="12"/>
        <v>0.84345779844555491</v>
      </c>
      <c r="P143" s="6">
        <f t="shared" si="16"/>
        <v>2.629993711749032</v>
      </c>
    </row>
    <row r="144" spans="1:16" x14ac:dyDescent="0.15">
      <c r="A144" s="6">
        <v>71.5</v>
      </c>
      <c r="B144" s="6">
        <v>142</v>
      </c>
      <c r="D144">
        <v>660.19726560000004</v>
      </c>
      <c r="E144">
        <v>643.11425780000002</v>
      </c>
      <c r="F144">
        <v>506.58312990000002</v>
      </c>
      <c r="G144">
        <v>490.04611210000002</v>
      </c>
      <c r="I144" s="7">
        <f t="shared" si="13"/>
        <v>153.61413570000002</v>
      </c>
      <c r="J144" s="7">
        <f t="shared" si="13"/>
        <v>153.0681457</v>
      </c>
      <c r="K144" s="7">
        <f t="shared" si="14"/>
        <v>46.466433710000018</v>
      </c>
      <c r="L144" s="8">
        <f t="shared" si="15"/>
        <v>0.30356697337321975</v>
      </c>
      <c r="M144" s="8">
        <f t="shared" si="12"/>
        <v>0.84261579518607466</v>
      </c>
      <c r="P144" s="6">
        <f t="shared" si="16"/>
        <v>2.5275407029737407</v>
      </c>
    </row>
    <row r="145" spans="1:16" x14ac:dyDescent="0.15">
      <c r="A145" s="6">
        <v>72</v>
      </c>
      <c r="B145" s="6">
        <v>143</v>
      </c>
      <c r="D145">
        <v>659.17822269999999</v>
      </c>
      <c r="E145">
        <v>641.63574219999998</v>
      </c>
      <c r="F145">
        <v>505.77084350000001</v>
      </c>
      <c r="G145">
        <v>489.41744999999997</v>
      </c>
      <c r="I145" s="7">
        <f t="shared" si="13"/>
        <v>153.40737919999998</v>
      </c>
      <c r="J145" s="7">
        <f t="shared" si="13"/>
        <v>152.21829220000001</v>
      </c>
      <c r="K145" s="7">
        <f t="shared" si="14"/>
        <v>46.854574659999983</v>
      </c>
      <c r="L145" s="8">
        <f t="shared" si="15"/>
        <v>0.30781172211837482</v>
      </c>
      <c r="M145" s="8">
        <f t="shared" si="12"/>
        <v>0.85063011611173922</v>
      </c>
      <c r="P145" s="6">
        <f t="shared" si="16"/>
        <v>3.5027047333742325</v>
      </c>
    </row>
    <row r="146" spans="1:16" x14ac:dyDescent="0.15">
      <c r="A146" s="6">
        <v>72.5</v>
      </c>
      <c r="B146" s="6">
        <v>144</v>
      </c>
      <c r="D146">
        <v>662.22784420000005</v>
      </c>
      <c r="E146">
        <v>644.5877686</v>
      </c>
      <c r="F146">
        <v>506.3366699</v>
      </c>
      <c r="G146">
        <v>489.8789673</v>
      </c>
      <c r="I146" s="7">
        <f t="shared" si="13"/>
        <v>155.89117430000005</v>
      </c>
      <c r="J146" s="7">
        <f t="shared" si="13"/>
        <v>154.7088013</v>
      </c>
      <c r="K146" s="7">
        <f t="shared" si="14"/>
        <v>47.595013390000048</v>
      </c>
      <c r="L146" s="8">
        <f t="shared" si="15"/>
        <v>0.30764257101124631</v>
      </c>
      <c r="M146" s="8">
        <f t="shared" si="12"/>
        <v>0.85423053718512021</v>
      </c>
      <c r="P146" s="6">
        <f t="shared" si="16"/>
        <v>3.9407956405917934</v>
      </c>
    </row>
    <row r="147" spans="1:16" x14ac:dyDescent="0.15">
      <c r="A147" s="6">
        <v>73</v>
      </c>
      <c r="B147" s="6">
        <v>145</v>
      </c>
      <c r="D147">
        <v>660.08062740000003</v>
      </c>
      <c r="E147">
        <v>642.15814209999996</v>
      </c>
      <c r="F147">
        <v>506.54934689999999</v>
      </c>
      <c r="G147">
        <v>490.37542719999999</v>
      </c>
      <c r="I147" s="7">
        <f t="shared" si="13"/>
        <v>153.53128050000004</v>
      </c>
      <c r="J147" s="7">
        <f t="shared" si="13"/>
        <v>151.78271489999997</v>
      </c>
      <c r="K147" s="7">
        <f t="shared" si="14"/>
        <v>47.283380070000064</v>
      </c>
      <c r="L147" s="8">
        <f t="shared" si="15"/>
        <v>0.31152018924652974</v>
      </c>
      <c r="M147" s="8">
        <f t="shared" si="12"/>
        <v>0.86187772760091308</v>
      </c>
      <c r="P147" s="6">
        <f t="shared" si="16"/>
        <v>4.8712880798481129</v>
      </c>
    </row>
    <row r="148" spans="1:16" x14ac:dyDescent="0.15">
      <c r="A148" s="6">
        <v>73.5</v>
      </c>
      <c r="B148" s="6">
        <v>146</v>
      </c>
      <c r="D148">
        <v>658.83264159999999</v>
      </c>
      <c r="E148">
        <v>641.13635250000004</v>
      </c>
      <c r="F148">
        <v>505.63278200000002</v>
      </c>
      <c r="G148">
        <v>489.19418330000002</v>
      </c>
      <c r="I148" s="7">
        <f t="shared" si="13"/>
        <v>153.19985959999997</v>
      </c>
      <c r="J148" s="7">
        <f t="shared" si="13"/>
        <v>151.94216920000002</v>
      </c>
      <c r="K148" s="7">
        <f t="shared" si="14"/>
        <v>46.840341159999952</v>
      </c>
      <c r="L148" s="8">
        <f t="shared" si="15"/>
        <v>0.30827742822563275</v>
      </c>
      <c r="M148" s="8">
        <f t="shared" si="12"/>
        <v>0.86240453876052559</v>
      </c>
      <c r="P148" s="6">
        <f t="shared" si="16"/>
        <v>4.9353892430574069</v>
      </c>
    </row>
    <row r="149" spans="1:16" x14ac:dyDescent="0.15">
      <c r="A149" s="18">
        <v>74</v>
      </c>
      <c r="B149" s="18">
        <v>147</v>
      </c>
      <c r="D149">
        <v>659.09661870000002</v>
      </c>
      <c r="E149">
        <v>641.54736330000003</v>
      </c>
      <c r="F149">
        <v>505.95739750000001</v>
      </c>
      <c r="G149">
        <v>489.53817750000002</v>
      </c>
      <c r="I149" s="19">
        <f t="shared" ref="I149:I192" si="17">D149-F149</f>
        <v>153.13922120000001</v>
      </c>
      <c r="J149" s="19">
        <f t="shared" ref="J149:J192" si="18">E149-G149</f>
        <v>152.00918580000001</v>
      </c>
      <c r="K149" s="19">
        <f t="shared" ref="K149:K192" si="19">I149-0.7*J149</f>
        <v>46.732791140000003</v>
      </c>
      <c r="L149" s="20">
        <f t="shared" ref="L149:L192" si="20">K149/J149</f>
        <v>0.30743399416326589</v>
      </c>
      <c r="M149" s="20">
        <f t="shared" ref="M149:M192" si="21">L149+ABS($N$2)*A149</f>
        <v>0.86533067687866816</v>
      </c>
      <c r="N149" s="18"/>
      <c r="O149" s="18"/>
      <c r="P149" s="18">
        <f t="shared" ref="P149:P192" si="22">(M149-$O$2)/$O$2*100</f>
        <v>5.2914349601260442</v>
      </c>
    </row>
    <row r="150" spans="1:16" x14ac:dyDescent="0.15">
      <c r="A150" s="18">
        <v>74.5</v>
      </c>
      <c r="B150" s="18">
        <v>148</v>
      </c>
      <c r="D150">
        <v>658.49279790000003</v>
      </c>
      <c r="E150">
        <v>640.97583010000005</v>
      </c>
      <c r="F150">
        <v>506.15042110000002</v>
      </c>
      <c r="G150">
        <v>490.56845090000002</v>
      </c>
      <c r="I150" s="19">
        <f t="shared" si="17"/>
        <v>152.34237680000001</v>
      </c>
      <c r="J150" s="19">
        <f t="shared" si="18"/>
        <v>150.40737920000004</v>
      </c>
      <c r="K150" s="19">
        <f t="shared" si="19"/>
        <v>47.057211359999997</v>
      </c>
      <c r="L150" s="20">
        <f t="shared" si="20"/>
        <v>0.31286504432356987</v>
      </c>
      <c r="M150" s="20">
        <f t="shared" si="21"/>
        <v>0.87453129921948169</v>
      </c>
      <c r="N150" s="18"/>
      <c r="O150" s="18"/>
      <c r="P150" s="18">
        <f t="shared" si="22"/>
        <v>6.4109454024055381</v>
      </c>
    </row>
    <row r="151" spans="1:16" x14ac:dyDescent="0.15">
      <c r="A151" s="18">
        <v>75</v>
      </c>
      <c r="B151" s="18">
        <v>149</v>
      </c>
      <c r="D151">
        <v>657.3045654</v>
      </c>
      <c r="E151">
        <v>639.62200929999995</v>
      </c>
      <c r="F151">
        <v>505.197113</v>
      </c>
      <c r="G151">
        <v>489.57196040000002</v>
      </c>
      <c r="I151" s="19">
        <f t="shared" si="17"/>
        <v>152.1074524</v>
      </c>
      <c r="J151" s="19">
        <f t="shared" si="18"/>
        <v>150.05004889999992</v>
      </c>
      <c r="K151" s="19">
        <f t="shared" si="19"/>
        <v>47.072418170000063</v>
      </c>
      <c r="L151" s="20">
        <f t="shared" si="20"/>
        <v>0.31371144838060822</v>
      </c>
      <c r="M151" s="20">
        <f t="shared" si="21"/>
        <v>0.87914727545702953</v>
      </c>
      <c r="N151" s="18"/>
      <c r="O151" s="18"/>
      <c r="P151" s="18">
        <f t="shared" si="22"/>
        <v>6.972606712676412</v>
      </c>
    </row>
    <row r="152" spans="1:16" x14ac:dyDescent="0.15">
      <c r="A152" s="18">
        <v>75.5</v>
      </c>
      <c r="B152" s="18">
        <v>150</v>
      </c>
      <c r="D152">
        <v>657.76232909999999</v>
      </c>
      <c r="E152">
        <v>639.91162110000005</v>
      </c>
      <c r="F152">
        <v>506.97415160000003</v>
      </c>
      <c r="G152">
        <v>490.1983032</v>
      </c>
      <c r="I152" s="19">
        <f t="shared" si="17"/>
        <v>150.78817749999996</v>
      </c>
      <c r="J152" s="19">
        <f t="shared" si="18"/>
        <v>149.71331790000005</v>
      </c>
      <c r="K152" s="19">
        <f t="shared" si="19"/>
        <v>45.988854969999934</v>
      </c>
      <c r="L152" s="20">
        <f t="shared" si="20"/>
        <v>0.30717945213610098</v>
      </c>
      <c r="M152" s="20">
        <f t="shared" si="21"/>
        <v>0.87638485139303168</v>
      </c>
      <c r="N152" s="18"/>
      <c r="O152" s="18"/>
      <c r="P152" s="18">
        <f t="shared" si="22"/>
        <v>6.6364813429901375</v>
      </c>
    </row>
    <row r="153" spans="1:16" x14ac:dyDescent="0.15">
      <c r="A153" s="18">
        <v>76</v>
      </c>
      <c r="B153" s="18">
        <v>151</v>
      </c>
      <c r="D153">
        <v>656.1954346</v>
      </c>
      <c r="E153">
        <v>639.63122559999999</v>
      </c>
      <c r="F153">
        <v>506.4483032</v>
      </c>
      <c r="G153">
        <v>490.11193850000001</v>
      </c>
      <c r="I153" s="19">
        <f t="shared" si="17"/>
        <v>149.7471314</v>
      </c>
      <c r="J153" s="19">
        <f t="shared" si="18"/>
        <v>149.51928709999999</v>
      </c>
      <c r="K153" s="19">
        <f t="shared" si="19"/>
        <v>45.083630430000014</v>
      </c>
      <c r="L153" s="20">
        <f t="shared" si="20"/>
        <v>0.30152384554808392</v>
      </c>
      <c r="M153" s="20">
        <f t="shared" si="21"/>
        <v>0.87449881698552412</v>
      </c>
      <c r="N153" s="18"/>
      <c r="O153" s="18"/>
      <c r="P153" s="18">
        <f t="shared" si="22"/>
        <v>6.4069930393199703</v>
      </c>
    </row>
    <row r="154" spans="1:16" x14ac:dyDescent="0.15">
      <c r="A154" s="18">
        <v>76.5</v>
      </c>
      <c r="B154" s="18">
        <v>152</v>
      </c>
      <c r="D154">
        <v>655.79388429999995</v>
      </c>
      <c r="E154">
        <v>639.14849849999996</v>
      </c>
      <c r="F154">
        <v>505.5713806</v>
      </c>
      <c r="G154">
        <v>489.0852051</v>
      </c>
      <c r="I154" s="19">
        <f t="shared" si="17"/>
        <v>150.22250369999995</v>
      </c>
      <c r="J154" s="19">
        <f t="shared" si="18"/>
        <v>150.06329339999996</v>
      </c>
      <c r="K154" s="19">
        <f t="shared" si="19"/>
        <v>45.178198319999979</v>
      </c>
      <c r="L154" s="20">
        <f t="shared" si="20"/>
        <v>0.30106095432395719</v>
      </c>
      <c r="M154" s="20">
        <f t="shared" si="21"/>
        <v>0.87780549794190688</v>
      </c>
      <c r="N154" s="18"/>
      <c r="O154" s="18"/>
      <c r="P154" s="18">
        <f t="shared" si="22"/>
        <v>6.8093423286214065</v>
      </c>
    </row>
    <row r="155" spans="1:16" x14ac:dyDescent="0.15">
      <c r="A155" s="18">
        <v>77</v>
      </c>
      <c r="B155" s="18">
        <v>153</v>
      </c>
      <c r="D155">
        <v>654.24566649999997</v>
      </c>
      <c r="E155">
        <v>638.7540894</v>
      </c>
      <c r="F155">
        <v>505.81579590000001</v>
      </c>
      <c r="G155">
        <v>489.3387146</v>
      </c>
      <c r="I155" s="19">
        <f t="shared" si="17"/>
        <v>148.42987059999996</v>
      </c>
      <c r="J155" s="19">
        <f t="shared" si="18"/>
        <v>149.4153748</v>
      </c>
      <c r="K155" s="19">
        <f t="shared" si="19"/>
        <v>43.839108239999973</v>
      </c>
      <c r="L155" s="20">
        <f t="shared" si="20"/>
        <v>0.29340426511448925</v>
      </c>
      <c r="M155" s="20">
        <f t="shared" si="21"/>
        <v>0.87391838091294838</v>
      </c>
      <c r="N155" s="18"/>
      <c r="O155" s="18"/>
      <c r="P155" s="18">
        <f t="shared" si="22"/>
        <v>6.336366920753866</v>
      </c>
    </row>
    <row r="156" spans="1:16" x14ac:dyDescent="0.15">
      <c r="A156" s="18">
        <v>77.5</v>
      </c>
      <c r="B156" s="18">
        <v>154</v>
      </c>
      <c r="D156">
        <v>656.37591550000002</v>
      </c>
      <c r="E156">
        <v>639.84350589999997</v>
      </c>
      <c r="F156">
        <v>506.00970460000002</v>
      </c>
      <c r="G156">
        <v>489.98706049999998</v>
      </c>
      <c r="I156" s="19">
        <f t="shared" si="17"/>
        <v>150.3662109</v>
      </c>
      <c r="J156" s="19">
        <f t="shared" si="18"/>
        <v>149.85644539999998</v>
      </c>
      <c r="K156" s="19">
        <f t="shared" si="19"/>
        <v>45.466699120000015</v>
      </c>
      <c r="L156" s="20">
        <f t="shared" si="20"/>
        <v>0.30340169219041158</v>
      </c>
      <c r="M156" s="20">
        <f t="shared" si="21"/>
        <v>0.88768538016938026</v>
      </c>
      <c r="N156" s="18"/>
      <c r="O156" s="18"/>
      <c r="P156" s="18">
        <f t="shared" si="22"/>
        <v>8.0115035425518588</v>
      </c>
    </row>
    <row r="157" spans="1:16" x14ac:dyDescent="0.15">
      <c r="A157" s="18">
        <v>78</v>
      </c>
      <c r="B157" s="18">
        <v>155</v>
      </c>
      <c r="D157">
        <v>655.24017330000004</v>
      </c>
      <c r="E157">
        <v>637.79370119999999</v>
      </c>
      <c r="F157">
        <v>505.81787109999999</v>
      </c>
      <c r="G157">
        <v>489.1612854</v>
      </c>
      <c r="I157" s="19">
        <f t="shared" si="17"/>
        <v>149.42230220000005</v>
      </c>
      <c r="J157" s="19">
        <f t="shared" si="18"/>
        <v>148.63241579999999</v>
      </c>
      <c r="K157" s="19">
        <f t="shared" si="19"/>
        <v>45.379611140000065</v>
      </c>
      <c r="L157" s="20">
        <f t="shared" si="20"/>
        <v>0.30531436157952879</v>
      </c>
      <c r="M157" s="20">
        <f t="shared" si="21"/>
        <v>0.89336762173900697</v>
      </c>
      <c r="N157" s="18"/>
      <c r="O157" s="18"/>
      <c r="P157" s="18">
        <f t="shared" si="22"/>
        <v>8.7029055517978158</v>
      </c>
    </row>
    <row r="158" spans="1:16" x14ac:dyDescent="0.15">
      <c r="A158" s="18">
        <v>78.5</v>
      </c>
      <c r="B158" s="18">
        <v>156</v>
      </c>
      <c r="D158">
        <v>653.35375980000003</v>
      </c>
      <c r="E158">
        <v>636.46392820000005</v>
      </c>
      <c r="F158">
        <v>504.78848269999997</v>
      </c>
      <c r="G158">
        <v>488.43624879999999</v>
      </c>
      <c r="I158" s="19">
        <f t="shared" si="17"/>
        <v>148.56527710000006</v>
      </c>
      <c r="J158" s="19">
        <f t="shared" si="18"/>
        <v>148.02767940000007</v>
      </c>
      <c r="K158" s="19">
        <f t="shared" si="19"/>
        <v>44.945901520000021</v>
      </c>
      <c r="L158" s="20">
        <f t="shared" si="20"/>
        <v>0.30363173767351515</v>
      </c>
      <c r="M158" s="20">
        <f t="shared" si="21"/>
        <v>0.8954545700135027</v>
      </c>
      <c r="N158" s="18"/>
      <c r="O158" s="18"/>
      <c r="P158" s="18">
        <f t="shared" si="22"/>
        <v>8.9568405900213879</v>
      </c>
    </row>
    <row r="159" spans="1:16" x14ac:dyDescent="0.15">
      <c r="A159" s="18">
        <v>79</v>
      </c>
      <c r="B159" s="18">
        <v>157</v>
      </c>
      <c r="D159">
        <v>656.20343019999996</v>
      </c>
      <c r="E159">
        <v>639.1228638</v>
      </c>
      <c r="F159">
        <v>506.55404659999999</v>
      </c>
      <c r="G159">
        <v>490.34899899999999</v>
      </c>
      <c r="I159" s="19">
        <f t="shared" si="17"/>
        <v>149.64938359999996</v>
      </c>
      <c r="J159" s="19">
        <f t="shared" si="18"/>
        <v>148.77386480000001</v>
      </c>
      <c r="K159" s="19">
        <f t="shared" si="19"/>
        <v>45.507678239999962</v>
      </c>
      <c r="L159" s="20">
        <f t="shared" si="20"/>
        <v>0.30588489652518563</v>
      </c>
      <c r="M159" s="20">
        <f t="shared" si="21"/>
        <v>0.90147730104568269</v>
      </c>
      <c r="N159" s="18"/>
      <c r="O159" s="18"/>
      <c r="P159" s="18">
        <f t="shared" si="22"/>
        <v>9.6896725694035641</v>
      </c>
    </row>
    <row r="160" spans="1:16" x14ac:dyDescent="0.15">
      <c r="A160" s="18">
        <v>79.5</v>
      </c>
      <c r="B160" s="18">
        <v>158</v>
      </c>
      <c r="D160">
        <v>657.35046390000002</v>
      </c>
      <c r="E160">
        <v>640.43969730000003</v>
      </c>
      <c r="F160">
        <v>506.82900999999998</v>
      </c>
      <c r="G160">
        <v>490.6600952</v>
      </c>
      <c r="I160" s="19">
        <f t="shared" si="17"/>
        <v>150.52145390000004</v>
      </c>
      <c r="J160" s="19">
        <f t="shared" si="18"/>
        <v>149.77960210000003</v>
      </c>
      <c r="K160" s="19">
        <f t="shared" si="19"/>
        <v>45.675732430000025</v>
      </c>
      <c r="L160" s="20">
        <f t="shared" si="20"/>
        <v>0.30495295614088169</v>
      </c>
      <c r="M160" s="20">
        <f t="shared" si="21"/>
        <v>0.90431493284188824</v>
      </c>
      <c r="N160" s="18"/>
      <c r="O160" s="18"/>
      <c r="P160" s="18">
        <f t="shared" si="22"/>
        <v>10.034949041963955</v>
      </c>
    </row>
    <row r="161" spans="1:16" x14ac:dyDescent="0.15">
      <c r="A161" s="18">
        <v>80</v>
      </c>
      <c r="B161" s="18">
        <v>159</v>
      </c>
      <c r="D161">
        <v>655.29284670000004</v>
      </c>
      <c r="E161">
        <v>639.15362549999998</v>
      </c>
      <c r="F161">
        <v>506.00030520000001</v>
      </c>
      <c r="G161">
        <v>489.3146362</v>
      </c>
      <c r="I161" s="19">
        <f t="shared" si="17"/>
        <v>149.29254150000003</v>
      </c>
      <c r="J161" s="19">
        <f t="shared" si="18"/>
        <v>149.83898929999998</v>
      </c>
      <c r="K161" s="19">
        <f t="shared" si="19"/>
        <v>44.405248990000047</v>
      </c>
      <c r="L161" s="20">
        <f t="shared" si="20"/>
        <v>0.29635310006726034</v>
      </c>
      <c r="M161" s="20">
        <f t="shared" si="21"/>
        <v>0.89948464894877633</v>
      </c>
      <c r="N161" s="18"/>
      <c r="O161" s="18"/>
      <c r="P161" s="18">
        <f t="shared" si="22"/>
        <v>9.4472112719301204</v>
      </c>
    </row>
    <row r="162" spans="1:16" x14ac:dyDescent="0.15">
      <c r="A162" s="18">
        <v>80.5</v>
      </c>
      <c r="B162" s="18">
        <v>160</v>
      </c>
      <c r="D162">
        <v>654.89337160000002</v>
      </c>
      <c r="E162">
        <v>637.95428470000002</v>
      </c>
      <c r="F162">
        <v>506.20327759999998</v>
      </c>
      <c r="G162">
        <v>489.99029539999998</v>
      </c>
      <c r="I162" s="19">
        <f t="shared" si="17"/>
        <v>148.69009400000004</v>
      </c>
      <c r="J162" s="19">
        <f t="shared" si="18"/>
        <v>147.96398930000004</v>
      </c>
      <c r="K162" s="19">
        <f t="shared" si="19"/>
        <v>45.115301490000022</v>
      </c>
      <c r="L162" s="20">
        <f t="shared" si="20"/>
        <v>0.30490730686185957</v>
      </c>
      <c r="M162" s="20">
        <f t="shared" si="21"/>
        <v>0.91180842792388517</v>
      </c>
      <c r="N162" s="18"/>
      <c r="O162" s="18"/>
      <c r="P162" s="18">
        <f t="shared" si="22"/>
        <v>10.946740188553264</v>
      </c>
    </row>
    <row r="163" spans="1:16" x14ac:dyDescent="0.15">
      <c r="A163" s="18">
        <v>81</v>
      </c>
      <c r="B163" s="18">
        <v>161</v>
      </c>
      <c r="D163">
        <v>653.89849849999996</v>
      </c>
      <c r="E163">
        <v>638.93542479999996</v>
      </c>
      <c r="F163">
        <v>507.40951539999998</v>
      </c>
      <c r="G163">
        <v>490.72766109999998</v>
      </c>
      <c r="I163" s="19">
        <f t="shared" si="17"/>
        <v>146.48898309999998</v>
      </c>
      <c r="J163" s="19">
        <f t="shared" si="18"/>
        <v>148.20776369999999</v>
      </c>
      <c r="K163" s="19">
        <f t="shared" si="19"/>
        <v>42.743548509999997</v>
      </c>
      <c r="L163" s="20">
        <f t="shared" si="20"/>
        <v>0.28840289768166849</v>
      </c>
      <c r="M163" s="20">
        <f t="shared" si="21"/>
        <v>0.89907359092420347</v>
      </c>
      <c r="N163" s="18"/>
      <c r="O163" s="18"/>
      <c r="P163" s="18">
        <f t="shared" si="22"/>
        <v>9.3971946824163055</v>
      </c>
    </row>
    <row r="164" spans="1:16" x14ac:dyDescent="0.15">
      <c r="A164" s="18">
        <v>81.5</v>
      </c>
      <c r="B164" s="18">
        <v>162</v>
      </c>
      <c r="D164">
        <v>654.17266849999999</v>
      </c>
      <c r="E164">
        <v>637.92449950000002</v>
      </c>
      <c r="F164">
        <v>506.10635380000002</v>
      </c>
      <c r="G164">
        <v>490.06491089999997</v>
      </c>
      <c r="I164" s="19">
        <f t="shared" si="17"/>
        <v>148.06631469999996</v>
      </c>
      <c r="J164" s="19">
        <f t="shared" si="18"/>
        <v>147.85958860000005</v>
      </c>
      <c r="K164" s="19">
        <f t="shared" si="19"/>
        <v>44.564602679999936</v>
      </c>
      <c r="L164" s="20">
        <f t="shared" si="20"/>
        <v>0.30139812440949754</v>
      </c>
      <c r="M164" s="20">
        <f t="shared" si="21"/>
        <v>0.91583838983254195</v>
      </c>
      <c r="N164" s="18"/>
      <c r="O164" s="18"/>
      <c r="P164" s="18">
        <f t="shared" si="22"/>
        <v>11.437096630933981</v>
      </c>
    </row>
    <row r="165" spans="1:16" x14ac:dyDescent="0.15">
      <c r="A165" s="18">
        <v>82</v>
      </c>
      <c r="B165" s="18">
        <v>163</v>
      </c>
      <c r="D165">
        <v>653.08081049999998</v>
      </c>
      <c r="E165">
        <v>636.58612059999996</v>
      </c>
      <c r="F165">
        <v>505.8642883</v>
      </c>
      <c r="G165">
        <v>489.5693359</v>
      </c>
      <c r="I165" s="19">
        <f t="shared" si="17"/>
        <v>147.21652219999999</v>
      </c>
      <c r="J165" s="19">
        <f t="shared" si="18"/>
        <v>147.01678469999996</v>
      </c>
      <c r="K165" s="19">
        <f t="shared" si="19"/>
        <v>44.304772910000025</v>
      </c>
      <c r="L165" s="20">
        <f t="shared" si="20"/>
        <v>0.30135860337585002</v>
      </c>
      <c r="M165" s="20">
        <f t="shared" si="21"/>
        <v>0.91956844097940404</v>
      </c>
      <c r="N165" s="18"/>
      <c r="O165" s="18"/>
      <c r="P165" s="18">
        <f t="shared" si="22"/>
        <v>11.890960625614527</v>
      </c>
    </row>
    <row r="166" spans="1:16" x14ac:dyDescent="0.15">
      <c r="A166" s="18">
        <v>82.5</v>
      </c>
      <c r="B166" s="18">
        <v>164</v>
      </c>
      <c r="D166">
        <v>653.52996829999995</v>
      </c>
      <c r="E166">
        <v>636.77172849999999</v>
      </c>
      <c r="F166">
        <v>506.47503660000001</v>
      </c>
      <c r="G166">
        <v>490.22619630000003</v>
      </c>
      <c r="I166" s="19">
        <f t="shared" si="17"/>
        <v>147.05493169999994</v>
      </c>
      <c r="J166" s="19">
        <f t="shared" si="18"/>
        <v>146.54553219999997</v>
      </c>
      <c r="K166" s="19">
        <f t="shared" si="19"/>
        <v>44.473059159999963</v>
      </c>
      <c r="L166" s="20">
        <f t="shared" si="20"/>
        <v>0.30347604933669875</v>
      </c>
      <c r="M166" s="20">
        <f t="shared" si="21"/>
        <v>0.92545545912076221</v>
      </c>
      <c r="N166" s="18"/>
      <c r="O166" s="18"/>
      <c r="P166" s="18">
        <f t="shared" si="22"/>
        <v>12.607279374391311</v>
      </c>
    </row>
    <row r="167" spans="1:16" x14ac:dyDescent="0.15">
      <c r="A167" s="18">
        <v>83</v>
      </c>
      <c r="B167" s="18">
        <v>165</v>
      </c>
      <c r="D167">
        <v>655.4903564</v>
      </c>
      <c r="E167">
        <v>638.38739009999995</v>
      </c>
      <c r="F167">
        <v>506.83224489999998</v>
      </c>
      <c r="G167">
        <v>490.48794559999999</v>
      </c>
      <c r="I167" s="19">
        <f t="shared" si="17"/>
        <v>148.65811150000002</v>
      </c>
      <c r="J167" s="19">
        <f t="shared" si="18"/>
        <v>147.89944449999996</v>
      </c>
      <c r="K167" s="19">
        <f t="shared" si="19"/>
        <v>45.128500350000053</v>
      </c>
      <c r="L167" s="20">
        <f t="shared" si="20"/>
        <v>0.30512961358688584</v>
      </c>
      <c r="M167" s="20">
        <f t="shared" si="21"/>
        <v>0.93087859555145869</v>
      </c>
      <c r="N167" s="18"/>
      <c r="O167" s="18"/>
      <c r="P167" s="18">
        <f t="shared" si="22"/>
        <v>13.267154069730042</v>
      </c>
    </row>
    <row r="168" spans="1:16" x14ac:dyDescent="0.15">
      <c r="A168" s="18">
        <v>83.5</v>
      </c>
      <c r="B168" s="18">
        <v>166</v>
      </c>
      <c r="D168">
        <v>653.35888669999997</v>
      </c>
      <c r="E168">
        <v>637.13964840000006</v>
      </c>
      <c r="F168">
        <v>506.15393069999999</v>
      </c>
      <c r="G168">
        <v>490.01763920000002</v>
      </c>
      <c r="I168" s="19">
        <f t="shared" si="17"/>
        <v>147.20495599999998</v>
      </c>
      <c r="J168" s="19">
        <f t="shared" si="18"/>
        <v>147.12200920000004</v>
      </c>
      <c r="K168" s="19">
        <f t="shared" si="19"/>
        <v>44.219549559999962</v>
      </c>
      <c r="L168" s="20">
        <f t="shared" si="20"/>
        <v>0.30056379599796784</v>
      </c>
      <c r="M168" s="20">
        <f t="shared" si="21"/>
        <v>0.93008235014305018</v>
      </c>
      <c r="N168" s="18"/>
      <c r="O168" s="18"/>
      <c r="P168" s="18">
        <f t="shared" si="22"/>
        <v>13.170268770419776</v>
      </c>
    </row>
    <row r="169" spans="1:16" x14ac:dyDescent="0.15">
      <c r="A169" s="18">
        <v>84</v>
      </c>
      <c r="B169" s="18">
        <v>167</v>
      </c>
      <c r="D169">
        <v>652.99566649999997</v>
      </c>
      <c r="E169">
        <v>636.75921630000005</v>
      </c>
      <c r="F169">
        <v>506.16244510000001</v>
      </c>
      <c r="G169">
        <v>489.23120119999999</v>
      </c>
      <c r="I169" s="19">
        <f t="shared" si="17"/>
        <v>146.83322139999996</v>
      </c>
      <c r="J169" s="19">
        <f t="shared" si="18"/>
        <v>147.52801510000006</v>
      </c>
      <c r="K169" s="19">
        <f t="shared" si="19"/>
        <v>43.563610829999917</v>
      </c>
      <c r="L169" s="20">
        <f t="shared" si="20"/>
        <v>0.29529042873972688</v>
      </c>
      <c r="M169" s="20">
        <f t="shared" si="21"/>
        <v>0.92857855506531872</v>
      </c>
      <c r="N169" s="18"/>
      <c r="O169" s="18"/>
      <c r="P169" s="18">
        <f t="shared" si="22"/>
        <v>12.987290464147941</v>
      </c>
    </row>
    <row r="170" spans="1:16" x14ac:dyDescent="0.15">
      <c r="A170" s="18">
        <v>84.5</v>
      </c>
      <c r="B170" s="18">
        <v>168</v>
      </c>
      <c r="D170">
        <v>653.85046390000002</v>
      </c>
      <c r="E170">
        <v>637.68255620000002</v>
      </c>
      <c r="F170">
        <v>506.6686401</v>
      </c>
      <c r="G170">
        <v>490.36340330000002</v>
      </c>
      <c r="I170" s="19">
        <f t="shared" si="17"/>
        <v>147.18182380000002</v>
      </c>
      <c r="J170" s="19">
        <f t="shared" si="18"/>
        <v>147.31915290000001</v>
      </c>
      <c r="K170" s="19">
        <f t="shared" si="19"/>
        <v>44.058416770000022</v>
      </c>
      <c r="L170" s="20">
        <f t="shared" si="20"/>
        <v>0.29906781231566543</v>
      </c>
      <c r="M170" s="20">
        <f t="shared" si="21"/>
        <v>0.93612551082176676</v>
      </c>
      <c r="N170" s="18"/>
      <c r="O170" s="18"/>
      <c r="P170" s="18">
        <f t="shared" si="22"/>
        <v>13.905586581931844</v>
      </c>
    </row>
    <row r="171" spans="1:16" x14ac:dyDescent="0.15">
      <c r="A171" s="18">
        <v>85</v>
      </c>
      <c r="B171" s="18">
        <v>169</v>
      </c>
      <c r="D171">
        <v>648.42102050000005</v>
      </c>
      <c r="E171">
        <v>633.60089110000001</v>
      </c>
      <c r="F171">
        <v>505.65747069999998</v>
      </c>
      <c r="G171">
        <v>489.20358279999999</v>
      </c>
      <c r="I171" s="19">
        <f t="shared" si="17"/>
        <v>142.76354980000008</v>
      </c>
      <c r="J171" s="19">
        <f t="shared" si="18"/>
        <v>144.39730830000002</v>
      </c>
      <c r="K171" s="19">
        <f t="shared" si="19"/>
        <v>41.685433990000064</v>
      </c>
      <c r="L171" s="20">
        <f t="shared" si="20"/>
        <v>0.28868567205833473</v>
      </c>
      <c r="M171" s="20">
        <f t="shared" si="21"/>
        <v>0.92951294274494545</v>
      </c>
      <c r="N171" s="18"/>
      <c r="O171" s="18"/>
      <c r="P171" s="18">
        <f t="shared" si="22"/>
        <v>13.100984595450251</v>
      </c>
    </row>
    <row r="172" spans="1:16" x14ac:dyDescent="0.15">
      <c r="A172" s="18">
        <v>85.5</v>
      </c>
      <c r="B172" s="18">
        <v>170</v>
      </c>
      <c r="D172">
        <v>652.21264650000001</v>
      </c>
      <c r="E172">
        <v>636.34124759999997</v>
      </c>
      <c r="F172">
        <v>507.00353999999999</v>
      </c>
      <c r="G172">
        <v>490.05551150000002</v>
      </c>
      <c r="I172" s="19">
        <f t="shared" si="17"/>
        <v>145.20910650000002</v>
      </c>
      <c r="J172" s="19">
        <f t="shared" si="18"/>
        <v>146.28573609999995</v>
      </c>
      <c r="K172" s="19">
        <f t="shared" si="19"/>
        <v>42.809091230000064</v>
      </c>
      <c r="L172" s="20">
        <f t="shared" si="20"/>
        <v>0.29264022844124771</v>
      </c>
      <c r="M172" s="20">
        <f t="shared" si="21"/>
        <v>0.93723707130836797</v>
      </c>
      <c r="N172" s="18"/>
      <c r="O172" s="18"/>
      <c r="P172" s="18">
        <f t="shared" si="22"/>
        <v>14.040838690526197</v>
      </c>
    </row>
    <row r="173" spans="1:16" x14ac:dyDescent="0.15">
      <c r="A173" s="18">
        <v>86</v>
      </c>
      <c r="B173" s="18">
        <v>171</v>
      </c>
      <c r="D173">
        <v>651.24505620000002</v>
      </c>
      <c r="E173">
        <v>635.52069089999998</v>
      </c>
      <c r="F173">
        <v>506.87396239999998</v>
      </c>
      <c r="G173">
        <v>490.45797729999998</v>
      </c>
      <c r="I173" s="19">
        <f t="shared" si="17"/>
        <v>144.37109380000004</v>
      </c>
      <c r="J173" s="19">
        <f t="shared" si="18"/>
        <v>145.0627136</v>
      </c>
      <c r="K173" s="19">
        <f t="shared" si="19"/>
        <v>42.827194280000043</v>
      </c>
      <c r="L173" s="20">
        <f t="shared" si="20"/>
        <v>0.2952322703551028</v>
      </c>
      <c r="M173" s="20">
        <f t="shared" si="21"/>
        <v>0.94359868540273251</v>
      </c>
      <c r="N173" s="18"/>
      <c r="O173" s="18"/>
      <c r="P173" s="18">
        <f t="shared" si="22"/>
        <v>14.814905176963869</v>
      </c>
    </row>
    <row r="174" spans="1:16" x14ac:dyDescent="0.15">
      <c r="A174" s="18">
        <v>86.5</v>
      </c>
      <c r="B174" s="18">
        <v>172</v>
      </c>
      <c r="D174">
        <v>651.10174559999996</v>
      </c>
      <c r="E174">
        <v>635.2302856</v>
      </c>
      <c r="F174">
        <v>505.7129822</v>
      </c>
      <c r="G174">
        <v>489.23089599999997</v>
      </c>
      <c r="I174" s="19">
        <f t="shared" si="17"/>
        <v>145.38876339999996</v>
      </c>
      <c r="J174" s="19">
        <f t="shared" si="18"/>
        <v>145.99938960000003</v>
      </c>
      <c r="K174" s="19">
        <f t="shared" si="19"/>
        <v>43.189190679999939</v>
      </c>
      <c r="L174" s="20">
        <f t="shared" si="20"/>
        <v>0.29581761128130041</v>
      </c>
      <c r="M174" s="20">
        <f t="shared" si="21"/>
        <v>0.94795359850943961</v>
      </c>
      <c r="N174" s="18"/>
      <c r="O174" s="18"/>
      <c r="P174" s="18">
        <f t="shared" si="22"/>
        <v>15.344800929401345</v>
      </c>
    </row>
    <row r="175" spans="1:16" x14ac:dyDescent="0.15">
      <c r="A175" s="18">
        <v>87</v>
      </c>
      <c r="B175" s="18">
        <v>173</v>
      </c>
      <c r="D175">
        <v>651.10479740000005</v>
      </c>
      <c r="E175">
        <v>634.7380981</v>
      </c>
      <c r="F175">
        <v>506.23355099999998</v>
      </c>
      <c r="G175">
        <v>489.21267699999999</v>
      </c>
      <c r="I175" s="19">
        <f t="shared" si="17"/>
        <v>144.87124640000008</v>
      </c>
      <c r="J175" s="19">
        <f t="shared" si="18"/>
        <v>145.52542110000002</v>
      </c>
      <c r="K175" s="19">
        <f t="shared" si="19"/>
        <v>43.003451630000072</v>
      </c>
      <c r="L175" s="20">
        <f t="shared" si="20"/>
        <v>0.29550473934344151</v>
      </c>
      <c r="M175" s="20">
        <f t="shared" si="21"/>
        <v>0.95141029875209027</v>
      </c>
      <c r="N175" s="18"/>
      <c r="O175" s="18"/>
      <c r="P175" s="18">
        <f t="shared" si="22"/>
        <v>15.76540421841052</v>
      </c>
    </row>
    <row r="176" spans="1:16" x14ac:dyDescent="0.15">
      <c r="A176" s="18">
        <v>87.5</v>
      </c>
      <c r="B176" s="18">
        <v>174</v>
      </c>
      <c r="D176">
        <v>650.73565670000005</v>
      </c>
      <c r="E176">
        <v>635.33325200000002</v>
      </c>
      <c r="F176">
        <v>506.99588010000002</v>
      </c>
      <c r="G176">
        <v>490.08547970000001</v>
      </c>
      <c r="I176" s="19">
        <f t="shared" si="17"/>
        <v>143.73977660000003</v>
      </c>
      <c r="J176" s="19">
        <f t="shared" si="18"/>
        <v>145.24777230000001</v>
      </c>
      <c r="K176" s="19">
        <f t="shared" si="19"/>
        <v>42.066335990000027</v>
      </c>
      <c r="L176" s="20">
        <f t="shared" si="20"/>
        <v>0.28961777054394122</v>
      </c>
      <c r="M176" s="20">
        <f t="shared" si="21"/>
        <v>0.94929290213309936</v>
      </c>
      <c r="N176" s="18"/>
      <c r="O176" s="18"/>
      <c r="P176" s="18">
        <f t="shared" si="22"/>
        <v>15.507764296066091</v>
      </c>
    </row>
    <row r="177" spans="1:16" x14ac:dyDescent="0.15">
      <c r="A177" s="18">
        <v>88</v>
      </c>
      <c r="B177" s="18">
        <v>175</v>
      </c>
      <c r="D177">
        <v>651.27893070000005</v>
      </c>
      <c r="E177">
        <v>634.70611570000005</v>
      </c>
      <c r="F177">
        <v>506.3963013</v>
      </c>
      <c r="G177">
        <v>490.59017940000001</v>
      </c>
      <c r="I177" s="19">
        <f t="shared" si="17"/>
        <v>144.88262940000004</v>
      </c>
      <c r="J177" s="19">
        <f t="shared" si="18"/>
        <v>144.11593630000004</v>
      </c>
      <c r="K177" s="19">
        <f t="shared" si="19"/>
        <v>44.001473990000022</v>
      </c>
      <c r="L177" s="20">
        <f t="shared" si="20"/>
        <v>0.30531997445725928</v>
      </c>
      <c r="M177" s="20">
        <f t="shared" si="21"/>
        <v>0.9687646782269268</v>
      </c>
      <c r="N177" s="18"/>
      <c r="O177" s="18"/>
      <c r="P177" s="18">
        <f t="shared" si="22"/>
        <v>17.877044966360458</v>
      </c>
    </row>
    <row r="178" spans="1:16" x14ac:dyDescent="0.15">
      <c r="A178" s="18">
        <v>88.5</v>
      </c>
      <c r="B178" s="18">
        <v>176</v>
      </c>
      <c r="D178">
        <v>648.10852050000005</v>
      </c>
      <c r="E178">
        <v>632.15301509999995</v>
      </c>
      <c r="F178">
        <v>505.6659851</v>
      </c>
      <c r="G178">
        <v>488.86752319999999</v>
      </c>
      <c r="I178" s="19">
        <f t="shared" si="17"/>
        <v>142.44253540000005</v>
      </c>
      <c r="J178" s="19">
        <f t="shared" si="18"/>
        <v>143.28549189999995</v>
      </c>
      <c r="K178" s="19">
        <f t="shared" si="19"/>
        <v>42.142691070000097</v>
      </c>
      <c r="L178" s="20">
        <f t="shared" si="20"/>
        <v>0.29411694450832332</v>
      </c>
      <c r="M178" s="20">
        <f t="shared" si="21"/>
        <v>0.9613312204585005</v>
      </c>
      <c r="N178" s="18"/>
      <c r="O178" s="18"/>
      <c r="P178" s="18">
        <f t="shared" si="22"/>
        <v>16.972559021199814</v>
      </c>
    </row>
    <row r="179" spans="1:16" x14ac:dyDescent="0.15">
      <c r="A179" s="18">
        <v>89</v>
      </c>
      <c r="B179" s="18">
        <v>177</v>
      </c>
      <c r="D179">
        <v>649.72149660000002</v>
      </c>
      <c r="E179">
        <v>633.73852539999996</v>
      </c>
      <c r="F179">
        <v>506.94006350000001</v>
      </c>
      <c r="G179">
        <v>489.9286194</v>
      </c>
      <c r="I179" s="19">
        <f t="shared" si="17"/>
        <v>142.78143310000002</v>
      </c>
      <c r="J179" s="19">
        <f t="shared" si="18"/>
        <v>143.80990599999996</v>
      </c>
      <c r="K179" s="19">
        <f t="shared" si="19"/>
        <v>42.114498900000058</v>
      </c>
      <c r="L179" s="20">
        <f t="shared" si="20"/>
        <v>0.2928483862578985</v>
      </c>
      <c r="M179" s="20">
        <f t="shared" si="21"/>
        <v>0.96383223438858501</v>
      </c>
      <c r="N179" s="18"/>
      <c r="O179" s="18"/>
      <c r="P179" s="18">
        <f t="shared" si="22"/>
        <v>17.276876610521548</v>
      </c>
    </row>
    <row r="180" spans="1:16" x14ac:dyDescent="0.15">
      <c r="A180" s="18">
        <v>89.5</v>
      </c>
      <c r="B180" s="18">
        <v>178</v>
      </c>
      <c r="D180">
        <v>648.72888179999995</v>
      </c>
      <c r="E180">
        <v>632.71429439999997</v>
      </c>
      <c r="F180">
        <v>507.26614380000001</v>
      </c>
      <c r="G180">
        <v>490.35662839999998</v>
      </c>
      <c r="I180" s="19">
        <f t="shared" si="17"/>
        <v>141.46273799999994</v>
      </c>
      <c r="J180" s="19">
        <f t="shared" si="18"/>
        <v>142.35766599999999</v>
      </c>
      <c r="K180" s="19">
        <f t="shared" si="19"/>
        <v>41.812371799999951</v>
      </c>
      <c r="L180" s="20">
        <f t="shared" si="20"/>
        <v>0.29371352435632059</v>
      </c>
      <c r="M180" s="20">
        <f t="shared" si="21"/>
        <v>0.96846694466751659</v>
      </c>
      <c r="N180" s="18"/>
      <c r="O180" s="18"/>
      <c r="P180" s="18">
        <f t="shared" si="22"/>
        <v>17.840817435609825</v>
      </c>
    </row>
    <row r="181" spans="1:16" x14ac:dyDescent="0.15">
      <c r="A181" s="18">
        <v>90</v>
      </c>
      <c r="B181" s="18">
        <v>179</v>
      </c>
      <c r="D181">
        <v>648.10870360000001</v>
      </c>
      <c r="E181">
        <v>632.99530030000005</v>
      </c>
      <c r="F181">
        <v>505.88073730000002</v>
      </c>
      <c r="G181">
        <v>489.19448849999998</v>
      </c>
      <c r="I181" s="19">
        <f t="shared" si="17"/>
        <v>142.22796629999999</v>
      </c>
      <c r="J181" s="19">
        <f t="shared" si="18"/>
        <v>143.80081180000008</v>
      </c>
      <c r="K181" s="19">
        <f t="shared" si="19"/>
        <v>41.567398039999944</v>
      </c>
      <c r="L181" s="20">
        <f t="shared" si="20"/>
        <v>0.28906233226146449</v>
      </c>
      <c r="M181" s="20">
        <f t="shared" si="21"/>
        <v>0.96758532475317005</v>
      </c>
      <c r="N181" s="18"/>
      <c r="O181" s="18"/>
      <c r="P181" s="18">
        <f t="shared" si="22"/>
        <v>17.733543963917125</v>
      </c>
    </row>
    <row r="182" spans="1:16" x14ac:dyDescent="0.15">
      <c r="A182" s="18">
        <v>90.5</v>
      </c>
      <c r="B182" s="18">
        <v>180</v>
      </c>
      <c r="D182">
        <v>647.44726560000004</v>
      </c>
      <c r="E182">
        <v>631.56091309999999</v>
      </c>
      <c r="F182">
        <v>506.76763920000002</v>
      </c>
      <c r="G182">
        <v>490.36282349999999</v>
      </c>
      <c r="I182" s="19">
        <f t="shared" si="17"/>
        <v>140.67962640000002</v>
      </c>
      <c r="J182" s="19">
        <f t="shared" si="18"/>
        <v>141.1980896</v>
      </c>
      <c r="K182" s="19">
        <f t="shared" si="19"/>
        <v>41.840963680000016</v>
      </c>
      <c r="L182" s="20">
        <f t="shared" si="20"/>
        <v>0.29632811462627617</v>
      </c>
      <c r="M182" s="20">
        <f t="shared" si="21"/>
        <v>0.97862067929849117</v>
      </c>
      <c r="N182" s="18"/>
      <c r="O182" s="18"/>
      <c r="P182" s="18">
        <f t="shared" si="22"/>
        <v>19.07630037648509</v>
      </c>
    </row>
    <row r="183" spans="1:16" x14ac:dyDescent="0.15">
      <c r="A183" s="18">
        <v>91</v>
      </c>
      <c r="B183" s="18">
        <v>181</v>
      </c>
      <c r="D183">
        <v>648.95202640000002</v>
      </c>
      <c r="E183">
        <v>633.48791500000004</v>
      </c>
      <c r="F183">
        <v>506.55023189999997</v>
      </c>
      <c r="G183">
        <v>489.6222229</v>
      </c>
      <c r="I183" s="19">
        <f t="shared" si="17"/>
        <v>142.40179450000005</v>
      </c>
      <c r="J183" s="19">
        <f t="shared" si="18"/>
        <v>143.86569210000005</v>
      </c>
      <c r="K183" s="19">
        <f t="shared" si="19"/>
        <v>41.695810030000018</v>
      </c>
      <c r="L183" s="20">
        <f t="shared" si="20"/>
        <v>0.28982455386943506</v>
      </c>
      <c r="M183" s="20">
        <f t="shared" si="21"/>
        <v>0.9758866907221595</v>
      </c>
      <c r="N183" s="18"/>
      <c r="O183" s="18"/>
      <c r="P183" s="18">
        <f t="shared" si="22"/>
        <v>18.743634971157139</v>
      </c>
    </row>
    <row r="184" spans="1:16" x14ac:dyDescent="0.15">
      <c r="A184" s="18">
        <v>91.5</v>
      </c>
      <c r="B184" s="18">
        <v>182</v>
      </c>
      <c r="D184">
        <v>647.17840579999995</v>
      </c>
      <c r="E184">
        <v>632.43090819999998</v>
      </c>
      <c r="F184">
        <v>505.95211790000002</v>
      </c>
      <c r="G184">
        <v>490.252655</v>
      </c>
      <c r="I184" s="19">
        <f t="shared" si="17"/>
        <v>141.22628789999993</v>
      </c>
      <c r="J184" s="19">
        <f t="shared" si="18"/>
        <v>142.17825319999997</v>
      </c>
      <c r="K184" s="19">
        <f t="shared" si="19"/>
        <v>41.701510659999954</v>
      </c>
      <c r="L184" s="20">
        <f t="shared" si="20"/>
        <v>0.29330442399892953</v>
      </c>
      <c r="M184" s="20">
        <f t="shared" si="21"/>
        <v>0.98313613303216352</v>
      </c>
      <c r="N184" s="18"/>
      <c r="O184" s="18"/>
      <c r="P184" s="18">
        <f t="shared" si="22"/>
        <v>19.625730341026941</v>
      </c>
    </row>
    <row r="185" spans="1:16" x14ac:dyDescent="0.15">
      <c r="A185" s="18">
        <v>92</v>
      </c>
      <c r="B185" s="18">
        <v>183</v>
      </c>
      <c r="D185">
        <v>648.56768799999998</v>
      </c>
      <c r="E185">
        <v>632.24121090000006</v>
      </c>
      <c r="F185">
        <v>506.70416260000002</v>
      </c>
      <c r="G185">
        <v>490.83694459999998</v>
      </c>
      <c r="I185" s="19">
        <f t="shared" si="17"/>
        <v>141.86352539999996</v>
      </c>
      <c r="J185" s="19">
        <f t="shared" si="18"/>
        <v>141.40426630000007</v>
      </c>
      <c r="K185" s="19">
        <f t="shared" si="19"/>
        <v>42.880538989999906</v>
      </c>
      <c r="L185" s="20">
        <f t="shared" si="20"/>
        <v>0.30324784472220612</v>
      </c>
      <c r="M185" s="20">
        <f t="shared" si="21"/>
        <v>0.99684912593594954</v>
      </c>
      <c r="N185" s="18"/>
      <c r="O185" s="18"/>
      <c r="P185" s="18">
        <f t="shared" si="22"/>
        <v>21.294295594769938</v>
      </c>
    </row>
    <row r="186" spans="1:16" x14ac:dyDescent="0.15">
      <c r="A186" s="18">
        <v>92.5</v>
      </c>
      <c r="B186" s="18">
        <v>184</v>
      </c>
      <c r="D186">
        <v>644.35522460000004</v>
      </c>
      <c r="E186">
        <v>629.83612059999996</v>
      </c>
      <c r="F186">
        <v>505.25439449999999</v>
      </c>
      <c r="G186">
        <v>489.34899899999999</v>
      </c>
      <c r="I186" s="19">
        <f t="shared" si="17"/>
        <v>139.10083010000005</v>
      </c>
      <c r="J186" s="19">
        <f t="shared" si="18"/>
        <v>140.48712159999997</v>
      </c>
      <c r="K186" s="19">
        <f t="shared" si="19"/>
        <v>40.759844980000082</v>
      </c>
      <c r="L186" s="20">
        <f t="shared" si="20"/>
        <v>0.29013225209391785</v>
      </c>
      <c r="M186" s="20">
        <f t="shared" si="21"/>
        <v>0.98750310548817066</v>
      </c>
      <c r="N186" s="18"/>
      <c r="O186" s="18"/>
      <c r="P186" s="18">
        <f t="shared" si="22"/>
        <v>20.15709344718989</v>
      </c>
    </row>
    <row r="187" spans="1:16" x14ac:dyDescent="0.15">
      <c r="A187" s="18">
        <v>93</v>
      </c>
      <c r="B187" s="18">
        <v>185</v>
      </c>
      <c r="D187">
        <v>646.90588379999997</v>
      </c>
      <c r="E187">
        <v>631.27545169999996</v>
      </c>
      <c r="F187">
        <v>507.15042110000002</v>
      </c>
      <c r="G187">
        <v>491.0243835</v>
      </c>
      <c r="I187" s="19">
        <f t="shared" si="17"/>
        <v>139.75546269999995</v>
      </c>
      <c r="J187" s="19">
        <f t="shared" si="18"/>
        <v>140.25106819999996</v>
      </c>
      <c r="K187" s="19">
        <f t="shared" si="19"/>
        <v>41.57971495999999</v>
      </c>
      <c r="L187" s="20">
        <f t="shared" si="20"/>
        <v>0.296466297858828</v>
      </c>
      <c r="M187" s="20">
        <f t="shared" si="21"/>
        <v>0.99760672343359036</v>
      </c>
      <c r="N187" s="18"/>
      <c r="O187" s="18"/>
      <c r="P187" s="18">
        <f t="shared" si="22"/>
        <v>21.386478305703676</v>
      </c>
    </row>
    <row r="188" spans="1:16" x14ac:dyDescent="0.15">
      <c r="A188" s="18">
        <v>93.5</v>
      </c>
      <c r="B188" s="18">
        <v>186</v>
      </c>
      <c r="D188">
        <v>648.58306879999998</v>
      </c>
      <c r="E188">
        <v>633.60437009999998</v>
      </c>
      <c r="F188">
        <v>506.6257324</v>
      </c>
      <c r="G188">
        <v>489.59899899999999</v>
      </c>
      <c r="I188" s="19">
        <f t="shared" si="17"/>
        <v>141.95733639999997</v>
      </c>
      <c r="J188" s="19">
        <f t="shared" si="18"/>
        <v>144.00537109999999</v>
      </c>
      <c r="K188" s="19">
        <f t="shared" si="19"/>
        <v>41.153576629999989</v>
      </c>
      <c r="L188" s="20">
        <f t="shared" si="20"/>
        <v>0.28577806727376986</v>
      </c>
      <c r="M188" s="20">
        <f t="shared" si="21"/>
        <v>0.99068806502904172</v>
      </c>
      <c r="N188" s="18"/>
      <c r="O188" s="18"/>
      <c r="P188" s="18">
        <f t="shared" si="22"/>
        <v>20.544631956234657</v>
      </c>
    </row>
    <row r="189" spans="1:16" x14ac:dyDescent="0.15">
      <c r="A189" s="18">
        <v>94</v>
      </c>
      <c r="B189" s="18">
        <v>187</v>
      </c>
      <c r="D189">
        <v>647.88452150000001</v>
      </c>
      <c r="E189">
        <v>632.37390140000002</v>
      </c>
      <c r="F189">
        <v>506.37542719999999</v>
      </c>
      <c r="G189">
        <v>489.62457280000001</v>
      </c>
      <c r="I189" s="19">
        <f t="shared" si="17"/>
        <v>141.50909430000002</v>
      </c>
      <c r="J189" s="19">
        <f t="shared" si="18"/>
        <v>142.74932860000001</v>
      </c>
      <c r="K189" s="19">
        <f t="shared" si="19"/>
        <v>41.584564280000009</v>
      </c>
      <c r="L189" s="20">
        <f t="shared" si="20"/>
        <v>0.29131180291940095</v>
      </c>
      <c r="M189" s="20">
        <f t="shared" si="21"/>
        <v>0.99999137285518225</v>
      </c>
      <c r="N189" s="18"/>
      <c r="O189" s="18"/>
      <c r="P189" s="18">
        <f t="shared" si="22"/>
        <v>21.676636930822486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798"/>
  <sheetViews>
    <sheetView topLeftCell="A11" zoomScale="75" zoomScaleNormal="75" zoomScalePageLayoutView="75" workbookViewId="0">
      <selection activeCell="S56" sqref="S5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40</v>
      </c>
      <c r="F1" t="s">
        <v>41</v>
      </c>
      <c r="G1" t="s">
        <v>42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635.21173095703102</v>
      </c>
      <c r="E2">
        <v>539.64166259765602</v>
      </c>
      <c r="F2">
        <v>480.48297119140602</v>
      </c>
      <c r="G2">
        <v>475.36212158203102</v>
      </c>
      <c r="I2" s="7">
        <f t="shared" ref="I2:J65" si="0">D2-F2</f>
        <v>154.728759765625</v>
      </c>
      <c r="J2" s="7">
        <f t="shared" si="0"/>
        <v>64.279541015625</v>
      </c>
      <c r="K2" s="7">
        <f t="shared" ref="K2:K65" si="1">I2-0.7*J2</f>
        <v>109.7330810546875</v>
      </c>
      <c r="L2" s="8">
        <f t="shared" ref="L2:L65" si="2">K2/J2</f>
        <v>1.7071229713356806</v>
      </c>
      <c r="M2" s="8"/>
      <c r="N2" s="18">
        <f>LINEST(V64:V104,U64:U104)</f>
        <v>-1.0032227821006065E-2</v>
      </c>
      <c r="O2" s="9">
        <f>AVERAGE(M38:M45)</f>
        <v>1.9246212468639929</v>
      </c>
    </row>
    <row r="3" spans="1:16" x14ac:dyDescent="0.15">
      <c r="A3" s="6">
        <v>1</v>
      </c>
      <c r="B3" s="6">
        <v>1</v>
      </c>
      <c r="C3" s="6" t="s">
        <v>7</v>
      </c>
      <c r="D3">
        <v>629.04693603515602</v>
      </c>
      <c r="E3">
        <v>537.2109375</v>
      </c>
      <c r="F3">
        <v>479.35787963867199</v>
      </c>
      <c r="G3">
        <v>474.19488525390602</v>
      </c>
      <c r="I3" s="7">
        <f t="shared" si="0"/>
        <v>149.68905639648403</v>
      </c>
      <c r="J3" s="7">
        <f t="shared" si="0"/>
        <v>63.016052246093977</v>
      </c>
      <c r="K3" s="7">
        <f t="shared" si="1"/>
        <v>105.57781982421825</v>
      </c>
      <c r="L3" s="8">
        <f t="shared" si="2"/>
        <v>1.675411519146099</v>
      </c>
      <c r="M3" s="8"/>
      <c r="N3" s="18"/>
    </row>
    <row r="4" spans="1:16" ht="15" x14ac:dyDescent="0.15">
      <c r="A4" s="6">
        <v>1.5</v>
      </c>
      <c r="B4" s="6">
        <v>2</v>
      </c>
      <c r="D4">
        <v>627.13818359375</v>
      </c>
      <c r="E4">
        <v>534.87103271484398</v>
      </c>
      <c r="F4">
        <v>480.49700927734398</v>
      </c>
      <c r="G4">
        <v>475.154052734375</v>
      </c>
      <c r="I4" s="7">
        <f t="shared" si="0"/>
        <v>146.64117431640602</v>
      </c>
      <c r="J4" s="7">
        <f t="shared" si="0"/>
        <v>59.716979980468977</v>
      </c>
      <c r="K4" s="7">
        <f t="shared" si="1"/>
        <v>104.83928833007775</v>
      </c>
      <c r="L4" s="8">
        <f t="shared" si="2"/>
        <v>1.755602650441574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629.36602783203102</v>
      </c>
      <c r="E5">
        <v>535.47265625</v>
      </c>
      <c r="F5">
        <v>479.405517578125</v>
      </c>
      <c r="G5">
        <v>474.32809448242199</v>
      </c>
      <c r="I5" s="7">
        <f t="shared" si="0"/>
        <v>149.96051025390602</v>
      </c>
      <c r="J5" s="7">
        <f t="shared" si="0"/>
        <v>61.144561767578011</v>
      </c>
      <c r="K5" s="7">
        <f t="shared" si="1"/>
        <v>107.15931701660142</v>
      </c>
      <c r="L5" s="8">
        <f t="shared" si="2"/>
        <v>1.7525567919504297</v>
      </c>
      <c r="M5" s="8"/>
      <c r="N5" s="18">
        <f>RSQ(V64:V104,U64:U104)</f>
        <v>0.97395413693795274</v>
      </c>
    </row>
    <row r="6" spans="1:16" x14ac:dyDescent="0.15">
      <c r="A6" s="6">
        <v>2.5</v>
      </c>
      <c r="B6" s="6">
        <v>4</v>
      </c>
      <c r="C6" s="6" t="s">
        <v>5</v>
      </c>
      <c r="D6">
        <v>626.10968017578102</v>
      </c>
      <c r="E6">
        <v>533.088134765625</v>
      </c>
      <c r="F6">
        <v>480.26766967773398</v>
      </c>
      <c r="G6">
        <v>475.20809936523398</v>
      </c>
      <c r="I6" s="7">
        <f t="shared" si="0"/>
        <v>145.84201049804705</v>
      </c>
      <c r="J6" s="7">
        <f t="shared" si="0"/>
        <v>57.880035400391023</v>
      </c>
      <c r="K6" s="7">
        <f t="shared" si="1"/>
        <v>105.32598571777334</v>
      </c>
      <c r="L6" s="8">
        <f t="shared" si="2"/>
        <v>1.8197291171156018</v>
      </c>
      <c r="M6" s="8">
        <f t="shared" ref="M6:M22" si="3">L6+ABS($N$2)*A6</f>
        <v>1.844809686668117</v>
      </c>
      <c r="P6" s="6">
        <f t="shared" ref="P6:P69" si="4">(M6-$O$2)/$O$2*100</f>
        <v>-4.1468709921976679</v>
      </c>
    </row>
    <row r="7" spans="1:16" x14ac:dyDescent="0.15">
      <c r="A7" s="6">
        <v>3</v>
      </c>
      <c r="B7" s="6">
        <v>5</v>
      </c>
      <c r="C7" s="6" t="s">
        <v>8</v>
      </c>
      <c r="D7">
        <v>634.18438720703102</v>
      </c>
      <c r="E7">
        <v>536.38604736328102</v>
      </c>
      <c r="F7">
        <v>478.48724365234398</v>
      </c>
      <c r="G7">
        <v>473.68722534179699</v>
      </c>
      <c r="I7" s="7">
        <f t="shared" si="0"/>
        <v>155.69714355468705</v>
      </c>
      <c r="J7" s="7">
        <f t="shared" si="0"/>
        <v>62.698822021484034</v>
      </c>
      <c r="K7" s="7">
        <f t="shared" si="1"/>
        <v>111.80796813964822</v>
      </c>
      <c r="L7" s="8">
        <f t="shared" si="2"/>
        <v>1.7832546854123785</v>
      </c>
      <c r="M7" s="8">
        <f t="shared" si="3"/>
        <v>1.8133513688753968</v>
      </c>
      <c r="P7" s="6">
        <f t="shared" si="4"/>
        <v>-5.7813909188574604</v>
      </c>
    </row>
    <row r="8" spans="1:16" x14ac:dyDescent="0.15">
      <c r="A8" s="6">
        <v>3.5</v>
      </c>
      <c r="B8" s="6">
        <v>6</v>
      </c>
      <c r="D8">
        <v>633.33142089843795</v>
      </c>
      <c r="E8">
        <v>536.73016357421898</v>
      </c>
      <c r="F8">
        <v>479.91616821289102</v>
      </c>
      <c r="G8">
        <v>474.73831176757801</v>
      </c>
      <c r="I8" s="7">
        <f t="shared" si="0"/>
        <v>153.41525268554693</v>
      </c>
      <c r="J8" s="7">
        <f t="shared" si="0"/>
        <v>61.991851806640966</v>
      </c>
      <c r="K8" s="7">
        <f t="shared" si="1"/>
        <v>110.02095642089826</v>
      </c>
      <c r="L8" s="8">
        <f t="shared" si="2"/>
        <v>1.7747647991556224</v>
      </c>
      <c r="M8" s="8">
        <f t="shared" si="3"/>
        <v>1.8098775965291436</v>
      </c>
      <c r="P8" s="6">
        <f t="shared" si="4"/>
        <v>-5.9618821376836815</v>
      </c>
    </row>
    <row r="9" spans="1:16" x14ac:dyDescent="0.15">
      <c r="A9" s="6">
        <v>4</v>
      </c>
      <c r="B9" s="6">
        <v>7</v>
      </c>
      <c r="D9">
        <v>630.39031982421898</v>
      </c>
      <c r="E9">
        <v>537.284423828125</v>
      </c>
      <c r="F9">
        <v>479.09744262695301</v>
      </c>
      <c r="G9">
        <v>473.62255859375</v>
      </c>
      <c r="I9" s="7">
        <f t="shared" si="0"/>
        <v>151.29287719726597</v>
      </c>
      <c r="J9" s="7">
        <f t="shared" si="0"/>
        <v>63.661865234375</v>
      </c>
      <c r="K9" s="7">
        <f t="shared" si="1"/>
        <v>106.72957153320347</v>
      </c>
      <c r="L9" s="8">
        <f t="shared" si="2"/>
        <v>1.6765071387756565</v>
      </c>
      <c r="M9" s="8">
        <f t="shared" si="3"/>
        <v>1.7166360500596807</v>
      </c>
      <c r="P9" s="6">
        <f t="shared" si="4"/>
        <v>-10.806552049823127</v>
      </c>
    </row>
    <row r="10" spans="1:16" x14ac:dyDescent="0.15">
      <c r="A10" s="6">
        <v>4.5</v>
      </c>
      <c r="B10" s="6">
        <v>8</v>
      </c>
      <c r="D10">
        <v>627.52770996093795</v>
      </c>
      <c r="E10">
        <v>537.0126953125</v>
      </c>
      <c r="F10">
        <v>478.82595825195301</v>
      </c>
      <c r="G10">
        <v>474.02468872070301</v>
      </c>
      <c r="I10" s="7">
        <f t="shared" si="0"/>
        <v>148.70175170898494</v>
      </c>
      <c r="J10" s="7">
        <f t="shared" si="0"/>
        <v>62.988006591796989</v>
      </c>
      <c r="K10" s="7">
        <f t="shared" si="1"/>
        <v>104.61014709472705</v>
      </c>
      <c r="L10" s="8">
        <f t="shared" si="2"/>
        <v>1.6607946933877182</v>
      </c>
      <c r="M10" s="8">
        <f t="shared" si="3"/>
        <v>1.7059397185822456</v>
      </c>
      <c r="P10" s="6">
        <f t="shared" si="4"/>
        <v>-11.362314982133256</v>
      </c>
    </row>
    <row r="11" spans="1:16" x14ac:dyDescent="0.15">
      <c r="A11" s="6">
        <v>5</v>
      </c>
      <c r="B11" s="6">
        <v>9</v>
      </c>
      <c r="D11">
        <v>624.92572021484398</v>
      </c>
      <c r="E11">
        <v>535.06695556640602</v>
      </c>
      <c r="F11">
        <v>479.5</v>
      </c>
      <c r="G11">
        <v>474.43490600585898</v>
      </c>
      <c r="I11" s="7">
        <f t="shared" si="0"/>
        <v>145.42572021484398</v>
      </c>
      <c r="J11" s="7">
        <f t="shared" si="0"/>
        <v>60.632049560547046</v>
      </c>
      <c r="K11" s="7">
        <f t="shared" si="1"/>
        <v>102.98328552246105</v>
      </c>
      <c r="L11" s="8">
        <f t="shared" si="2"/>
        <v>1.6984958659466416</v>
      </c>
      <c r="M11" s="8">
        <f t="shared" si="3"/>
        <v>1.7486570050516719</v>
      </c>
      <c r="P11" s="6">
        <f t="shared" si="4"/>
        <v>-9.1427984648428815</v>
      </c>
    </row>
    <row r="12" spans="1:16" x14ac:dyDescent="0.15">
      <c r="A12" s="6">
        <v>5.5</v>
      </c>
      <c r="B12" s="6">
        <v>10</v>
      </c>
      <c r="D12">
        <v>630.909912109375</v>
      </c>
      <c r="E12">
        <v>536.57080078125</v>
      </c>
      <c r="F12">
        <v>478.730224609375</v>
      </c>
      <c r="G12">
        <v>473.95831298828102</v>
      </c>
      <c r="I12" s="7">
        <f t="shared" si="0"/>
        <v>152.1796875</v>
      </c>
      <c r="J12" s="7">
        <f t="shared" si="0"/>
        <v>62.612487792968977</v>
      </c>
      <c r="K12" s="7">
        <f t="shared" si="1"/>
        <v>108.35094604492173</v>
      </c>
      <c r="L12" s="8">
        <f t="shared" si="2"/>
        <v>1.7305005736745205</v>
      </c>
      <c r="M12" s="8">
        <f t="shared" si="3"/>
        <v>1.7856778266900539</v>
      </c>
      <c r="P12" s="6">
        <f t="shared" si="4"/>
        <v>-7.2192604337261432</v>
      </c>
    </row>
    <row r="13" spans="1:16" x14ac:dyDescent="0.15">
      <c r="A13" s="6">
        <v>6</v>
      </c>
      <c r="B13" s="6">
        <v>11</v>
      </c>
      <c r="D13">
        <v>633.26599121093795</v>
      </c>
      <c r="E13">
        <v>536.14166259765602</v>
      </c>
      <c r="F13">
        <v>479.75872802734398</v>
      </c>
      <c r="G13">
        <v>475.32382202148398</v>
      </c>
      <c r="I13" s="7">
        <f t="shared" si="0"/>
        <v>153.50726318359398</v>
      </c>
      <c r="J13" s="7">
        <f t="shared" si="0"/>
        <v>60.817840576172046</v>
      </c>
      <c r="K13" s="7">
        <f t="shared" si="1"/>
        <v>110.93477478027356</v>
      </c>
      <c r="L13" s="8">
        <f t="shared" si="2"/>
        <v>1.8240498795962994</v>
      </c>
      <c r="M13" s="8">
        <f t="shared" si="3"/>
        <v>1.8842432465223358</v>
      </c>
      <c r="P13" s="6">
        <f t="shared" si="4"/>
        <v>-2.0979712453787829</v>
      </c>
    </row>
    <row r="14" spans="1:16" x14ac:dyDescent="0.15">
      <c r="A14" s="6">
        <v>6.5</v>
      </c>
      <c r="B14" s="6">
        <v>12</v>
      </c>
      <c r="D14">
        <v>634.185546875</v>
      </c>
      <c r="E14">
        <v>537.68395996093795</v>
      </c>
      <c r="F14">
        <v>478.77062988281301</v>
      </c>
      <c r="G14">
        <v>473.66467285156301</v>
      </c>
      <c r="I14" s="7">
        <f t="shared" si="0"/>
        <v>155.41491699218699</v>
      </c>
      <c r="J14" s="7">
        <f t="shared" si="0"/>
        <v>64.019287109374943</v>
      </c>
      <c r="K14" s="7">
        <f t="shared" si="1"/>
        <v>110.60141601562452</v>
      </c>
      <c r="L14" s="8">
        <f t="shared" si="2"/>
        <v>1.7276264858536377</v>
      </c>
      <c r="M14" s="8">
        <f t="shared" si="3"/>
        <v>1.792835966690177</v>
      </c>
      <c r="P14" s="6">
        <f t="shared" si="4"/>
        <v>-6.8473358271685356</v>
      </c>
    </row>
    <row r="15" spans="1:16" x14ac:dyDescent="0.15">
      <c r="A15" s="6">
        <v>7</v>
      </c>
      <c r="B15" s="6">
        <v>13</v>
      </c>
      <c r="D15">
        <v>631.03387451171898</v>
      </c>
      <c r="E15">
        <v>536.31793212890602</v>
      </c>
      <c r="F15">
        <v>479.36682128906301</v>
      </c>
      <c r="G15">
        <v>474.30383300781301</v>
      </c>
      <c r="I15" s="7">
        <f t="shared" si="0"/>
        <v>151.66705322265597</v>
      </c>
      <c r="J15" s="7">
        <f t="shared" si="0"/>
        <v>62.014099121093011</v>
      </c>
      <c r="K15" s="7">
        <f t="shared" si="1"/>
        <v>108.25718383789086</v>
      </c>
      <c r="L15" s="8">
        <f t="shared" si="2"/>
        <v>1.7456866321076505</v>
      </c>
      <c r="M15" s="8">
        <f t="shared" si="3"/>
        <v>1.815912226854693</v>
      </c>
      <c r="P15" s="6">
        <f t="shared" si="4"/>
        <v>-5.6483331557537397</v>
      </c>
    </row>
    <row r="16" spans="1:16" x14ac:dyDescent="0.15">
      <c r="A16" s="6">
        <v>7.5</v>
      </c>
      <c r="B16" s="6">
        <v>14</v>
      </c>
      <c r="D16">
        <v>635.236328125</v>
      </c>
      <c r="E16">
        <v>538.39221191406295</v>
      </c>
      <c r="F16">
        <v>478.548095703125</v>
      </c>
      <c r="G16">
        <v>473.37701416015602</v>
      </c>
      <c r="I16" s="7">
        <f t="shared" si="0"/>
        <v>156.688232421875</v>
      </c>
      <c r="J16" s="7">
        <f t="shared" si="0"/>
        <v>65.015197753906932</v>
      </c>
      <c r="K16" s="7">
        <f t="shared" si="1"/>
        <v>111.17759399414015</v>
      </c>
      <c r="L16" s="8">
        <f t="shared" si="2"/>
        <v>1.7100246993782189</v>
      </c>
      <c r="M16" s="8">
        <f t="shared" si="3"/>
        <v>1.7852664080357643</v>
      </c>
      <c r="P16" s="6">
        <f t="shared" si="4"/>
        <v>-7.2406370373025606</v>
      </c>
    </row>
    <row r="17" spans="1:16" x14ac:dyDescent="0.15">
      <c r="A17" s="6">
        <v>8</v>
      </c>
      <c r="B17" s="6">
        <v>15</v>
      </c>
      <c r="D17">
        <v>633.36260986328102</v>
      </c>
      <c r="E17">
        <v>536.42645263671898</v>
      </c>
      <c r="F17">
        <v>479.51107788085898</v>
      </c>
      <c r="G17">
        <v>474.63446044921898</v>
      </c>
      <c r="I17" s="7">
        <f t="shared" si="0"/>
        <v>153.85153198242205</v>
      </c>
      <c r="J17" s="7">
        <f t="shared" si="0"/>
        <v>61.7919921875</v>
      </c>
      <c r="K17" s="7">
        <f t="shared" si="1"/>
        <v>110.59713745117205</v>
      </c>
      <c r="L17" s="8">
        <f t="shared" si="2"/>
        <v>1.7898296128012672</v>
      </c>
      <c r="M17" s="8">
        <f t="shared" si="3"/>
        <v>1.8700874353693158</v>
      </c>
      <c r="P17" s="6">
        <f t="shared" si="4"/>
        <v>-2.833482774002178</v>
      </c>
    </row>
    <row r="18" spans="1:16" x14ac:dyDescent="0.15">
      <c r="A18" s="6">
        <v>8.5</v>
      </c>
      <c r="B18" s="6">
        <v>16</v>
      </c>
      <c r="D18">
        <v>631.600830078125</v>
      </c>
      <c r="E18">
        <v>537.41149902343795</v>
      </c>
      <c r="F18">
        <v>477.865966796875</v>
      </c>
      <c r="G18">
        <v>473.18807983398398</v>
      </c>
      <c r="I18" s="7">
        <f t="shared" si="0"/>
        <v>153.73486328125</v>
      </c>
      <c r="J18" s="7">
        <f t="shared" si="0"/>
        <v>64.223419189453978</v>
      </c>
      <c r="K18" s="7">
        <f t="shared" si="1"/>
        <v>108.77846984863223</v>
      </c>
      <c r="L18" s="8">
        <f t="shared" si="2"/>
        <v>1.6937508345319392</v>
      </c>
      <c r="M18" s="8">
        <f t="shared" si="3"/>
        <v>1.7790247710104907</v>
      </c>
      <c r="P18" s="6">
        <f t="shared" si="4"/>
        <v>-7.5649417302619577</v>
      </c>
    </row>
    <row r="19" spans="1:16" x14ac:dyDescent="0.15">
      <c r="A19" s="6">
        <v>9</v>
      </c>
      <c r="B19" s="6">
        <v>17</v>
      </c>
      <c r="D19">
        <v>630.91876220703102</v>
      </c>
      <c r="E19">
        <v>535.746337890625</v>
      </c>
      <c r="F19">
        <v>479.61785888671898</v>
      </c>
      <c r="G19">
        <v>474.81787109375</v>
      </c>
      <c r="I19" s="7">
        <f t="shared" si="0"/>
        <v>151.30090332031205</v>
      </c>
      <c r="J19" s="7">
        <f t="shared" si="0"/>
        <v>60.928466796875</v>
      </c>
      <c r="K19" s="7">
        <f t="shared" si="1"/>
        <v>108.65097656249955</v>
      </c>
      <c r="L19" s="8">
        <f t="shared" si="2"/>
        <v>1.7832547292667509</v>
      </c>
      <c r="M19" s="8">
        <f t="shared" si="3"/>
        <v>1.8735447796558056</v>
      </c>
      <c r="P19" s="6">
        <f t="shared" si="4"/>
        <v>-2.6538451288227303</v>
      </c>
    </row>
    <row r="20" spans="1:16" x14ac:dyDescent="0.15">
      <c r="A20" s="6">
        <v>9.5</v>
      </c>
      <c r="B20" s="6">
        <v>18</v>
      </c>
      <c r="D20">
        <v>634.16900634765602</v>
      </c>
      <c r="E20">
        <v>537.41802978515602</v>
      </c>
      <c r="F20">
        <v>479.26510620117199</v>
      </c>
      <c r="G20">
        <v>474.37530517578102</v>
      </c>
      <c r="I20" s="7">
        <f t="shared" si="0"/>
        <v>154.90390014648403</v>
      </c>
      <c r="J20" s="7">
        <f t="shared" si="0"/>
        <v>63.042724609375</v>
      </c>
      <c r="K20" s="7">
        <f t="shared" si="1"/>
        <v>110.77399291992154</v>
      </c>
      <c r="L20" s="8">
        <f t="shared" si="2"/>
        <v>1.7571257207917135</v>
      </c>
      <c r="M20" s="8">
        <f t="shared" si="3"/>
        <v>1.8524318850912711</v>
      </c>
      <c r="P20" s="6">
        <f t="shared" si="4"/>
        <v>-3.7508347104838564</v>
      </c>
    </row>
    <row r="21" spans="1:16" x14ac:dyDescent="0.15">
      <c r="A21" s="6">
        <v>10</v>
      </c>
      <c r="B21" s="6">
        <v>19</v>
      </c>
      <c r="D21">
        <v>637.62738037109398</v>
      </c>
      <c r="E21">
        <v>536.68896484375</v>
      </c>
      <c r="F21">
        <v>479.75573730468801</v>
      </c>
      <c r="G21">
        <v>474.60894775390602</v>
      </c>
      <c r="I21" s="7">
        <f t="shared" si="0"/>
        <v>157.87164306640597</v>
      </c>
      <c r="J21" s="7">
        <f t="shared" si="0"/>
        <v>62.080017089843977</v>
      </c>
      <c r="K21" s="7">
        <f t="shared" si="1"/>
        <v>114.41563110351518</v>
      </c>
      <c r="L21" s="8">
        <f t="shared" si="2"/>
        <v>1.8430347874732316</v>
      </c>
      <c r="M21" s="8">
        <f t="shared" si="3"/>
        <v>1.9433570656832921</v>
      </c>
      <c r="P21" s="6">
        <f t="shared" si="4"/>
        <v>0.97348082641338529</v>
      </c>
    </row>
    <row r="22" spans="1:16" x14ac:dyDescent="0.15">
      <c r="A22" s="6">
        <v>10.5</v>
      </c>
      <c r="B22" s="6">
        <v>20</v>
      </c>
      <c r="D22">
        <v>635.25634765625</v>
      </c>
      <c r="E22">
        <v>535.339111328125</v>
      </c>
      <c r="F22">
        <v>479.80935668945301</v>
      </c>
      <c r="G22">
        <v>474.97277832031301</v>
      </c>
      <c r="I22" s="7">
        <f t="shared" si="0"/>
        <v>155.44699096679699</v>
      </c>
      <c r="J22" s="7">
        <f t="shared" si="0"/>
        <v>60.366333007811988</v>
      </c>
      <c r="K22" s="7">
        <f t="shared" si="1"/>
        <v>113.1905578613286</v>
      </c>
      <c r="L22" s="8">
        <f t="shared" si="2"/>
        <v>1.8750610186423058</v>
      </c>
      <c r="M22" s="8">
        <f t="shared" si="3"/>
        <v>1.9803994107628695</v>
      </c>
      <c r="P22" s="6">
        <f t="shared" si="4"/>
        <v>2.8981371784065235</v>
      </c>
    </row>
    <row r="23" spans="1:16" x14ac:dyDescent="0.15">
      <c r="A23" s="6">
        <v>11</v>
      </c>
      <c r="B23" s="6">
        <v>21</v>
      </c>
      <c r="D23">
        <v>634.80487060546898</v>
      </c>
      <c r="E23">
        <v>535.708984375</v>
      </c>
      <c r="F23">
        <v>478.86126708984398</v>
      </c>
      <c r="G23">
        <v>473.38043212890602</v>
      </c>
      <c r="I23" s="7">
        <f t="shared" si="0"/>
        <v>155.943603515625</v>
      </c>
      <c r="J23" s="7">
        <f t="shared" si="0"/>
        <v>62.328552246093977</v>
      </c>
      <c r="K23" s="7">
        <f t="shared" si="1"/>
        <v>112.31361694335922</v>
      </c>
      <c r="L23" s="8">
        <f t="shared" si="2"/>
        <v>1.8019609456017442</v>
      </c>
      <c r="M23" s="8">
        <f>L23+ABS($N$2)*A23</f>
        <v>1.9123154516328109</v>
      </c>
      <c r="P23" s="6">
        <f t="shared" si="4"/>
        <v>-0.63938789261696427</v>
      </c>
    </row>
    <row r="24" spans="1:16" x14ac:dyDescent="0.15">
      <c r="A24" s="6">
        <v>11.5</v>
      </c>
      <c r="B24" s="6">
        <v>22</v>
      </c>
      <c r="D24">
        <v>635.588134765625</v>
      </c>
      <c r="E24">
        <v>534.01922607421898</v>
      </c>
      <c r="F24">
        <v>479.89019775390602</v>
      </c>
      <c r="G24">
        <v>475.09786987304699</v>
      </c>
      <c r="I24" s="7">
        <f t="shared" si="0"/>
        <v>155.69793701171898</v>
      </c>
      <c r="J24" s="7">
        <f t="shared" si="0"/>
        <v>58.921356201171989</v>
      </c>
      <c r="K24" s="7">
        <f t="shared" si="1"/>
        <v>114.45298767089858</v>
      </c>
      <c r="L24" s="8">
        <f t="shared" si="2"/>
        <v>1.9424703545540933</v>
      </c>
      <c r="M24" s="8">
        <f t="shared" ref="M24:M87" si="5">L24+ABS($N$2)*A24</f>
        <v>2.0578409744956629</v>
      </c>
      <c r="P24" s="6">
        <f t="shared" si="4"/>
        <v>6.9218672426452867</v>
      </c>
    </row>
    <row r="25" spans="1:16" x14ac:dyDescent="0.15">
      <c r="A25" s="6">
        <v>12</v>
      </c>
      <c r="B25" s="6">
        <v>23</v>
      </c>
      <c r="D25">
        <v>642.03424072265602</v>
      </c>
      <c r="E25">
        <v>538.68743896484398</v>
      </c>
      <c r="F25">
        <v>478.99533081054699</v>
      </c>
      <c r="G25">
        <v>473.97402954101602</v>
      </c>
      <c r="I25" s="7">
        <f t="shared" si="0"/>
        <v>163.03890991210903</v>
      </c>
      <c r="J25" s="7">
        <f t="shared" si="0"/>
        <v>64.713409423827954</v>
      </c>
      <c r="K25" s="7">
        <f t="shared" si="1"/>
        <v>117.73952331542947</v>
      </c>
      <c r="L25" s="8">
        <f t="shared" si="2"/>
        <v>1.8193991687923168</v>
      </c>
      <c r="M25" s="8">
        <f t="shared" si="5"/>
        <v>1.9397859026443895</v>
      </c>
      <c r="P25" s="6">
        <f t="shared" si="4"/>
        <v>0.78792935519682794</v>
      </c>
    </row>
    <row r="26" spans="1:16" x14ac:dyDescent="0.15">
      <c r="A26" s="6">
        <v>12.5</v>
      </c>
      <c r="B26" s="6">
        <v>24</v>
      </c>
      <c r="D26">
        <v>639.90875244140602</v>
      </c>
      <c r="E26">
        <v>537.89532470703102</v>
      </c>
      <c r="F26">
        <v>480.22171020507801</v>
      </c>
      <c r="G26">
        <v>474.82681274414102</v>
      </c>
      <c r="I26" s="7">
        <f t="shared" si="0"/>
        <v>159.68704223632801</v>
      </c>
      <c r="J26" s="7">
        <f t="shared" si="0"/>
        <v>63.06851196289</v>
      </c>
      <c r="K26" s="7">
        <f t="shared" si="1"/>
        <v>115.53908386230501</v>
      </c>
      <c r="L26" s="8">
        <f t="shared" si="2"/>
        <v>1.8319614696203566</v>
      </c>
      <c r="M26" s="8">
        <f t="shared" si="5"/>
        <v>1.9573643173829325</v>
      </c>
      <c r="P26" s="6">
        <f t="shared" si="4"/>
        <v>1.7012734621054193</v>
      </c>
    </row>
    <row r="27" spans="1:16" x14ac:dyDescent="0.15">
      <c r="A27" s="6">
        <v>13</v>
      </c>
      <c r="B27" s="6">
        <v>25</v>
      </c>
      <c r="D27">
        <v>639.06311035156295</v>
      </c>
      <c r="E27">
        <v>539.32525634765602</v>
      </c>
      <c r="F27">
        <v>479.69235229492199</v>
      </c>
      <c r="G27">
        <v>474.23104858398398</v>
      </c>
      <c r="I27" s="7">
        <f t="shared" si="0"/>
        <v>159.37075805664097</v>
      </c>
      <c r="J27" s="7">
        <f t="shared" si="0"/>
        <v>65.094207763672046</v>
      </c>
      <c r="K27" s="7">
        <f t="shared" si="1"/>
        <v>113.80481262207053</v>
      </c>
      <c r="L27" s="8">
        <f t="shared" si="2"/>
        <v>1.7483093585721927</v>
      </c>
      <c r="M27" s="8">
        <f t="shared" si="5"/>
        <v>1.8787283202452716</v>
      </c>
      <c r="P27" s="6">
        <f t="shared" si="4"/>
        <v>-2.3845173014430752</v>
      </c>
    </row>
    <row r="28" spans="1:16" x14ac:dyDescent="0.15">
      <c r="A28" s="6">
        <v>13.5</v>
      </c>
      <c r="B28" s="6">
        <v>26</v>
      </c>
      <c r="D28">
        <v>635.90570068359398</v>
      </c>
      <c r="E28">
        <v>538.48382568359398</v>
      </c>
      <c r="F28">
        <v>479.65829467773398</v>
      </c>
      <c r="G28">
        <v>474.88510131835898</v>
      </c>
      <c r="I28" s="7">
        <f t="shared" si="0"/>
        <v>156.24740600586</v>
      </c>
      <c r="J28" s="7">
        <f t="shared" si="0"/>
        <v>63.598724365235</v>
      </c>
      <c r="K28" s="7">
        <f t="shared" si="1"/>
        <v>111.72829895019549</v>
      </c>
      <c r="L28" s="8">
        <f t="shared" si="2"/>
        <v>1.7567694960131872</v>
      </c>
      <c r="M28" s="8">
        <f t="shared" si="5"/>
        <v>1.892204571596769</v>
      </c>
      <c r="P28" s="6">
        <f t="shared" si="4"/>
        <v>-1.6843145278606968</v>
      </c>
    </row>
    <row r="29" spans="1:16" x14ac:dyDescent="0.15">
      <c r="A29" s="6">
        <v>14</v>
      </c>
      <c r="B29" s="6">
        <v>27</v>
      </c>
      <c r="D29">
        <v>634.69287109375</v>
      </c>
      <c r="E29">
        <v>539.66052246093795</v>
      </c>
      <c r="F29">
        <v>479.75149536132801</v>
      </c>
      <c r="G29">
        <v>474.52722167968801</v>
      </c>
      <c r="I29" s="7">
        <f t="shared" si="0"/>
        <v>154.94137573242199</v>
      </c>
      <c r="J29" s="7">
        <f t="shared" si="0"/>
        <v>65.133300781249943</v>
      </c>
      <c r="K29" s="7">
        <f t="shared" si="1"/>
        <v>109.34806518554703</v>
      </c>
      <c r="L29" s="8">
        <f t="shared" si="2"/>
        <v>1.6788350025863463</v>
      </c>
      <c r="M29" s="8">
        <f t="shared" si="5"/>
        <v>1.8192861920804313</v>
      </c>
      <c r="P29" s="6">
        <f t="shared" si="4"/>
        <v>-5.4730277427413929</v>
      </c>
    </row>
    <row r="30" spans="1:16" x14ac:dyDescent="0.15">
      <c r="A30" s="6">
        <v>14.5</v>
      </c>
      <c r="B30" s="6">
        <v>28</v>
      </c>
      <c r="D30">
        <v>633.06774902343795</v>
      </c>
      <c r="E30">
        <v>538.31677246093795</v>
      </c>
      <c r="F30">
        <v>480.25277709960898</v>
      </c>
      <c r="G30">
        <v>475.09487915039102</v>
      </c>
      <c r="I30" s="7">
        <f t="shared" si="0"/>
        <v>152.81497192382898</v>
      </c>
      <c r="J30" s="7">
        <f t="shared" si="0"/>
        <v>63.221893310546932</v>
      </c>
      <c r="K30" s="7">
        <f t="shared" si="1"/>
        <v>108.55964660644614</v>
      </c>
      <c r="L30" s="8">
        <f t="shared" si="2"/>
        <v>1.7171210940045634</v>
      </c>
      <c r="M30" s="8">
        <f t="shared" si="5"/>
        <v>1.8625883974091513</v>
      </c>
      <c r="P30" s="6">
        <f t="shared" si="4"/>
        <v>-3.2231198505118313</v>
      </c>
    </row>
    <row r="31" spans="1:16" x14ac:dyDescent="0.15">
      <c r="A31" s="6">
        <v>15</v>
      </c>
      <c r="B31" s="6">
        <v>29</v>
      </c>
      <c r="D31">
        <v>633.577392578125</v>
      </c>
      <c r="E31">
        <v>538.42840576171898</v>
      </c>
      <c r="F31">
        <v>478.84384155273398</v>
      </c>
      <c r="G31">
        <v>474.13360595703102</v>
      </c>
      <c r="I31" s="7">
        <f t="shared" si="0"/>
        <v>154.73355102539102</v>
      </c>
      <c r="J31" s="7">
        <f t="shared" si="0"/>
        <v>64.294799804687955</v>
      </c>
      <c r="K31" s="7">
        <f t="shared" si="1"/>
        <v>109.72719116210945</v>
      </c>
      <c r="L31" s="8">
        <f t="shared" si="2"/>
        <v>1.706626220089869</v>
      </c>
      <c r="M31" s="8">
        <f t="shared" si="5"/>
        <v>1.8571096374049598</v>
      </c>
      <c r="P31" s="6">
        <f t="shared" si="4"/>
        <v>-3.5077867694247664</v>
      </c>
    </row>
    <row r="32" spans="1:16" x14ac:dyDescent="0.15">
      <c r="A32" s="6">
        <v>15.5</v>
      </c>
      <c r="B32" s="6">
        <v>30</v>
      </c>
      <c r="D32">
        <v>633.93957519531295</v>
      </c>
      <c r="E32">
        <v>535.87451171875</v>
      </c>
      <c r="F32">
        <v>480.667236328125</v>
      </c>
      <c r="G32">
        <v>474.96765136718801</v>
      </c>
      <c r="I32" s="7">
        <f t="shared" si="0"/>
        <v>153.27233886718795</v>
      </c>
      <c r="J32" s="7">
        <f t="shared" si="0"/>
        <v>60.906860351561988</v>
      </c>
      <c r="K32" s="7">
        <f t="shared" si="1"/>
        <v>110.63753662109457</v>
      </c>
      <c r="L32" s="8">
        <f t="shared" si="2"/>
        <v>1.8165036907580019</v>
      </c>
      <c r="M32" s="8">
        <f t="shared" si="5"/>
        <v>1.9720032219835959</v>
      </c>
      <c r="P32" s="6">
        <f t="shared" si="4"/>
        <v>2.4618856929283028</v>
      </c>
    </row>
    <row r="33" spans="1:16" x14ac:dyDescent="0.15">
      <c r="A33" s="6">
        <v>16</v>
      </c>
      <c r="B33" s="6">
        <v>31</v>
      </c>
      <c r="D33">
        <v>634.61315917968795</v>
      </c>
      <c r="E33">
        <v>537.1455078125</v>
      </c>
      <c r="F33">
        <v>479.08850097656301</v>
      </c>
      <c r="G33">
        <v>473.77404785156301</v>
      </c>
      <c r="I33" s="7">
        <f t="shared" si="0"/>
        <v>155.52465820312494</v>
      </c>
      <c r="J33" s="7">
        <f t="shared" si="0"/>
        <v>63.371459960936988</v>
      </c>
      <c r="K33" s="7">
        <f t="shared" si="1"/>
        <v>111.16463623046906</v>
      </c>
      <c r="L33" s="8">
        <f t="shared" si="2"/>
        <v>1.7541750860559693</v>
      </c>
      <c r="M33" s="8">
        <f t="shared" si="5"/>
        <v>1.9146907311920662</v>
      </c>
      <c r="P33" s="6">
        <f t="shared" si="4"/>
        <v>-0.51597246409430653</v>
      </c>
    </row>
    <row r="34" spans="1:16" x14ac:dyDescent="0.15">
      <c r="A34" s="6">
        <v>16.5</v>
      </c>
      <c r="B34" s="6">
        <v>32</v>
      </c>
      <c r="D34">
        <v>634.622802734375</v>
      </c>
      <c r="E34">
        <v>537.16009521484398</v>
      </c>
      <c r="F34">
        <v>480.53445434570301</v>
      </c>
      <c r="G34">
        <v>475.44808959960898</v>
      </c>
      <c r="I34" s="7">
        <f t="shared" si="0"/>
        <v>154.08834838867199</v>
      </c>
      <c r="J34" s="7">
        <f t="shared" si="0"/>
        <v>61.712005615235</v>
      </c>
      <c r="K34" s="7">
        <f t="shared" si="1"/>
        <v>110.88994445800749</v>
      </c>
      <c r="L34" s="8">
        <f t="shared" si="2"/>
        <v>1.796894191859352</v>
      </c>
      <c r="M34" s="8">
        <f t="shared" si="5"/>
        <v>1.9624259509059521</v>
      </c>
      <c r="P34" s="6">
        <f t="shared" si="4"/>
        <v>1.9642672086031827</v>
      </c>
    </row>
    <row r="35" spans="1:16" x14ac:dyDescent="0.15">
      <c r="A35" s="6">
        <v>17</v>
      </c>
      <c r="B35" s="6">
        <v>33</v>
      </c>
      <c r="D35">
        <v>636.919921875</v>
      </c>
      <c r="E35">
        <v>539.86834716796898</v>
      </c>
      <c r="F35">
        <v>478.58340454101602</v>
      </c>
      <c r="G35">
        <v>474.01617431640602</v>
      </c>
      <c r="I35" s="7">
        <f t="shared" si="0"/>
        <v>158.33651733398398</v>
      </c>
      <c r="J35" s="7">
        <f t="shared" si="0"/>
        <v>65.852172851562955</v>
      </c>
      <c r="K35" s="7">
        <f t="shared" si="1"/>
        <v>112.23999633788992</v>
      </c>
      <c r="L35" s="8">
        <f t="shared" si="2"/>
        <v>1.7044235820568825</v>
      </c>
      <c r="M35" s="8">
        <f t="shared" si="5"/>
        <v>1.8749714550139855</v>
      </c>
      <c r="P35" s="6">
        <f t="shared" si="4"/>
        <v>-2.5797175382381092</v>
      </c>
    </row>
    <row r="36" spans="1:16" x14ac:dyDescent="0.15">
      <c r="A36" s="6">
        <v>17.5</v>
      </c>
      <c r="B36" s="6">
        <v>34</v>
      </c>
      <c r="D36">
        <v>633.68206787109398</v>
      </c>
      <c r="E36">
        <v>538.42224121093795</v>
      </c>
      <c r="F36">
        <v>480.11999511718801</v>
      </c>
      <c r="G36">
        <v>475.29022216796898</v>
      </c>
      <c r="I36" s="7">
        <f t="shared" si="0"/>
        <v>153.56207275390597</v>
      </c>
      <c r="J36" s="7">
        <f t="shared" si="0"/>
        <v>63.132019042968977</v>
      </c>
      <c r="K36" s="7">
        <f t="shared" si="1"/>
        <v>109.36965942382768</v>
      </c>
      <c r="L36" s="8">
        <f t="shared" si="2"/>
        <v>1.7323960342435492</v>
      </c>
      <c r="M36" s="8">
        <f t="shared" si="5"/>
        <v>1.9079600211111554</v>
      </c>
      <c r="P36" s="6">
        <f t="shared" si="4"/>
        <v>-0.8656885493696812</v>
      </c>
    </row>
    <row r="37" spans="1:16" x14ac:dyDescent="0.15">
      <c r="A37" s="6">
        <v>18</v>
      </c>
      <c r="B37" s="6">
        <v>35</v>
      </c>
      <c r="D37">
        <v>633.55352783203102</v>
      </c>
      <c r="E37">
        <v>539.71746826171898</v>
      </c>
      <c r="F37">
        <v>480.014892578125</v>
      </c>
      <c r="G37">
        <v>474.74765014648398</v>
      </c>
      <c r="I37" s="7">
        <f t="shared" si="0"/>
        <v>153.53863525390602</v>
      </c>
      <c r="J37" s="7">
        <f t="shared" si="0"/>
        <v>64.969818115235</v>
      </c>
      <c r="K37" s="7">
        <f t="shared" si="1"/>
        <v>108.05976257324153</v>
      </c>
      <c r="L37" s="8">
        <f t="shared" si="2"/>
        <v>1.6632301845385991</v>
      </c>
      <c r="M37" s="8">
        <f t="shared" si="5"/>
        <v>1.8438102853167082</v>
      </c>
      <c r="P37" s="6">
        <f t="shared" si="4"/>
        <v>-4.1987981624415367</v>
      </c>
    </row>
    <row r="38" spans="1:16" x14ac:dyDescent="0.15">
      <c r="A38" s="6">
        <v>18.5</v>
      </c>
      <c r="B38" s="6">
        <v>36</v>
      </c>
      <c r="D38">
        <v>632.29791259765602</v>
      </c>
      <c r="E38">
        <v>538.45379638671898</v>
      </c>
      <c r="F38">
        <v>479.04595947265602</v>
      </c>
      <c r="G38">
        <v>474.14724731445301</v>
      </c>
      <c r="I38" s="7">
        <f t="shared" si="0"/>
        <v>153.251953125</v>
      </c>
      <c r="J38" s="7">
        <f t="shared" si="0"/>
        <v>64.306549072265966</v>
      </c>
      <c r="K38" s="7">
        <f t="shared" si="1"/>
        <v>108.23736877441382</v>
      </c>
      <c r="L38" s="8">
        <f t="shared" si="2"/>
        <v>1.6831469008355524</v>
      </c>
      <c r="M38" s="8">
        <f t="shared" si="5"/>
        <v>1.8687431155241647</v>
      </c>
      <c r="P38" s="6">
        <f t="shared" si="4"/>
        <v>-2.9033313141937351</v>
      </c>
    </row>
    <row r="39" spans="1:16" x14ac:dyDescent="0.15">
      <c r="A39" s="6">
        <v>19</v>
      </c>
      <c r="B39" s="6">
        <v>37</v>
      </c>
      <c r="D39">
        <v>631.07464599609398</v>
      </c>
      <c r="E39">
        <v>536.79638671875</v>
      </c>
      <c r="F39">
        <v>479.55148315429699</v>
      </c>
      <c r="G39">
        <v>474.75234985351602</v>
      </c>
      <c r="I39" s="7">
        <f t="shared" si="0"/>
        <v>151.52316284179699</v>
      </c>
      <c r="J39" s="7">
        <f t="shared" si="0"/>
        <v>62.044036865233977</v>
      </c>
      <c r="K39" s="7">
        <f t="shared" si="1"/>
        <v>108.09233703613322</v>
      </c>
      <c r="L39" s="8">
        <f t="shared" si="2"/>
        <v>1.7421873639673202</v>
      </c>
      <c r="M39" s="8">
        <f t="shared" si="5"/>
        <v>1.9327996925664355</v>
      </c>
      <c r="P39" s="6">
        <f t="shared" si="4"/>
        <v>0.42493793081462711</v>
      </c>
    </row>
    <row r="40" spans="1:16" x14ac:dyDescent="0.15">
      <c r="A40" s="6">
        <v>19.5</v>
      </c>
      <c r="B40" s="6">
        <v>38</v>
      </c>
      <c r="D40">
        <v>633.826416015625</v>
      </c>
      <c r="E40">
        <v>538.40759277343795</v>
      </c>
      <c r="F40">
        <v>480.40850830078102</v>
      </c>
      <c r="G40">
        <v>475.42425537109398</v>
      </c>
      <c r="I40" s="7">
        <f t="shared" si="0"/>
        <v>153.41790771484398</v>
      </c>
      <c r="J40" s="7">
        <f t="shared" si="0"/>
        <v>62.983337402343977</v>
      </c>
      <c r="K40" s="7">
        <f t="shared" si="1"/>
        <v>109.32957153320319</v>
      </c>
      <c r="L40" s="8">
        <f t="shared" si="2"/>
        <v>1.73584913156943</v>
      </c>
      <c r="M40" s="8">
        <f t="shared" si="5"/>
        <v>1.9314775740790482</v>
      </c>
      <c r="P40" s="6">
        <f t="shared" si="4"/>
        <v>0.35624293487495529</v>
      </c>
    </row>
    <row r="41" spans="1:16" x14ac:dyDescent="0.15">
      <c r="A41" s="6">
        <v>20</v>
      </c>
      <c r="B41" s="6">
        <v>39</v>
      </c>
      <c r="D41">
        <v>632.46807861328102</v>
      </c>
      <c r="E41">
        <v>537.78869628906295</v>
      </c>
      <c r="F41">
        <v>479.09320068359398</v>
      </c>
      <c r="G41">
        <v>474.08468627929699</v>
      </c>
      <c r="I41" s="7">
        <f t="shared" si="0"/>
        <v>153.37487792968705</v>
      </c>
      <c r="J41" s="7">
        <f t="shared" si="0"/>
        <v>63.704010009765966</v>
      </c>
      <c r="K41" s="7">
        <f t="shared" si="1"/>
        <v>108.78207092285086</v>
      </c>
      <c r="L41" s="8">
        <f t="shared" si="2"/>
        <v>1.7076173212043375</v>
      </c>
      <c r="M41" s="8">
        <f t="shared" si="5"/>
        <v>1.9082618776244589</v>
      </c>
      <c r="P41" s="6">
        <f t="shared" si="4"/>
        <v>-0.85000460564333236</v>
      </c>
    </row>
    <row r="42" spans="1:16" x14ac:dyDescent="0.15">
      <c r="A42" s="6">
        <v>20.5</v>
      </c>
      <c r="B42" s="6">
        <v>40</v>
      </c>
      <c r="D42">
        <v>628.50848388671898</v>
      </c>
      <c r="E42">
        <v>535.91107177734398</v>
      </c>
      <c r="F42">
        <v>479.91149902343801</v>
      </c>
      <c r="G42">
        <v>475.28213500976602</v>
      </c>
      <c r="I42" s="7">
        <f t="shared" si="0"/>
        <v>148.59698486328097</v>
      </c>
      <c r="J42" s="7">
        <f t="shared" si="0"/>
        <v>60.628936767577954</v>
      </c>
      <c r="K42" s="7">
        <f t="shared" si="1"/>
        <v>106.1567291259764</v>
      </c>
      <c r="L42" s="8">
        <f t="shared" si="2"/>
        <v>1.7509251322174757</v>
      </c>
      <c r="M42" s="8">
        <f t="shared" si="5"/>
        <v>1.9565858025481</v>
      </c>
      <c r="P42" s="6">
        <f t="shared" si="4"/>
        <v>1.6608231742318438</v>
      </c>
    </row>
    <row r="43" spans="1:16" x14ac:dyDescent="0.15">
      <c r="A43" s="6">
        <v>21</v>
      </c>
      <c r="B43" s="6">
        <v>41</v>
      </c>
      <c r="D43">
        <v>628.30755615234398</v>
      </c>
      <c r="E43">
        <v>536.482666015625</v>
      </c>
      <c r="F43">
        <v>479.26254272460898</v>
      </c>
      <c r="G43">
        <v>473.60510253906301</v>
      </c>
      <c r="I43" s="7">
        <f t="shared" si="0"/>
        <v>149.045013427735</v>
      </c>
      <c r="J43" s="7">
        <f t="shared" si="0"/>
        <v>62.877563476561988</v>
      </c>
      <c r="K43" s="7">
        <f t="shared" si="1"/>
        <v>105.03071899414161</v>
      </c>
      <c r="L43" s="8">
        <f t="shared" si="2"/>
        <v>1.6704005878550379</v>
      </c>
      <c r="M43" s="8">
        <f t="shared" si="5"/>
        <v>1.8810773720961653</v>
      </c>
      <c r="P43" s="6">
        <f t="shared" si="4"/>
        <v>-2.2624646194038784</v>
      </c>
    </row>
    <row r="44" spans="1:16" x14ac:dyDescent="0.15">
      <c r="A44" s="6">
        <v>21.5</v>
      </c>
      <c r="B44" s="6">
        <v>42</v>
      </c>
      <c r="D44">
        <v>628.602783203125</v>
      </c>
      <c r="E44">
        <v>535.56463623046898</v>
      </c>
      <c r="F44">
        <v>479.47872924804699</v>
      </c>
      <c r="G44">
        <v>474.50466918945301</v>
      </c>
      <c r="I44" s="7">
        <f t="shared" si="0"/>
        <v>149.12405395507801</v>
      </c>
      <c r="J44" s="7">
        <f t="shared" si="0"/>
        <v>61.059967041015966</v>
      </c>
      <c r="K44" s="7">
        <f t="shared" si="1"/>
        <v>106.38207702636683</v>
      </c>
      <c r="L44" s="8">
        <f t="shared" si="2"/>
        <v>1.7422557230485651</v>
      </c>
      <c r="M44" s="8">
        <f t="shared" si="5"/>
        <v>1.9579486212001955</v>
      </c>
      <c r="P44" s="6">
        <f t="shared" si="4"/>
        <v>1.7316328805216461</v>
      </c>
    </row>
    <row r="45" spans="1:16" x14ac:dyDescent="0.15">
      <c r="A45" s="6">
        <v>22</v>
      </c>
      <c r="B45" s="6">
        <v>43</v>
      </c>
      <c r="D45">
        <v>625.37530517578102</v>
      </c>
      <c r="E45">
        <v>534.61083984375</v>
      </c>
      <c r="F45">
        <v>479.92001342773398</v>
      </c>
      <c r="G45">
        <v>474.98254394531301</v>
      </c>
      <c r="I45" s="7">
        <f t="shared" si="0"/>
        <v>145.45529174804705</v>
      </c>
      <c r="J45" s="7">
        <f t="shared" si="0"/>
        <v>59.628295898436988</v>
      </c>
      <c r="K45" s="7">
        <f t="shared" si="1"/>
        <v>103.71548461914117</v>
      </c>
      <c r="L45" s="8">
        <f t="shared" si="2"/>
        <v>1.7393669072112425</v>
      </c>
      <c r="M45" s="8">
        <f t="shared" si="5"/>
        <v>1.9600759192733759</v>
      </c>
      <c r="P45" s="6">
        <f t="shared" si="4"/>
        <v>1.8421636187978967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626.620849609375</v>
      </c>
      <c r="E46">
        <v>534.91375732421898</v>
      </c>
      <c r="F46">
        <v>479.29360961914102</v>
      </c>
      <c r="G46">
        <v>474.81530761718801</v>
      </c>
      <c r="I46" s="7">
        <f t="shared" si="0"/>
        <v>147.32723999023398</v>
      </c>
      <c r="J46" s="7">
        <f t="shared" si="0"/>
        <v>60.098449707030966</v>
      </c>
      <c r="K46" s="7">
        <f t="shared" si="1"/>
        <v>105.2583251953123</v>
      </c>
      <c r="L46" s="8">
        <f t="shared" si="2"/>
        <v>1.7514316210888554</v>
      </c>
      <c r="M46" s="8">
        <f t="shared" si="5"/>
        <v>1.9771567470614919</v>
      </c>
      <c r="P46" s="6">
        <f t="shared" si="4"/>
        <v>2.7296539661037786</v>
      </c>
    </row>
    <row r="47" spans="1:16" x14ac:dyDescent="0.15">
      <c r="A47" s="6">
        <v>23</v>
      </c>
      <c r="B47" s="6">
        <v>45</v>
      </c>
      <c r="D47">
        <v>627.12664794921898</v>
      </c>
      <c r="E47">
        <v>535.18939208984398</v>
      </c>
      <c r="F47">
        <v>480.05191040039102</v>
      </c>
      <c r="G47">
        <v>475.01745605468801</v>
      </c>
      <c r="I47" s="7">
        <f t="shared" si="0"/>
        <v>147.07473754882795</v>
      </c>
      <c r="J47" s="7">
        <f t="shared" si="0"/>
        <v>60.171936035155966</v>
      </c>
      <c r="K47" s="7">
        <f t="shared" si="1"/>
        <v>104.95438232421878</v>
      </c>
      <c r="L47" s="8">
        <f t="shared" si="2"/>
        <v>1.7442414062080085</v>
      </c>
      <c r="M47" s="8">
        <f t="shared" si="5"/>
        <v>1.9749826460911479</v>
      </c>
      <c r="P47" s="6">
        <f t="shared" si="4"/>
        <v>2.6166914300262776</v>
      </c>
    </row>
    <row r="48" spans="1:16" x14ac:dyDescent="0.15">
      <c r="A48" s="6">
        <v>23.5</v>
      </c>
      <c r="B48" s="6">
        <v>46</v>
      </c>
      <c r="D48">
        <v>627.21014404296898</v>
      </c>
      <c r="E48">
        <v>536.90069580078102</v>
      </c>
      <c r="F48">
        <v>479.31106567382801</v>
      </c>
      <c r="G48">
        <v>474.12594604492199</v>
      </c>
      <c r="I48" s="7">
        <f t="shared" si="0"/>
        <v>147.89907836914097</v>
      </c>
      <c r="J48" s="7">
        <f t="shared" si="0"/>
        <v>62.774749755859034</v>
      </c>
      <c r="K48" s="7">
        <f t="shared" si="1"/>
        <v>103.95675354003964</v>
      </c>
      <c r="L48" s="8">
        <f t="shared" si="2"/>
        <v>1.6560281633036207</v>
      </c>
      <c r="M48" s="8">
        <f t="shared" si="5"/>
        <v>1.8917855170972633</v>
      </c>
      <c r="P48" s="6">
        <f t="shared" si="4"/>
        <v>-1.7060878767826497</v>
      </c>
    </row>
    <row r="49" spans="1:22" x14ac:dyDescent="0.15">
      <c r="A49" s="6">
        <v>24</v>
      </c>
      <c r="B49" s="6">
        <v>47</v>
      </c>
      <c r="D49">
        <v>631.55694580078102</v>
      </c>
      <c r="E49">
        <v>537.55963134765602</v>
      </c>
      <c r="F49">
        <v>480.13958740234398</v>
      </c>
      <c r="G49">
        <v>475.119140625</v>
      </c>
      <c r="I49" s="7">
        <f t="shared" si="0"/>
        <v>151.41735839843705</v>
      </c>
      <c r="J49" s="7">
        <f t="shared" si="0"/>
        <v>62.440490722656023</v>
      </c>
      <c r="K49" s="7">
        <f t="shared" si="1"/>
        <v>107.70901489257784</v>
      </c>
      <c r="L49" s="8">
        <f t="shared" si="2"/>
        <v>1.7249866816548978</v>
      </c>
      <c r="M49" s="8">
        <f t="shared" si="5"/>
        <v>1.9657601493590433</v>
      </c>
      <c r="P49" s="6">
        <f t="shared" si="4"/>
        <v>2.1375064087067894</v>
      </c>
    </row>
    <row r="50" spans="1:22" x14ac:dyDescent="0.15">
      <c r="A50" s="6">
        <v>24.5</v>
      </c>
      <c r="B50" s="6">
        <v>48</v>
      </c>
      <c r="D50">
        <v>633.60125732421898</v>
      </c>
      <c r="E50">
        <v>539.12469482421898</v>
      </c>
      <c r="F50">
        <v>479.03573608398398</v>
      </c>
      <c r="G50">
        <v>474.30383300781301</v>
      </c>
      <c r="I50" s="7">
        <f t="shared" si="0"/>
        <v>154.565521240235</v>
      </c>
      <c r="J50" s="7">
        <f t="shared" si="0"/>
        <v>64.820861816405966</v>
      </c>
      <c r="K50" s="7">
        <f t="shared" si="1"/>
        <v>109.19091796875082</v>
      </c>
      <c r="L50" s="8">
        <f t="shared" si="2"/>
        <v>1.6845027188625705</v>
      </c>
      <c r="M50" s="8">
        <f t="shared" si="5"/>
        <v>1.9302923004772192</v>
      </c>
      <c r="P50" s="6">
        <f t="shared" si="4"/>
        <v>0.29465816313037102</v>
      </c>
    </row>
    <row r="51" spans="1:22" x14ac:dyDescent="0.15">
      <c r="A51" s="6">
        <v>25</v>
      </c>
      <c r="B51" s="6">
        <v>49</v>
      </c>
      <c r="D51">
        <v>631.26171875</v>
      </c>
      <c r="E51">
        <v>538.70672607421898</v>
      </c>
      <c r="F51">
        <v>480.70297241210898</v>
      </c>
      <c r="G51">
        <v>475.3046875</v>
      </c>
      <c r="I51" s="7">
        <f t="shared" si="0"/>
        <v>150.55874633789102</v>
      </c>
      <c r="J51" s="7">
        <f t="shared" si="0"/>
        <v>63.402038574218977</v>
      </c>
      <c r="K51" s="7">
        <f t="shared" si="1"/>
        <v>106.17731933593774</v>
      </c>
      <c r="L51" s="8">
        <f t="shared" si="2"/>
        <v>1.6746672776403813</v>
      </c>
      <c r="M51" s="8">
        <f t="shared" si="5"/>
        <v>1.9254729731655329</v>
      </c>
      <c r="P51" s="6">
        <f t="shared" si="4"/>
        <v>4.4254229393329861E-2</v>
      </c>
    </row>
    <row r="52" spans="1:22" x14ac:dyDescent="0.15">
      <c r="A52" s="6">
        <v>25.5</v>
      </c>
      <c r="B52" s="6">
        <v>50</v>
      </c>
      <c r="D52">
        <v>631.42535400390602</v>
      </c>
      <c r="E52">
        <v>539.46032714843795</v>
      </c>
      <c r="F52">
        <v>479.10128784179699</v>
      </c>
      <c r="G52">
        <v>474.3046875</v>
      </c>
      <c r="I52" s="7">
        <f t="shared" si="0"/>
        <v>152.32406616210903</v>
      </c>
      <c r="J52" s="7">
        <f t="shared" si="0"/>
        <v>65.155639648437955</v>
      </c>
      <c r="K52" s="7">
        <f t="shared" si="1"/>
        <v>106.71511840820247</v>
      </c>
      <c r="L52" s="8">
        <f t="shared" si="2"/>
        <v>1.6378492941517897</v>
      </c>
      <c r="M52" s="8">
        <f t="shared" si="5"/>
        <v>1.8936711035874443</v>
      </c>
      <c r="P52" s="6">
        <f t="shared" si="4"/>
        <v>-1.6081160554046305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630.76788330078102</v>
      </c>
      <c r="E53">
        <v>537.32678222656295</v>
      </c>
      <c r="F53">
        <v>480.594482421875</v>
      </c>
      <c r="G53">
        <v>475.451904296875</v>
      </c>
      <c r="I53" s="7">
        <f t="shared" si="0"/>
        <v>150.17340087890602</v>
      </c>
      <c r="J53" s="7">
        <f t="shared" si="0"/>
        <v>61.874877929687955</v>
      </c>
      <c r="K53" s="7">
        <f t="shared" si="1"/>
        <v>106.86098632812445</v>
      </c>
      <c r="L53" s="8">
        <f t="shared" si="2"/>
        <v>1.7270496509028568</v>
      </c>
      <c r="M53" s="8">
        <f t="shared" si="5"/>
        <v>1.9878875742490145</v>
      </c>
      <c r="P53" s="6">
        <f t="shared" si="4"/>
        <v>3.2872092360046783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633.78173828125</v>
      </c>
      <c r="E54">
        <v>537.06121826171898</v>
      </c>
      <c r="F54">
        <v>478.94766235351602</v>
      </c>
      <c r="G54">
        <v>474.11233520507801</v>
      </c>
      <c r="I54" s="7">
        <f t="shared" si="0"/>
        <v>154.83407592773398</v>
      </c>
      <c r="J54" s="7">
        <f t="shared" si="0"/>
        <v>62.948883056640966</v>
      </c>
      <c r="K54" s="7">
        <f t="shared" si="1"/>
        <v>110.7698577880853</v>
      </c>
      <c r="L54" s="8">
        <f t="shared" si="2"/>
        <v>1.7596794797520927</v>
      </c>
      <c r="M54" s="8">
        <f t="shared" si="5"/>
        <v>2.0255335170087534</v>
      </c>
      <c r="P54" s="6">
        <f t="shared" si="4"/>
        <v>5.2432274822481792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633.21978759765602</v>
      </c>
      <c r="E55">
        <v>535.12200927734398</v>
      </c>
      <c r="F55">
        <v>479.82937622070301</v>
      </c>
      <c r="G55">
        <v>475.43701171875</v>
      </c>
      <c r="I55" s="7">
        <f t="shared" si="0"/>
        <v>153.39041137695301</v>
      </c>
      <c r="J55" s="7">
        <f t="shared" si="0"/>
        <v>59.684997558593977</v>
      </c>
      <c r="K55" s="7">
        <f t="shared" si="1"/>
        <v>111.61091308593723</v>
      </c>
      <c r="L55" s="8">
        <f t="shared" si="2"/>
        <v>1.869999458010642</v>
      </c>
      <c r="M55" s="8">
        <f t="shared" si="5"/>
        <v>2.1408696091778059</v>
      </c>
      <c r="P55" s="6">
        <f t="shared" si="4"/>
        <v>11.23589187567015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633.39416503906295</v>
      </c>
      <c r="E56">
        <v>535.002685546875</v>
      </c>
      <c r="F56">
        <v>479.68469238281301</v>
      </c>
      <c r="G56">
        <v>474.42425537109398</v>
      </c>
      <c r="I56" s="7">
        <f t="shared" si="0"/>
        <v>153.70947265624994</v>
      </c>
      <c r="J56" s="7">
        <f t="shared" si="0"/>
        <v>60.578430175781023</v>
      </c>
      <c r="K56" s="7">
        <f t="shared" si="1"/>
        <v>111.30457153320323</v>
      </c>
      <c r="L56" s="8">
        <f t="shared" si="2"/>
        <v>1.8373630879874183</v>
      </c>
      <c r="M56" s="8">
        <f t="shared" si="5"/>
        <v>2.1132493530650853</v>
      </c>
      <c r="P56" s="6">
        <f t="shared" si="4"/>
        <v>9.8007910132160223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632.90875244140602</v>
      </c>
      <c r="E57">
        <v>534.0546875</v>
      </c>
      <c r="F57">
        <v>479.52764892578102</v>
      </c>
      <c r="G57">
        <v>474.38214111328102</v>
      </c>
      <c r="I57" s="7">
        <f t="shared" si="0"/>
        <v>153.381103515625</v>
      </c>
      <c r="J57" s="7">
        <f t="shared" si="0"/>
        <v>59.672546386718977</v>
      </c>
      <c r="K57" s="7">
        <f t="shared" si="1"/>
        <v>111.61032104492172</v>
      </c>
      <c r="L57" s="8">
        <f t="shared" si="2"/>
        <v>1.8703797274145195</v>
      </c>
      <c r="M57" s="8">
        <f t="shared" si="5"/>
        <v>2.1512821064026895</v>
      </c>
      <c r="P57" s="6">
        <f t="shared" si="4"/>
        <v>11.77690726983406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630.73016357421898</v>
      </c>
      <c r="E58">
        <v>532.73443603515602</v>
      </c>
      <c r="F58">
        <v>480.31573486328102</v>
      </c>
      <c r="G58">
        <v>475.54724121093801</v>
      </c>
      <c r="I58" s="7">
        <f t="shared" si="0"/>
        <v>150.41442871093795</v>
      </c>
      <c r="J58" s="7">
        <f t="shared" si="0"/>
        <v>57.187194824218011</v>
      </c>
      <c r="K58" s="7">
        <f t="shared" si="1"/>
        <v>110.38339233398534</v>
      </c>
      <c r="L58" s="8">
        <f t="shared" si="2"/>
        <v>1.9302116963995488</v>
      </c>
      <c r="M58" s="8">
        <f t="shared" si="5"/>
        <v>2.2161301892982217</v>
      </c>
      <c r="P58" s="6">
        <f t="shared" si="4"/>
        <v>15.146301793623959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632.12396240234398</v>
      </c>
      <c r="E59">
        <v>534.00384521484398</v>
      </c>
      <c r="F59">
        <v>479.3046875</v>
      </c>
      <c r="G59">
        <v>474.39318847656301</v>
      </c>
      <c r="I59" s="7">
        <f t="shared" si="0"/>
        <v>152.81927490234398</v>
      </c>
      <c r="J59" s="7">
        <f t="shared" si="0"/>
        <v>59.610656738280966</v>
      </c>
      <c r="K59" s="7">
        <f t="shared" si="1"/>
        <v>111.0918151855473</v>
      </c>
      <c r="L59" s="8">
        <f t="shared" si="2"/>
        <v>1.8636234066887238</v>
      </c>
      <c r="M59" s="8">
        <f t="shared" si="5"/>
        <v>2.1545580134978999</v>
      </c>
      <c r="P59" s="6">
        <f t="shared" si="4"/>
        <v>11.947117751535238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629.55578613281295</v>
      </c>
      <c r="E60">
        <v>533.10125732421898</v>
      </c>
      <c r="F60">
        <v>479.64083862304699</v>
      </c>
      <c r="G60">
        <v>474.37405395507801</v>
      </c>
      <c r="I60" s="7">
        <f t="shared" si="0"/>
        <v>149.91494750976597</v>
      </c>
      <c r="J60" s="7">
        <f t="shared" si="0"/>
        <v>58.727203369140966</v>
      </c>
      <c r="K60" s="7">
        <f t="shared" si="1"/>
        <v>108.80590515136728</v>
      </c>
      <c r="L60" s="8">
        <f t="shared" si="2"/>
        <v>1.8527343191782375</v>
      </c>
      <c r="M60" s="8">
        <f t="shared" si="5"/>
        <v>2.1486850398979165</v>
      </c>
      <c r="P60" s="6">
        <f t="shared" si="4"/>
        <v>11.641968174206561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627.21862792968795</v>
      </c>
      <c r="E61">
        <v>532.35986328125</v>
      </c>
      <c r="F61">
        <v>480.32043457031301</v>
      </c>
      <c r="G61">
        <v>475.35574340820301</v>
      </c>
      <c r="I61" s="7">
        <f t="shared" si="0"/>
        <v>146.89819335937494</v>
      </c>
      <c r="J61" s="7">
        <f t="shared" si="0"/>
        <v>57.004119873046989</v>
      </c>
      <c r="K61" s="7">
        <f t="shared" si="1"/>
        <v>106.99530944824205</v>
      </c>
      <c r="L61" s="8">
        <f t="shared" si="2"/>
        <v>1.8769750271827665</v>
      </c>
      <c r="M61" s="8">
        <f t="shared" si="5"/>
        <v>2.1779418618129487</v>
      </c>
      <c r="P61" s="6">
        <f t="shared" si="4"/>
        <v>13.162102172659695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627.35485839843795</v>
      </c>
      <c r="E62">
        <v>533.21441650390602</v>
      </c>
      <c r="F62">
        <v>479.16467285156301</v>
      </c>
      <c r="G62">
        <v>474.68594360351602</v>
      </c>
      <c r="I62" s="7">
        <f t="shared" si="0"/>
        <v>148.19018554687494</v>
      </c>
      <c r="J62" s="7">
        <f t="shared" si="0"/>
        <v>58.52847290039</v>
      </c>
      <c r="K62" s="7">
        <f t="shared" si="1"/>
        <v>107.22025451660195</v>
      </c>
      <c r="L62" s="8">
        <f t="shared" si="2"/>
        <v>1.8319332318661521</v>
      </c>
      <c r="M62" s="8">
        <f t="shared" si="5"/>
        <v>2.1379161804068372</v>
      </c>
      <c r="P62" s="6">
        <f t="shared" si="4"/>
        <v>11.082436811418882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627.869873046875</v>
      </c>
      <c r="E63">
        <v>532.9453125</v>
      </c>
      <c r="F63">
        <v>478.99447631835898</v>
      </c>
      <c r="G63">
        <v>474.18936157226602</v>
      </c>
      <c r="I63" s="7">
        <f t="shared" si="0"/>
        <v>148.87539672851602</v>
      </c>
      <c r="J63" s="7">
        <f t="shared" si="0"/>
        <v>58.755950927733977</v>
      </c>
      <c r="K63" s="7">
        <f t="shared" si="1"/>
        <v>107.74623107910224</v>
      </c>
      <c r="L63" s="8">
        <f t="shared" si="2"/>
        <v>1.8337926521114967</v>
      </c>
      <c r="M63" s="8">
        <f t="shared" si="5"/>
        <v>2.1447917145626847</v>
      </c>
      <c r="P63" s="6">
        <f t="shared" si="4"/>
        <v>11.439677705805277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626.98077392578102</v>
      </c>
      <c r="E64">
        <v>530.77331542968795</v>
      </c>
      <c r="F64">
        <v>480.27700805664102</v>
      </c>
      <c r="G64">
        <v>474.86297607421898</v>
      </c>
      <c r="I64" s="7">
        <f t="shared" si="0"/>
        <v>146.70376586914</v>
      </c>
      <c r="J64" s="7">
        <f t="shared" si="0"/>
        <v>55.910339355468977</v>
      </c>
      <c r="K64" s="7">
        <f t="shared" si="1"/>
        <v>107.56652832031172</v>
      </c>
      <c r="L64" s="8">
        <f t="shared" si="2"/>
        <v>1.9239112042661908</v>
      </c>
      <c r="M64" s="8">
        <f t="shared" si="5"/>
        <v>2.2399263806278817</v>
      </c>
      <c r="P64" s="6">
        <f t="shared" si="4"/>
        <v>16.382710846492614</v>
      </c>
      <c r="U64" s="18">
        <v>12.5</v>
      </c>
      <c r="V64" s="20">
        <f t="shared" ref="V64:V83" si="6">L26</f>
        <v>1.8319614696203566</v>
      </c>
    </row>
    <row r="65" spans="1:22" x14ac:dyDescent="0.15">
      <c r="A65" s="6">
        <v>32</v>
      </c>
      <c r="B65" s="6">
        <v>63</v>
      </c>
      <c r="D65">
        <v>624.62896728515602</v>
      </c>
      <c r="E65">
        <v>530.80871582031295</v>
      </c>
      <c r="F65">
        <v>479.85745239257801</v>
      </c>
      <c r="G65">
        <v>475.07873535156301</v>
      </c>
      <c r="I65" s="7">
        <f t="shared" si="0"/>
        <v>144.77151489257801</v>
      </c>
      <c r="J65" s="7">
        <f t="shared" si="0"/>
        <v>55.729980468749943</v>
      </c>
      <c r="K65" s="7">
        <f t="shared" si="1"/>
        <v>105.76052856445305</v>
      </c>
      <c r="L65" s="8">
        <f t="shared" si="2"/>
        <v>1.8977313050335136</v>
      </c>
      <c r="M65" s="8">
        <f t="shared" si="5"/>
        <v>2.2187625953057077</v>
      </c>
      <c r="P65" s="6">
        <f t="shared" si="4"/>
        <v>15.283077068851503</v>
      </c>
      <c r="U65" s="18">
        <v>13</v>
      </c>
      <c r="V65" s="20">
        <f t="shared" si="6"/>
        <v>1.7483093585721927</v>
      </c>
    </row>
    <row r="66" spans="1:22" x14ac:dyDescent="0.15">
      <c r="A66" s="6">
        <v>32.5</v>
      </c>
      <c r="B66" s="6">
        <v>64</v>
      </c>
      <c r="D66">
        <v>626.78485107421898</v>
      </c>
      <c r="E66">
        <v>531.837158203125</v>
      </c>
      <c r="F66">
        <v>478.849365234375</v>
      </c>
      <c r="G66">
        <v>473.84170532226602</v>
      </c>
      <c r="I66" s="7">
        <f t="shared" ref="I66:J129" si="7">D66-F66</f>
        <v>147.93548583984398</v>
      </c>
      <c r="J66" s="7">
        <f t="shared" si="7"/>
        <v>57.995452880858977</v>
      </c>
      <c r="K66" s="7">
        <f t="shared" ref="K66:K129" si="8">I66-0.7*J66</f>
        <v>107.3386688232427</v>
      </c>
      <c r="L66" s="8">
        <f t="shared" ref="L66:L129" si="9">K66/J66</f>
        <v>1.850811804914263</v>
      </c>
      <c r="M66" s="8">
        <f t="shared" si="5"/>
        <v>2.1768592090969601</v>
      </c>
      <c r="P66" s="6">
        <f t="shared" si="4"/>
        <v>13.105849405121528</v>
      </c>
      <c r="U66" s="18">
        <v>13.5</v>
      </c>
      <c r="V66" s="20">
        <f t="shared" si="6"/>
        <v>1.7567694960131872</v>
      </c>
    </row>
    <row r="67" spans="1:22" x14ac:dyDescent="0.15">
      <c r="A67" s="6">
        <v>33</v>
      </c>
      <c r="B67" s="6">
        <v>65</v>
      </c>
      <c r="D67">
        <v>624.2763671875</v>
      </c>
      <c r="E67">
        <v>528.87567138671898</v>
      </c>
      <c r="F67">
        <v>480.09616088867199</v>
      </c>
      <c r="G67">
        <v>475.120849609375</v>
      </c>
      <c r="I67" s="7">
        <f t="shared" si="7"/>
        <v>144.18020629882801</v>
      </c>
      <c r="J67" s="7">
        <f t="shared" si="7"/>
        <v>53.754821777343977</v>
      </c>
      <c r="K67" s="7">
        <f t="shared" si="8"/>
        <v>106.55183105468723</v>
      </c>
      <c r="L67" s="8">
        <f t="shared" si="9"/>
        <v>1.9821818309812644</v>
      </c>
      <c r="M67" s="8">
        <f t="shared" si="5"/>
        <v>2.3132453490744647</v>
      </c>
      <c r="P67" s="6">
        <f t="shared" si="4"/>
        <v>20.192237971169742</v>
      </c>
      <c r="U67" s="18">
        <v>14</v>
      </c>
      <c r="V67" s="20">
        <f t="shared" si="6"/>
        <v>1.6788350025863463</v>
      </c>
    </row>
    <row r="68" spans="1:22" x14ac:dyDescent="0.15">
      <c r="A68" s="6">
        <v>33.5</v>
      </c>
      <c r="B68" s="6">
        <v>66</v>
      </c>
      <c r="D68">
        <v>623.03851318359398</v>
      </c>
      <c r="E68">
        <v>528.50885009765602</v>
      </c>
      <c r="F68">
        <v>479.85360717773398</v>
      </c>
      <c r="G68">
        <v>474.79232788085898</v>
      </c>
      <c r="I68" s="7">
        <f t="shared" si="7"/>
        <v>143.18490600586</v>
      </c>
      <c r="J68" s="7">
        <f t="shared" si="7"/>
        <v>53.716522216797046</v>
      </c>
      <c r="K68" s="7">
        <f t="shared" si="8"/>
        <v>105.58334045410207</v>
      </c>
      <c r="L68" s="8">
        <f t="shared" si="9"/>
        <v>1.9655654554100372</v>
      </c>
      <c r="M68" s="8">
        <f t="shared" si="5"/>
        <v>2.3016450874137404</v>
      </c>
      <c r="P68" s="6">
        <f t="shared" si="4"/>
        <v>19.589508385822711</v>
      </c>
      <c r="U68" s="18">
        <v>14.5</v>
      </c>
      <c r="V68" s="20">
        <f t="shared" si="6"/>
        <v>1.7171210940045634</v>
      </c>
    </row>
    <row r="69" spans="1:22" x14ac:dyDescent="0.15">
      <c r="A69" s="6">
        <v>34</v>
      </c>
      <c r="B69" s="6">
        <v>67</v>
      </c>
      <c r="D69">
        <v>623.82489013671898</v>
      </c>
      <c r="E69">
        <v>529.21594238281295</v>
      </c>
      <c r="F69">
        <v>479.16467285156301</v>
      </c>
      <c r="G69">
        <v>474.210205078125</v>
      </c>
      <c r="I69" s="7">
        <f t="shared" si="7"/>
        <v>144.66021728515597</v>
      </c>
      <c r="J69" s="7">
        <f t="shared" si="7"/>
        <v>55.005737304687955</v>
      </c>
      <c r="K69" s="7">
        <f t="shared" si="8"/>
        <v>106.1562011718744</v>
      </c>
      <c r="L69" s="8">
        <f t="shared" si="9"/>
        <v>1.9299114305813889</v>
      </c>
      <c r="M69" s="8">
        <f t="shared" si="5"/>
        <v>2.271007176495595</v>
      </c>
      <c r="P69" s="6">
        <f t="shared" si="4"/>
        <v>17.997615385157395</v>
      </c>
      <c r="U69" s="18">
        <v>15</v>
      </c>
      <c r="V69" s="20">
        <f t="shared" si="6"/>
        <v>1.706626220089869</v>
      </c>
    </row>
    <row r="70" spans="1:22" x14ac:dyDescent="0.15">
      <c r="A70" s="6">
        <v>34.5</v>
      </c>
      <c r="B70" s="6">
        <v>68</v>
      </c>
      <c r="D70">
        <v>624.61431884765602</v>
      </c>
      <c r="E70">
        <v>528.25598144531295</v>
      </c>
      <c r="F70">
        <v>479.54043579101602</v>
      </c>
      <c r="G70">
        <v>474.59701538085898</v>
      </c>
      <c r="I70" s="7">
        <f t="shared" si="7"/>
        <v>145.07388305664</v>
      </c>
      <c r="J70" s="7">
        <f t="shared" si="7"/>
        <v>53.658966064453978</v>
      </c>
      <c r="K70" s="7">
        <f t="shared" si="8"/>
        <v>107.51260681152222</v>
      </c>
      <c r="L70" s="8">
        <f t="shared" si="9"/>
        <v>2.0036279991377475</v>
      </c>
      <c r="M70" s="8">
        <f t="shared" si="5"/>
        <v>2.3497398589624567</v>
      </c>
      <c r="P70" s="6">
        <f t="shared" ref="P70:P133" si="10">(M70-$O$2)/$O$2*100</f>
        <v>22.088429751628198</v>
      </c>
      <c r="U70" s="18">
        <v>15.5</v>
      </c>
      <c r="V70" s="20">
        <f t="shared" si="6"/>
        <v>1.8165036907580019</v>
      </c>
    </row>
    <row r="71" spans="1:22" x14ac:dyDescent="0.15">
      <c r="A71" s="6">
        <v>35</v>
      </c>
      <c r="B71" s="6">
        <v>69</v>
      </c>
      <c r="D71">
        <v>623.20672607421898</v>
      </c>
      <c r="E71">
        <v>526.44805908203102</v>
      </c>
      <c r="F71">
        <v>479.99063110351602</v>
      </c>
      <c r="G71">
        <v>474.56256103515602</v>
      </c>
      <c r="I71" s="7">
        <f t="shared" si="7"/>
        <v>143.21609497070295</v>
      </c>
      <c r="J71" s="7">
        <f t="shared" si="7"/>
        <v>51.885498046875</v>
      </c>
      <c r="K71" s="7">
        <f t="shared" si="8"/>
        <v>106.89624633789046</v>
      </c>
      <c r="L71" s="8">
        <f t="shared" si="9"/>
        <v>2.060233598245834</v>
      </c>
      <c r="M71" s="8">
        <f t="shared" si="5"/>
        <v>2.4113615719810464</v>
      </c>
      <c r="P71" s="6">
        <f t="shared" si="10"/>
        <v>25.290187662126019</v>
      </c>
      <c r="U71" s="18">
        <v>16</v>
      </c>
      <c r="V71" s="20">
        <f t="shared" si="6"/>
        <v>1.7541750860559693</v>
      </c>
    </row>
    <row r="72" spans="1:22" x14ac:dyDescent="0.15">
      <c r="A72" s="6">
        <v>35.5</v>
      </c>
      <c r="B72" s="6">
        <v>70</v>
      </c>
      <c r="D72">
        <v>623.82489013671898</v>
      </c>
      <c r="E72">
        <v>527.00152587890602</v>
      </c>
      <c r="F72">
        <v>479.77957153320301</v>
      </c>
      <c r="G72">
        <v>474.68212890625</v>
      </c>
      <c r="I72" s="7">
        <f t="shared" si="7"/>
        <v>144.04531860351597</v>
      </c>
      <c r="J72" s="7">
        <f t="shared" si="7"/>
        <v>52.319396972656023</v>
      </c>
      <c r="K72" s="7">
        <f t="shared" si="8"/>
        <v>107.42174072265675</v>
      </c>
      <c r="L72" s="8">
        <f t="shared" si="9"/>
        <v>2.0531914918438217</v>
      </c>
      <c r="M72" s="8">
        <f t="shared" si="5"/>
        <v>2.4093355794895368</v>
      </c>
      <c r="P72" s="6">
        <f t="shared" si="10"/>
        <v>25.184920587120441</v>
      </c>
      <c r="U72" s="18">
        <v>16.5</v>
      </c>
      <c r="V72" s="20">
        <f t="shared" si="6"/>
        <v>1.796894191859352</v>
      </c>
    </row>
    <row r="73" spans="1:22" x14ac:dyDescent="0.15">
      <c r="A73" s="6">
        <v>36</v>
      </c>
      <c r="B73" s="6">
        <v>71</v>
      </c>
      <c r="D73">
        <v>625.23712158203102</v>
      </c>
      <c r="E73">
        <v>527.52770996093795</v>
      </c>
      <c r="F73">
        <v>478.88851928710898</v>
      </c>
      <c r="G73">
        <v>474.06808471679699</v>
      </c>
      <c r="I73" s="7">
        <f t="shared" si="7"/>
        <v>146.34860229492205</v>
      </c>
      <c r="J73" s="7">
        <f t="shared" si="7"/>
        <v>53.459625244140966</v>
      </c>
      <c r="K73" s="7">
        <f t="shared" si="8"/>
        <v>108.92686462402338</v>
      </c>
      <c r="L73" s="8">
        <f t="shared" si="9"/>
        <v>2.0375538385570984</v>
      </c>
      <c r="M73" s="8">
        <f t="shared" si="5"/>
        <v>2.3987140401133167</v>
      </c>
      <c r="P73" s="6">
        <f t="shared" si="10"/>
        <v>24.633043723372467</v>
      </c>
      <c r="U73" s="18">
        <v>17</v>
      </c>
      <c r="V73" s="20">
        <f t="shared" si="6"/>
        <v>1.7044235820568825</v>
      </c>
    </row>
    <row r="74" spans="1:22" x14ac:dyDescent="0.15">
      <c r="A74" s="6">
        <v>36.5</v>
      </c>
      <c r="B74" s="6">
        <v>72</v>
      </c>
      <c r="D74">
        <v>626.75634765625</v>
      </c>
      <c r="E74">
        <v>528.16125488281295</v>
      </c>
      <c r="F74">
        <v>480.13616943359398</v>
      </c>
      <c r="G74">
        <v>475.36978149414102</v>
      </c>
      <c r="I74" s="7">
        <f t="shared" si="7"/>
        <v>146.62017822265602</v>
      </c>
      <c r="J74" s="7">
        <f t="shared" si="7"/>
        <v>52.791473388671932</v>
      </c>
      <c r="K74" s="7">
        <f t="shared" si="8"/>
        <v>109.66614685058568</v>
      </c>
      <c r="L74" s="8">
        <f t="shared" si="9"/>
        <v>2.0773458252089245</v>
      </c>
      <c r="M74" s="8">
        <f t="shared" si="5"/>
        <v>2.443522140675646</v>
      </c>
      <c r="P74" s="6">
        <f t="shared" si="10"/>
        <v>26.961195334259042</v>
      </c>
      <c r="U74" s="18">
        <v>17.5</v>
      </c>
      <c r="V74" s="20">
        <f t="shared" si="6"/>
        <v>1.7323960342435492</v>
      </c>
    </row>
    <row r="75" spans="1:22" x14ac:dyDescent="0.15">
      <c r="A75" s="6">
        <v>37</v>
      </c>
      <c r="B75" s="6">
        <v>73</v>
      </c>
      <c r="D75">
        <v>626.79986572265602</v>
      </c>
      <c r="E75">
        <v>528.15240478515602</v>
      </c>
      <c r="F75">
        <v>480.45147705078102</v>
      </c>
      <c r="G75">
        <v>475.62509155273398</v>
      </c>
      <c r="I75" s="7">
        <f t="shared" si="7"/>
        <v>146.348388671875</v>
      </c>
      <c r="J75" s="7">
        <f t="shared" si="7"/>
        <v>52.527313232422046</v>
      </c>
      <c r="K75" s="7">
        <f t="shared" si="8"/>
        <v>109.57926940917957</v>
      </c>
      <c r="L75" s="8">
        <f t="shared" si="9"/>
        <v>2.0861388612114027</v>
      </c>
      <c r="M75" s="8">
        <f t="shared" si="5"/>
        <v>2.4573312905886269</v>
      </c>
      <c r="P75" s="6">
        <f t="shared" si="10"/>
        <v>27.678694942843418</v>
      </c>
      <c r="U75" s="18">
        <v>18</v>
      </c>
      <c r="V75" s="20">
        <f t="shared" si="6"/>
        <v>1.6632301845385991</v>
      </c>
    </row>
    <row r="76" spans="1:22" x14ac:dyDescent="0.15">
      <c r="A76" s="6">
        <v>37.5</v>
      </c>
      <c r="B76" s="6">
        <v>74</v>
      </c>
      <c r="D76">
        <v>624.94421386718795</v>
      </c>
      <c r="E76">
        <v>529.195556640625</v>
      </c>
      <c r="F76">
        <v>480.14126586914102</v>
      </c>
      <c r="G76">
        <v>475.05148315429699</v>
      </c>
      <c r="I76" s="7">
        <f t="shared" si="7"/>
        <v>144.80294799804693</v>
      </c>
      <c r="J76" s="7">
        <f t="shared" si="7"/>
        <v>54.144073486328011</v>
      </c>
      <c r="K76" s="7">
        <f t="shared" si="8"/>
        <v>106.90209655761733</v>
      </c>
      <c r="L76" s="8">
        <f t="shared" si="9"/>
        <v>1.9744006993602228</v>
      </c>
      <c r="M76" s="8">
        <f t="shared" si="5"/>
        <v>2.3506092426479501</v>
      </c>
      <c r="P76" s="6">
        <f t="shared" si="10"/>
        <v>22.13360142823262</v>
      </c>
      <c r="U76" s="18">
        <v>18.5</v>
      </c>
      <c r="V76" s="20">
        <f t="shared" si="6"/>
        <v>1.6831469008355524</v>
      </c>
    </row>
    <row r="77" spans="1:22" x14ac:dyDescent="0.15">
      <c r="A77" s="6">
        <v>38</v>
      </c>
      <c r="B77" s="6">
        <v>75</v>
      </c>
      <c r="D77">
        <v>625.08624267578102</v>
      </c>
      <c r="E77">
        <v>529.04309082031295</v>
      </c>
      <c r="F77">
        <v>478.89703369140602</v>
      </c>
      <c r="G77">
        <v>474.32510375976602</v>
      </c>
      <c r="I77" s="7">
        <f t="shared" si="7"/>
        <v>146.189208984375</v>
      </c>
      <c r="J77" s="7">
        <f t="shared" si="7"/>
        <v>54.717987060546932</v>
      </c>
      <c r="K77" s="7">
        <f t="shared" si="8"/>
        <v>107.88661804199215</v>
      </c>
      <c r="L77" s="8">
        <f t="shared" si="9"/>
        <v>1.9716847025569981</v>
      </c>
      <c r="M77" s="8">
        <f t="shared" si="5"/>
        <v>2.3529093597552286</v>
      </c>
      <c r="P77" s="6">
        <f t="shared" si="10"/>
        <v>22.253111545406394</v>
      </c>
      <c r="U77" s="18">
        <v>19</v>
      </c>
      <c r="V77" s="20">
        <f t="shared" si="6"/>
        <v>1.7421873639673202</v>
      </c>
    </row>
    <row r="78" spans="1:22" x14ac:dyDescent="0.15">
      <c r="A78" s="6">
        <v>38.5</v>
      </c>
      <c r="B78" s="6">
        <v>76</v>
      </c>
      <c r="D78">
        <v>622.20593261718795</v>
      </c>
      <c r="E78">
        <v>527.501953125</v>
      </c>
      <c r="F78">
        <v>479.61062622070301</v>
      </c>
      <c r="G78">
        <v>475.314453125</v>
      </c>
      <c r="I78" s="7">
        <f t="shared" si="7"/>
        <v>142.59530639648494</v>
      </c>
      <c r="J78" s="7">
        <f t="shared" si="7"/>
        <v>52.1875</v>
      </c>
      <c r="K78" s="7">
        <f t="shared" si="8"/>
        <v>106.06405639648494</v>
      </c>
      <c r="L78" s="8">
        <f t="shared" si="9"/>
        <v>2.0323651525074959</v>
      </c>
      <c r="M78" s="8">
        <f t="shared" si="5"/>
        <v>2.4186059236162296</v>
      </c>
      <c r="P78" s="6">
        <f t="shared" si="10"/>
        <v>25.666591676525591</v>
      </c>
      <c r="U78" s="18">
        <v>19.5</v>
      </c>
      <c r="V78" s="20">
        <f t="shared" si="6"/>
        <v>1.73584913156943</v>
      </c>
    </row>
    <row r="79" spans="1:22" x14ac:dyDescent="0.15">
      <c r="A79" s="6">
        <v>39</v>
      </c>
      <c r="B79" s="6">
        <v>77</v>
      </c>
      <c r="D79">
        <v>620.58660888671898</v>
      </c>
      <c r="E79">
        <v>527.01501464843795</v>
      </c>
      <c r="F79">
        <v>480.29660034179699</v>
      </c>
      <c r="G79">
        <v>475.49618530273398</v>
      </c>
      <c r="I79" s="7">
        <f t="shared" si="7"/>
        <v>140.29000854492199</v>
      </c>
      <c r="J79" s="7">
        <f t="shared" si="7"/>
        <v>51.518829345703978</v>
      </c>
      <c r="K79" s="7">
        <f t="shared" si="8"/>
        <v>104.22682800292921</v>
      </c>
      <c r="L79" s="8">
        <f t="shared" si="9"/>
        <v>2.0230822269570923</v>
      </c>
      <c r="M79" s="8">
        <f t="shared" si="5"/>
        <v>2.4143391119763287</v>
      </c>
      <c r="P79" s="6">
        <f t="shared" si="10"/>
        <v>25.444895504000563</v>
      </c>
      <c r="U79" s="18">
        <v>20</v>
      </c>
      <c r="V79" s="20">
        <f t="shared" si="6"/>
        <v>1.7076173212043375</v>
      </c>
    </row>
    <row r="80" spans="1:22" x14ac:dyDescent="0.15">
      <c r="A80" s="6">
        <v>39.5</v>
      </c>
      <c r="B80" s="6">
        <v>78</v>
      </c>
      <c r="D80">
        <v>619.99652099609398</v>
      </c>
      <c r="E80">
        <v>527.65472412109398</v>
      </c>
      <c r="F80">
        <v>480.34637451171898</v>
      </c>
      <c r="G80">
        <v>475.10638427734398</v>
      </c>
      <c r="I80" s="7">
        <f t="shared" si="7"/>
        <v>139.650146484375</v>
      </c>
      <c r="J80" s="7">
        <f t="shared" si="7"/>
        <v>52.54833984375</v>
      </c>
      <c r="K80" s="7">
        <f t="shared" si="8"/>
        <v>102.86630859375001</v>
      </c>
      <c r="L80" s="8">
        <f t="shared" si="9"/>
        <v>1.957555821927355</v>
      </c>
      <c r="M80" s="8">
        <f t="shared" si="5"/>
        <v>2.3538288208570943</v>
      </c>
      <c r="P80" s="6">
        <f t="shared" si="10"/>
        <v>22.300885158181575</v>
      </c>
      <c r="U80" s="18">
        <v>20.5</v>
      </c>
      <c r="V80" s="20">
        <f t="shared" si="6"/>
        <v>1.7509251322174757</v>
      </c>
    </row>
    <row r="81" spans="1:22" x14ac:dyDescent="0.15">
      <c r="A81" s="6">
        <v>40</v>
      </c>
      <c r="B81" s="6">
        <v>79</v>
      </c>
      <c r="D81">
        <v>619.54656982421898</v>
      </c>
      <c r="E81">
        <v>527.66741943359398</v>
      </c>
      <c r="F81">
        <v>479.53787231445301</v>
      </c>
      <c r="G81">
        <v>474.395751953125</v>
      </c>
      <c r="I81" s="7">
        <f t="shared" si="7"/>
        <v>140.00869750976597</v>
      </c>
      <c r="J81" s="7">
        <f t="shared" si="7"/>
        <v>53.271667480468977</v>
      </c>
      <c r="K81" s="7">
        <f t="shared" si="8"/>
        <v>102.71853027343769</v>
      </c>
      <c r="L81" s="8">
        <f t="shared" si="9"/>
        <v>1.9282018966479217</v>
      </c>
      <c r="M81" s="8">
        <f t="shared" si="5"/>
        <v>2.3294910094881645</v>
      </c>
      <c r="P81" s="6">
        <f t="shared" si="10"/>
        <v>21.036334462371357</v>
      </c>
      <c r="U81" s="18">
        <v>21</v>
      </c>
      <c r="V81" s="20">
        <f t="shared" si="6"/>
        <v>1.6704005878550379</v>
      </c>
    </row>
    <row r="82" spans="1:22" x14ac:dyDescent="0.15">
      <c r="A82" s="6">
        <v>40.5</v>
      </c>
      <c r="B82" s="6">
        <v>80</v>
      </c>
      <c r="D82">
        <v>620.304443359375</v>
      </c>
      <c r="E82">
        <v>526.72595214843795</v>
      </c>
      <c r="F82">
        <v>479.29489135742199</v>
      </c>
      <c r="G82">
        <v>474.3310546875</v>
      </c>
      <c r="I82" s="7">
        <f t="shared" si="7"/>
        <v>141.00955200195301</v>
      </c>
      <c r="J82" s="7">
        <f t="shared" si="7"/>
        <v>52.394897460937955</v>
      </c>
      <c r="K82" s="7">
        <f t="shared" si="8"/>
        <v>104.33312377929644</v>
      </c>
      <c r="L82" s="8">
        <f t="shared" si="9"/>
        <v>1.9912840531290299</v>
      </c>
      <c r="M82" s="8">
        <f t="shared" si="5"/>
        <v>2.3975892798797753</v>
      </c>
      <c r="P82" s="6">
        <f t="shared" si="10"/>
        <v>24.574603121858061</v>
      </c>
      <c r="U82" s="18">
        <v>21.5</v>
      </c>
      <c r="V82" s="20">
        <f t="shared" si="6"/>
        <v>1.7422557230485651</v>
      </c>
    </row>
    <row r="83" spans="1:22" x14ac:dyDescent="0.15">
      <c r="A83" s="6">
        <v>41</v>
      </c>
      <c r="B83" s="6">
        <v>81</v>
      </c>
      <c r="D83">
        <v>618.2109375</v>
      </c>
      <c r="E83">
        <v>525.726318359375</v>
      </c>
      <c r="F83">
        <v>480.15277099609398</v>
      </c>
      <c r="G83">
        <v>475.73318481445301</v>
      </c>
      <c r="I83" s="7">
        <f t="shared" si="7"/>
        <v>138.05816650390602</v>
      </c>
      <c r="J83" s="7">
        <f t="shared" si="7"/>
        <v>49.993133544921989</v>
      </c>
      <c r="K83" s="7">
        <f t="shared" si="8"/>
        <v>103.06297302246062</v>
      </c>
      <c r="L83" s="8">
        <f t="shared" si="9"/>
        <v>2.0615425702382115</v>
      </c>
      <c r="M83" s="8">
        <f t="shared" si="5"/>
        <v>2.4728639108994601</v>
      </c>
      <c r="P83" s="6">
        <f t="shared" si="10"/>
        <v>28.48574310029997</v>
      </c>
      <c r="U83" s="18">
        <v>22</v>
      </c>
      <c r="V83" s="20">
        <f t="shared" si="6"/>
        <v>1.7393669072112425</v>
      </c>
    </row>
    <row r="84" spans="1:22" x14ac:dyDescent="0.15">
      <c r="A84" s="6">
        <v>41.5</v>
      </c>
      <c r="B84" s="6">
        <v>82</v>
      </c>
      <c r="D84">
        <v>618.33331298828102</v>
      </c>
      <c r="E84">
        <v>525.83489990234398</v>
      </c>
      <c r="F84">
        <v>480.42639160156301</v>
      </c>
      <c r="G84">
        <v>475.20425415039102</v>
      </c>
      <c r="I84" s="7">
        <f t="shared" si="7"/>
        <v>137.90692138671801</v>
      </c>
      <c r="J84" s="7">
        <f t="shared" si="7"/>
        <v>50.630645751952954</v>
      </c>
      <c r="K84" s="7">
        <f t="shared" si="8"/>
        <v>102.46546936035094</v>
      </c>
      <c r="L84" s="8">
        <f t="shared" si="9"/>
        <v>2.0237835768942092</v>
      </c>
      <c r="M84" s="8">
        <f t="shared" si="5"/>
        <v>2.4401210314659609</v>
      </c>
      <c r="P84" s="6">
        <f t="shared" si="10"/>
        <v>26.784479566664409</v>
      </c>
      <c r="U84" s="18">
        <v>65</v>
      </c>
      <c r="V84" s="20">
        <f t="shared" ref="V84:V104" si="11">L131</f>
        <v>1.21013822416845</v>
      </c>
    </row>
    <row r="85" spans="1:22" x14ac:dyDescent="0.15">
      <c r="A85" s="6">
        <v>42</v>
      </c>
      <c r="B85" s="6">
        <v>83</v>
      </c>
      <c r="D85">
        <v>617.64971923828102</v>
      </c>
      <c r="E85">
        <v>526.25445556640602</v>
      </c>
      <c r="F85">
        <v>479.43829345703102</v>
      </c>
      <c r="G85">
        <v>474.46041870117199</v>
      </c>
      <c r="I85" s="7">
        <f t="shared" si="7"/>
        <v>138.21142578125</v>
      </c>
      <c r="J85" s="7">
        <f t="shared" si="7"/>
        <v>51.794036865234034</v>
      </c>
      <c r="K85" s="7">
        <f t="shared" si="8"/>
        <v>101.95559997558618</v>
      </c>
      <c r="L85" s="8">
        <f t="shared" si="9"/>
        <v>1.9684814342792103</v>
      </c>
      <c r="M85" s="8">
        <f t="shared" si="5"/>
        <v>2.389835002761465</v>
      </c>
      <c r="P85" s="6">
        <f t="shared" si="10"/>
        <v>24.171704258980743</v>
      </c>
      <c r="U85" s="18">
        <v>65.5</v>
      </c>
      <c r="V85" s="20">
        <f t="shared" si="11"/>
        <v>1.1876634826259054</v>
      </c>
    </row>
    <row r="86" spans="1:22" x14ac:dyDescent="0.15">
      <c r="A86" s="6">
        <v>42.5</v>
      </c>
      <c r="B86" s="6">
        <v>84</v>
      </c>
      <c r="D86">
        <v>617.44647216796898</v>
      </c>
      <c r="E86">
        <v>526.75982666015602</v>
      </c>
      <c r="F86">
        <v>478.97277832031301</v>
      </c>
      <c r="G86">
        <v>474.50723266601602</v>
      </c>
      <c r="I86" s="7">
        <f t="shared" si="7"/>
        <v>138.47369384765597</v>
      </c>
      <c r="J86" s="7">
        <f t="shared" si="7"/>
        <v>52.25259399414</v>
      </c>
      <c r="K86" s="7">
        <f t="shared" si="8"/>
        <v>101.89687805175797</v>
      </c>
      <c r="L86" s="8">
        <f t="shared" si="9"/>
        <v>1.9500826707892329</v>
      </c>
      <c r="M86" s="8">
        <f t="shared" si="5"/>
        <v>2.3764523531819908</v>
      </c>
      <c r="P86" s="6">
        <f t="shared" si="10"/>
        <v>23.476364872008883</v>
      </c>
      <c r="U86" s="18">
        <v>66</v>
      </c>
      <c r="V86" s="20">
        <f t="shared" si="11"/>
        <v>1.2184608967264861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620.27020263671898</v>
      </c>
      <c r="E87">
        <v>528.23944091796898</v>
      </c>
      <c r="F87">
        <v>480.18850708007801</v>
      </c>
      <c r="G87">
        <v>475.29232788085898</v>
      </c>
      <c r="I87" s="7">
        <f t="shared" si="7"/>
        <v>140.08169555664097</v>
      </c>
      <c r="J87" s="7">
        <f t="shared" si="7"/>
        <v>52.94711303711</v>
      </c>
      <c r="K87" s="7">
        <f t="shared" si="8"/>
        <v>103.01871643066397</v>
      </c>
      <c r="L87" s="8">
        <f t="shared" si="9"/>
        <v>1.9456909078018925</v>
      </c>
      <c r="M87" s="8">
        <f t="shared" si="5"/>
        <v>2.3770767041051535</v>
      </c>
      <c r="P87" s="6">
        <f t="shared" si="10"/>
        <v>23.50880506896608</v>
      </c>
      <c r="U87" s="18">
        <v>66.5</v>
      </c>
      <c r="V87" s="20">
        <f t="shared" si="11"/>
        <v>1.1778677067019059</v>
      </c>
    </row>
    <row r="88" spans="1:22" x14ac:dyDescent="0.15">
      <c r="A88" s="6">
        <v>43.5</v>
      </c>
      <c r="B88" s="6">
        <v>86</v>
      </c>
      <c r="D88">
        <v>618.34143066406295</v>
      </c>
      <c r="E88">
        <v>527.82061767578102</v>
      </c>
      <c r="F88">
        <v>479.94851684570301</v>
      </c>
      <c r="G88">
        <v>474.97787475585898</v>
      </c>
      <c r="I88" s="7">
        <f t="shared" si="7"/>
        <v>138.39291381835994</v>
      </c>
      <c r="J88" s="7">
        <f t="shared" si="7"/>
        <v>52.842742919922046</v>
      </c>
      <c r="K88" s="7">
        <f t="shared" si="8"/>
        <v>101.40299377441451</v>
      </c>
      <c r="L88" s="8">
        <f t="shared" si="9"/>
        <v>1.9189578014161892</v>
      </c>
      <c r="M88" s="8">
        <f t="shared" ref="M88:M148" si="12">L88+ABS($N$2)*A88</f>
        <v>2.3553597116299532</v>
      </c>
      <c r="P88" s="6">
        <f t="shared" si="10"/>
        <v>22.380427601940486</v>
      </c>
      <c r="U88" s="18">
        <v>67</v>
      </c>
      <c r="V88" s="20">
        <f t="shared" si="11"/>
        <v>1.2082386440425528</v>
      </c>
    </row>
    <row r="89" spans="1:22" x14ac:dyDescent="0.15">
      <c r="A89" s="6">
        <v>44</v>
      </c>
      <c r="B89" s="6">
        <v>87</v>
      </c>
      <c r="D89">
        <v>618.593505859375</v>
      </c>
      <c r="E89">
        <v>527.74865722656295</v>
      </c>
      <c r="F89">
        <v>478.91958618164102</v>
      </c>
      <c r="G89">
        <v>473.82681274414102</v>
      </c>
      <c r="I89" s="7">
        <f t="shared" si="7"/>
        <v>139.67391967773398</v>
      </c>
      <c r="J89" s="7">
        <f t="shared" si="7"/>
        <v>53.921844482421932</v>
      </c>
      <c r="K89" s="7">
        <f t="shared" si="8"/>
        <v>101.92862854003863</v>
      </c>
      <c r="L89" s="8">
        <f t="shared" si="9"/>
        <v>1.8903030769518003</v>
      </c>
      <c r="M89" s="8">
        <f t="shared" si="12"/>
        <v>2.331721101076067</v>
      </c>
      <c r="P89" s="6">
        <f t="shared" si="10"/>
        <v>21.152206174352941</v>
      </c>
      <c r="U89" s="18">
        <v>67.5</v>
      </c>
      <c r="V89" s="20">
        <f t="shared" si="11"/>
        <v>1.1626633648756597</v>
      </c>
    </row>
    <row r="90" spans="1:22" x14ac:dyDescent="0.15">
      <c r="A90" s="6">
        <v>44.5</v>
      </c>
      <c r="B90" s="6">
        <v>88</v>
      </c>
      <c r="D90">
        <v>617.97076416015602</v>
      </c>
      <c r="E90">
        <v>526.49304199218795</v>
      </c>
      <c r="F90">
        <v>480.06298828125</v>
      </c>
      <c r="G90">
        <v>475.17788696289102</v>
      </c>
      <c r="I90" s="7">
        <f t="shared" si="7"/>
        <v>137.90777587890602</v>
      </c>
      <c r="J90" s="7">
        <f t="shared" si="7"/>
        <v>51.315155029296932</v>
      </c>
      <c r="K90" s="7">
        <f t="shared" si="8"/>
        <v>101.98716735839818</v>
      </c>
      <c r="L90" s="8">
        <f t="shared" si="9"/>
        <v>1.9874668078108992</v>
      </c>
      <c r="M90" s="8">
        <f t="shared" si="12"/>
        <v>2.4339009458456693</v>
      </c>
      <c r="P90" s="6">
        <f t="shared" si="10"/>
        <v>26.461294647531531</v>
      </c>
      <c r="U90" s="18">
        <v>68</v>
      </c>
      <c r="V90" s="20">
        <f t="shared" si="11"/>
        <v>1.2028527357470524</v>
      </c>
    </row>
    <row r="91" spans="1:22" x14ac:dyDescent="0.15">
      <c r="A91" s="6">
        <v>45</v>
      </c>
      <c r="B91" s="6">
        <v>89</v>
      </c>
      <c r="D91">
        <v>618.42608642578102</v>
      </c>
      <c r="E91">
        <v>527.313720703125</v>
      </c>
      <c r="F91">
        <v>479.91873168945301</v>
      </c>
      <c r="G91">
        <v>474.71829223632801</v>
      </c>
      <c r="I91" s="7">
        <f t="shared" si="7"/>
        <v>138.50735473632801</v>
      </c>
      <c r="J91" s="7">
        <f t="shared" si="7"/>
        <v>52.595428466796989</v>
      </c>
      <c r="K91" s="7">
        <f t="shared" si="8"/>
        <v>101.69055480957013</v>
      </c>
      <c r="L91" s="8">
        <f t="shared" si="9"/>
        <v>1.9334485481711865</v>
      </c>
      <c r="M91" s="8">
        <f t="shared" si="12"/>
        <v>2.3848988001164595</v>
      </c>
      <c r="P91" s="6">
        <f t="shared" si="10"/>
        <v>23.915227684535324</v>
      </c>
      <c r="U91" s="18">
        <v>68.5</v>
      </c>
      <c r="V91" s="20">
        <f t="shared" si="11"/>
        <v>1.1837649651593887</v>
      </c>
    </row>
    <row r="92" spans="1:22" x14ac:dyDescent="0.15">
      <c r="A92" s="6">
        <v>45.5</v>
      </c>
      <c r="B92" s="6">
        <v>90</v>
      </c>
      <c r="D92">
        <v>617.47265625</v>
      </c>
      <c r="E92">
        <v>528.439208984375</v>
      </c>
      <c r="F92">
        <v>479.43362426757801</v>
      </c>
      <c r="G92">
        <v>474.54211425781301</v>
      </c>
      <c r="I92" s="7">
        <f t="shared" si="7"/>
        <v>138.03903198242199</v>
      </c>
      <c r="J92" s="7">
        <f t="shared" si="7"/>
        <v>53.897094726561988</v>
      </c>
      <c r="K92" s="7">
        <f t="shared" si="8"/>
        <v>100.31106567382861</v>
      </c>
      <c r="L92" s="8">
        <f t="shared" si="9"/>
        <v>1.8611590510163905</v>
      </c>
      <c r="M92" s="8">
        <f t="shared" si="12"/>
        <v>2.3176254168721666</v>
      </c>
      <c r="P92" s="6">
        <f t="shared" si="10"/>
        <v>20.419818738286331</v>
      </c>
      <c r="U92" s="18">
        <v>69</v>
      </c>
      <c r="V92" s="20">
        <f t="shared" si="11"/>
        <v>1.1504939847535234</v>
      </c>
    </row>
    <row r="93" spans="1:22" x14ac:dyDescent="0.15">
      <c r="A93" s="6">
        <v>46</v>
      </c>
      <c r="B93" s="6">
        <v>91</v>
      </c>
      <c r="D93">
        <v>617.11395263671898</v>
      </c>
      <c r="E93">
        <v>526.939208984375</v>
      </c>
      <c r="F93">
        <v>480.19235229492199</v>
      </c>
      <c r="G93">
        <v>475.37319946289102</v>
      </c>
      <c r="I93" s="7">
        <f t="shared" si="7"/>
        <v>136.92160034179699</v>
      </c>
      <c r="J93" s="7">
        <f t="shared" si="7"/>
        <v>51.566009521483977</v>
      </c>
      <c r="K93" s="7">
        <f t="shared" si="8"/>
        <v>100.82539367675821</v>
      </c>
      <c r="L93" s="8">
        <f t="shared" si="9"/>
        <v>1.9552684920238257</v>
      </c>
      <c r="M93" s="8">
        <f t="shared" si="12"/>
        <v>2.4167509717901048</v>
      </c>
      <c r="P93" s="6">
        <f t="shared" si="10"/>
        <v>25.570211579446887</v>
      </c>
      <c r="U93" s="18">
        <v>69.5</v>
      </c>
      <c r="V93" s="20">
        <f t="shared" si="11"/>
        <v>1.211384054534506</v>
      </c>
    </row>
    <row r="94" spans="1:22" x14ac:dyDescent="0.15">
      <c r="A94" s="6">
        <v>46.5</v>
      </c>
      <c r="B94" s="6">
        <v>92</v>
      </c>
      <c r="D94">
        <v>617.69091796875</v>
      </c>
      <c r="E94">
        <v>529.07043457031295</v>
      </c>
      <c r="F94">
        <v>479.52639770507801</v>
      </c>
      <c r="G94">
        <v>474.70553588867199</v>
      </c>
      <c r="I94" s="7">
        <f t="shared" si="7"/>
        <v>138.16452026367199</v>
      </c>
      <c r="J94" s="7">
        <f t="shared" si="7"/>
        <v>54.364898681640966</v>
      </c>
      <c r="K94" s="7">
        <f t="shared" si="8"/>
        <v>100.10909118652332</v>
      </c>
      <c r="L94" s="8">
        <f t="shared" si="9"/>
        <v>1.8414288192232053</v>
      </c>
      <c r="M94" s="8">
        <f t="shared" si="12"/>
        <v>2.3079274128999874</v>
      </c>
      <c r="P94" s="6">
        <f t="shared" si="10"/>
        <v>19.915927181026362</v>
      </c>
      <c r="U94" s="18">
        <v>70</v>
      </c>
      <c r="V94" s="20">
        <f t="shared" si="11"/>
        <v>1.1789965769870181</v>
      </c>
    </row>
    <row r="95" spans="1:22" x14ac:dyDescent="0.15">
      <c r="A95" s="6">
        <v>47</v>
      </c>
      <c r="B95" s="6">
        <v>93</v>
      </c>
      <c r="D95">
        <v>616.34332275390602</v>
      </c>
      <c r="E95">
        <v>528.444580078125</v>
      </c>
      <c r="F95">
        <v>480.03021240234398</v>
      </c>
      <c r="G95">
        <v>475.12680053710898</v>
      </c>
      <c r="I95" s="7">
        <f t="shared" si="7"/>
        <v>136.31311035156205</v>
      </c>
      <c r="J95" s="7">
        <f t="shared" si="7"/>
        <v>53.317779541016023</v>
      </c>
      <c r="K95" s="7">
        <f t="shared" si="8"/>
        <v>98.990664672850841</v>
      </c>
      <c r="L95" s="8">
        <f t="shared" si="9"/>
        <v>1.8566164143557369</v>
      </c>
      <c r="M95" s="8">
        <f t="shared" si="12"/>
        <v>2.3281311219430219</v>
      </c>
      <c r="P95" s="6">
        <f t="shared" si="10"/>
        <v>20.965677051342649</v>
      </c>
      <c r="U95" s="18">
        <v>70.5</v>
      </c>
      <c r="V95" s="20">
        <f t="shared" si="11"/>
        <v>1.1917216285335295</v>
      </c>
    </row>
    <row r="96" spans="1:22" x14ac:dyDescent="0.15">
      <c r="A96" s="6">
        <v>47.5</v>
      </c>
      <c r="B96" s="6">
        <v>94</v>
      </c>
      <c r="D96">
        <v>617.24401855468795</v>
      </c>
      <c r="E96">
        <v>530.31756591796898</v>
      </c>
      <c r="F96">
        <v>479.11148071289102</v>
      </c>
      <c r="G96">
        <v>473.94256591796898</v>
      </c>
      <c r="I96" s="7">
        <f t="shared" si="7"/>
        <v>138.13253784179693</v>
      </c>
      <c r="J96" s="7">
        <f t="shared" si="7"/>
        <v>56.375</v>
      </c>
      <c r="K96" s="7">
        <f t="shared" si="8"/>
        <v>98.670037841796926</v>
      </c>
      <c r="L96" s="8">
        <f t="shared" si="9"/>
        <v>1.7502445736904111</v>
      </c>
      <c r="M96" s="8">
        <f t="shared" si="12"/>
        <v>2.226775395188199</v>
      </c>
      <c r="P96" s="6">
        <f t="shared" si="10"/>
        <v>15.699408328601827</v>
      </c>
      <c r="U96" s="18">
        <v>71</v>
      </c>
      <c r="V96" s="20">
        <f t="shared" si="11"/>
        <v>1.2089451794917614</v>
      </c>
    </row>
    <row r="97" spans="1:22" x14ac:dyDescent="0.15">
      <c r="A97" s="6">
        <v>48</v>
      </c>
      <c r="B97" s="6">
        <v>95</v>
      </c>
      <c r="D97">
        <v>616.75866699218795</v>
      </c>
      <c r="E97">
        <v>529.96960449218795</v>
      </c>
      <c r="F97">
        <v>479.53573608398398</v>
      </c>
      <c r="G97">
        <v>475.12384033203102</v>
      </c>
      <c r="I97" s="7">
        <f t="shared" si="7"/>
        <v>137.22293090820398</v>
      </c>
      <c r="J97" s="7">
        <f t="shared" si="7"/>
        <v>54.845764160156932</v>
      </c>
      <c r="K97" s="7">
        <f t="shared" si="8"/>
        <v>98.830895996094128</v>
      </c>
      <c r="L97" s="8">
        <f t="shared" si="9"/>
        <v>1.8019786488432317</v>
      </c>
      <c r="M97" s="8">
        <f t="shared" si="12"/>
        <v>2.2835255842515227</v>
      </c>
      <c r="P97" s="6">
        <f t="shared" si="10"/>
        <v>18.648050257801842</v>
      </c>
      <c r="U97" s="18">
        <v>71.5</v>
      </c>
      <c r="V97" s="20">
        <f t="shared" si="11"/>
        <v>1.198716114728726</v>
      </c>
    </row>
    <row r="98" spans="1:22" x14ac:dyDescent="0.15">
      <c r="A98" s="6">
        <v>48.5</v>
      </c>
      <c r="B98" s="6">
        <v>96</v>
      </c>
      <c r="D98">
        <v>615.20709228515602</v>
      </c>
      <c r="E98">
        <v>531.68127441406295</v>
      </c>
      <c r="F98">
        <v>479.99786376953102</v>
      </c>
      <c r="G98">
        <v>474.197021484375</v>
      </c>
      <c r="I98" s="7">
        <f t="shared" si="7"/>
        <v>135.209228515625</v>
      </c>
      <c r="J98" s="7">
        <f t="shared" si="7"/>
        <v>57.484252929687955</v>
      </c>
      <c r="K98" s="7">
        <f t="shared" si="8"/>
        <v>94.970251464843443</v>
      </c>
      <c r="L98" s="8">
        <f t="shared" si="9"/>
        <v>1.6521089972414986</v>
      </c>
      <c r="M98" s="8">
        <f t="shared" si="12"/>
        <v>2.1386720465602926</v>
      </c>
      <c r="P98" s="6">
        <f t="shared" si="10"/>
        <v>11.121710312877264</v>
      </c>
      <c r="U98" s="18">
        <v>72</v>
      </c>
      <c r="V98" s="20">
        <f t="shared" si="11"/>
        <v>1.2133669130482612</v>
      </c>
    </row>
    <row r="99" spans="1:22" x14ac:dyDescent="0.15">
      <c r="A99" s="6">
        <v>49</v>
      </c>
      <c r="B99" s="6">
        <v>97</v>
      </c>
      <c r="D99">
        <v>614.60009765625</v>
      </c>
      <c r="E99">
        <v>531.33410644531295</v>
      </c>
      <c r="F99">
        <v>480.02554321289102</v>
      </c>
      <c r="G99">
        <v>475.20297241210898</v>
      </c>
      <c r="I99" s="7">
        <f t="shared" si="7"/>
        <v>134.57455444335898</v>
      </c>
      <c r="J99" s="7">
        <f t="shared" si="7"/>
        <v>56.131134033203978</v>
      </c>
      <c r="K99" s="7">
        <f t="shared" si="8"/>
        <v>95.282760620116193</v>
      </c>
      <c r="L99" s="8">
        <f t="shared" si="9"/>
        <v>1.6975028611350047</v>
      </c>
      <c r="M99" s="8">
        <f t="shared" si="12"/>
        <v>2.1890820243643017</v>
      </c>
      <c r="P99" s="6">
        <f t="shared" si="10"/>
        <v>13.740925801958442</v>
      </c>
      <c r="U99" s="18">
        <v>72.5</v>
      </c>
      <c r="V99" s="20">
        <f t="shared" si="11"/>
        <v>1.2054724787979882</v>
      </c>
    </row>
    <row r="100" spans="1:22" x14ac:dyDescent="0.15">
      <c r="A100" s="6">
        <v>49.5</v>
      </c>
      <c r="B100" s="6">
        <v>98</v>
      </c>
      <c r="D100">
        <v>616.57312011718795</v>
      </c>
      <c r="E100">
        <v>534.24328613281295</v>
      </c>
      <c r="F100">
        <v>479.23065185546898</v>
      </c>
      <c r="G100">
        <v>474.45574951171898</v>
      </c>
      <c r="I100" s="7">
        <f t="shared" si="7"/>
        <v>137.34246826171898</v>
      </c>
      <c r="J100" s="7">
        <f t="shared" si="7"/>
        <v>59.787536621093977</v>
      </c>
      <c r="K100" s="7">
        <f t="shared" si="8"/>
        <v>95.491192626953193</v>
      </c>
      <c r="L100" s="8">
        <f t="shared" si="9"/>
        <v>1.5971755657392717</v>
      </c>
      <c r="M100" s="8">
        <f t="shared" si="12"/>
        <v>2.093770842879072</v>
      </c>
      <c r="P100" s="6">
        <f t="shared" si="10"/>
        <v>8.7887212245367241</v>
      </c>
      <c r="U100" s="18">
        <v>73</v>
      </c>
      <c r="V100" s="20">
        <f t="shared" si="11"/>
        <v>1.1823361655302658</v>
      </c>
    </row>
    <row r="101" spans="1:22" x14ac:dyDescent="0.15">
      <c r="A101" s="6">
        <v>50</v>
      </c>
      <c r="B101" s="6">
        <v>99</v>
      </c>
      <c r="D101">
        <v>613.98498535156295</v>
      </c>
      <c r="E101">
        <v>534.42340087890602</v>
      </c>
      <c r="F101">
        <v>480.66851806640602</v>
      </c>
      <c r="G101">
        <v>475.79873657226602</v>
      </c>
      <c r="I101" s="7">
        <f t="shared" si="7"/>
        <v>133.31646728515693</v>
      </c>
      <c r="J101" s="7">
        <f t="shared" si="7"/>
        <v>58.62466430664</v>
      </c>
      <c r="K101" s="7">
        <f t="shared" si="8"/>
        <v>92.279202270508932</v>
      </c>
      <c r="L101" s="8">
        <f t="shared" si="9"/>
        <v>1.5740679006337119</v>
      </c>
      <c r="M101" s="8">
        <f t="shared" si="12"/>
        <v>2.0756792916840152</v>
      </c>
      <c r="P101" s="6">
        <f t="shared" si="10"/>
        <v>7.8487154325121651</v>
      </c>
      <c r="U101" s="18">
        <v>73.5</v>
      </c>
      <c r="V101" s="20">
        <f t="shared" si="11"/>
        <v>1.2353745188166099</v>
      </c>
    </row>
    <row r="102" spans="1:22" x14ac:dyDescent="0.15">
      <c r="A102" s="6">
        <v>50.5</v>
      </c>
      <c r="B102" s="6">
        <v>100</v>
      </c>
      <c r="D102">
        <v>612.93804931640602</v>
      </c>
      <c r="E102">
        <v>535.21594238281295</v>
      </c>
      <c r="F102">
        <v>479.27062988281301</v>
      </c>
      <c r="G102">
        <v>474.55575561523398</v>
      </c>
      <c r="I102" s="7">
        <f t="shared" si="7"/>
        <v>133.66741943359301</v>
      </c>
      <c r="J102" s="7">
        <f t="shared" si="7"/>
        <v>60.660186767578978</v>
      </c>
      <c r="K102" s="7">
        <f t="shared" si="8"/>
        <v>91.205288696287738</v>
      </c>
      <c r="L102" s="8">
        <f t="shared" si="9"/>
        <v>1.5035444754851</v>
      </c>
      <c r="M102" s="8">
        <f t="shared" si="12"/>
        <v>2.0101719804459064</v>
      </c>
      <c r="P102" s="6">
        <f t="shared" si="10"/>
        <v>4.4450685412161546</v>
      </c>
      <c r="U102" s="18">
        <v>74</v>
      </c>
      <c r="V102" s="20">
        <f t="shared" si="11"/>
        <v>1.2407844195651772</v>
      </c>
    </row>
    <row r="103" spans="1:22" x14ac:dyDescent="0.15">
      <c r="A103" s="6">
        <v>51</v>
      </c>
      <c r="B103" s="6">
        <v>101</v>
      </c>
      <c r="D103">
        <v>612.94036865234398</v>
      </c>
      <c r="E103">
        <v>536.62512207031295</v>
      </c>
      <c r="F103">
        <v>479.60000610351602</v>
      </c>
      <c r="G103">
        <v>474.557861328125</v>
      </c>
      <c r="I103" s="7">
        <f t="shared" si="7"/>
        <v>133.34036254882795</v>
      </c>
      <c r="J103" s="7">
        <f t="shared" si="7"/>
        <v>62.067260742187955</v>
      </c>
      <c r="K103" s="7">
        <f t="shared" si="8"/>
        <v>89.893280029296392</v>
      </c>
      <c r="L103" s="8">
        <f t="shared" si="9"/>
        <v>1.4483204020021254</v>
      </c>
      <c r="M103" s="8">
        <f t="shared" si="12"/>
        <v>1.9599640208734348</v>
      </c>
      <c r="P103" s="6">
        <f t="shared" si="10"/>
        <v>1.8363495709625939</v>
      </c>
      <c r="U103" s="18">
        <v>74.5</v>
      </c>
      <c r="V103" s="20">
        <f t="shared" si="11"/>
        <v>1.2170979515588294</v>
      </c>
    </row>
    <row r="104" spans="1:22" x14ac:dyDescent="0.15">
      <c r="A104" s="6">
        <v>51.5</v>
      </c>
      <c r="B104" s="6">
        <v>102</v>
      </c>
      <c r="D104">
        <v>611.55194091796898</v>
      </c>
      <c r="E104">
        <v>538.16168212890602</v>
      </c>
      <c r="F104">
        <v>480.74468994140602</v>
      </c>
      <c r="G104">
        <v>475.41787719726602</v>
      </c>
      <c r="I104" s="7">
        <f t="shared" si="7"/>
        <v>130.80725097656295</v>
      </c>
      <c r="J104" s="7">
        <f t="shared" si="7"/>
        <v>62.74380493164</v>
      </c>
      <c r="K104" s="7">
        <f t="shared" si="8"/>
        <v>86.886587524414949</v>
      </c>
      <c r="L104" s="8">
        <f t="shared" si="9"/>
        <v>1.3847835275383562</v>
      </c>
      <c r="M104" s="8">
        <f t="shared" si="12"/>
        <v>1.9014432603201685</v>
      </c>
      <c r="P104" s="6">
        <f t="shared" si="10"/>
        <v>-1.204288198604841</v>
      </c>
      <c r="U104" s="18">
        <v>75</v>
      </c>
      <c r="V104" s="20">
        <f t="shared" si="11"/>
        <v>1.1887058064978222</v>
      </c>
    </row>
    <row r="105" spans="1:22" x14ac:dyDescent="0.15">
      <c r="A105" s="6">
        <v>52</v>
      </c>
      <c r="B105" s="6">
        <v>103</v>
      </c>
      <c r="D105">
        <v>611.81561279296898</v>
      </c>
      <c r="E105">
        <v>540.40954589843795</v>
      </c>
      <c r="F105">
        <v>479.6025390625</v>
      </c>
      <c r="G105">
        <v>475.03958129882801</v>
      </c>
      <c r="I105" s="7">
        <f t="shared" si="7"/>
        <v>132.21307373046898</v>
      </c>
      <c r="J105" s="7">
        <f t="shared" si="7"/>
        <v>65.369964599609943</v>
      </c>
      <c r="K105" s="7">
        <f t="shared" si="8"/>
        <v>86.454098510742028</v>
      </c>
      <c r="L105" s="8">
        <f t="shared" si="9"/>
        <v>1.3225354953191744</v>
      </c>
      <c r="M105" s="8">
        <f t="shared" si="12"/>
        <v>1.8442113420114898</v>
      </c>
      <c r="P105" s="6">
        <f t="shared" si="10"/>
        <v>-4.1779599484066914</v>
      </c>
      <c r="U105" s="18"/>
      <c r="V105" s="20"/>
    </row>
    <row r="106" spans="1:22" x14ac:dyDescent="0.15">
      <c r="A106" s="6">
        <v>52.5</v>
      </c>
      <c r="B106" s="6">
        <v>104</v>
      </c>
      <c r="D106">
        <v>610.61895751953102</v>
      </c>
      <c r="E106">
        <v>540.759033203125</v>
      </c>
      <c r="F106">
        <v>479.94680786132801</v>
      </c>
      <c r="G106">
        <v>475.41192626953102</v>
      </c>
      <c r="I106" s="7">
        <f t="shared" si="7"/>
        <v>130.67214965820301</v>
      </c>
      <c r="J106" s="7">
        <f t="shared" si="7"/>
        <v>65.347106933593977</v>
      </c>
      <c r="K106" s="7">
        <f t="shared" si="8"/>
        <v>84.929174804687221</v>
      </c>
      <c r="L106" s="8">
        <f t="shared" si="9"/>
        <v>1.299662353698269</v>
      </c>
      <c r="M106" s="8">
        <f t="shared" si="12"/>
        <v>1.8263543143010874</v>
      </c>
      <c r="P106" s="6">
        <f t="shared" si="10"/>
        <v>-5.1057803047234955</v>
      </c>
    </row>
    <row r="107" spans="1:22" x14ac:dyDescent="0.15">
      <c r="A107" s="6">
        <v>53</v>
      </c>
      <c r="B107" s="6">
        <v>105</v>
      </c>
      <c r="D107">
        <v>608.31829833984398</v>
      </c>
      <c r="E107">
        <v>540.95495605468795</v>
      </c>
      <c r="F107">
        <v>480.52084350585898</v>
      </c>
      <c r="G107">
        <v>475.15277099609398</v>
      </c>
      <c r="I107" s="7">
        <f t="shared" si="7"/>
        <v>127.797454833985</v>
      </c>
      <c r="J107" s="7">
        <f t="shared" si="7"/>
        <v>65.802185058593977</v>
      </c>
      <c r="K107" s="7">
        <f t="shared" si="8"/>
        <v>81.735925292969227</v>
      </c>
      <c r="L107" s="8">
        <f t="shared" si="9"/>
        <v>1.2421460658211723</v>
      </c>
      <c r="M107" s="8">
        <f t="shared" si="12"/>
        <v>1.7738541403344938</v>
      </c>
      <c r="P107" s="6">
        <f t="shared" si="10"/>
        <v>-7.8335987808074599</v>
      </c>
    </row>
    <row r="108" spans="1:22" x14ac:dyDescent="0.15">
      <c r="A108" s="6">
        <v>53.5</v>
      </c>
      <c r="B108" s="6">
        <v>106</v>
      </c>
      <c r="D108">
        <v>605.82177734375</v>
      </c>
      <c r="E108">
        <v>542.09851074218795</v>
      </c>
      <c r="F108">
        <v>479.32254028320301</v>
      </c>
      <c r="G108">
        <v>474.19659423828102</v>
      </c>
      <c r="I108" s="7">
        <f t="shared" si="7"/>
        <v>126.49923706054699</v>
      </c>
      <c r="J108" s="7">
        <f t="shared" si="7"/>
        <v>67.901916503906932</v>
      </c>
      <c r="K108" s="7">
        <f t="shared" si="8"/>
        <v>78.967895507812131</v>
      </c>
      <c r="L108" s="8">
        <f t="shared" si="9"/>
        <v>1.1629700540671557</v>
      </c>
      <c r="M108" s="8">
        <f t="shared" si="12"/>
        <v>1.6996942424909802</v>
      </c>
      <c r="P108" s="6">
        <f t="shared" si="10"/>
        <v>-11.686819146339166</v>
      </c>
    </row>
    <row r="109" spans="1:22" x14ac:dyDescent="0.15">
      <c r="A109" s="6">
        <v>54</v>
      </c>
      <c r="B109" s="6">
        <v>107</v>
      </c>
      <c r="D109">
        <v>604.44146728515602</v>
      </c>
      <c r="E109">
        <v>541.369140625</v>
      </c>
      <c r="F109">
        <v>480.70935058593801</v>
      </c>
      <c r="G109">
        <v>476.03063964843801</v>
      </c>
      <c r="I109" s="7">
        <f t="shared" si="7"/>
        <v>123.73211669921801</v>
      </c>
      <c r="J109" s="7">
        <f t="shared" si="7"/>
        <v>65.338500976561988</v>
      </c>
      <c r="K109" s="7">
        <f t="shared" si="8"/>
        <v>77.995166015624619</v>
      </c>
      <c r="L109" s="8">
        <f t="shared" si="9"/>
        <v>1.1937091431528677</v>
      </c>
      <c r="M109" s="8">
        <f t="shared" si="12"/>
        <v>1.7354494454871952</v>
      </c>
      <c r="P109" s="6">
        <f t="shared" si="10"/>
        <v>-9.8290404766671458</v>
      </c>
    </row>
    <row r="110" spans="1:22" x14ac:dyDescent="0.15">
      <c r="A110" s="6">
        <v>54.5</v>
      </c>
      <c r="B110" s="6">
        <v>108</v>
      </c>
      <c r="D110">
        <v>603.48345947265602</v>
      </c>
      <c r="E110">
        <v>542.77868652343795</v>
      </c>
      <c r="F110">
        <v>479.47402954101602</v>
      </c>
      <c r="G110">
        <v>474.49148559570301</v>
      </c>
      <c r="I110" s="7">
        <f t="shared" si="7"/>
        <v>124.00942993164</v>
      </c>
      <c r="J110" s="7">
        <f t="shared" si="7"/>
        <v>68.287200927734943</v>
      </c>
      <c r="K110" s="7">
        <f t="shared" si="8"/>
        <v>76.208389282225539</v>
      </c>
      <c r="L110" s="8">
        <f t="shared" si="9"/>
        <v>1.1159981408942681</v>
      </c>
      <c r="M110" s="8">
        <f t="shared" si="12"/>
        <v>1.6627545571390985</v>
      </c>
      <c r="P110" s="6">
        <f t="shared" si="10"/>
        <v>-13.606141475970091</v>
      </c>
    </row>
    <row r="111" spans="1:22" x14ac:dyDescent="0.15">
      <c r="A111" s="6">
        <v>55</v>
      </c>
      <c r="B111" s="6">
        <v>109</v>
      </c>
      <c r="D111">
        <v>603.68206787109398</v>
      </c>
      <c r="E111">
        <v>542.09313964843795</v>
      </c>
      <c r="F111">
        <v>480.40469360351602</v>
      </c>
      <c r="G111">
        <v>475.54553222656301</v>
      </c>
      <c r="I111" s="7">
        <f t="shared" si="7"/>
        <v>123.27737426757795</v>
      </c>
      <c r="J111" s="7">
        <f t="shared" si="7"/>
        <v>66.547607421874943</v>
      </c>
      <c r="K111" s="7">
        <f t="shared" si="8"/>
        <v>76.6940490722655</v>
      </c>
      <c r="L111" s="8">
        <f t="shared" si="9"/>
        <v>1.1524689172680205</v>
      </c>
      <c r="M111" s="8">
        <f t="shared" si="12"/>
        <v>1.704241447423354</v>
      </c>
      <c r="P111" s="6">
        <f t="shared" si="10"/>
        <v>-11.450554222017921</v>
      </c>
    </row>
    <row r="112" spans="1:22" x14ac:dyDescent="0.15">
      <c r="A112" s="6">
        <v>55.5</v>
      </c>
      <c r="B112" s="6">
        <v>110</v>
      </c>
      <c r="D112">
        <v>608.00152587890602</v>
      </c>
      <c r="E112">
        <v>544.67706298828102</v>
      </c>
      <c r="F112">
        <v>480.319580078125</v>
      </c>
      <c r="G112">
        <v>475.59957885742199</v>
      </c>
      <c r="I112" s="7">
        <f t="shared" si="7"/>
        <v>127.68194580078102</v>
      </c>
      <c r="J112" s="7">
        <f t="shared" si="7"/>
        <v>69.077484130859034</v>
      </c>
      <c r="K112" s="7">
        <f t="shared" si="8"/>
        <v>79.32770690917971</v>
      </c>
      <c r="L112" s="8">
        <f t="shared" si="9"/>
        <v>1.1483873205182582</v>
      </c>
      <c r="M112" s="8">
        <f t="shared" si="12"/>
        <v>1.7051759645840949</v>
      </c>
      <c r="P112" s="6">
        <f t="shared" si="10"/>
        <v>-11.401998322395405</v>
      </c>
    </row>
    <row r="113" spans="1:16" x14ac:dyDescent="0.15">
      <c r="A113" s="6">
        <v>56</v>
      </c>
      <c r="B113" s="6">
        <v>111</v>
      </c>
      <c r="D113">
        <v>607.69244384765602</v>
      </c>
      <c r="E113">
        <v>545.73327636718795</v>
      </c>
      <c r="F113">
        <v>480.35021972656301</v>
      </c>
      <c r="G113">
        <v>475.35745239257801</v>
      </c>
      <c r="I113" s="7">
        <f t="shared" si="7"/>
        <v>127.34222412109301</v>
      </c>
      <c r="J113" s="7">
        <f t="shared" si="7"/>
        <v>70.375823974609943</v>
      </c>
      <c r="K113" s="7">
        <f t="shared" si="8"/>
        <v>78.079147338866051</v>
      </c>
      <c r="L113" s="8">
        <f t="shared" si="9"/>
        <v>1.1094597964072903</v>
      </c>
      <c r="M113" s="8">
        <f t="shared" si="12"/>
        <v>1.67126455438363</v>
      </c>
      <c r="P113" s="6">
        <f t="shared" si="10"/>
        <v>-13.163976698957585</v>
      </c>
    </row>
    <row r="114" spans="1:16" x14ac:dyDescent="0.15">
      <c r="A114" s="6">
        <v>56.5</v>
      </c>
      <c r="B114" s="6">
        <v>112</v>
      </c>
      <c r="D114">
        <v>607.56463623046898</v>
      </c>
      <c r="E114">
        <v>545.90338134765602</v>
      </c>
      <c r="F114">
        <v>480.58935546875</v>
      </c>
      <c r="G114">
        <v>474.91744995117199</v>
      </c>
      <c r="I114" s="7">
        <f t="shared" si="7"/>
        <v>126.97528076171898</v>
      </c>
      <c r="J114" s="7">
        <f t="shared" si="7"/>
        <v>70.985931396484034</v>
      </c>
      <c r="K114" s="7">
        <f t="shared" si="8"/>
        <v>77.285128784180159</v>
      </c>
      <c r="L114" s="8">
        <f t="shared" si="9"/>
        <v>1.088738673477603</v>
      </c>
      <c r="M114" s="8">
        <f t="shared" si="12"/>
        <v>1.6555595453644456</v>
      </c>
      <c r="P114" s="6">
        <f t="shared" si="10"/>
        <v>-13.979981876328162</v>
      </c>
    </row>
    <row r="115" spans="1:16" x14ac:dyDescent="0.15">
      <c r="A115" s="6">
        <v>57</v>
      </c>
      <c r="B115" s="6">
        <v>113</v>
      </c>
      <c r="D115">
        <v>611.286376953125</v>
      </c>
      <c r="E115">
        <v>547.62969970703102</v>
      </c>
      <c r="F115">
        <v>479.726806640625</v>
      </c>
      <c r="G115">
        <v>474.92849731445301</v>
      </c>
      <c r="I115" s="7">
        <f t="shared" si="7"/>
        <v>131.5595703125</v>
      </c>
      <c r="J115" s="7">
        <f t="shared" si="7"/>
        <v>72.701202392578011</v>
      </c>
      <c r="K115" s="7">
        <f t="shared" si="8"/>
        <v>80.668728637695395</v>
      </c>
      <c r="L115" s="8">
        <f t="shared" si="9"/>
        <v>1.1095927712734883</v>
      </c>
      <c r="M115" s="8">
        <f t="shared" si="12"/>
        <v>1.6814297570708341</v>
      </c>
      <c r="P115" s="6">
        <f t="shared" si="10"/>
        <v>-12.635810302386444</v>
      </c>
    </row>
    <row r="116" spans="1:16" x14ac:dyDescent="0.15">
      <c r="A116" s="6">
        <v>57.5</v>
      </c>
      <c r="B116" s="6">
        <v>114</v>
      </c>
      <c r="D116">
        <v>609.99304199218795</v>
      </c>
      <c r="E116">
        <v>546.331787109375</v>
      </c>
      <c r="F116">
        <v>481.20724487304699</v>
      </c>
      <c r="G116">
        <v>476.05191040039102</v>
      </c>
      <c r="I116" s="7">
        <f t="shared" si="7"/>
        <v>128.78579711914097</v>
      </c>
      <c r="J116" s="7">
        <f t="shared" si="7"/>
        <v>70.279876708983977</v>
      </c>
      <c r="K116" s="7">
        <f t="shared" si="8"/>
        <v>79.589883422852182</v>
      </c>
      <c r="L116" s="8">
        <f t="shared" si="9"/>
        <v>1.1324704474428609</v>
      </c>
      <c r="M116" s="8">
        <f t="shared" si="12"/>
        <v>1.7093235471507096</v>
      </c>
      <c r="P116" s="6">
        <f t="shared" si="10"/>
        <v>-11.186497086847229</v>
      </c>
    </row>
    <row r="117" spans="1:16" x14ac:dyDescent="0.15">
      <c r="A117" s="6">
        <v>58</v>
      </c>
      <c r="B117" s="6">
        <v>115</v>
      </c>
      <c r="D117">
        <v>611.13586425781295</v>
      </c>
      <c r="E117">
        <v>548.13201904296898</v>
      </c>
      <c r="F117">
        <v>479.66638183593801</v>
      </c>
      <c r="G117">
        <v>474.81829833984398</v>
      </c>
      <c r="I117" s="7">
        <f t="shared" si="7"/>
        <v>131.46948242187494</v>
      </c>
      <c r="J117" s="7">
        <f t="shared" si="7"/>
        <v>73.313720703125</v>
      </c>
      <c r="K117" s="7">
        <f t="shared" si="8"/>
        <v>80.149877929687449</v>
      </c>
      <c r="L117" s="8">
        <f t="shared" si="9"/>
        <v>1.0932452637923622</v>
      </c>
      <c r="M117" s="8">
        <f t="shared" si="12"/>
        <v>1.6751144774107138</v>
      </c>
      <c r="P117" s="6">
        <f t="shared" si="10"/>
        <v>-12.963941339618337</v>
      </c>
    </row>
    <row r="118" spans="1:16" x14ac:dyDescent="0.15">
      <c r="A118" s="6">
        <v>58.5</v>
      </c>
      <c r="B118" s="6">
        <v>116</v>
      </c>
      <c r="D118">
        <v>610.78985595703102</v>
      </c>
      <c r="E118">
        <v>545.79486083984398</v>
      </c>
      <c r="F118">
        <v>481.01361083984398</v>
      </c>
      <c r="G118">
        <v>475.36639404296898</v>
      </c>
      <c r="I118" s="7">
        <f t="shared" si="7"/>
        <v>129.77624511718705</v>
      </c>
      <c r="J118" s="7">
        <f t="shared" si="7"/>
        <v>70.428466796875</v>
      </c>
      <c r="K118" s="7">
        <f t="shared" si="8"/>
        <v>80.476318359374545</v>
      </c>
      <c r="L118" s="8">
        <f t="shared" si="9"/>
        <v>1.1426674755178028</v>
      </c>
      <c r="M118" s="8">
        <f t="shared" si="12"/>
        <v>1.7295528030466576</v>
      </c>
      <c r="P118" s="6">
        <f t="shared" si="10"/>
        <v>-10.13541984612208</v>
      </c>
    </row>
    <row r="119" spans="1:16" x14ac:dyDescent="0.15">
      <c r="A119" s="6">
        <v>59</v>
      </c>
      <c r="B119" s="6">
        <v>117</v>
      </c>
      <c r="D119">
        <v>611.69860839843795</v>
      </c>
      <c r="E119">
        <v>547.24749755859398</v>
      </c>
      <c r="F119">
        <v>480.61575317382801</v>
      </c>
      <c r="G119">
        <v>475.63916015625</v>
      </c>
      <c r="I119" s="7">
        <f t="shared" si="7"/>
        <v>131.08285522460994</v>
      </c>
      <c r="J119" s="7">
        <f t="shared" si="7"/>
        <v>71.608337402343977</v>
      </c>
      <c r="K119" s="7">
        <f t="shared" si="8"/>
        <v>80.957019042969165</v>
      </c>
      <c r="L119" s="8">
        <f t="shared" si="9"/>
        <v>1.1305529772056846</v>
      </c>
      <c r="M119" s="8">
        <f t="shared" si="12"/>
        <v>1.7224544186450426</v>
      </c>
      <c r="P119" s="6">
        <f t="shared" si="10"/>
        <v>-10.504239654860097</v>
      </c>
    </row>
    <row r="120" spans="1:16" x14ac:dyDescent="0.15">
      <c r="A120" s="6">
        <v>59.5</v>
      </c>
      <c r="B120" s="6">
        <v>118</v>
      </c>
      <c r="D120">
        <v>609.77752685546898</v>
      </c>
      <c r="E120">
        <v>545.76867675781295</v>
      </c>
      <c r="F120">
        <v>479.43405151367199</v>
      </c>
      <c r="G120">
        <v>474.11190795898398</v>
      </c>
      <c r="I120" s="7">
        <f t="shared" si="7"/>
        <v>130.34347534179699</v>
      </c>
      <c r="J120" s="7">
        <f t="shared" si="7"/>
        <v>71.656768798828978</v>
      </c>
      <c r="K120" s="7">
        <f t="shared" si="8"/>
        <v>80.18373718261671</v>
      </c>
      <c r="L120" s="8">
        <f t="shared" si="9"/>
        <v>1.1189973888960381</v>
      </c>
      <c r="M120" s="8">
        <f t="shared" si="12"/>
        <v>1.715914944245899</v>
      </c>
      <c r="P120" s="6">
        <f t="shared" si="10"/>
        <v>-10.844019463993925</v>
      </c>
    </row>
    <row r="121" spans="1:16" x14ac:dyDescent="0.15">
      <c r="A121" s="6">
        <v>60</v>
      </c>
      <c r="B121" s="6">
        <v>119</v>
      </c>
      <c r="D121">
        <v>608.366455078125</v>
      </c>
      <c r="E121">
        <v>543.47961425781295</v>
      </c>
      <c r="F121">
        <v>480.68255615234398</v>
      </c>
      <c r="G121">
        <v>475.69235229492199</v>
      </c>
      <c r="I121" s="7">
        <f t="shared" si="7"/>
        <v>127.68389892578102</v>
      </c>
      <c r="J121" s="7">
        <f t="shared" si="7"/>
        <v>67.787261962890966</v>
      </c>
      <c r="K121" s="7">
        <f t="shared" si="8"/>
        <v>80.232815551757341</v>
      </c>
      <c r="L121" s="8">
        <f t="shared" si="9"/>
        <v>1.1835972309322582</v>
      </c>
      <c r="M121" s="8">
        <f t="shared" si="12"/>
        <v>1.7855309001926221</v>
      </c>
      <c r="P121" s="6">
        <f t="shared" si="10"/>
        <v>-7.2268944810833196</v>
      </c>
    </row>
    <row r="122" spans="1:16" x14ac:dyDescent="0.15">
      <c r="A122" s="6">
        <v>60.5</v>
      </c>
      <c r="B122" s="6">
        <v>120</v>
      </c>
      <c r="D122">
        <v>608.14935302734398</v>
      </c>
      <c r="E122">
        <v>543.89685058593795</v>
      </c>
      <c r="F122">
        <v>480.87615966796898</v>
      </c>
      <c r="G122">
        <v>475.40469360351602</v>
      </c>
      <c r="I122" s="7">
        <f t="shared" si="7"/>
        <v>127.273193359375</v>
      </c>
      <c r="J122" s="7">
        <f t="shared" si="7"/>
        <v>68.492156982421932</v>
      </c>
      <c r="K122" s="7">
        <f t="shared" si="8"/>
        <v>79.328683471679653</v>
      </c>
      <c r="L122" s="8">
        <f t="shared" si="9"/>
        <v>1.1582155821437898</v>
      </c>
      <c r="M122" s="8">
        <f t="shared" si="12"/>
        <v>1.7651653653146568</v>
      </c>
      <c r="P122" s="6">
        <f t="shared" si="10"/>
        <v>-8.2850525426317478</v>
      </c>
    </row>
    <row r="123" spans="1:16" x14ac:dyDescent="0.15">
      <c r="A123" s="6">
        <v>61</v>
      </c>
      <c r="B123" s="6">
        <v>121</v>
      </c>
      <c r="D123">
        <v>609.49499511718795</v>
      </c>
      <c r="E123">
        <v>543.70440673828102</v>
      </c>
      <c r="F123">
        <v>480.228515625</v>
      </c>
      <c r="G123">
        <v>474.62979125976602</v>
      </c>
      <c r="I123" s="7">
        <f t="shared" si="7"/>
        <v>129.26647949218795</v>
      </c>
      <c r="J123" s="7">
        <f t="shared" si="7"/>
        <v>69.074615478515</v>
      </c>
      <c r="K123" s="7">
        <f t="shared" si="8"/>
        <v>80.914248657227461</v>
      </c>
      <c r="L123" s="8">
        <f t="shared" si="9"/>
        <v>1.1714035336526059</v>
      </c>
      <c r="M123" s="8">
        <f t="shared" si="12"/>
        <v>1.7833694307339758</v>
      </c>
      <c r="P123" s="6">
        <f t="shared" si="10"/>
        <v>-7.3392007056024653</v>
      </c>
    </row>
    <row r="124" spans="1:16" x14ac:dyDescent="0.15">
      <c r="A124" s="6">
        <v>61.5</v>
      </c>
      <c r="B124" s="6">
        <v>122</v>
      </c>
      <c r="D124">
        <v>608.68206787109398</v>
      </c>
      <c r="E124">
        <v>542.384521484375</v>
      </c>
      <c r="F124">
        <v>479.607666015625</v>
      </c>
      <c r="G124">
        <v>474.94638061523398</v>
      </c>
      <c r="I124" s="7">
        <f t="shared" si="7"/>
        <v>129.07440185546898</v>
      </c>
      <c r="J124" s="7">
        <f t="shared" si="7"/>
        <v>67.438140869141023</v>
      </c>
      <c r="K124" s="7">
        <f t="shared" si="8"/>
        <v>81.867703247070267</v>
      </c>
      <c r="L124" s="8">
        <f t="shared" si="9"/>
        <v>1.213967380950326</v>
      </c>
      <c r="M124" s="8">
        <f t="shared" si="12"/>
        <v>1.8309493919421991</v>
      </c>
      <c r="P124" s="6">
        <f t="shared" si="10"/>
        <v>-4.867027997037038</v>
      </c>
    </row>
    <row r="125" spans="1:16" x14ac:dyDescent="0.15">
      <c r="A125" s="6">
        <v>62</v>
      </c>
      <c r="B125" s="6">
        <v>123</v>
      </c>
      <c r="D125">
        <v>607.30560302734398</v>
      </c>
      <c r="E125">
        <v>542.22399902343795</v>
      </c>
      <c r="F125">
        <v>480.05148315429699</v>
      </c>
      <c r="G125">
        <v>475.42849731445301</v>
      </c>
      <c r="I125" s="7">
        <f t="shared" si="7"/>
        <v>127.25411987304699</v>
      </c>
      <c r="J125" s="7">
        <f t="shared" si="7"/>
        <v>66.795501708984943</v>
      </c>
      <c r="K125" s="7">
        <f t="shared" si="8"/>
        <v>80.497268676757528</v>
      </c>
      <c r="L125" s="8">
        <f t="shared" si="9"/>
        <v>1.2051300853681515</v>
      </c>
      <c r="M125" s="8">
        <f t="shared" si="12"/>
        <v>1.8271282102705275</v>
      </c>
      <c r="P125" s="6">
        <f t="shared" si="10"/>
        <v>-5.0655700051281292</v>
      </c>
    </row>
    <row r="126" spans="1:16" x14ac:dyDescent="0.15">
      <c r="A126" s="6">
        <v>62.5</v>
      </c>
      <c r="B126" s="6">
        <v>124</v>
      </c>
      <c r="D126">
        <v>610.74554443359398</v>
      </c>
      <c r="E126">
        <v>544.53771972656295</v>
      </c>
      <c r="F126">
        <v>479.08126831054699</v>
      </c>
      <c r="G126">
        <v>473.92126464843801</v>
      </c>
      <c r="I126" s="7">
        <f t="shared" si="7"/>
        <v>131.66427612304699</v>
      </c>
      <c r="J126" s="7">
        <f t="shared" si="7"/>
        <v>70.616455078124943</v>
      </c>
      <c r="K126" s="7">
        <f t="shared" si="8"/>
        <v>82.232757568359531</v>
      </c>
      <c r="L126" s="8">
        <f t="shared" si="9"/>
        <v>1.1644985220142126</v>
      </c>
      <c r="M126" s="8">
        <f t="shared" si="12"/>
        <v>1.7915127608270915</v>
      </c>
      <c r="P126" s="6">
        <f t="shared" si="10"/>
        <v>-6.9160873212737508</v>
      </c>
    </row>
    <row r="127" spans="1:16" x14ac:dyDescent="0.15">
      <c r="A127" s="6">
        <v>63</v>
      </c>
      <c r="B127" s="6">
        <v>125</v>
      </c>
      <c r="D127">
        <v>610.67590332031295</v>
      </c>
      <c r="E127">
        <v>543.67669677734398</v>
      </c>
      <c r="F127">
        <v>480.650634765625</v>
      </c>
      <c r="G127">
        <v>475.47830200195301</v>
      </c>
      <c r="I127" s="7">
        <f t="shared" si="7"/>
        <v>130.02526855468795</v>
      </c>
      <c r="J127" s="7">
        <f t="shared" si="7"/>
        <v>68.198394775390966</v>
      </c>
      <c r="K127" s="7">
        <f t="shared" si="8"/>
        <v>82.28639221191429</v>
      </c>
      <c r="L127" s="8">
        <f t="shared" si="9"/>
        <v>1.2065737394981459</v>
      </c>
      <c r="M127" s="8">
        <f t="shared" si="12"/>
        <v>1.8386040922215279</v>
      </c>
      <c r="P127" s="6">
        <f t="shared" si="10"/>
        <v>-4.4693029749423543</v>
      </c>
    </row>
    <row r="128" spans="1:16" x14ac:dyDescent="0.15">
      <c r="A128" s="6">
        <v>63.5</v>
      </c>
      <c r="B128" s="6">
        <v>126</v>
      </c>
      <c r="D128">
        <v>611.1728515625</v>
      </c>
      <c r="E128">
        <v>544.33258056640602</v>
      </c>
      <c r="F128">
        <v>479.8974609375</v>
      </c>
      <c r="G128">
        <v>474.74255371093801</v>
      </c>
      <c r="I128" s="7">
        <f t="shared" si="7"/>
        <v>131.275390625</v>
      </c>
      <c r="J128" s="7">
        <f t="shared" si="7"/>
        <v>69.590026855468011</v>
      </c>
      <c r="K128" s="7">
        <f t="shared" si="8"/>
        <v>82.562371826172395</v>
      </c>
      <c r="L128" s="8">
        <f t="shared" si="9"/>
        <v>1.18641097807947</v>
      </c>
      <c r="M128" s="8">
        <f t="shared" si="12"/>
        <v>1.8234574447133551</v>
      </c>
      <c r="P128" s="6">
        <f t="shared" si="10"/>
        <v>-5.2562966513788432</v>
      </c>
    </row>
    <row r="129" spans="1:16" x14ac:dyDescent="0.15">
      <c r="A129" s="6">
        <v>64</v>
      </c>
      <c r="B129" s="6">
        <v>127</v>
      </c>
      <c r="D129">
        <v>610.98114013671898</v>
      </c>
      <c r="E129">
        <v>543.73516845703102</v>
      </c>
      <c r="F129">
        <v>480.40594482421898</v>
      </c>
      <c r="G129">
        <v>475.41317749023398</v>
      </c>
      <c r="I129" s="7">
        <f t="shared" si="7"/>
        <v>130.5751953125</v>
      </c>
      <c r="J129" s="7">
        <f t="shared" si="7"/>
        <v>68.321990966797046</v>
      </c>
      <c r="K129" s="7">
        <f t="shared" si="8"/>
        <v>82.749801635742074</v>
      </c>
      <c r="L129" s="8">
        <f t="shared" si="9"/>
        <v>1.2111737445701285</v>
      </c>
      <c r="M129" s="8">
        <f t="shared" si="12"/>
        <v>1.8532363251145165</v>
      </c>
      <c r="P129" s="6">
        <f t="shared" si="10"/>
        <v>-3.7090373945415021</v>
      </c>
    </row>
    <row r="130" spans="1:16" x14ac:dyDescent="0.15">
      <c r="A130" s="6">
        <v>64.5</v>
      </c>
      <c r="B130" s="6">
        <v>128</v>
      </c>
      <c r="D130">
        <v>611.64971923828102</v>
      </c>
      <c r="E130">
        <v>543.90759277343795</v>
      </c>
      <c r="F130">
        <v>479.52468872070301</v>
      </c>
      <c r="G130">
        <v>474.26596069335898</v>
      </c>
      <c r="I130" s="7">
        <f t="shared" ref="I130:J148" si="13">D130-F130</f>
        <v>132.12503051757801</v>
      </c>
      <c r="J130" s="7">
        <f t="shared" si="13"/>
        <v>69.641632080078978</v>
      </c>
      <c r="K130" s="7">
        <f t="shared" ref="K130:K148" si="14">I130-0.7*J130</f>
        <v>83.37588806152273</v>
      </c>
      <c r="L130" s="8">
        <f t="shared" ref="L130:L148" si="15">K130/J130</f>
        <v>1.1972132985862696</v>
      </c>
      <c r="M130" s="8">
        <f t="shared" si="12"/>
        <v>1.8442919930411608</v>
      </c>
      <c r="P130" s="6">
        <f t="shared" si="10"/>
        <v>-4.1737694600286614</v>
      </c>
    </row>
    <row r="131" spans="1:16" x14ac:dyDescent="0.15">
      <c r="A131" s="6">
        <v>65</v>
      </c>
      <c r="B131" s="6">
        <v>129</v>
      </c>
      <c r="D131">
        <v>611.16052246093795</v>
      </c>
      <c r="E131">
        <v>543.8818359375</v>
      </c>
      <c r="F131">
        <v>480.54339599609398</v>
      </c>
      <c r="G131">
        <v>475.50085449218801</v>
      </c>
      <c r="I131" s="7">
        <f t="shared" si="13"/>
        <v>130.61712646484398</v>
      </c>
      <c r="J131" s="7">
        <f t="shared" si="13"/>
        <v>68.380981445311988</v>
      </c>
      <c r="K131" s="7">
        <f t="shared" si="14"/>
        <v>82.75043945312558</v>
      </c>
      <c r="L131" s="8">
        <f t="shared" si="15"/>
        <v>1.21013822416845</v>
      </c>
      <c r="M131" s="8">
        <f t="shared" si="12"/>
        <v>1.8622330325338443</v>
      </c>
      <c r="P131" s="6">
        <f t="shared" si="10"/>
        <v>-3.2415839964255269</v>
      </c>
    </row>
    <row r="132" spans="1:16" x14ac:dyDescent="0.15">
      <c r="A132" s="6">
        <v>65.5</v>
      </c>
      <c r="B132" s="6">
        <v>130</v>
      </c>
      <c r="D132">
        <v>614.05426025390602</v>
      </c>
      <c r="E132">
        <v>545.781005859375</v>
      </c>
      <c r="F132">
        <v>480.03787231445301</v>
      </c>
      <c r="G132">
        <v>474.78509521484398</v>
      </c>
      <c r="I132" s="7">
        <f t="shared" si="13"/>
        <v>134.01638793945301</v>
      </c>
      <c r="J132" s="7">
        <f t="shared" si="13"/>
        <v>70.995910644531023</v>
      </c>
      <c r="K132" s="7">
        <f t="shared" si="14"/>
        <v>84.319250488281298</v>
      </c>
      <c r="L132" s="8">
        <f t="shared" si="15"/>
        <v>1.1876634826259054</v>
      </c>
      <c r="M132" s="8">
        <f t="shared" si="12"/>
        <v>1.8447744049018027</v>
      </c>
      <c r="P132" s="6">
        <f t="shared" si="10"/>
        <v>-4.1487041719140283</v>
      </c>
    </row>
    <row r="133" spans="1:16" x14ac:dyDescent="0.15">
      <c r="A133" s="6">
        <v>66</v>
      </c>
      <c r="B133" s="6">
        <v>131</v>
      </c>
      <c r="D133">
        <v>612.15167236328102</v>
      </c>
      <c r="E133">
        <v>544.22747802734398</v>
      </c>
      <c r="F133">
        <v>481.05828857421898</v>
      </c>
      <c r="G133">
        <v>475.89489746093801</v>
      </c>
      <c r="I133" s="7">
        <f t="shared" si="13"/>
        <v>131.09338378906205</v>
      </c>
      <c r="J133" s="7">
        <f t="shared" si="13"/>
        <v>68.332580566405966</v>
      </c>
      <c r="K133" s="7">
        <f t="shared" si="14"/>
        <v>83.260577392577872</v>
      </c>
      <c r="L133" s="8">
        <f t="shared" si="15"/>
        <v>1.2184608967264861</v>
      </c>
      <c r="M133" s="8">
        <f t="shared" si="12"/>
        <v>1.8805879329128863</v>
      </c>
      <c r="P133" s="6">
        <f t="shared" si="10"/>
        <v>-2.2878950350805494</v>
      </c>
    </row>
    <row r="134" spans="1:16" x14ac:dyDescent="0.15">
      <c r="A134" s="6">
        <v>66.5</v>
      </c>
      <c r="B134" s="6">
        <v>132</v>
      </c>
      <c r="D134">
        <v>614.68438720703102</v>
      </c>
      <c r="E134">
        <v>546.20556640625</v>
      </c>
      <c r="F134">
        <v>479.88296508789102</v>
      </c>
      <c r="G134">
        <v>474.42126464843801</v>
      </c>
      <c r="I134" s="7">
        <f t="shared" si="13"/>
        <v>134.80142211914</v>
      </c>
      <c r="J134" s="7">
        <f t="shared" si="13"/>
        <v>71.784301757811988</v>
      </c>
      <c r="K134" s="7">
        <f t="shared" si="14"/>
        <v>84.552410888671602</v>
      </c>
      <c r="L134" s="8">
        <f t="shared" si="15"/>
        <v>1.1778677067019059</v>
      </c>
      <c r="M134" s="8">
        <f t="shared" si="12"/>
        <v>1.8450108567988091</v>
      </c>
      <c r="P134" s="6">
        <f t="shared" ref="P134:P148" si="16">(M134-$O$2)/$O$2*100</f>
        <v>-4.1364185392269919</v>
      </c>
    </row>
    <row r="135" spans="1:16" x14ac:dyDescent="0.15">
      <c r="A135" s="6">
        <v>67</v>
      </c>
      <c r="B135" s="6">
        <v>133</v>
      </c>
      <c r="D135">
        <v>611.66668701171898</v>
      </c>
      <c r="E135">
        <v>544.39532470703102</v>
      </c>
      <c r="F135">
        <v>480.24426269531301</v>
      </c>
      <c r="G135">
        <v>475.52426147460898</v>
      </c>
      <c r="I135" s="7">
        <f t="shared" si="13"/>
        <v>131.42242431640597</v>
      </c>
      <c r="J135" s="7">
        <f t="shared" si="13"/>
        <v>68.871063232422046</v>
      </c>
      <c r="K135" s="7">
        <f t="shared" si="14"/>
        <v>83.212680053710528</v>
      </c>
      <c r="L135" s="8">
        <f t="shared" si="15"/>
        <v>1.2082386440425528</v>
      </c>
      <c r="M135" s="8">
        <f t="shared" si="12"/>
        <v>1.8803979080499591</v>
      </c>
      <c r="P135" s="6">
        <f t="shared" si="16"/>
        <v>-2.2977683991638362</v>
      </c>
    </row>
    <row r="136" spans="1:16" x14ac:dyDescent="0.15">
      <c r="A136" s="6">
        <v>67.5</v>
      </c>
      <c r="B136" s="6">
        <v>134</v>
      </c>
      <c r="D136">
        <v>614.93225097656295</v>
      </c>
      <c r="E136">
        <v>547.54852294921898</v>
      </c>
      <c r="F136">
        <v>480.48596191406301</v>
      </c>
      <c r="G136">
        <v>475.36892700195301</v>
      </c>
      <c r="I136" s="7">
        <f t="shared" si="13"/>
        <v>134.44628906249994</v>
      </c>
      <c r="J136" s="7">
        <f t="shared" si="13"/>
        <v>72.179595947265966</v>
      </c>
      <c r="K136" s="7">
        <f t="shared" si="14"/>
        <v>83.920571899413773</v>
      </c>
      <c r="L136" s="8">
        <f t="shared" si="15"/>
        <v>1.1626633648756597</v>
      </c>
      <c r="M136" s="8">
        <f t="shared" si="12"/>
        <v>1.8398387427935692</v>
      </c>
      <c r="P136" s="6">
        <f t="shared" si="16"/>
        <v>-4.4051526610012051</v>
      </c>
    </row>
    <row r="137" spans="1:16" x14ac:dyDescent="0.15">
      <c r="A137" s="6">
        <v>68</v>
      </c>
      <c r="B137" s="6">
        <v>135</v>
      </c>
      <c r="D137">
        <v>614.35833740234398</v>
      </c>
      <c r="E137">
        <v>545.7890625</v>
      </c>
      <c r="F137">
        <v>480.55999755859398</v>
      </c>
      <c r="G137">
        <v>475.47445678710898</v>
      </c>
      <c r="I137" s="7">
        <f t="shared" si="13"/>
        <v>133.79833984375</v>
      </c>
      <c r="J137" s="7">
        <f t="shared" si="13"/>
        <v>70.314605712891023</v>
      </c>
      <c r="K137" s="7">
        <f t="shared" si="14"/>
        <v>84.578115844726284</v>
      </c>
      <c r="L137" s="8">
        <f t="shared" si="15"/>
        <v>1.2028527357470524</v>
      </c>
      <c r="M137" s="8">
        <f t="shared" si="12"/>
        <v>1.8850442275754649</v>
      </c>
      <c r="P137" s="6">
        <f t="shared" si="16"/>
        <v>-2.0563536515569218</v>
      </c>
    </row>
    <row r="138" spans="1:16" x14ac:dyDescent="0.15">
      <c r="A138" s="6">
        <v>68.5</v>
      </c>
      <c r="B138" s="6">
        <v>136</v>
      </c>
      <c r="D138">
        <v>613.52154541015602</v>
      </c>
      <c r="E138">
        <v>546.32757568359398</v>
      </c>
      <c r="F138">
        <v>481.63488769531301</v>
      </c>
      <c r="G138">
        <v>476.31530761718801</v>
      </c>
      <c r="I138" s="7">
        <f t="shared" si="13"/>
        <v>131.88665771484301</v>
      </c>
      <c r="J138" s="7">
        <f t="shared" si="13"/>
        <v>70.012268066405966</v>
      </c>
      <c r="K138" s="7">
        <f t="shared" si="14"/>
        <v>82.878070068358838</v>
      </c>
      <c r="L138" s="8">
        <f t="shared" si="15"/>
        <v>1.1837649651593887</v>
      </c>
      <c r="M138" s="8">
        <f t="shared" si="12"/>
        <v>1.8709725708983043</v>
      </c>
      <c r="P138" s="6">
        <f t="shared" si="16"/>
        <v>-2.7874926587818067</v>
      </c>
    </row>
    <row r="139" spans="1:16" x14ac:dyDescent="0.15">
      <c r="A139" s="6">
        <v>69</v>
      </c>
      <c r="B139" s="6">
        <v>137</v>
      </c>
      <c r="D139">
        <v>612.61853027343795</v>
      </c>
      <c r="E139">
        <v>546.33563232421898</v>
      </c>
      <c r="F139">
        <v>480.07531738281301</v>
      </c>
      <c r="G139">
        <v>474.70977783203102</v>
      </c>
      <c r="I139" s="7">
        <f t="shared" si="13"/>
        <v>132.54321289062494</v>
      </c>
      <c r="J139" s="7">
        <f t="shared" si="13"/>
        <v>71.625854492187955</v>
      </c>
      <c r="K139" s="7">
        <f t="shared" si="14"/>
        <v>82.405114746093375</v>
      </c>
      <c r="L139" s="8">
        <f t="shared" si="15"/>
        <v>1.1504939847535234</v>
      </c>
      <c r="M139" s="8">
        <f t="shared" si="12"/>
        <v>1.8427177044029417</v>
      </c>
      <c r="P139" s="6">
        <f t="shared" si="16"/>
        <v>-4.2555667820100247</v>
      </c>
    </row>
    <row r="140" spans="1:16" x14ac:dyDescent="0.15">
      <c r="A140" s="6">
        <v>69.5</v>
      </c>
      <c r="B140" s="6">
        <v>138</v>
      </c>
      <c r="D140">
        <v>613.115478515625</v>
      </c>
      <c r="E140">
        <v>545.19128417968795</v>
      </c>
      <c r="F140">
        <v>481.01403808593801</v>
      </c>
      <c r="G140">
        <v>476.07830810546898</v>
      </c>
      <c r="I140" s="7">
        <f t="shared" si="13"/>
        <v>132.10144042968699</v>
      </c>
      <c r="J140" s="7">
        <f t="shared" si="13"/>
        <v>69.112976074218977</v>
      </c>
      <c r="K140" s="7">
        <f t="shared" si="14"/>
        <v>83.722357177733699</v>
      </c>
      <c r="L140" s="8">
        <f t="shared" si="15"/>
        <v>1.211384054534506</v>
      </c>
      <c r="M140" s="8">
        <f t="shared" si="12"/>
        <v>1.9086238880944275</v>
      </c>
      <c r="P140" s="6">
        <f t="shared" si="16"/>
        <v>-0.83119516609471955</v>
      </c>
    </row>
    <row r="141" spans="1:16" x14ac:dyDescent="0.15">
      <c r="A141" s="6">
        <v>70</v>
      </c>
      <c r="B141" s="6">
        <v>139</v>
      </c>
      <c r="D141">
        <v>614.25134277343795</v>
      </c>
      <c r="E141">
        <v>546.21667480468795</v>
      </c>
      <c r="F141">
        <v>480.03405761718801</v>
      </c>
      <c r="G141">
        <v>474.786376953125</v>
      </c>
      <c r="I141" s="7">
        <f t="shared" si="13"/>
        <v>134.21728515624994</v>
      </c>
      <c r="J141" s="7">
        <f t="shared" si="13"/>
        <v>71.430297851562955</v>
      </c>
      <c r="K141" s="7">
        <f t="shared" si="14"/>
        <v>84.216076660155878</v>
      </c>
      <c r="L141" s="8">
        <f t="shared" si="15"/>
        <v>1.1789965769870181</v>
      </c>
      <c r="M141" s="8">
        <f t="shared" si="12"/>
        <v>1.8812525244574427</v>
      </c>
      <c r="P141" s="6">
        <f t="shared" si="16"/>
        <v>-2.2533640048511292</v>
      </c>
    </row>
    <row r="142" spans="1:16" x14ac:dyDescent="0.15">
      <c r="A142" s="6">
        <v>70.5</v>
      </c>
      <c r="B142" s="6">
        <v>140</v>
      </c>
      <c r="D142">
        <v>611.79290771484398</v>
      </c>
      <c r="E142">
        <v>545.1708984375</v>
      </c>
      <c r="F142">
        <v>480.97702026367199</v>
      </c>
      <c r="G142">
        <v>476.01913452148398</v>
      </c>
      <c r="I142" s="7">
        <f t="shared" si="13"/>
        <v>130.81588745117199</v>
      </c>
      <c r="J142" s="7">
        <f t="shared" si="13"/>
        <v>69.151763916016023</v>
      </c>
      <c r="K142" s="7">
        <f t="shared" si="14"/>
        <v>82.409652709960767</v>
      </c>
      <c r="L142" s="8">
        <f t="shared" si="15"/>
        <v>1.1917216285335295</v>
      </c>
      <c r="M142" s="8">
        <f t="shared" si="12"/>
        <v>1.8989936899144571</v>
      </c>
      <c r="P142" s="6">
        <f t="shared" si="16"/>
        <v>-1.3315636513570563</v>
      </c>
    </row>
    <row r="143" spans="1:16" x14ac:dyDescent="0.15">
      <c r="A143" s="6">
        <v>71</v>
      </c>
      <c r="B143" s="6">
        <v>141</v>
      </c>
      <c r="D143">
        <v>613.43957519531295</v>
      </c>
      <c r="E143">
        <v>544.91650390625</v>
      </c>
      <c r="F143">
        <v>479.92083740234398</v>
      </c>
      <c r="G143">
        <v>474.97277832031301</v>
      </c>
      <c r="I143" s="7">
        <f t="shared" si="13"/>
        <v>133.51873779296898</v>
      </c>
      <c r="J143" s="7">
        <f t="shared" si="13"/>
        <v>69.943725585936988</v>
      </c>
      <c r="K143" s="7">
        <f t="shared" si="14"/>
        <v>84.558129882813091</v>
      </c>
      <c r="L143" s="8">
        <f t="shared" si="15"/>
        <v>1.2089451794917614</v>
      </c>
      <c r="M143" s="8">
        <f t="shared" si="12"/>
        <v>1.9212333547831921</v>
      </c>
      <c r="P143" s="6">
        <f t="shared" si="16"/>
        <v>-0.17602902837745851</v>
      </c>
    </row>
    <row r="144" spans="1:16" x14ac:dyDescent="0.15">
      <c r="A144" s="6">
        <v>71.5</v>
      </c>
      <c r="B144" s="6">
        <v>142</v>
      </c>
      <c r="D144">
        <v>610.84759521484398</v>
      </c>
      <c r="E144">
        <v>544.610107421875</v>
      </c>
      <c r="F144">
        <v>481.18807983398398</v>
      </c>
      <c r="G144">
        <v>476.32211303710898</v>
      </c>
      <c r="I144" s="7">
        <f t="shared" si="13"/>
        <v>129.65951538086</v>
      </c>
      <c r="J144" s="7">
        <f t="shared" si="13"/>
        <v>68.287994384766023</v>
      </c>
      <c r="K144" s="7">
        <f t="shared" si="14"/>
        <v>81.857919311523787</v>
      </c>
      <c r="L144" s="8">
        <f t="shared" si="15"/>
        <v>1.198716114728726</v>
      </c>
      <c r="M144" s="8">
        <f t="shared" si="12"/>
        <v>1.9160204039306596</v>
      </c>
      <c r="P144" s="6">
        <f t="shared" si="16"/>
        <v>-0.44688496229310787</v>
      </c>
    </row>
    <row r="145" spans="1:16" x14ac:dyDescent="0.15">
      <c r="A145" s="6">
        <v>72</v>
      </c>
      <c r="B145" s="6">
        <v>143</v>
      </c>
      <c r="D145">
        <v>611.43072509765602</v>
      </c>
      <c r="E145">
        <v>543.47308349609398</v>
      </c>
      <c r="F145">
        <v>480.04043579101602</v>
      </c>
      <c r="G145">
        <v>474.80340576171898</v>
      </c>
      <c r="I145" s="7">
        <f t="shared" si="13"/>
        <v>131.39028930664</v>
      </c>
      <c r="J145" s="7">
        <f t="shared" si="13"/>
        <v>68.669677734375</v>
      </c>
      <c r="K145" s="7">
        <f t="shared" si="14"/>
        <v>83.321514892577511</v>
      </c>
      <c r="L145" s="8">
        <f t="shared" si="15"/>
        <v>1.2133669130482612</v>
      </c>
      <c r="M145" s="8">
        <f t="shared" si="12"/>
        <v>1.9356873161606978</v>
      </c>
      <c r="P145" s="6">
        <f t="shared" si="16"/>
        <v>0.57497387159868785</v>
      </c>
    </row>
    <row r="146" spans="1:16" x14ac:dyDescent="0.15">
      <c r="A146" s="6">
        <v>72.5</v>
      </c>
      <c r="B146" s="6">
        <v>144</v>
      </c>
      <c r="D146">
        <v>609.439208984375</v>
      </c>
      <c r="E146">
        <v>543.15783691406295</v>
      </c>
      <c r="F146">
        <v>481.28042602539102</v>
      </c>
      <c r="G146">
        <v>475.89956665039102</v>
      </c>
      <c r="I146" s="7">
        <f t="shared" si="13"/>
        <v>128.15878295898398</v>
      </c>
      <c r="J146" s="7">
        <f t="shared" si="13"/>
        <v>67.258270263671932</v>
      </c>
      <c r="K146" s="7">
        <f t="shared" si="14"/>
        <v>81.077993774413628</v>
      </c>
      <c r="L146" s="8">
        <f t="shared" si="15"/>
        <v>1.2054724787979882</v>
      </c>
      <c r="M146" s="8">
        <f t="shared" si="12"/>
        <v>1.932808995820928</v>
      </c>
      <c r="P146" s="6">
        <f t="shared" si="16"/>
        <v>0.42542131186987175</v>
      </c>
    </row>
    <row r="147" spans="1:16" x14ac:dyDescent="0.15">
      <c r="A147" s="6">
        <v>73</v>
      </c>
      <c r="B147" s="6">
        <v>145</v>
      </c>
      <c r="D147">
        <v>609.30987548828102</v>
      </c>
      <c r="E147">
        <v>543.21130371093795</v>
      </c>
      <c r="F147">
        <v>479.79190063476602</v>
      </c>
      <c r="G147">
        <v>474.40426635742199</v>
      </c>
      <c r="I147" s="7">
        <f t="shared" si="13"/>
        <v>129.517974853515</v>
      </c>
      <c r="J147" s="7">
        <f t="shared" si="13"/>
        <v>68.807037353515966</v>
      </c>
      <c r="K147" s="7">
        <f t="shared" si="14"/>
        <v>81.353048706053826</v>
      </c>
      <c r="L147" s="8">
        <f t="shared" si="15"/>
        <v>1.1823361655302658</v>
      </c>
      <c r="M147" s="8">
        <f t="shared" si="12"/>
        <v>1.9146887964637085</v>
      </c>
      <c r="P147" s="6">
        <f t="shared" si="16"/>
        <v>-0.5160729892423529</v>
      </c>
    </row>
    <row r="148" spans="1:16" x14ac:dyDescent="0.15">
      <c r="A148" s="6">
        <v>73.5</v>
      </c>
      <c r="B148" s="6">
        <v>146</v>
      </c>
      <c r="D148">
        <v>601.34259033203102</v>
      </c>
      <c r="E148">
        <v>537.54772949218795</v>
      </c>
      <c r="F148">
        <v>480.53063964843801</v>
      </c>
      <c r="G148">
        <v>475.12469482421898</v>
      </c>
      <c r="I148" s="7">
        <f t="shared" si="13"/>
        <v>120.81195068359301</v>
      </c>
      <c r="J148" s="7">
        <f t="shared" si="13"/>
        <v>62.423034667968977</v>
      </c>
      <c r="K148" s="7">
        <f t="shared" si="14"/>
        <v>77.115826416014727</v>
      </c>
      <c r="L148" s="8">
        <f t="shared" si="15"/>
        <v>1.2353745188166099</v>
      </c>
      <c r="M148" s="8">
        <f t="shared" si="12"/>
        <v>1.9727432636605555</v>
      </c>
      <c r="P148" s="6">
        <f t="shared" si="16"/>
        <v>2.5003369818853103</v>
      </c>
    </row>
    <row r="149" spans="1:16" x14ac:dyDescent="0.15">
      <c r="A149" s="18">
        <v>74</v>
      </c>
      <c r="B149" s="18">
        <v>147</v>
      </c>
      <c r="D149">
        <v>602.700927734375</v>
      </c>
      <c r="E149">
        <v>537.85485839843795</v>
      </c>
      <c r="F149">
        <v>479.80807495117199</v>
      </c>
      <c r="G149">
        <v>474.53363037109398</v>
      </c>
      <c r="I149" s="19">
        <f t="shared" ref="I149:I189" si="17">D149-F149</f>
        <v>122.89285278320301</v>
      </c>
      <c r="J149" s="19">
        <f t="shared" ref="J149:J189" si="18">E149-G149</f>
        <v>63.321228027343977</v>
      </c>
      <c r="K149" s="19">
        <f t="shared" ref="K149:K189" si="19">I149-0.7*J149</f>
        <v>78.56799316406223</v>
      </c>
      <c r="L149" s="20">
        <f t="shared" ref="L149:L189" si="20">K149/J149</f>
        <v>1.2407844195651772</v>
      </c>
      <c r="M149" s="20">
        <f t="shared" ref="M149:M189" si="21">L149+ABS($N$2)*A149</f>
        <v>1.983169278319626</v>
      </c>
      <c r="N149" s="18"/>
      <c r="O149" s="18"/>
      <c r="P149" s="18">
        <f t="shared" ref="P149:P189" si="22">(M149-$O$2)/$O$2*100</f>
        <v>3.0420547186118871</v>
      </c>
    </row>
    <row r="150" spans="1:16" x14ac:dyDescent="0.15">
      <c r="A150" s="18">
        <v>74.5</v>
      </c>
      <c r="B150" s="18">
        <v>148</v>
      </c>
      <c r="D150">
        <v>604.26287841796898</v>
      </c>
      <c r="E150">
        <v>540.13317871093795</v>
      </c>
      <c r="F150">
        <v>480.93148803710898</v>
      </c>
      <c r="G150">
        <v>475.80084228515602</v>
      </c>
      <c r="I150" s="19">
        <f t="shared" si="17"/>
        <v>123.33139038086</v>
      </c>
      <c r="J150" s="19">
        <f t="shared" si="18"/>
        <v>64.332336425781932</v>
      </c>
      <c r="K150" s="19">
        <f t="shared" si="19"/>
        <v>78.298754882812659</v>
      </c>
      <c r="L150" s="20">
        <f t="shared" si="20"/>
        <v>1.2170979515588294</v>
      </c>
      <c r="M150" s="20">
        <f t="shared" si="21"/>
        <v>1.9644989242237814</v>
      </c>
      <c r="N150" s="18"/>
      <c r="O150" s="18"/>
      <c r="P150" s="18">
        <f t="shared" si="22"/>
        <v>2.0719753263020304</v>
      </c>
    </row>
    <row r="151" spans="1:16" x14ac:dyDescent="0.15">
      <c r="A151" s="18">
        <v>75</v>
      </c>
      <c r="B151" s="18">
        <v>149</v>
      </c>
      <c r="D151">
        <v>605.56854248046898</v>
      </c>
      <c r="E151">
        <v>541.33410644531295</v>
      </c>
      <c r="F151">
        <v>480.05871582031301</v>
      </c>
      <c r="G151">
        <v>474.88128662109398</v>
      </c>
      <c r="I151" s="19">
        <f t="shared" si="17"/>
        <v>125.50982666015597</v>
      </c>
      <c r="J151" s="19">
        <f t="shared" si="18"/>
        <v>66.452819824218977</v>
      </c>
      <c r="K151" s="19">
        <f t="shared" si="19"/>
        <v>78.992852783202693</v>
      </c>
      <c r="L151" s="20">
        <f t="shared" si="20"/>
        <v>1.1887058064978222</v>
      </c>
      <c r="M151" s="20">
        <f t="shared" si="21"/>
        <v>1.9411228930732771</v>
      </c>
      <c r="N151" s="18"/>
      <c r="O151" s="18"/>
      <c r="P151" s="18">
        <f t="shared" si="22"/>
        <v>0.85739707156263678</v>
      </c>
    </row>
    <row r="152" spans="1:16" x14ac:dyDescent="0.15">
      <c r="A152" s="18">
        <v>75.5</v>
      </c>
      <c r="B152" s="18">
        <v>150</v>
      </c>
      <c r="D152">
        <v>604.49694824218795</v>
      </c>
      <c r="E152">
        <v>541.31945800781295</v>
      </c>
      <c r="F152">
        <v>481.35360717773398</v>
      </c>
      <c r="G152">
        <v>476.04211425781301</v>
      </c>
      <c r="I152" s="19">
        <f t="shared" si="17"/>
        <v>123.14334106445398</v>
      </c>
      <c r="J152" s="19">
        <f t="shared" si="18"/>
        <v>65.277343749999943</v>
      </c>
      <c r="K152" s="19">
        <f t="shared" si="19"/>
        <v>77.449200439454017</v>
      </c>
      <c r="L152" s="20">
        <f t="shared" si="20"/>
        <v>1.1864637252408741</v>
      </c>
      <c r="M152" s="20">
        <f t="shared" si="21"/>
        <v>1.9438969257268319</v>
      </c>
      <c r="N152" s="18"/>
      <c r="O152" s="18"/>
      <c r="P152" s="18">
        <f t="shared" si="22"/>
        <v>1.0015310230128172</v>
      </c>
    </row>
    <row r="153" spans="1:16" x14ac:dyDescent="0.15">
      <c r="A153" s="18">
        <v>76</v>
      </c>
      <c r="B153" s="18">
        <v>151</v>
      </c>
      <c r="D153">
        <v>608.03887939453102</v>
      </c>
      <c r="E153">
        <v>542.869140625</v>
      </c>
      <c r="F153">
        <v>480.61532592773398</v>
      </c>
      <c r="G153">
        <v>474.79446411132801</v>
      </c>
      <c r="I153" s="19">
        <f t="shared" si="17"/>
        <v>127.42355346679705</v>
      </c>
      <c r="J153" s="19">
        <f t="shared" si="18"/>
        <v>68.074676513671989</v>
      </c>
      <c r="K153" s="19">
        <f t="shared" si="19"/>
        <v>79.771279907226656</v>
      </c>
      <c r="L153" s="20">
        <f t="shared" si="20"/>
        <v>1.1718201832542758</v>
      </c>
      <c r="M153" s="20">
        <f t="shared" si="21"/>
        <v>1.9342694976507366</v>
      </c>
      <c r="N153" s="18"/>
      <c r="O153" s="18"/>
      <c r="P153" s="18">
        <f t="shared" si="22"/>
        <v>0.5013064675693828</v>
      </c>
    </row>
    <row r="154" spans="1:16" x14ac:dyDescent="0.15">
      <c r="A154" s="18">
        <v>76.5</v>
      </c>
      <c r="B154" s="18">
        <v>152</v>
      </c>
      <c r="D154">
        <v>607.67669677734398</v>
      </c>
      <c r="E154">
        <v>542.86181640625</v>
      </c>
      <c r="F154">
        <v>480.71829223632801</v>
      </c>
      <c r="G154">
        <v>475.63064575195301</v>
      </c>
      <c r="I154" s="19">
        <f t="shared" si="17"/>
        <v>126.95840454101597</v>
      </c>
      <c r="J154" s="19">
        <f t="shared" si="18"/>
        <v>67.231170654296989</v>
      </c>
      <c r="K154" s="19">
        <f t="shared" si="19"/>
        <v>79.896585083008077</v>
      </c>
      <c r="L154" s="20">
        <f t="shared" si="20"/>
        <v>1.1883860463152831</v>
      </c>
      <c r="M154" s="20">
        <f t="shared" si="21"/>
        <v>1.9558514746222471</v>
      </c>
      <c r="N154" s="18"/>
      <c r="O154" s="18"/>
      <c r="P154" s="18">
        <f t="shared" si="22"/>
        <v>1.622668761926074</v>
      </c>
    </row>
    <row r="155" spans="1:16" x14ac:dyDescent="0.15">
      <c r="A155" s="18">
        <v>77</v>
      </c>
      <c r="B155" s="18">
        <v>153</v>
      </c>
      <c r="D155">
        <v>609.20941162109398</v>
      </c>
      <c r="E155">
        <v>543.70056152343795</v>
      </c>
      <c r="F155">
        <v>480.365966796875</v>
      </c>
      <c r="G155">
        <v>475.09234619140602</v>
      </c>
      <c r="I155" s="19">
        <f t="shared" si="17"/>
        <v>128.84344482421898</v>
      </c>
      <c r="J155" s="19">
        <f t="shared" si="18"/>
        <v>68.608215332031932</v>
      </c>
      <c r="K155" s="19">
        <f t="shared" si="19"/>
        <v>80.817694091796625</v>
      </c>
      <c r="L155" s="20">
        <f t="shared" si="20"/>
        <v>1.177959428046284</v>
      </c>
      <c r="M155" s="20">
        <f t="shared" si="21"/>
        <v>1.9504409702637511</v>
      </c>
      <c r="N155" s="18"/>
      <c r="O155" s="18"/>
      <c r="P155" s="18">
        <f t="shared" si="22"/>
        <v>1.3415482886219396</v>
      </c>
    </row>
    <row r="156" spans="1:16" x14ac:dyDescent="0.15">
      <c r="A156" s="18">
        <v>77.5</v>
      </c>
      <c r="B156" s="18">
        <v>154</v>
      </c>
      <c r="D156">
        <v>608.87414550781295</v>
      </c>
      <c r="E156">
        <v>542.98809814453102</v>
      </c>
      <c r="F156">
        <v>479.74426269531301</v>
      </c>
      <c r="G156">
        <v>474.392333984375</v>
      </c>
      <c r="I156" s="19">
        <f t="shared" si="17"/>
        <v>129.12988281249994</v>
      </c>
      <c r="J156" s="19">
        <f t="shared" si="18"/>
        <v>68.595764160156023</v>
      </c>
      <c r="K156" s="19">
        <f t="shared" si="19"/>
        <v>81.112847900390733</v>
      </c>
      <c r="L156" s="20">
        <f t="shared" si="20"/>
        <v>1.1824760448911986</v>
      </c>
      <c r="M156" s="20">
        <f t="shared" si="21"/>
        <v>1.9599737010191687</v>
      </c>
      <c r="N156" s="18"/>
      <c r="O156" s="18"/>
      <c r="P156" s="18">
        <f t="shared" si="22"/>
        <v>1.8368525346365974</v>
      </c>
    </row>
    <row r="157" spans="1:16" x14ac:dyDescent="0.15">
      <c r="A157" s="18">
        <v>78</v>
      </c>
      <c r="B157" s="18">
        <v>155</v>
      </c>
      <c r="D157">
        <v>605.49652099609398</v>
      </c>
      <c r="E157">
        <v>541.87646484375</v>
      </c>
      <c r="F157">
        <v>480.80978393554699</v>
      </c>
      <c r="G157">
        <v>475.58807373046898</v>
      </c>
      <c r="I157" s="19">
        <f t="shared" si="17"/>
        <v>124.68673706054699</v>
      </c>
      <c r="J157" s="19">
        <f t="shared" si="18"/>
        <v>66.288391113281023</v>
      </c>
      <c r="K157" s="19">
        <f t="shared" si="19"/>
        <v>78.284863281250267</v>
      </c>
      <c r="L157" s="20">
        <f t="shared" si="20"/>
        <v>1.1809739528519907</v>
      </c>
      <c r="M157" s="20">
        <f t="shared" si="21"/>
        <v>1.9634877228904637</v>
      </c>
      <c r="N157" s="18"/>
      <c r="O157" s="18"/>
      <c r="P157" s="18">
        <f t="shared" si="22"/>
        <v>2.0194350493532367</v>
      </c>
    </row>
    <row r="158" spans="1:16" x14ac:dyDescent="0.15">
      <c r="A158" s="18">
        <v>78.5</v>
      </c>
      <c r="B158" s="18">
        <v>156</v>
      </c>
      <c r="D158">
        <v>608.11163330078102</v>
      </c>
      <c r="E158">
        <v>544.47113037109398</v>
      </c>
      <c r="F158">
        <v>479.70809936523398</v>
      </c>
      <c r="G158">
        <v>474.55575561523398</v>
      </c>
      <c r="I158" s="19">
        <f t="shared" si="17"/>
        <v>128.40353393554705</v>
      </c>
      <c r="J158" s="19">
        <f t="shared" si="18"/>
        <v>69.91537475586</v>
      </c>
      <c r="K158" s="19">
        <f t="shared" si="19"/>
        <v>79.462771606445045</v>
      </c>
      <c r="L158" s="20">
        <f t="shared" si="20"/>
        <v>1.1365564710755529</v>
      </c>
      <c r="M158" s="20">
        <f t="shared" si="21"/>
        <v>1.9240863550245288</v>
      </c>
      <c r="N158" s="18"/>
      <c r="O158" s="18"/>
      <c r="P158" s="18">
        <f t="shared" si="22"/>
        <v>-2.7792057285850501E-2</v>
      </c>
    </row>
    <row r="159" spans="1:16" x14ac:dyDescent="0.15">
      <c r="A159" s="18">
        <v>79</v>
      </c>
      <c r="B159" s="18">
        <v>157</v>
      </c>
      <c r="D159">
        <v>607.38415527343795</v>
      </c>
      <c r="E159">
        <v>543.84063720703102</v>
      </c>
      <c r="F159">
        <v>480.77914428710898</v>
      </c>
      <c r="G159">
        <v>475.53021240234398</v>
      </c>
      <c r="I159" s="19">
        <f t="shared" si="17"/>
        <v>126.60501098632898</v>
      </c>
      <c r="J159" s="19">
        <f t="shared" si="18"/>
        <v>68.310424804687045</v>
      </c>
      <c r="K159" s="19">
        <f t="shared" si="19"/>
        <v>78.787713623048049</v>
      </c>
      <c r="L159" s="20">
        <f t="shared" si="20"/>
        <v>1.1533775971722857</v>
      </c>
      <c r="M159" s="20">
        <f t="shared" si="21"/>
        <v>1.9459235950317648</v>
      </c>
      <c r="N159" s="18"/>
      <c r="O159" s="18"/>
      <c r="P159" s="18">
        <f t="shared" si="22"/>
        <v>1.1068332640763603</v>
      </c>
    </row>
    <row r="160" spans="1:16" x14ac:dyDescent="0.15">
      <c r="A160" s="18">
        <v>79.5</v>
      </c>
      <c r="B160" s="18">
        <v>158</v>
      </c>
      <c r="D160">
        <v>607.44494628906295</v>
      </c>
      <c r="E160">
        <v>543.804443359375</v>
      </c>
      <c r="F160">
        <v>479.20468139648398</v>
      </c>
      <c r="G160">
        <v>474.32510375976602</v>
      </c>
      <c r="I160" s="19">
        <f t="shared" si="17"/>
        <v>128.24026489257898</v>
      </c>
      <c r="J160" s="19">
        <f t="shared" si="18"/>
        <v>69.479339599608977</v>
      </c>
      <c r="K160" s="19">
        <f t="shared" si="19"/>
        <v>79.604727172852705</v>
      </c>
      <c r="L160" s="20">
        <f t="shared" si="20"/>
        <v>1.1457323519710125</v>
      </c>
      <c r="M160" s="20">
        <f t="shared" si="21"/>
        <v>1.9432944637409948</v>
      </c>
      <c r="N160" s="18"/>
      <c r="O160" s="18"/>
      <c r="P160" s="18">
        <f t="shared" si="22"/>
        <v>0.97022813748046666</v>
      </c>
    </row>
    <row r="161" spans="1:16" x14ac:dyDescent="0.15">
      <c r="A161" s="18">
        <v>80</v>
      </c>
      <c r="B161" s="18">
        <v>159</v>
      </c>
      <c r="D161">
        <v>605.419921875</v>
      </c>
      <c r="E161">
        <v>542.158203125</v>
      </c>
      <c r="F161">
        <v>481.46978759765602</v>
      </c>
      <c r="G161">
        <v>475.65020751953102</v>
      </c>
      <c r="I161" s="19">
        <f t="shared" si="17"/>
        <v>123.95013427734398</v>
      </c>
      <c r="J161" s="19">
        <f t="shared" si="18"/>
        <v>66.507995605468977</v>
      </c>
      <c r="K161" s="19">
        <f t="shared" si="19"/>
        <v>77.394537353515688</v>
      </c>
      <c r="L161" s="20">
        <f t="shared" si="20"/>
        <v>1.163687713769433</v>
      </c>
      <c r="M161" s="20">
        <f t="shared" si="21"/>
        <v>1.9662659394499182</v>
      </c>
      <c r="N161" s="18"/>
      <c r="O161" s="18"/>
      <c r="P161" s="18">
        <f t="shared" si="22"/>
        <v>2.1637863893366962</v>
      </c>
    </row>
    <row r="162" spans="1:16" x14ac:dyDescent="0.15">
      <c r="A162" s="18">
        <v>80.5</v>
      </c>
      <c r="B162" s="18">
        <v>160</v>
      </c>
      <c r="D162">
        <v>607.33410644531295</v>
      </c>
      <c r="E162">
        <v>542.74169921875</v>
      </c>
      <c r="F162">
        <v>479.56341552734398</v>
      </c>
      <c r="G162">
        <v>474.02679443359398</v>
      </c>
      <c r="I162" s="19">
        <f t="shared" si="17"/>
        <v>127.77069091796898</v>
      </c>
      <c r="J162" s="19">
        <f t="shared" si="18"/>
        <v>68.714904785156023</v>
      </c>
      <c r="K162" s="19">
        <f t="shared" si="19"/>
        <v>79.670257568359773</v>
      </c>
      <c r="L162" s="20">
        <f t="shared" si="20"/>
        <v>1.1594319721093516</v>
      </c>
      <c r="M162" s="20">
        <f t="shared" si="21"/>
        <v>1.9670263117003399</v>
      </c>
      <c r="N162" s="18"/>
      <c r="O162" s="18"/>
      <c r="P162" s="18">
        <f t="shared" si="22"/>
        <v>2.2032940198203903</v>
      </c>
    </row>
    <row r="163" spans="1:16" x14ac:dyDescent="0.15">
      <c r="A163" s="18">
        <v>81</v>
      </c>
      <c r="B163" s="18">
        <v>161</v>
      </c>
      <c r="D163">
        <v>604.77752685546898</v>
      </c>
      <c r="E163">
        <v>542.64703369140602</v>
      </c>
      <c r="F163">
        <v>481.38000488281301</v>
      </c>
      <c r="G163">
        <v>475.955322265625</v>
      </c>
      <c r="I163" s="19">
        <f t="shared" si="17"/>
        <v>123.39752197265597</v>
      </c>
      <c r="J163" s="19">
        <f t="shared" si="18"/>
        <v>66.691711425781023</v>
      </c>
      <c r="K163" s="19">
        <f t="shared" si="19"/>
        <v>76.713323974609253</v>
      </c>
      <c r="L163" s="20">
        <f t="shared" si="20"/>
        <v>1.1502677369433074</v>
      </c>
      <c r="M163" s="20">
        <f t="shared" si="21"/>
        <v>1.9628781904447985</v>
      </c>
      <c r="N163" s="18"/>
      <c r="O163" s="18"/>
      <c r="P163" s="18">
        <f t="shared" si="22"/>
        <v>1.9877647949248198</v>
      </c>
    </row>
    <row r="164" spans="1:16" x14ac:dyDescent="0.15">
      <c r="A164" s="18">
        <v>81.5</v>
      </c>
      <c r="B164" s="18">
        <v>162</v>
      </c>
      <c r="D164">
        <v>603.63397216796898</v>
      </c>
      <c r="E164">
        <v>542.39685058593795</v>
      </c>
      <c r="F164">
        <v>481.34469604492199</v>
      </c>
      <c r="G164">
        <v>475.84722900390602</v>
      </c>
      <c r="I164" s="19">
        <f t="shared" si="17"/>
        <v>122.28927612304699</v>
      </c>
      <c r="J164" s="19">
        <f t="shared" si="18"/>
        <v>66.549621582031932</v>
      </c>
      <c r="K164" s="19">
        <f t="shared" si="19"/>
        <v>75.704541015624642</v>
      </c>
      <c r="L164" s="20">
        <f t="shared" si="20"/>
        <v>1.1375653116570763</v>
      </c>
      <c r="M164" s="20">
        <f t="shared" si="21"/>
        <v>1.9551918790690705</v>
      </c>
      <c r="N164" s="18"/>
      <c r="O164" s="18"/>
      <c r="P164" s="18">
        <f t="shared" si="22"/>
        <v>1.5883973147906301</v>
      </c>
    </row>
    <row r="165" spans="1:16" x14ac:dyDescent="0.15">
      <c r="A165" s="18">
        <v>82</v>
      </c>
      <c r="B165" s="18">
        <v>163</v>
      </c>
      <c r="D165">
        <v>607.96112060546898</v>
      </c>
      <c r="E165">
        <v>544.59698486328102</v>
      </c>
      <c r="F165">
        <v>480.48468017578102</v>
      </c>
      <c r="G165">
        <v>474.94467163085898</v>
      </c>
      <c r="I165" s="19">
        <f t="shared" si="17"/>
        <v>127.47644042968795</v>
      </c>
      <c r="J165" s="19">
        <f t="shared" si="18"/>
        <v>69.652313232422046</v>
      </c>
      <c r="K165" s="19">
        <f t="shared" si="19"/>
        <v>78.719821166992517</v>
      </c>
      <c r="L165" s="20">
        <f t="shared" si="20"/>
        <v>1.1301824377937486</v>
      </c>
      <c r="M165" s="20">
        <f t="shared" si="21"/>
        <v>1.952825119116246</v>
      </c>
      <c r="N165" s="18"/>
      <c r="O165" s="18"/>
      <c r="P165" s="18">
        <f t="shared" si="22"/>
        <v>1.4654245503217262</v>
      </c>
    </row>
    <row r="166" spans="1:16" x14ac:dyDescent="0.15">
      <c r="A166" s="18">
        <v>82.5</v>
      </c>
      <c r="B166" s="18">
        <v>164</v>
      </c>
      <c r="D166">
        <v>606.715576171875</v>
      </c>
      <c r="E166">
        <v>542.84832763671898</v>
      </c>
      <c r="F166">
        <v>481.18170166015602</v>
      </c>
      <c r="G166">
        <v>476.18084716796898</v>
      </c>
      <c r="I166" s="19">
        <f t="shared" si="17"/>
        <v>125.53387451171898</v>
      </c>
      <c r="J166" s="19">
        <f t="shared" si="18"/>
        <v>66.66748046875</v>
      </c>
      <c r="K166" s="19">
        <f t="shared" si="19"/>
        <v>78.866638183593977</v>
      </c>
      <c r="L166" s="20">
        <f t="shared" si="20"/>
        <v>1.1829851320174349</v>
      </c>
      <c r="M166" s="20">
        <f t="shared" si="21"/>
        <v>2.0106439272504355</v>
      </c>
      <c r="N166" s="18"/>
      <c r="O166" s="18"/>
      <c r="P166" s="18">
        <f t="shared" si="22"/>
        <v>4.4695900830674722</v>
      </c>
    </row>
    <row r="167" spans="1:16" x14ac:dyDescent="0.15">
      <c r="A167" s="18">
        <v>83</v>
      </c>
      <c r="B167" s="18">
        <v>165</v>
      </c>
      <c r="D167">
        <v>606.10235595703102</v>
      </c>
      <c r="E167">
        <v>542.72784423828102</v>
      </c>
      <c r="F167">
        <v>480.16339111328102</v>
      </c>
      <c r="G167">
        <v>475.14126586914102</v>
      </c>
      <c r="I167" s="19">
        <f t="shared" si="17"/>
        <v>125.93896484375</v>
      </c>
      <c r="J167" s="19">
        <f t="shared" si="18"/>
        <v>67.58657836914</v>
      </c>
      <c r="K167" s="19">
        <f t="shared" si="19"/>
        <v>78.628359985352006</v>
      </c>
      <c r="L167" s="20">
        <f t="shared" si="20"/>
        <v>1.1633724014833939</v>
      </c>
      <c r="M167" s="20">
        <f t="shared" si="21"/>
        <v>1.9960473106268974</v>
      </c>
      <c r="N167" s="18"/>
      <c r="O167" s="18"/>
      <c r="P167" s="18">
        <f t="shared" si="22"/>
        <v>3.7111750625889228</v>
      </c>
    </row>
    <row r="168" spans="1:16" x14ac:dyDescent="0.15">
      <c r="A168" s="18">
        <v>83.5</v>
      </c>
      <c r="B168" s="18">
        <v>166</v>
      </c>
      <c r="D168">
        <v>605.70709228515602</v>
      </c>
      <c r="E168">
        <v>542.72479248046898</v>
      </c>
      <c r="F168">
        <v>479.57659912109398</v>
      </c>
      <c r="G168">
        <v>474.67828369140602</v>
      </c>
      <c r="I168" s="19">
        <f t="shared" si="17"/>
        <v>126.13049316406205</v>
      </c>
      <c r="J168" s="19">
        <f t="shared" si="18"/>
        <v>68.046508789062955</v>
      </c>
      <c r="K168" s="19">
        <f t="shared" si="19"/>
        <v>78.49793701171798</v>
      </c>
      <c r="L168" s="20">
        <f t="shared" si="20"/>
        <v>1.1535924238972106</v>
      </c>
      <c r="M168" s="20">
        <f t="shared" si="21"/>
        <v>1.9912834469512171</v>
      </c>
      <c r="N168" s="18"/>
      <c r="O168" s="18"/>
      <c r="P168" s="18">
        <f t="shared" si="22"/>
        <v>3.4636529237035347</v>
      </c>
    </row>
    <row r="169" spans="1:16" x14ac:dyDescent="0.15">
      <c r="A169" s="18">
        <v>84</v>
      </c>
      <c r="B169" s="18">
        <v>167</v>
      </c>
      <c r="D169">
        <v>605.72015380859398</v>
      </c>
      <c r="E169">
        <v>543.580810546875</v>
      </c>
      <c r="F169">
        <v>480.018310546875</v>
      </c>
      <c r="G169">
        <v>474.92510986328102</v>
      </c>
      <c r="I169" s="19">
        <f t="shared" si="17"/>
        <v>125.70184326171898</v>
      </c>
      <c r="J169" s="19">
        <f t="shared" si="18"/>
        <v>68.655700683593977</v>
      </c>
      <c r="K169" s="19">
        <f t="shared" si="19"/>
        <v>77.642852783203196</v>
      </c>
      <c r="L169" s="20">
        <f t="shared" si="20"/>
        <v>1.1309017606713727</v>
      </c>
      <c r="M169" s="20">
        <f t="shared" si="21"/>
        <v>1.9736088976358821</v>
      </c>
      <c r="N169" s="18"/>
      <c r="O169" s="18"/>
      <c r="P169" s="18">
        <f t="shared" si="22"/>
        <v>2.545313830017744</v>
      </c>
    </row>
    <row r="170" spans="1:16" x14ac:dyDescent="0.15">
      <c r="A170" s="18">
        <v>84.5</v>
      </c>
      <c r="B170" s="18">
        <v>168</v>
      </c>
      <c r="D170">
        <v>606.68475341796898</v>
      </c>
      <c r="E170">
        <v>543.1708984375</v>
      </c>
      <c r="F170">
        <v>480.77020263671898</v>
      </c>
      <c r="G170">
        <v>475.76254272460898</v>
      </c>
      <c r="I170" s="19">
        <f t="shared" si="17"/>
        <v>125.91455078125</v>
      </c>
      <c r="J170" s="19">
        <f t="shared" si="18"/>
        <v>67.408355712891023</v>
      </c>
      <c r="K170" s="19">
        <f t="shared" si="19"/>
        <v>78.728701782226295</v>
      </c>
      <c r="L170" s="20">
        <f t="shared" si="20"/>
        <v>1.1679368373492367</v>
      </c>
      <c r="M170" s="20">
        <f t="shared" si="21"/>
        <v>2.0156600882242492</v>
      </c>
      <c r="N170" s="18"/>
      <c r="O170" s="18"/>
      <c r="P170" s="18">
        <f t="shared" si="22"/>
        <v>4.730221154349012</v>
      </c>
    </row>
    <row r="171" spans="1:16" x14ac:dyDescent="0.15">
      <c r="A171" s="18">
        <v>85</v>
      </c>
      <c r="B171" s="18">
        <v>169</v>
      </c>
      <c r="D171">
        <v>606.54541015625</v>
      </c>
      <c r="E171">
        <v>541.89105224609398</v>
      </c>
      <c r="F171">
        <v>480.09573364257801</v>
      </c>
      <c r="G171">
        <v>474.92425537109398</v>
      </c>
      <c r="I171" s="19">
        <f t="shared" si="17"/>
        <v>126.44967651367199</v>
      </c>
      <c r="J171" s="19">
        <f t="shared" si="18"/>
        <v>66.966796875</v>
      </c>
      <c r="K171" s="19">
        <f t="shared" si="19"/>
        <v>79.572918701172</v>
      </c>
      <c r="L171" s="20">
        <f t="shared" si="20"/>
        <v>1.1882443601073311</v>
      </c>
      <c r="M171" s="20">
        <f t="shared" si="21"/>
        <v>2.0409837248928469</v>
      </c>
      <c r="N171" s="18"/>
      <c r="O171" s="18"/>
      <c r="P171" s="18">
        <f t="shared" si="22"/>
        <v>6.0459936321734311</v>
      </c>
    </row>
    <row r="172" spans="1:16" x14ac:dyDescent="0.15">
      <c r="A172" s="18">
        <v>85.5</v>
      </c>
      <c r="B172" s="18">
        <v>170</v>
      </c>
      <c r="D172">
        <v>608.17010498046898</v>
      </c>
      <c r="E172">
        <v>544.146240234375</v>
      </c>
      <c r="F172">
        <v>480.34722900390602</v>
      </c>
      <c r="G172">
        <v>475.06384277343801</v>
      </c>
      <c r="I172" s="19">
        <f t="shared" si="17"/>
        <v>127.82287597656295</v>
      </c>
      <c r="J172" s="19">
        <f t="shared" si="18"/>
        <v>69.082397460936988</v>
      </c>
      <c r="K172" s="19">
        <f t="shared" si="19"/>
        <v>79.465197753907063</v>
      </c>
      <c r="L172" s="20">
        <f t="shared" si="20"/>
        <v>1.1502958883099141</v>
      </c>
      <c r="M172" s="20">
        <f t="shared" si="21"/>
        <v>2.0080513670059328</v>
      </c>
      <c r="N172" s="18"/>
      <c r="O172" s="18"/>
      <c r="P172" s="18">
        <f t="shared" si="22"/>
        <v>4.3348851249502802</v>
      </c>
    </row>
    <row r="173" spans="1:16" x14ac:dyDescent="0.15">
      <c r="A173" s="18">
        <v>86</v>
      </c>
      <c r="B173" s="18">
        <v>171</v>
      </c>
      <c r="D173">
        <v>606.02233886718795</v>
      </c>
      <c r="E173">
        <v>542.52581787109398</v>
      </c>
      <c r="F173">
        <v>481.23104858398398</v>
      </c>
      <c r="G173">
        <v>475.85745239257801</v>
      </c>
      <c r="I173" s="19">
        <f t="shared" si="17"/>
        <v>124.79129028320398</v>
      </c>
      <c r="J173" s="19">
        <f t="shared" si="18"/>
        <v>66.668365478515966</v>
      </c>
      <c r="K173" s="19">
        <f t="shared" si="19"/>
        <v>78.123434448242804</v>
      </c>
      <c r="L173" s="20">
        <f t="shared" si="20"/>
        <v>1.1718216561559209</v>
      </c>
      <c r="M173" s="20">
        <f t="shared" si="21"/>
        <v>2.0345932487624427</v>
      </c>
      <c r="N173" s="18"/>
      <c r="O173" s="18"/>
      <c r="P173" s="18">
        <f t="shared" si="22"/>
        <v>5.7139555160600999</v>
      </c>
    </row>
    <row r="174" spans="1:16" x14ac:dyDescent="0.15">
      <c r="A174" s="18">
        <v>86.5</v>
      </c>
      <c r="B174" s="18">
        <v>172</v>
      </c>
      <c r="D174">
        <v>604.01690673828102</v>
      </c>
      <c r="E174">
        <v>541.87335205078102</v>
      </c>
      <c r="F174">
        <v>479.82510375976602</v>
      </c>
      <c r="G174">
        <v>474.77914428710898</v>
      </c>
      <c r="I174" s="19">
        <f t="shared" si="17"/>
        <v>124.191802978515</v>
      </c>
      <c r="J174" s="19">
        <f t="shared" si="18"/>
        <v>67.094207763672046</v>
      </c>
      <c r="K174" s="19">
        <f t="shared" si="19"/>
        <v>77.225857543944571</v>
      </c>
      <c r="L174" s="20">
        <f t="shared" si="20"/>
        <v>1.1510063255528635</v>
      </c>
      <c r="M174" s="20">
        <f t="shared" si="21"/>
        <v>2.0187940320698883</v>
      </c>
      <c r="N174" s="18"/>
      <c r="O174" s="18"/>
      <c r="P174" s="18">
        <f t="shared" si="22"/>
        <v>4.8930554704902018</v>
      </c>
    </row>
    <row r="175" spans="1:16" x14ac:dyDescent="0.15">
      <c r="A175" s="18">
        <v>87</v>
      </c>
      <c r="B175" s="18">
        <v>173</v>
      </c>
      <c r="D175">
        <v>603.83215332031295</v>
      </c>
      <c r="E175">
        <v>544.01922607421898</v>
      </c>
      <c r="F175">
        <v>479.8212890625</v>
      </c>
      <c r="G175">
        <v>474.799560546875</v>
      </c>
      <c r="I175" s="19">
        <f t="shared" si="17"/>
        <v>124.01086425781295</v>
      </c>
      <c r="J175" s="19">
        <f t="shared" si="18"/>
        <v>69.219665527343977</v>
      </c>
      <c r="K175" s="19">
        <f t="shared" si="19"/>
        <v>75.557098388672173</v>
      </c>
      <c r="L175" s="20">
        <f t="shared" si="20"/>
        <v>1.0915553811629544</v>
      </c>
      <c r="M175" s="20">
        <f t="shared" si="21"/>
        <v>1.9643592015904821</v>
      </c>
      <c r="N175" s="18"/>
      <c r="O175" s="18"/>
      <c r="P175" s="18">
        <f t="shared" si="22"/>
        <v>2.0647155792984586</v>
      </c>
    </row>
    <row r="176" spans="1:16" x14ac:dyDescent="0.15">
      <c r="A176" s="18">
        <v>87.5</v>
      </c>
      <c r="B176" s="18">
        <v>174</v>
      </c>
      <c r="D176">
        <v>601.98498535156295</v>
      </c>
      <c r="E176">
        <v>542.56890869140602</v>
      </c>
      <c r="F176">
        <v>480.77362060546898</v>
      </c>
      <c r="G176">
        <v>475.46554565429699</v>
      </c>
      <c r="I176" s="19">
        <f t="shared" si="17"/>
        <v>121.21136474609398</v>
      </c>
      <c r="J176" s="19">
        <f t="shared" si="18"/>
        <v>67.103363037109034</v>
      </c>
      <c r="K176" s="19">
        <f t="shared" si="19"/>
        <v>74.239010620117654</v>
      </c>
      <c r="L176" s="20">
        <f t="shared" si="20"/>
        <v>1.1063381514733102</v>
      </c>
      <c r="M176" s="20">
        <f t="shared" si="21"/>
        <v>1.9841580858113408</v>
      </c>
      <c r="N176" s="18"/>
      <c r="O176" s="18"/>
      <c r="P176" s="18">
        <f t="shared" si="22"/>
        <v>3.0934314501805527</v>
      </c>
    </row>
    <row r="177" spans="1:16" x14ac:dyDescent="0.15">
      <c r="A177" s="18">
        <v>88</v>
      </c>
      <c r="B177" s="18">
        <v>175</v>
      </c>
      <c r="D177">
        <v>602.96075439453102</v>
      </c>
      <c r="E177">
        <v>543.166259765625</v>
      </c>
      <c r="F177">
        <v>479.30596923828102</v>
      </c>
      <c r="G177">
        <v>474.04339599609398</v>
      </c>
      <c r="I177" s="19">
        <f t="shared" si="17"/>
        <v>123.65478515625</v>
      </c>
      <c r="J177" s="19">
        <f t="shared" si="18"/>
        <v>69.122863769531023</v>
      </c>
      <c r="K177" s="19">
        <f t="shared" si="19"/>
        <v>75.268780517578278</v>
      </c>
      <c r="L177" s="20">
        <f t="shared" si="20"/>
        <v>1.0889129357912446</v>
      </c>
      <c r="M177" s="20">
        <f t="shared" si="21"/>
        <v>1.9717489840397784</v>
      </c>
      <c r="N177" s="18"/>
      <c r="O177" s="18"/>
      <c r="P177" s="18">
        <f t="shared" si="22"/>
        <v>2.4486759279300325</v>
      </c>
    </row>
    <row r="178" spans="1:16" x14ac:dyDescent="0.15">
      <c r="A178" s="18">
        <v>88.5</v>
      </c>
      <c r="B178" s="18">
        <v>176</v>
      </c>
      <c r="D178">
        <v>602.47845458984398</v>
      </c>
      <c r="E178">
        <v>542.06158447265602</v>
      </c>
      <c r="F178">
        <v>481.48001098632801</v>
      </c>
      <c r="G178">
        <v>475.95318603515602</v>
      </c>
      <c r="I178" s="19">
        <f t="shared" si="17"/>
        <v>120.99844360351597</v>
      </c>
      <c r="J178" s="19">
        <f t="shared" si="18"/>
        <v>66.1083984375</v>
      </c>
      <c r="K178" s="19">
        <f t="shared" si="19"/>
        <v>74.722564697265966</v>
      </c>
      <c r="L178" s="20">
        <f t="shared" si="20"/>
        <v>1.1303036597976268</v>
      </c>
      <c r="M178" s="20">
        <f t="shared" si="21"/>
        <v>2.0181558219566638</v>
      </c>
      <c r="N178" s="18"/>
      <c r="O178" s="18"/>
      <c r="P178" s="18">
        <f t="shared" si="22"/>
        <v>4.8598951739246088</v>
      </c>
    </row>
    <row r="179" spans="1:16" x14ac:dyDescent="0.15">
      <c r="A179" s="18">
        <v>89</v>
      </c>
      <c r="B179" s="18">
        <v>177</v>
      </c>
      <c r="D179">
        <v>602.8271484375</v>
      </c>
      <c r="E179">
        <v>543.44610595703102</v>
      </c>
      <c r="F179">
        <v>479.69149780273398</v>
      </c>
      <c r="G179">
        <v>474.271484375</v>
      </c>
      <c r="I179" s="19">
        <f t="shared" si="17"/>
        <v>123.13565063476602</v>
      </c>
      <c r="J179" s="19">
        <f t="shared" si="18"/>
        <v>69.174621582031023</v>
      </c>
      <c r="K179" s="19">
        <f t="shared" si="19"/>
        <v>74.71341552734431</v>
      </c>
      <c r="L179" s="20">
        <f t="shared" si="20"/>
        <v>1.0800697397201529</v>
      </c>
      <c r="M179" s="20">
        <f t="shared" si="21"/>
        <v>1.9729380157896927</v>
      </c>
      <c r="N179" s="18"/>
      <c r="O179" s="18"/>
      <c r="P179" s="18">
        <f t="shared" si="22"/>
        <v>2.5104559665662989</v>
      </c>
    </row>
    <row r="180" spans="1:16" x14ac:dyDescent="0.15">
      <c r="A180" s="18">
        <v>89.5</v>
      </c>
      <c r="B180" s="18">
        <v>178</v>
      </c>
      <c r="D180">
        <v>601.208251953125</v>
      </c>
      <c r="E180">
        <v>540.75787353515602</v>
      </c>
      <c r="F180">
        <v>481.30426025390602</v>
      </c>
      <c r="G180">
        <v>475.59530639648398</v>
      </c>
      <c r="I180" s="19">
        <f t="shared" si="17"/>
        <v>119.90399169921898</v>
      </c>
      <c r="J180" s="19">
        <f t="shared" si="18"/>
        <v>65.162567138672046</v>
      </c>
      <c r="K180" s="19">
        <f t="shared" si="19"/>
        <v>74.29019470214854</v>
      </c>
      <c r="L180" s="20">
        <f t="shared" si="20"/>
        <v>1.1400747079846019</v>
      </c>
      <c r="M180" s="20">
        <f t="shared" si="21"/>
        <v>2.0379590979646447</v>
      </c>
      <c r="N180" s="18"/>
      <c r="O180" s="18"/>
      <c r="P180" s="18">
        <f t="shared" si="22"/>
        <v>5.888839234489704</v>
      </c>
    </row>
    <row r="181" spans="1:16" x14ac:dyDescent="0.15">
      <c r="A181" s="18">
        <v>90</v>
      </c>
      <c r="B181" s="18">
        <v>179</v>
      </c>
      <c r="D181">
        <v>602.19244384765602</v>
      </c>
      <c r="E181">
        <v>541.12469482421898</v>
      </c>
      <c r="F181">
        <v>480.63275146484398</v>
      </c>
      <c r="G181">
        <v>475.19958496093801</v>
      </c>
      <c r="I181" s="19">
        <f t="shared" si="17"/>
        <v>121.55969238281205</v>
      </c>
      <c r="J181" s="19">
        <f t="shared" si="18"/>
        <v>65.925109863280966</v>
      </c>
      <c r="K181" s="19">
        <f t="shared" si="19"/>
        <v>75.412115478515375</v>
      </c>
      <c r="L181" s="20">
        <f t="shared" si="20"/>
        <v>1.1439057990939883</v>
      </c>
      <c r="M181" s="20">
        <f t="shared" si="21"/>
        <v>2.046806302984534</v>
      </c>
      <c r="N181" s="18"/>
      <c r="O181" s="18"/>
      <c r="P181" s="18">
        <f t="shared" si="22"/>
        <v>6.3485247458236929</v>
      </c>
    </row>
    <row r="182" spans="1:16" x14ac:dyDescent="0.15">
      <c r="A182" s="18">
        <v>90.5</v>
      </c>
      <c r="B182" s="18">
        <v>180</v>
      </c>
      <c r="D182">
        <v>599.54620361328102</v>
      </c>
      <c r="E182">
        <v>540.28521728515602</v>
      </c>
      <c r="F182">
        <v>479.56170654296898</v>
      </c>
      <c r="G182">
        <v>474.32086181640602</v>
      </c>
      <c r="I182" s="19">
        <f t="shared" si="17"/>
        <v>119.98449707031205</v>
      </c>
      <c r="J182" s="19">
        <f t="shared" si="18"/>
        <v>65.96435546875</v>
      </c>
      <c r="K182" s="19">
        <f t="shared" si="19"/>
        <v>73.809448242187045</v>
      </c>
      <c r="L182" s="20">
        <f t="shared" si="20"/>
        <v>1.1189292719937753</v>
      </c>
      <c r="M182" s="20">
        <f t="shared" si="21"/>
        <v>2.0268458897948243</v>
      </c>
      <c r="N182" s="18"/>
      <c r="O182" s="18"/>
      <c r="P182" s="18">
        <f t="shared" si="22"/>
        <v>5.3114161083588636</v>
      </c>
    </row>
    <row r="183" spans="1:16" x14ac:dyDescent="0.15">
      <c r="A183" s="18">
        <v>91</v>
      </c>
      <c r="B183" s="18">
        <v>181</v>
      </c>
      <c r="D183">
        <v>598.26214599609398</v>
      </c>
      <c r="E183">
        <v>538.80828857421898</v>
      </c>
      <c r="F183">
        <v>480.908935546875</v>
      </c>
      <c r="G183">
        <v>475.27362060546898</v>
      </c>
      <c r="I183" s="19">
        <f t="shared" si="17"/>
        <v>117.35321044921898</v>
      </c>
      <c r="J183" s="19">
        <f t="shared" si="18"/>
        <v>63.53466796875</v>
      </c>
      <c r="K183" s="19">
        <f t="shared" si="19"/>
        <v>72.878942871093983</v>
      </c>
      <c r="L183" s="20">
        <f t="shared" si="20"/>
        <v>1.1470736402831292</v>
      </c>
      <c r="M183" s="20">
        <f t="shared" si="21"/>
        <v>2.0600063719946808</v>
      </c>
      <c r="N183" s="18"/>
      <c r="O183" s="18"/>
      <c r="P183" s="18">
        <f t="shared" si="22"/>
        <v>7.0343775613662407</v>
      </c>
    </row>
    <row r="184" spans="1:16" x14ac:dyDescent="0.15">
      <c r="A184" s="18">
        <v>91.5</v>
      </c>
      <c r="B184" s="18">
        <v>182</v>
      </c>
      <c r="D184">
        <v>600.035400390625</v>
      </c>
      <c r="E184">
        <v>540.84759521484398</v>
      </c>
      <c r="F184">
        <v>480.13235473632801</v>
      </c>
      <c r="G184">
        <v>474.5595703125</v>
      </c>
      <c r="I184" s="19">
        <f t="shared" si="17"/>
        <v>119.90304565429699</v>
      </c>
      <c r="J184" s="19">
        <f t="shared" si="18"/>
        <v>66.288024902343977</v>
      </c>
      <c r="K184" s="19">
        <f t="shared" si="19"/>
        <v>73.501428222656216</v>
      </c>
      <c r="L184" s="20">
        <f t="shared" si="20"/>
        <v>1.1088191016543196</v>
      </c>
      <c r="M184" s="20">
        <f t="shared" si="21"/>
        <v>2.0267679472763747</v>
      </c>
      <c r="N184" s="18"/>
      <c r="O184" s="18"/>
      <c r="P184" s="18">
        <f t="shared" si="22"/>
        <v>5.3073663495516898</v>
      </c>
    </row>
    <row r="185" spans="1:16" x14ac:dyDescent="0.15">
      <c r="A185" s="18">
        <v>92</v>
      </c>
      <c r="B185" s="18">
        <v>183</v>
      </c>
      <c r="D185">
        <v>599.949951171875</v>
      </c>
      <c r="E185">
        <v>540.27520751953102</v>
      </c>
      <c r="F185">
        <v>480.76467895507801</v>
      </c>
      <c r="G185">
        <v>476.01913452148398</v>
      </c>
      <c r="I185" s="19">
        <f t="shared" si="17"/>
        <v>119.18527221679699</v>
      </c>
      <c r="J185" s="19">
        <f t="shared" si="18"/>
        <v>64.256072998047046</v>
      </c>
      <c r="K185" s="19">
        <f t="shared" si="19"/>
        <v>74.20602111816406</v>
      </c>
      <c r="L185" s="20">
        <f t="shared" si="20"/>
        <v>1.1548483692805103</v>
      </c>
      <c r="M185" s="20">
        <f t="shared" si="21"/>
        <v>2.0778133288130682</v>
      </c>
      <c r="N185" s="18"/>
      <c r="O185" s="18"/>
      <c r="P185" s="18">
        <f t="shared" si="22"/>
        <v>7.959596320506634</v>
      </c>
    </row>
    <row r="186" spans="1:16" x14ac:dyDescent="0.15">
      <c r="A186" s="18">
        <v>92.5</v>
      </c>
      <c r="B186" s="18">
        <v>184</v>
      </c>
      <c r="D186">
        <v>600.79827880859398</v>
      </c>
      <c r="E186">
        <v>541.18859863281295</v>
      </c>
      <c r="F186">
        <v>479.47021484375</v>
      </c>
      <c r="G186">
        <v>474.29574584960898</v>
      </c>
      <c r="I186" s="19">
        <f t="shared" si="17"/>
        <v>121.32806396484398</v>
      </c>
      <c r="J186" s="19">
        <f t="shared" si="18"/>
        <v>66.892852783203978</v>
      </c>
      <c r="K186" s="19">
        <f t="shared" si="19"/>
        <v>74.503067016601193</v>
      </c>
      <c r="L186" s="20">
        <f t="shared" si="20"/>
        <v>1.1137672249987827</v>
      </c>
      <c r="M186" s="20">
        <f t="shared" si="21"/>
        <v>2.0417482984418438</v>
      </c>
      <c r="N186" s="18"/>
      <c r="O186" s="18"/>
      <c r="P186" s="18">
        <f t="shared" si="22"/>
        <v>6.0857195548838217</v>
      </c>
    </row>
    <row r="187" spans="1:16" x14ac:dyDescent="0.15">
      <c r="A187" s="18">
        <v>93</v>
      </c>
      <c r="B187" s="18">
        <v>185</v>
      </c>
      <c r="D187">
        <v>603.27557373046898</v>
      </c>
      <c r="E187">
        <v>541.71746826171898</v>
      </c>
      <c r="F187">
        <v>480.756591796875</v>
      </c>
      <c r="G187">
        <v>475.48297119140602</v>
      </c>
      <c r="I187" s="19">
        <f t="shared" si="17"/>
        <v>122.51898193359398</v>
      </c>
      <c r="J187" s="19">
        <f t="shared" si="18"/>
        <v>66.234497070312955</v>
      </c>
      <c r="K187" s="19">
        <f t="shared" si="19"/>
        <v>76.154833984374903</v>
      </c>
      <c r="L187" s="20">
        <f t="shared" si="20"/>
        <v>1.1497759831033481</v>
      </c>
      <c r="M187" s="20">
        <f t="shared" si="21"/>
        <v>2.0827731704569121</v>
      </c>
      <c r="N187" s="18"/>
      <c r="O187" s="18"/>
      <c r="P187" s="18">
        <f t="shared" si="22"/>
        <v>8.2173011365542354</v>
      </c>
    </row>
    <row r="188" spans="1:16" x14ac:dyDescent="0.15">
      <c r="A188" s="18">
        <v>93.5</v>
      </c>
      <c r="B188" s="18">
        <v>186</v>
      </c>
      <c r="D188">
        <v>603.58044433593795</v>
      </c>
      <c r="E188">
        <v>541.48767089843795</v>
      </c>
      <c r="F188">
        <v>479.78466796875</v>
      </c>
      <c r="G188">
        <v>474.48382568359398</v>
      </c>
      <c r="I188" s="19">
        <f t="shared" si="17"/>
        <v>123.79577636718795</v>
      </c>
      <c r="J188" s="19">
        <f t="shared" si="18"/>
        <v>67.003845214843977</v>
      </c>
      <c r="K188" s="19">
        <f t="shared" si="19"/>
        <v>76.893084716797176</v>
      </c>
      <c r="L188" s="20">
        <f t="shared" si="20"/>
        <v>1.1475921190827769</v>
      </c>
      <c r="M188" s="20">
        <f t="shared" si="21"/>
        <v>2.0856054203468437</v>
      </c>
      <c r="N188" s="18"/>
      <c r="O188" s="18"/>
      <c r="P188" s="18">
        <f t="shared" si="22"/>
        <v>8.3644599551813545</v>
      </c>
    </row>
    <row r="189" spans="1:16" x14ac:dyDescent="0.15">
      <c r="A189" s="18">
        <v>94</v>
      </c>
      <c r="B189" s="18">
        <v>187</v>
      </c>
      <c r="D189">
        <v>603.47265625</v>
      </c>
      <c r="E189">
        <v>540.28485107421898</v>
      </c>
      <c r="F189">
        <v>480.89361572265602</v>
      </c>
      <c r="G189">
        <v>475.66128540039102</v>
      </c>
      <c r="I189" s="19">
        <f t="shared" si="17"/>
        <v>122.57904052734398</v>
      </c>
      <c r="J189" s="19">
        <f t="shared" si="18"/>
        <v>64.623565673827954</v>
      </c>
      <c r="K189" s="19">
        <f t="shared" si="19"/>
        <v>77.342544555664404</v>
      </c>
      <c r="L189" s="20">
        <f t="shared" si="20"/>
        <v>1.1968164205923342</v>
      </c>
      <c r="M189" s="20">
        <f t="shared" si="21"/>
        <v>2.1398458357669043</v>
      </c>
      <c r="N189" s="18"/>
      <c r="O189" s="18"/>
      <c r="P189" s="18">
        <f t="shared" si="22"/>
        <v>11.182698375257035</v>
      </c>
    </row>
    <row r="190" spans="1:16" x14ac:dyDescent="0.15">
      <c r="A190" s="18"/>
      <c r="B190" s="18"/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V798"/>
  <sheetViews>
    <sheetView zoomScale="75" zoomScaleNormal="75" zoomScalePageLayoutView="75" workbookViewId="0">
      <selection activeCell="D8" sqref="D1:G1048576"/>
    </sheetView>
  </sheetViews>
  <sheetFormatPr baseColWidth="10" defaultColWidth="11.5" defaultRowHeight="13" x14ac:dyDescent="0.15"/>
  <cols>
    <col min="1" max="2" width="11.5" style="6"/>
    <col min="3" max="3" width="13.16406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40</v>
      </c>
      <c r="F1" t="s">
        <v>41</v>
      </c>
      <c r="G1" t="s">
        <v>42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759.25079345703102</v>
      </c>
      <c r="E2">
        <v>625.92742919921898</v>
      </c>
      <c r="F2">
        <v>485.63900756835898</v>
      </c>
      <c r="G2">
        <v>478.05258178710898</v>
      </c>
      <c r="I2" s="7">
        <f t="shared" ref="I2:J65" si="0">D2-F2</f>
        <v>273.61178588867205</v>
      </c>
      <c r="J2" s="7">
        <f t="shared" si="0"/>
        <v>147.87484741211</v>
      </c>
      <c r="K2" s="7">
        <f t="shared" ref="K2:K65" si="1">I2-0.7*J2</f>
        <v>170.09939270019504</v>
      </c>
      <c r="L2" s="8">
        <f t="shared" ref="L2:L65" si="2">K2/J2</f>
        <v>1.1502929380961444</v>
      </c>
      <c r="M2" s="8"/>
      <c r="N2" s="18">
        <f>LINEST(V64:V104,U64:U104)</f>
        <v>-9.2001490913167228E-3</v>
      </c>
      <c r="O2" s="9">
        <f>AVERAGE(M38:M45)</f>
        <v>1.1062913730321571</v>
      </c>
    </row>
    <row r="3" spans="1:16" x14ac:dyDescent="0.15">
      <c r="A3" s="6">
        <v>1</v>
      </c>
      <c r="B3" s="6">
        <v>1</v>
      </c>
      <c r="C3" s="6" t="s">
        <v>7</v>
      </c>
      <c r="D3">
        <v>754.34313964843795</v>
      </c>
      <c r="E3">
        <v>621.03894042968795</v>
      </c>
      <c r="F3">
        <v>486.26400756835898</v>
      </c>
      <c r="G3">
        <v>478.69274902343801</v>
      </c>
      <c r="I3" s="7">
        <f t="shared" si="0"/>
        <v>268.07913208007898</v>
      </c>
      <c r="J3" s="7">
        <f t="shared" si="0"/>
        <v>142.34619140624994</v>
      </c>
      <c r="K3" s="7">
        <f t="shared" si="1"/>
        <v>168.43679809570403</v>
      </c>
      <c r="L3" s="8">
        <f t="shared" si="2"/>
        <v>1.1832898121945012</v>
      </c>
      <c r="M3" s="8"/>
      <c r="N3" s="18"/>
    </row>
    <row r="4" spans="1:16" ht="15" x14ac:dyDescent="0.15">
      <c r="A4" s="6">
        <v>1.5</v>
      </c>
      <c r="B4" s="6">
        <v>2</v>
      </c>
      <c r="D4">
        <v>753.39221191406295</v>
      </c>
      <c r="E4">
        <v>620.60406494140602</v>
      </c>
      <c r="F4">
        <v>484.36215209960898</v>
      </c>
      <c r="G4">
        <v>476.83566284179699</v>
      </c>
      <c r="I4" s="7">
        <f t="shared" si="0"/>
        <v>269.03005981445398</v>
      </c>
      <c r="J4" s="7">
        <f t="shared" si="0"/>
        <v>143.76840209960903</v>
      </c>
      <c r="K4" s="7">
        <f t="shared" si="1"/>
        <v>168.39217834472765</v>
      </c>
      <c r="L4" s="8">
        <f t="shared" si="2"/>
        <v>1.1712739091866529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749.31005859375</v>
      </c>
      <c r="E5">
        <v>618.35485839843795</v>
      </c>
      <c r="F5">
        <v>486.10513305664102</v>
      </c>
      <c r="G5">
        <v>478.65847778320301</v>
      </c>
      <c r="I5" s="7">
        <f t="shared" si="0"/>
        <v>263.20492553710898</v>
      </c>
      <c r="J5" s="7">
        <f t="shared" si="0"/>
        <v>139.69638061523494</v>
      </c>
      <c r="K5" s="7">
        <f t="shared" si="1"/>
        <v>165.41745910644454</v>
      </c>
      <c r="L5" s="8">
        <f t="shared" si="2"/>
        <v>1.184121294896344</v>
      </c>
      <c r="M5" s="8"/>
      <c r="N5" s="18">
        <f>RSQ(V64:V104,U64:U104)</f>
        <v>0.99668453170916038</v>
      </c>
    </row>
    <row r="6" spans="1:16" x14ac:dyDescent="0.15">
      <c r="A6" s="6">
        <v>2.5</v>
      </c>
      <c r="B6" s="6">
        <v>4</v>
      </c>
      <c r="C6" s="6" t="s">
        <v>5</v>
      </c>
      <c r="D6">
        <v>749.30895996093795</v>
      </c>
      <c r="E6">
        <v>618.91729736328102</v>
      </c>
      <c r="F6">
        <v>484.34890747070301</v>
      </c>
      <c r="G6">
        <v>477.139404296875</v>
      </c>
      <c r="I6" s="7">
        <f t="shared" si="0"/>
        <v>264.96005249023494</v>
      </c>
      <c r="J6" s="7">
        <f t="shared" si="0"/>
        <v>141.77789306640602</v>
      </c>
      <c r="K6" s="7">
        <f t="shared" si="1"/>
        <v>165.71552734375075</v>
      </c>
      <c r="L6" s="8">
        <f t="shared" si="2"/>
        <v>1.168838975947631</v>
      </c>
      <c r="M6" s="8">
        <f t="shared" ref="M6:M22" si="3">L6+ABS($N$2)*A6</f>
        <v>1.1918393486759227</v>
      </c>
      <c r="N6" s="18"/>
      <c r="P6" s="6">
        <f t="shared" ref="P6:P69" si="4">(M6-$O$2)/$O$2*100</f>
        <v>7.7328611366906985</v>
      </c>
    </row>
    <row r="7" spans="1:16" x14ac:dyDescent="0.15">
      <c r="A7" s="6">
        <v>3</v>
      </c>
      <c r="B7" s="6">
        <v>5</v>
      </c>
      <c r="C7" s="6" t="s">
        <v>8</v>
      </c>
      <c r="D7">
        <v>748.34899902343795</v>
      </c>
      <c r="E7">
        <v>620.38262939453102</v>
      </c>
      <c r="F7">
        <v>485.30996704101602</v>
      </c>
      <c r="G7">
        <v>477.83059692382801</v>
      </c>
      <c r="I7" s="7">
        <f t="shared" si="0"/>
        <v>263.03903198242193</v>
      </c>
      <c r="J7" s="7">
        <f t="shared" si="0"/>
        <v>142.55203247070301</v>
      </c>
      <c r="K7" s="7">
        <f t="shared" si="1"/>
        <v>163.25260925292983</v>
      </c>
      <c r="L7" s="8">
        <f t="shared" si="2"/>
        <v>1.1452141819618122</v>
      </c>
      <c r="M7" s="8">
        <f t="shared" si="3"/>
        <v>1.1728146292357624</v>
      </c>
      <c r="P7" s="6">
        <f t="shared" si="4"/>
        <v>6.0131768018109337</v>
      </c>
    </row>
    <row r="8" spans="1:16" x14ac:dyDescent="0.15">
      <c r="A8" s="6">
        <v>3.5</v>
      </c>
      <c r="B8" s="6">
        <v>6</v>
      </c>
      <c r="D8">
        <v>747.896484375</v>
      </c>
      <c r="E8">
        <v>619.29986572265602</v>
      </c>
      <c r="F8">
        <v>485.31076049804699</v>
      </c>
      <c r="G8">
        <v>477.77804565429699</v>
      </c>
      <c r="I8" s="7">
        <f t="shared" si="0"/>
        <v>262.58572387695301</v>
      </c>
      <c r="J8" s="7">
        <f t="shared" si="0"/>
        <v>141.52182006835903</v>
      </c>
      <c r="K8" s="7">
        <f t="shared" si="1"/>
        <v>163.52044982910169</v>
      </c>
      <c r="L8" s="8">
        <f t="shared" si="2"/>
        <v>1.1554433779195088</v>
      </c>
      <c r="M8" s="8">
        <f t="shared" si="3"/>
        <v>1.1876438997391174</v>
      </c>
      <c r="P8" s="6">
        <f t="shared" si="4"/>
        <v>7.3536256984438806</v>
      </c>
    </row>
    <row r="9" spans="1:16" x14ac:dyDescent="0.15">
      <c r="A9" s="6">
        <v>4</v>
      </c>
      <c r="B9" s="6">
        <v>7</v>
      </c>
      <c r="D9">
        <v>748.18566894531295</v>
      </c>
      <c r="E9">
        <v>620.342041015625</v>
      </c>
      <c r="F9">
        <v>484.13433837890602</v>
      </c>
      <c r="G9">
        <v>476.452880859375</v>
      </c>
      <c r="I9" s="7">
        <f t="shared" si="0"/>
        <v>264.05133056640693</v>
      </c>
      <c r="J9" s="7">
        <f t="shared" si="0"/>
        <v>143.88916015625</v>
      </c>
      <c r="K9" s="7">
        <f t="shared" si="1"/>
        <v>163.32891845703193</v>
      </c>
      <c r="L9" s="8">
        <f t="shared" si="2"/>
        <v>1.1351023126389244</v>
      </c>
      <c r="M9" s="8">
        <f t="shared" si="3"/>
        <v>1.1719029090041913</v>
      </c>
      <c r="P9" s="6">
        <f t="shared" si="4"/>
        <v>5.9307644958130767</v>
      </c>
    </row>
    <row r="10" spans="1:16" x14ac:dyDescent="0.15">
      <c r="A10" s="6">
        <v>4.5</v>
      </c>
      <c r="B10" s="6">
        <v>8</v>
      </c>
      <c r="D10">
        <v>749.6552734375</v>
      </c>
      <c r="E10">
        <v>622.89324951171898</v>
      </c>
      <c r="F10">
        <v>484.94079589843801</v>
      </c>
      <c r="G10">
        <v>477.44860839843801</v>
      </c>
      <c r="I10" s="7">
        <f t="shared" si="0"/>
        <v>264.71447753906199</v>
      </c>
      <c r="J10" s="7">
        <f t="shared" si="0"/>
        <v>145.44464111328097</v>
      </c>
      <c r="K10" s="7">
        <f t="shared" si="1"/>
        <v>162.90322875976531</v>
      </c>
      <c r="L10" s="8">
        <f t="shared" si="2"/>
        <v>1.120035963599969</v>
      </c>
      <c r="M10" s="8">
        <f t="shared" si="3"/>
        <v>1.1614366345108942</v>
      </c>
      <c r="P10" s="6">
        <f t="shared" si="4"/>
        <v>4.9846959691634671</v>
      </c>
    </row>
    <row r="11" spans="1:16" x14ac:dyDescent="0.15">
      <c r="A11" s="6">
        <v>5</v>
      </c>
      <c r="B11" s="6">
        <v>9</v>
      </c>
      <c r="D11">
        <v>745.40020751953102</v>
      </c>
      <c r="E11">
        <v>620.56085205078102</v>
      </c>
      <c r="F11">
        <v>484.34930419921898</v>
      </c>
      <c r="G11">
        <v>477.10202026367199</v>
      </c>
      <c r="I11" s="7">
        <f t="shared" si="0"/>
        <v>261.05090332031205</v>
      </c>
      <c r="J11" s="7">
        <f t="shared" si="0"/>
        <v>143.45883178710903</v>
      </c>
      <c r="K11" s="7">
        <f t="shared" si="1"/>
        <v>160.62972106933574</v>
      </c>
      <c r="L11" s="8">
        <f t="shared" si="2"/>
        <v>1.119692103081587</v>
      </c>
      <c r="M11" s="8">
        <f t="shared" si="3"/>
        <v>1.1656928485381706</v>
      </c>
      <c r="P11" s="6">
        <f t="shared" si="4"/>
        <v>5.3694240915215774</v>
      </c>
    </row>
    <row r="12" spans="1:16" x14ac:dyDescent="0.15">
      <c r="A12" s="6">
        <v>5.5</v>
      </c>
      <c r="B12" s="6">
        <v>10</v>
      </c>
      <c r="D12">
        <v>744.70703125</v>
      </c>
      <c r="E12">
        <v>618.9482421875</v>
      </c>
      <c r="F12">
        <v>484.19354248046898</v>
      </c>
      <c r="G12">
        <v>477.373046875</v>
      </c>
      <c r="I12" s="7">
        <f t="shared" si="0"/>
        <v>260.51348876953102</v>
      </c>
      <c r="J12" s="7">
        <f t="shared" si="0"/>
        <v>141.5751953125</v>
      </c>
      <c r="K12" s="7">
        <f t="shared" si="1"/>
        <v>161.41085205078105</v>
      </c>
      <c r="L12" s="8">
        <f t="shared" si="2"/>
        <v>1.1401068647265338</v>
      </c>
      <c r="M12" s="8">
        <f t="shared" si="3"/>
        <v>1.1907076847287756</v>
      </c>
      <c r="P12" s="6">
        <f t="shared" si="4"/>
        <v>7.630567656443688</v>
      </c>
    </row>
    <row r="13" spans="1:16" x14ac:dyDescent="0.15">
      <c r="A13" s="6">
        <v>6</v>
      </c>
      <c r="B13" s="6">
        <v>11</v>
      </c>
      <c r="D13">
        <v>746.08111572265602</v>
      </c>
      <c r="E13">
        <v>622.48449707031295</v>
      </c>
      <c r="F13">
        <v>483.700927734375</v>
      </c>
      <c r="G13">
        <v>476.39251708984398</v>
      </c>
      <c r="I13" s="7">
        <f t="shared" si="0"/>
        <v>262.38018798828102</v>
      </c>
      <c r="J13" s="7">
        <f t="shared" si="0"/>
        <v>146.09197998046898</v>
      </c>
      <c r="K13" s="7">
        <f t="shared" si="1"/>
        <v>160.11580200195274</v>
      </c>
      <c r="L13" s="8">
        <f t="shared" si="2"/>
        <v>1.0959930998495511</v>
      </c>
      <c r="M13" s="8">
        <f t="shared" si="3"/>
        <v>1.1511939943974514</v>
      </c>
      <c r="P13" s="6">
        <f t="shared" si="4"/>
        <v>4.0588422236561295</v>
      </c>
    </row>
    <row r="14" spans="1:16" x14ac:dyDescent="0.15">
      <c r="A14" s="6">
        <v>6.5</v>
      </c>
      <c r="B14" s="6">
        <v>12</v>
      </c>
      <c r="D14">
        <v>739.197998046875</v>
      </c>
      <c r="E14">
        <v>617.96319580078102</v>
      </c>
      <c r="F14">
        <v>484.99417114257801</v>
      </c>
      <c r="G14">
        <v>477.60552978515602</v>
      </c>
      <c r="I14" s="7">
        <f t="shared" si="0"/>
        <v>254.20382690429699</v>
      </c>
      <c r="J14" s="7">
        <f t="shared" si="0"/>
        <v>140.357666015625</v>
      </c>
      <c r="K14" s="7">
        <f t="shared" si="1"/>
        <v>155.95346069335949</v>
      </c>
      <c r="L14" s="8">
        <f t="shared" si="2"/>
        <v>1.1111146624224879</v>
      </c>
      <c r="M14" s="8">
        <f t="shared" si="3"/>
        <v>1.1709156315160465</v>
      </c>
      <c r="P14" s="6">
        <f t="shared" si="4"/>
        <v>5.8415224107519963</v>
      </c>
    </row>
    <row r="15" spans="1:16" x14ac:dyDescent="0.15">
      <c r="A15" s="6">
        <v>7</v>
      </c>
      <c r="B15" s="6">
        <v>13</v>
      </c>
      <c r="D15">
        <v>738.56298828125</v>
      </c>
      <c r="E15">
        <v>618.64300537109398</v>
      </c>
      <c r="F15">
        <v>483.354736328125</v>
      </c>
      <c r="G15">
        <v>476.20870971679699</v>
      </c>
      <c r="I15" s="7">
        <f t="shared" si="0"/>
        <v>255.208251953125</v>
      </c>
      <c r="J15" s="7">
        <f t="shared" si="0"/>
        <v>142.43429565429699</v>
      </c>
      <c r="K15" s="7">
        <f t="shared" si="1"/>
        <v>155.50424499511712</v>
      </c>
      <c r="L15" s="8">
        <f t="shared" si="2"/>
        <v>1.0917612523078168</v>
      </c>
      <c r="M15" s="8">
        <f t="shared" si="3"/>
        <v>1.1561622959470339</v>
      </c>
      <c r="P15" s="6">
        <f t="shared" si="4"/>
        <v>4.5079374322687782</v>
      </c>
    </row>
    <row r="16" spans="1:16" x14ac:dyDescent="0.15">
      <c r="A16" s="6">
        <v>7.5</v>
      </c>
      <c r="B16" s="6">
        <v>14</v>
      </c>
      <c r="D16">
        <v>735.29510498046898</v>
      </c>
      <c r="E16">
        <v>617.10247802734398</v>
      </c>
      <c r="F16">
        <v>484.547119140625</v>
      </c>
      <c r="G16">
        <v>477.71026611328102</v>
      </c>
      <c r="I16" s="7">
        <f t="shared" si="0"/>
        <v>250.74798583984398</v>
      </c>
      <c r="J16" s="7">
        <f t="shared" si="0"/>
        <v>139.39221191406295</v>
      </c>
      <c r="K16" s="7">
        <f t="shared" si="1"/>
        <v>153.17343749999992</v>
      </c>
      <c r="L16" s="8">
        <f t="shared" si="2"/>
        <v>1.0988665392183694</v>
      </c>
      <c r="M16" s="8">
        <f t="shared" si="3"/>
        <v>1.1678676574032449</v>
      </c>
      <c r="P16" s="6">
        <f t="shared" si="4"/>
        <v>5.5660096311080967</v>
      </c>
    </row>
    <row r="17" spans="1:16" x14ac:dyDescent="0.15">
      <c r="A17" s="6">
        <v>8</v>
      </c>
      <c r="B17" s="6">
        <v>15</v>
      </c>
      <c r="D17">
        <v>738.48718261718795</v>
      </c>
      <c r="E17">
        <v>620.22515869140602</v>
      </c>
      <c r="F17">
        <v>483.77880859375</v>
      </c>
      <c r="G17">
        <v>476.25933837890602</v>
      </c>
      <c r="I17" s="7">
        <f t="shared" si="0"/>
        <v>254.70837402343795</v>
      </c>
      <c r="J17" s="7">
        <f t="shared" si="0"/>
        <v>143.9658203125</v>
      </c>
      <c r="K17" s="7">
        <f t="shared" si="1"/>
        <v>153.93229980468794</v>
      </c>
      <c r="L17" s="8">
        <f t="shared" si="2"/>
        <v>1.0692280950475201</v>
      </c>
      <c r="M17" s="8">
        <f t="shared" si="3"/>
        <v>1.1428292877780539</v>
      </c>
      <c r="P17" s="6">
        <f t="shared" si="4"/>
        <v>3.3027388296224909</v>
      </c>
    </row>
    <row r="18" spans="1:16" x14ac:dyDescent="0.15">
      <c r="A18" s="6">
        <v>8.5</v>
      </c>
      <c r="B18" s="6">
        <v>16</v>
      </c>
      <c r="D18">
        <v>743.40875244140602</v>
      </c>
      <c r="E18">
        <v>622.46795654296898</v>
      </c>
      <c r="F18">
        <v>484.04867553710898</v>
      </c>
      <c r="G18">
        <v>476.998046875</v>
      </c>
      <c r="I18" s="7">
        <f t="shared" si="0"/>
        <v>259.36007690429705</v>
      </c>
      <c r="J18" s="7">
        <f t="shared" si="0"/>
        <v>145.46990966796898</v>
      </c>
      <c r="K18" s="7">
        <f t="shared" si="1"/>
        <v>157.53114013671876</v>
      </c>
      <c r="L18" s="8">
        <f t="shared" si="2"/>
        <v>1.0829122015424304</v>
      </c>
      <c r="M18" s="8">
        <f t="shared" si="3"/>
        <v>1.1611134688186224</v>
      </c>
      <c r="P18" s="6">
        <f t="shared" si="4"/>
        <v>4.9554843437138345</v>
      </c>
    </row>
    <row r="19" spans="1:16" x14ac:dyDescent="0.15">
      <c r="A19" s="6">
        <v>9</v>
      </c>
      <c r="B19" s="6">
        <v>17</v>
      </c>
      <c r="D19">
        <v>749.55975341796898</v>
      </c>
      <c r="E19">
        <v>627.03839111328102</v>
      </c>
      <c r="F19">
        <v>483.92367553710898</v>
      </c>
      <c r="G19">
        <v>476.79244995117199</v>
      </c>
      <c r="I19" s="7">
        <f t="shared" si="0"/>
        <v>265.63607788086</v>
      </c>
      <c r="J19" s="7">
        <f t="shared" si="0"/>
        <v>150.24594116210903</v>
      </c>
      <c r="K19" s="7">
        <f t="shared" si="1"/>
        <v>160.4639190673837</v>
      </c>
      <c r="L19" s="8">
        <f t="shared" si="2"/>
        <v>1.0680083456913481</v>
      </c>
      <c r="M19" s="8">
        <f t="shared" si="3"/>
        <v>1.1508096875131986</v>
      </c>
      <c r="P19" s="6">
        <f t="shared" si="4"/>
        <v>4.0241039174900495</v>
      </c>
    </row>
    <row r="20" spans="1:16" x14ac:dyDescent="0.15">
      <c r="A20" s="6">
        <v>9.5</v>
      </c>
      <c r="B20" s="6">
        <v>18</v>
      </c>
      <c r="D20">
        <v>752.0341796875</v>
      </c>
      <c r="E20">
        <v>629.896484375</v>
      </c>
      <c r="F20">
        <v>484.35006713867199</v>
      </c>
      <c r="G20">
        <v>476.67446899414102</v>
      </c>
      <c r="I20" s="7">
        <f t="shared" si="0"/>
        <v>267.68411254882801</v>
      </c>
      <c r="J20" s="7">
        <f t="shared" si="0"/>
        <v>153.22201538085898</v>
      </c>
      <c r="K20" s="7">
        <f t="shared" si="1"/>
        <v>160.42870178222674</v>
      </c>
      <c r="L20" s="8">
        <f t="shared" si="2"/>
        <v>1.0470342749601247</v>
      </c>
      <c r="M20" s="8">
        <f t="shared" si="3"/>
        <v>1.1344356913276337</v>
      </c>
      <c r="P20" s="6">
        <f t="shared" si="4"/>
        <v>2.5440240231050328</v>
      </c>
    </row>
    <row r="21" spans="1:16" x14ac:dyDescent="0.15">
      <c r="A21" s="6">
        <v>10</v>
      </c>
      <c r="B21" s="6">
        <v>19</v>
      </c>
      <c r="D21">
        <v>753.376708984375</v>
      </c>
      <c r="E21">
        <v>630.2470703125</v>
      </c>
      <c r="F21">
        <v>483.64486694335898</v>
      </c>
      <c r="G21">
        <v>476.59112548828102</v>
      </c>
      <c r="I21" s="7">
        <f t="shared" si="0"/>
        <v>269.73184204101602</v>
      </c>
      <c r="J21" s="7">
        <f t="shared" si="0"/>
        <v>153.65594482421898</v>
      </c>
      <c r="K21" s="7">
        <f t="shared" si="1"/>
        <v>162.17268066406274</v>
      </c>
      <c r="L21" s="8">
        <f t="shared" si="2"/>
        <v>1.0554273109939667</v>
      </c>
      <c r="M21" s="8">
        <f t="shared" si="3"/>
        <v>1.1474288019071339</v>
      </c>
      <c r="P21" s="6">
        <f t="shared" si="4"/>
        <v>3.7184985689824304</v>
      </c>
    </row>
    <row r="22" spans="1:16" x14ac:dyDescent="0.15">
      <c r="A22" s="6">
        <v>10.5</v>
      </c>
      <c r="B22" s="6">
        <v>20</v>
      </c>
      <c r="D22">
        <v>759.05120849609398</v>
      </c>
      <c r="E22">
        <v>634.57525634765602</v>
      </c>
      <c r="F22">
        <v>484.123046875</v>
      </c>
      <c r="G22">
        <v>476.90460205078102</v>
      </c>
      <c r="I22" s="7">
        <f t="shared" si="0"/>
        <v>274.92816162109398</v>
      </c>
      <c r="J22" s="7">
        <f t="shared" si="0"/>
        <v>157.670654296875</v>
      </c>
      <c r="K22" s="7">
        <f t="shared" si="1"/>
        <v>164.55870361328147</v>
      </c>
      <c r="L22" s="8">
        <f t="shared" si="2"/>
        <v>1.0436863114897532</v>
      </c>
      <c r="M22" s="8">
        <f t="shared" si="3"/>
        <v>1.1402878769485789</v>
      </c>
      <c r="P22" s="6">
        <f t="shared" si="4"/>
        <v>3.0730153687489388</v>
      </c>
    </row>
    <row r="23" spans="1:16" x14ac:dyDescent="0.15">
      <c r="A23" s="6">
        <v>11</v>
      </c>
      <c r="B23" s="6">
        <v>21</v>
      </c>
      <c r="D23">
        <v>759.75665283203102</v>
      </c>
      <c r="E23">
        <v>635.38421630859398</v>
      </c>
      <c r="F23">
        <v>483.50079345703102</v>
      </c>
      <c r="G23">
        <v>476.62384033203102</v>
      </c>
      <c r="I23" s="7">
        <f t="shared" si="0"/>
        <v>276.255859375</v>
      </c>
      <c r="J23" s="7">
        <f t="shared" si="0"/>
        <v>158.76037597656295</v>
      </c>
      <c r="K23" s="7">
        <f t="shared" si="1"/>
        <v>165.12359619140594</v>
      </c>
      <c r="L23" s="8">
        <f t="shared" si="2"/>
        <v>1.0400806572528043</v>
      </c>
      <c r="M23" s="8">
        <f>L23+ABS($N$2)*A23</f>
        <v>1.1412822972572882</v>
      </c>
      <c r="P23" s="6">
        <f t="shared" si="4"/>
        <v>3.1629031083580608</v>
      </c>
    </row>
    <row r="24" spans="1:16" x14ac:dyDescent="0.15">
      <c r="A24" s="6">
        <v>11.5</v>
      </c>
      <c r="B24" s="6">
        <v>22</v>
      </c>
      <c r="D24">
        <v>767.34045410156295</v>
      </c>
      <c r="E24">
        <v>640.32391357421898</v>
      </c>
      <c r="F24">
        <v>484.58721923828102</v>
      </c>
      <c r="G24">
        <v>477.24026489257801</v>
      </c>
      <c r="I24" s="7">
        <f t="shared" si="0"/>
        <v>282.75323486328193</v>
      </c>
      <c r="J24" s="7">
        <f t="shared" si="0"/>
        <v>163.08364868164097</v>
      </c>
      <c r="K24" s="7">
        <f t="shared" si="1"/>
        <v>168.59468078613327</v>
      </c>
      <c r="L24" s="8">
        <f t="shared" si="2"/>
        <v>1.0337926711172039</v>
      </c>
      <c r="M24" s="8">
        <f t="shared" ref="M24:M87" si="5">L24+ABS($N$2)*A24</f>
        <v>1.1395943856673463</v>
      </c>
      <c r="P24" s="6">
        <f t="shared" si="4"/>
        <v>3.0103292357700746</v>
      </c>
    </row>
    <row r="25" spans="1:16" x14ac:dyDescent="0.15">
      <c r="A25" s="6">
        <v>12</v>
      </c>
      <c r="B25" s="6">
        <v>23</v>
      </c>
      <c r="D25">
        <v>759.157958984375</v>
      </c>
      <c r="E25">
        <v>635.376220703125</v>
      </c>
      <c r="F25">
        <v>483.25622558593801</v>
      </c>
      <c r="G25">
        <v>475.58526611328102</v>
      </c>
      <c r="I25" s="7">
        <f t="shared" si="0"/>
        <v>275.90173339843699</v>
      </c>
      <c r="J25" s="7">
        <f t="shared" si="0"/>
        <v>159.79095458984398</v>
      </c>
      <c r="K25" s="7">
        <f t="shared" si="1"/>
        <v>164.04806518554619</v>
      </c>
      <c r="L25" s="8">
        <f t="shared" si="2"/>
        <v>1.0266417495698019</v>
      </c>
      <c r="M25" s="8">
        <f t="shared" si="5"/>
        <v>1.1370435386656026</v>
      </c>
      <c r="P25" s="6">
        <f t="shared" si="4"/>
        <v>2.7797528194727796</v>
      </c>
    </row>
    <row r="26" spans="1:16" x14ac:dyDescent="0.15">
      <c r="A26" s="6">
        <v>12.5</v>
      </c>
      <c r="B26" s="6">
        <v>24</v>
      </c>
      <c r="D26">
        <v>748.48028564453102</v>
      </c>
      <c r="E26">
        <v>631.72357177734398</v>
      </c>
      <c r="F26">
        <v>484.23791503906301</v>
      </c>
      <c r="G26">
        <v>476.77764892578102</v>
      </c>
      <c r="I26" s="7">
        <f t="shared" si="0"/>
        <v>264.24237060546801</v>
      </c>
      <c r="J26" s="7">
        <f t="shared" si="0"/>
        <v>154.94592285156295</v>
      </c>
      <c r="K26" s="7">
        <f t="shared" si="1"/>
        <v>155.78022460937393</v>
      </c>
      <c r="L26" s="8">
        <f t="shared" si="2"/>
        <v>1.0053844705459609</v>
      </c>
      <c r="M26" s="8">
        <f t="shared" si="5"/>
        <v>1.1203863341874198</v>
      </c>
      <c r="P26" s="6">
        <f t="shared" si="4"/>
        <v>1.2740731328882069</v>
      </c>
    </row>
    <row r="27" spans="1:16" x14ac:dyDescent="0.15">
      <c r="A27" s="6">
        <v>13</v>
      </c>
      <c r="B27" s="6">
        <v>25</v>
      </c>
      <c r="D27">
        <v>748.05499267578102</v>
      </c>
      <c r="E27">
        <v>631.152099609375</v>
      </c>
      <c r="F27">
        <v>483.1923828125</v>
      </c>
      <c r="G27">
        <v>476.19198608398398</v>
      </c>
      <c r="I27" s="7">
        <f t="shared" si="0"/>
        <v>264.86260986328102</v>
      </c>
      <c r="J27" s="7">
        <f t="shared" si="0"/>
        <v>154.96011352539102</v>
      </c>
      <c r="K27" s="7">
        <f t="shared" si="1"/>
        <v>156.39053039550731</v>
      </c>
      <c r="L27" s="8">
        <f t="shared" si="2"/>
        <v>1.0092308713356868</v>
      </c>
      <c r="M27" s="8">
        <f t="shared" si="5"/>
        <v>1.1288328095228042</v>
      </c>
      <c r="P27" s="6">
        <f t="shared" si="4"/>
        <v>2.0375677728431389</v>
      </c>
    </row>
    <row r="28" spans="1:16" x14ac:dyDescent="0.15">
      <c r="A28" s="6">
        <v>13.5</v>
      </c>
      <c r="B28" s="6">
        <v>26</v>
      </c>
      <c r="D28">
        <v>749.01123046875</v>
      </c>
      <c r="E28">
        <v>631.51123046875</v>
      </c>
      <c r="F28">
        <v>483.39407348632801</v>
      </c>
      <c r="G28">
        <v>476.54476928710898</v>
      </c>
      <c r="I28" s="7">
        <f t="shared" si="0"/>
        <v>265.61715698242199</v>
      </c>
      <c r="J28" s="7">
        <f t="shared" si="0"/>
        <v>154.96646118164102</v>
      </c>
      <c r="K28" s="7">
        <f t="shared" si="1"/>
        <v>157.14063415527329</v>
      </c>
      <c r="L28" s="8">
        <f t="shared" si="2"/>
        <v>1.0140299582054975</v>
      </c>
      <c r="M28" s="8">
        <f t="shared" si="5"/>
        <v>1.1382319709382731</v>
      </c>
      <c r="P28" s="6">
        <f t="shared" si="4"/>
        <v>2.8871777078557765</v>
      </c>
    </row>
    <row r="29" spans="1:16" x14ac:dyDescent="0.15">
      <c r="A29" s="6">
        <v>14</v>
      </c>
      <c r="B29" s="6">
        <v>27</v>
      </c>
      <c r="D29">
        <v>747.59069824218795</v>
      </c>
      <c r="E29">
        <v>632.26037597656295</v>
      </c>
      <c r="F29">
        <v>482.92446899414102</v>
      </c>
      <c r="G29">
        <v>475.96185302734398</v>
      </c>
      <c r="I29" s="7">
        <f t="shared" si="0"/>
        <v>264.66622924804693</v>
      </c>
      <c r="J29" s="7">
        <f t="shared" si="0"/>
        <v>156.29852294921898</v>
      </c>
      <c r="K29" s="7">
        <f t="shared" si="1"/>
        <v>155.25726318359364</v>
      </c>
      <c r="L29" s="8">
        <f t="shared" si="2"/>
        <v>0.99333800636130365</v>
      </c>
      <c r="M29" s="8">
        <f t="shared" si="5"/>
        <v>1.1221400936397377</v>
      </c>
      <c r="P29" s="6">
        <f t="shared" si="4"/>
        <v>1.4325991320118427</v>
      </c>
    </row>
    <row r="30" spans="1:16" x14ac:dyDescent="0.15">
      <c r="A30" s="6">
        <v>14.5</v>
      </c>
      <c r="B30" s="6">
        <v>28</v>
      </c>
      <c r="D30">
        <v>751.560302734375</v>
      </c>
      <c r="E30">
        <v>635.55230712890602</v>
      </c>
      <c r="F30">
        <v>483.80062866210898</v>
      </c>
      <c r="G30">
        <v>476.66940307617199</v>
      </c>
      <c r="I30" s="7">
        <f t="shared" si="0"/>
        <v>267.75967407226602</v>
      </c>
      <c r="J30" s="7">
        <f t="shared" si="0"/>
        <v>158.88290405273403</v>
      </c>
      <c r="K30" s="7">
        <f t="shared" si="1"/>
        <v>156.54164123535219</v>
      </c>
      <c r="L30" s="8">
        <f t="shared" si="2"/>
        <v>0.98526422442149741</v>
      </c>
      <c r="M30" s="8">
        <f t="shared" si="5"/>
        <v>1.1186663862455899</v>
      </c>
      <c r="P30" s="6">
        <f t="shared" si="4"/>
        <v>1.1186034271888972</v>
      </c>
    </row>
    <row r="31" spans="1:16" x14ac:dyDescent="0.15">
      <c r="A31" s="6">
        <v>15</v>
      </c>
      <c r="B31" s="6">
        <v>29</v>
      </c>
      <c r="D31">
        <v>736.73156738281295</v>
      </c>
      <c r="E31">
        <v>626.79138183593795</v>
      </c>
      <c r="F31">
        <v>483.31503295898398</v>
      </c>
      <c r="G31">
        <v>476.08023071289102</v>
      </c>
      <c r="I31" s="7">
        <f t="shared" si="0"/>
        <v>253.41653442382898</v>
      </c>
      <c r="J31" s="7">
        <f t="shared" si="0"/>
        <v>150.71115112304693</v>
      </c>
      <c r="K31" s="7">
        <f t="shared" si="1"/>
        <v>147.91872863769612</v>
      </c>
      <c r="L31" s="8">
        <f t="shared" si="2"/>
        <v>0.98147169294015302</v>
      </c>
      <c r="M31" s="8">
        <f t="shared" si="5"/>
        <v>1.1194739293099039</v>
      </c>
      <c r="P31" s="6">
        <f t="shared" si="4"/>
        <v>1.1915989403059006</v>
      </c>
    </row>
    <row r="32" spans="1:16" x14ac:dyDescent="0.15">
      <c r="A32" s="6">
        <v>15.5</v>
      </c>
      <c r="B32" s="6">
        <v>30</v>
      </c>
      <c r="D32">
        <v>726.96209716796898</v>
      </c>
      <c r="E32">
        <v>622.41143798828102</v>
      </c>
      <c r="F32">
        <v>483.30685424804699</v>
      </c>
      <c r="G32">
        <v>476.12384033203102</v>
      </c>
      <c r="I32" s="7">
        <f t="shared" si="0"/>
        <v>243.65524291992199</v>
      </c>
      <c r="J32" s="7">
        <f t="shared" si="0"/>
        <v>146.28759765625</v>
      </c>
      <c r="K32" s="7">
        <f t="shared" si="1"/>
        <v>141.25392456054698</v>
      </c>
      <c r="L32" s="8">
        <f t="shared" si="2"/>
        <v>0.96559056833012413</v>
      </c>
      <c r="M32" s="8">
        <f t="shared" si="5"/>
        <v>1.1081928792455333</v>
      </c>
      <c r="P32" s="6">
        <f t="shared" si="4"/>
        <v>0.17188113906778033</v>
      </c>
    </row>
    <row r="33" spans="1:16" x14ac:dyDescent="0.15">
      <c r="A33" s="6">
        <v>16</v>
      </c>
      <c r="B33" s="6">
        <v>31</v>
      </c>
      <c r="D33">
        <v>737.40393066406295</v>
      </c>
      <c r="E33">
        <v>627.01550292968795</v>
      </c>
      <c r="F33">
        <v>484.049072265625</v>
      </c>
      <c r="G33">
        <v>476.57748413085898</v>
      </c>
      <c r="I33" s="7">
        <f t="shared" si="0"/>
        <v>253.35485839843795</v>
      </c>
      <c r="J33" s="7">
        <f t="shared" si="0"/>
        <v>150.43801879882898</v>
      </c>
      <c r="K33" s="7">
        <f t="shared" si="1"/>
        <v>148.04824523925768</v>
      </c>
      <c r="L33" s="8">
        <f t="shared" si="2"/>
        <v>0.98411456373427131</v>
      </c>
      <c r="M33" s="8">
        <f t="shared" si="5"/>
        <v>1.1313169491953388</v>
      </c>
      <c r="P33" s="6">
        <f t="shared" si="4"/>
        <v>2.2621143735931724</v>
      </c>
    </row>
    <row r="34" spans="1:16" x14ac:dyDescent="0.15">
      <c r="A34" s="6">
        <v>16.5</v>
      </c>
      <c r="B34" s="6">
        <v>32</v>
      </c>
      <c r="D34">
        <v>734.44024658203102</v>
      </c>
      <c r="E34">
        <v>627.1376953125</v>
      </c>
      <c r="F34">
        <v>482.93576049804699</v>
      </c>
      <c r="G34">
        <v>475.94665527343801</v>
      </c>
      <c r="I34" s="7">
        <f t="shared" si="0"/>
        <v>251.50448608398403</v>
      </c>
      <c r="J34" s="7">
        <f t="shared" si="0"/>
        <v>151.19104003906199</v>
      </c>
      <c r="K34" s="7">
        <f t="shared" si="1"/>
        <v>145.67075805664064</v>
      </c>
      <c r="L34" s="8">
        <f t="shared" si="2"/>
        <v>0.96348803486638412</v>
      </c>
      <c r="M34" s="8">
        <f t="shared" si="5"/>
        <v>1.1152904948731099</v>
      </c>
      <c r="P34" s="6">
        <f t="shared" si="4"/>
        <v>0.81344951794099174</v>
      </c>
    </row>
    <row r="35" spans="1:16" x14ac:dyDescent="0.15">
      <c r="A35" s="6">
        <v>17</v>
      </c>
      <c r="B35" s="6">
        <v>33</v>
      </c>
      <c r="D35">
        <v>737.026123046875</v>
      </c>
      <c r="E35">
        <v>628.31591796875</v>
      </c>
      <c r="F35">
        <v>483.71612548828102</v>
      </c>
      <c r="G35">
        <v>476.59930419921898</v>
      </c>
      <c r="I35" s="7">
        <f t="shared" si="0"/>
        <v>253.30999755859398</v>
      </c>
      <c r="J35" s="7">
        <f t="shared" si="0"/>
        <v>151.71661376953102</v>
      </c>
      <c r="K35" s="7">
        <f t="shared" si="1"/>
        <v>147.10836791992227</v>
      </c>
      <c r="L35" s="8">
        <f t="shared" si="2"/>
        <v>0.9696259642559053</v>
      </c>
      <c r="M35" s="8">
        <f t="shared" si="5"/>
        <v>1.1260284988082896</v>
      </c>
      <c r="P35" s="6">
        <f t="shared" si="4"/>
        <v>1.7840802393709714</v>
      </c>
    </row>
    <row r="36" spans="1:16" x14ac:dyDescent="0.15">
      <c r="A36" s="6">
        <v>17.5</v>
      </c>
      <c r="B36" s="6">
        <v>34</v>
      </c>
      <c r="D36">
        <v>741.03466796875</v>
      </c>
      <c r="E36">
        <v>633.05603027343795</v>
      </c>
      <c r="F36">
        <v>482.90225219726602</v>
      </c>
      <c r="G36">
        <v>475.97702026367199</v>
      </c>
      <c r="I36" s="7">
        <f t="shared" si="0"/>
        <v>258.13241577148398</v>
      </c>
      <c r="J36" s="7">
        <f t="shared" si="0"/>
        <v>157.07901000976597</v>
      </c>
      <c r="K36" s="7">
        <f t="shared" si="1"/>
        <v>148.17710876464781</v>
      </c>
      <c r="L36" s="8">
        <f t="shared" si="2"/>
        <v>0.94332851190897693</v>
      </c>
      <c r="M36" s="8">
        <f t="shared" si="5"/>
        <v>1.1043311210070197</v>
      </c>
      <c r="P36" s="6">
        <f t="shared" si="4"/>
        <v>-0.17719129633675704</v>
      </c>
    </row>
    <row r="37" spans="1:16" x14ac:dyDescent="0.15">
      <c r="A37" s="6">
        <v>18</v>
      </c>
      <c r="B37" s="6">
        <v>35</v>
      </c>
      <c r="D37">
        <v>740.115234375</v>
      </c>
      <c r="E37">
        <v>633.14569091796898</v>
      </c>
      <c r="F37">
        <v>483.73092651367199</v>
      </c>
      <c r="G37">
        <v>476.39797973632801</v>
      </c>
      <c r="I37" s="7">
        <f t="shared" si="0"/>
        <v>256.38430786132801</v>
      </c>
      <c r="J37" s="7">
        <f t="shared" si="0"/>
        <v>156.74771118164097</v>
      </c>
      <c r="K37" s="7">
        <f t="shared" si="1"/>
        <v>146.66091003417932</v>
      </c>
      <c r="L37" s="8">
        <f t="shared" si="2"/>
        <v>0.93564945177558001</v>
      </c>
      <c r="M37" s="8">
        <f t="shared" si="5"/>
        <v>1.101252135419281</v>
      </c>
      <c r="P37" s="6">
        <f t="shared" si="4"/>
        <v>-0.45550726831253879</v>
      </c>
    </row>
    <row r="38" spans="1:16" x14ac:dyDescent="0.15">
      <c r="A38" s="6">
        <v>18.5</v>
      </c>
      <c r="B38" s="6">
        <v>36</v>
      </c>
      <c r="D38">
        <v>737.163818359375</v>
      </c>
      <c r="E38">
        <v>629.89752197265602</v>
      </c>
      <c r="F38">
        <v>484.28778076171898</v>
      </c>
      <c r="G38">
        <v>476.981689453125</v>
      </c>
      <c r="I38" s="7">
        <f t="shared" si="0"/>
        <v>252.87603759765602</v>
      </c>
      <c r="J38" s="7">
        <f t="shared" si="0"/>
        <v>152.91583251953102</v>
      </c>
      <c r="K38" s="7">
        <f t="shared" si="1"/>
        <v>145.83495483398431</v>
      </c>
      <c r="L38" s="8">
        <f t="shared" si="2"/>
        <v>0.9536942802528815</v>
      </c>
      <c r="M38" s="8">
        <f t="shared" si="5"/>
        <v>1.1238970384422409</v>
      </c>
      <c r="P38" s="6">
        <f t="shared" si="4"/>
        <v>1.5914130616267619</v>
      </c>
    </row>
    <row r="39" spans="1:16" x14ac:dyDescent="0.15">
      <c r="A39" s="6">
        <v>19</v>
      </c>
      <c r="B39" s="6">
        <v>37</v>
      </c>
      <c r="D39">
        <v>739.66540527343795</v>
      </c>
      <c r="E39">
        <v>633.09655761718795</v>
      </c>
      <c r="F39">
        <v>482.78036499023398</v>
      </c>
      <c r="G39">
        <v>475.69741821289102</v>
      </c>
      <c r="I39" s="7">
        <f t="shared" si="0"/>
        <v>256.88504028320398</v>
      </c>
      <c r="J39" s="7">
        <f t="shared" si="0"/>
        <v>157.39913940429693</v>
      </c>
      <c r="K39" s="7">
        <f t="shared" si="1"/>
        <v>146.70564270019614</v>
      </c>
      <c r="L39" s="8">
        <f t="shared" si="2"/>
        <v>0.93206127590930865</v>
      </c>
      <c r="M39" s="8">
        <f t="shared" si="5"/>
        <v>1.1068641086443263</v>
      </c>
      <c r="P39" s="6">
        <f t="shared" si="4"/>
        <v>5.1770774511187223E-2</v>
      </c>
    </row>
    <row r="40" spans="1:16" x14ac:dyDescent="0.15">
      <c r="A40" s="6">
        <v>19.5</v>
      </c>
      <c r="B40" s="6">
        <v>38</v>
      </c>
      <c r="D40">
        <v>745.59069824218795</v>
      </c>
      <c r="E40">
        <v>637.02880859375</v>
      </c>
      <c r="F40">
        <v>483.96807861328102</v>
      </c>
      <c r="G40">
        <v>476.58450317382801</v>
      </c>
      <c r="I40" s="7">
        <f t="shared" si="0"/>
        <v>261.62261962890693</v>
      </c>
      <c r="J40" s="7">
        <f t="shared" si="0"/>
        <v>160.44430541992199</v>
      </c>
      <c r="K40" s="7">
        <f t="shared" si="1"/>
        <v>149.31160583496154</v>
      </c>
      <c r="L40" s="8">
        <f t="shared" si="2"/>
        <v>0.93061330811446719</v>
      </c>
      <c r="M40" s="8">
        <f t="shared" si="5"/>
        <v>1.1100162153951434</v>
      </c>
      <c r="P40" s="6">
        <f t="shared" si="4"/>
        <v>0.33669632194429505</v>
      </c>
    </row>
    <row r="41" spans="1:16" x14ac:dyDescent="0.15">
      <c r="A41" s="6">
        <v>20</v>
      </c>
      <c r="B41" s="6">
        <v>39</v>
      </c>
      <c r="D41">
        <v>736.82336425781295</v>
      </c>
      <c r="E41">
        <v>632.99255371093795</v>
      </c>
      <c r="F41">
        <v>483.39837646484398</v>
      </c>
      <c r="G41">
        <v>476.47390747070301</v>
      </c>
      <c r="I41" s="7">
        <f t="shared" si="0"/>
        <v>253.42498779296898</v>
      </c>
      <c r="J41" s="7">
        <f t="shared" si="0"/>
        <v>156.51864624023494</v>
      </c>
      <c r="K41" s="7">
        <f t="shared" si="1"/>
        <v>143.86193542480453</v>
      </c>
      <c r="L41" s="8">
        <f t="shared" si="2"/>
        <v>0.9191360830197568</v>
      </c>
      <c r="M41" s="8">
        <f t="shared" si="5"/>
        <v>1.1031390648460913</v>
      </c>
      <c r="P41" s="6">
        <f t="shared" si="4"/>
        <v>-0.28494375558817564</v>
      </c>
    </row>
    <row r="42" spans="1:16" x14ac:dyDescent="0.15">
      <c r="A42" s="6">
        <v>20.5</v>
      </c>
      <c r="B42" s="6">
        <v>40</v>
      </c>
      <c r="D42">
        <v>738.41516113281295</v>
      </c>
      <c r="E42">
        <v>633.810546875</v>
      </c>
      <c r="F42">
        <v>482.64251708984398</v>
      </c>
      <c r="G42">
        <v>475.59112548828102</v>
      </c>
      <c r="I42" s="7">
        <f t="shared" si="0"/>
        <v>255.77264404296898</v>
      </c>
      <c r="J42" s="7">
        <f t="shared" si="0"/>
        <v>158.21942138671898</v>
      </c>
      <c r="K42" s="7">
        <f t="shared" si="1"/>
        <v>145.01904907226572</v>
      </c>
      <c r="L42" s="8">
        <f t="shared" si="2"/>
        <v>0.91656920371242545</v>
      </c>
      <c r="M42" s="8">
        <f t="shared" si="5"/>
        <v>1.1051722600844183</v>
      </c>
      <c r="P42" s="6">
        <f t="shared" si="4"/>
        <v>-0.10115896905817051</v>
      </c>
    </row>
    <row r="43" spans="1:16" x14ac:dyDescent="0.15">
      <c r="A43" s="6">
        <v>21</v>
      </c>
      <c r="B43" s="6">
        <v>41</v>
      </c>
      <c r="D43">
        <v>746.57043457031295</v>
      </c>
      <c r="E43">
        <v>640.11950683593795</v>
      </c>
      <c r="F43">
        <v>483.751953125</v>
      </c>
      <c r="G43">
        <v>476.63824462890602</v>
      </c>
      <c r="I43" s="7">
        <f t="shared" si="0"/>
        <v>262.81848144531295</v>
      </c>
      <c r="J43" s="7">
        <f t="shared" si="0"/>
        <v>163.48126220703193</v>
      </c>
      <c r="K43" s="7">
        <f t="shared" si="1"/>
        <v>148.3815979003906</v>
      </c>
      <c r="L43" s="8">
        <f t="shared" si="2"/>
        <v>0.90763672788677652</v>
      </c>
      <c r="M43" s="8">
        <f t="shared" si="5"/>
        <v>1.1008398588044277</v>
      </c>
      <c r="P43" s="6">
        <f t="shared" si="4"/>
        <v>-0.49277381715340551</v>
      </c>
    </row>
    <row r="44" spans="1:16" x14ac:dyDescent="0.15">
      <c r="A44" s="6">
        <v>21.5</v>
      </c>
      <c r="B44" s="6">
        <v>42</v>
      </c>
      <c r="D44">
        <v>747.20812988281295</v>
      </c>
      <c r="E44">
        <v>640.37298583984398</v>
      </c>
      <c r="F44">
        <v>482.270263671875</v>
      </c>
      <c r="G44">
        <v>475.376953125</v>
      </c>
      <c r="I44" s="7">
        <f t="shared" si="0"/>
        <v>264.93786621093795</v>
      </c>
      <c r="J44" s="7">
        <f t="shared" si="0"/>
        <v>164.99603271484398</v>
      </c>
      <c r="K44" s="7">
        <f t="shared" si="1"/>
        <v>149.44064331054716</v>
      </c>
      <c r="L44" s="8">
        <f t="shared" si="2"/>
        <v>0.90572264588215545</v>
      </c>
      <c r="M44" s="8">
        <f t="shared" si="5"/>
        <v>1.1035258513454651</v>
      </c>
      <c r="P44" s="6">
        <f t="shared" si="4"/>
        <v>-0.24998131180505803</v>
      </c>
    </row>
    <row r="45" spans="1:16" x14ac:dyDescent="0.15">
      <c r="A45" s="6">
        <v>22</v>
      </c>
      <c r="B45" s="6">
        <v>43</v>
      </c>
      <c r="D45">
        <v>748.20703125</v>
      </c>
      <c r="E45">
        <v>642.29083251953102</v>
      </c>
      <c r="F45">
        <v>483.57360839843801</v>
      </c>
      <c r="G45">
        <v>476.32165527343801</v>
      </c>
      <c r="I45" s="7">
        <f t="shared" si="0"/>
        <v>264.63342285156199</v>
      </c>
      <c r="J45" s="7">
        <f t="shared" si="0"/>
        <v>165.96917724609301</v>
      </c>
      <c r="K45" s="7">
        <f t="shared" si="1"/>
        <v>148.45499877929689</v>
      </c>
      <c r="L45" s="8">
        <f t="shared" si="2"/>
        <v>0.89447330668617619</v>
      </c>
      <c r="M45" s="8">
        <f t="shared" si="5"/>
        <v>1.096876586695144</v>
      </c>
      <c r="P45" s="6">
        <f t="shared" si="4"/>
        <v>-0.85102230447741434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751.319091796875</v>
      </c>
      <c r="E46">
        <v>645.939697265625</v>
      </c>
      <c r="F46">
        <v>482.81387329101602</v>
      </c>
      <c r="G46">
        <v>475.69705200195301</v>
      </c>
      <c r="I46" s="7">
        <f t="shared" si="0"/>
        <v>268.50521850585898</v>
      </c>
      <c r="J46" s="7">
        <f t="shared" si="0"/>
        <v>170.24264526367199</v>
      </c>
      <c r="K46" s="7">
        <f t="shared" si="1"/>
        <v>149.33536682128857</v>
      </c>
      <c r="L46" s="8">
        <f t="shared" si="2"/>
        <v>0.87719129710418797</v>
      </c>
      <c r="M46" s="8">
        <f t="shared" si="5"/>
        <v>1.0841946516588141</v>
      </c>
      <c r="P46" s="6">
        <f t="shared" si="4"/>
        <v>-1.9973690396572097</v>
      </c>
    </row>
    <row r="47" spans="1:16" x14ac:dyDescent="0.15">
      <c r="A47" s="6">
        <v>23</v>
      </c>
      <c r="B47" s="6">
        <v>45</v>
      </c>
      <c r="D47">
        <v>749.72894287109398</v>
      </c>
      <c r="E47">
        <v>644.290283203125</v>
      </c>
      <c r="F47">
        <v>483.41278076171898</v>
      </c>
      <c r="G47">
        <v>476.01907348632801</v>
      </c>
      <c r="I47" s="7">
        <f t="shared" si="0"/>
        <v>266.316162109375</v>
      </c>
      <c r="J47" s="7">
        <f t="shared" si="0"/>
        <v>168.27120971679699</v>
      </c>
      <c r="K47" s="7">
        <f t="shared" si="1"/>
        <v>148.5263153076171</v>
      </c>
      <c r="L47" s="8">
        <f t="shared" si="2"/>
        <v>0.88266029321111528</v>
      </c>
      <c r="M47" s="8">
        <f t="shared" si="5"/>
        <v>1.0942637223113998</v>
      </c>
      <c r="P47" s="6">
        <f t="shared" si="4"/>
        <v>-1.0872046021466784</v>
      </c>
    </row>
    <row r="48" spans="1:16" x14ac:dyDescent="0.15">
      <c r="A48" s="6">
        <v>23.5</v>
      </c>
      <c r="B48" s="6">
        <v>46</v>
      </c>
      <c r="D48">
        <v>752.59820556640602</v>
      </c>
      <c r="E48">
        <v>647.28173828125</v>
      </c>
      <c r="F48">
        <v>483.27999877929699</v>
      </c>
      <c r="G48">
        <v>475.85903930664102</v>
      </c>
      <c r="I48" s="7">
        <f t="shared" si="0"/>
        <v>269.31820678710903</v>
      </c>
      <c r="J48" s="7">
        <f t="shared" si="0"/>
        <v>171.42269897460898</v>
      </c>
      <c r="K48" s="7">
        <f t="shared" si="1"/>
        <v>149.32231750488276</v>
      </c>
      <c r="L48" s="8">
        <f t="shared" si="2"/>
        <v>0.87107669169880642</v>
      </c>
      <c r="M48" s="8">
        <f t="shared" si="5"/>
        <v>1.0872801953447495</v>
      </c>
      <c r="P48" s="6">
        <f t="shared" si="4"/>
        <v>-1.7184602674159115</v>
      </c>
    </row>
    <row r="49" spans="1:22" x14ac:dyDescent="0.15">
      <c r="A49" s="6">
        <v>24</v>
      </c>
      <c r="B49" s="6">
        <v>47</v>
      </c>
      <c r="D49">
        <v>752.76574707031295</v>
      </c>
      <c r="E49">
        <v>647.28814697265602</v>
      </c>
      <c r="F49">
        <v>483.44781494140602</v>
      </c>
      <c r="G49">
        <v>476.13394165039102</v>
      </c>
      <c r="I49" s="7">
        <f t="shared" si="0"/>
        <v>269.31793212890693</v>
      </c>
      <c r="J49" s="7">
        <f t="shared" si="0"/>
        <v>171.154205322265</v>
      </c>
      <c r="K49" s="7">
        <f t="shared" si="1"/>
        <v>149.50998840332144</v>
      </c>
      <c r="L49" s="8">
        <f t="shared" si="2"/>
        <v>0.87353967214425254</v>
      </c>
      <c r="M49" s="8">
        <f t="shared" si="5"/>
        <v>1.0943432503358539</v>
      </c>
      <c r="P49" s="6">
        <f t="shared" si="4"/>
        <v>-1.0800158970376319</v>
      </c>
    </row>
    <row r="50" spans="1:22" x14ac:dyDescent="0.15">
      <c r="A50" s="6">
        <v>24.5</v>
      </c>
      <c r="B50" s="6">
        <v>48</v>
      </c>
      <c r="D50">
        <v>754.45520019531295</v>
      </c>
      <c r="E50">
        <v>649.44128417968795</v>
      </c>
      <c r="F50">
        <v>482.856689453125</v>
      </c>
      <c r="G50">
        <v>475.77804565429699</v>
      </c>
      <c r="I50" s="7">
        <f t="shared" si="0"/>
        <v>271.59851074218795</v>
      </c>
      <c r="J50" s="7">
        <f t="shared" si="0"/>
        <v>173.66323852539097</v>
      </c>
      <c r="K50" s="7">
        <f t="shared" si="1"/>
        <v>150.03424377441428</v>
      </c>
      <c r="L50" s="8">
        <f t="shared" si="2"/>
        <v>0.86393784342837798</v>
      </c>
      <c r="M50" s="8">
        <f t="shared" si="5"/>
        <v>1.0893414961656376</v>
      </c>
      <c r="P50" s="6">
        <f t="shared" si="4"/>
        <v>-1.5321349582671662</v>
      </c>
    </row>
    <row r="51" spans="1:22" x14ac:dyDescent="0.15">
      <c r="A51" s="6">
        <v>25</v>
      </c>
      <c r="B51" s="6">
        <v>49</v>
      </c>
      <c r="D51">
        <v>751.20648193359398</v>
      </c>
      <c r="E51">
        <v>646.359130859375</v>
      </c>
      <c r="F51">
        <v>482.998046875</v>
      </c>
      <c r="G51">
        <v>475.80334472656301</v>
      </c>
      <c r="I51" s="7">
        <f t="shared" si="0"/>
        <v>268.20843505859398</v>
      </c>
      <c r="J51" s="7">
        <f t="shared" si="0"/>
        <v>170.55578613281199</v>
      </c>
      <c r="K51" s="7">
        <f t="shared" si="1"/>
        <v>148.81938476562561</v>
      </c>
      <c r="L51" s="8">
        <f t="shared" si="2"/>
        <v>0.87255547372482445</v>
      </c>
      <c r="M51" s="8">
        <f t="shared" si="5"/>
        <v>1.1025592010077425</v>
      </c>
      <c r="P51" s="6">
        <f t="shared" si="4"/>
        <v>-0.3373588654302988</v>
      </c>
    </row>
    <row r="52" spans="1:22" x14ac:dyDescent="0.15">
      <c r="A52" s="6">
        <v>25.5</v>
      </c>
      <c r="B52" s="6">
        <v>50</v>
      </c>
      <c r="D52">
        <v>740.77642822265602</v>
      </c>
      <c r="E52">
        <v>641.72039794921898</v>
      </c>
      <c r="F52">
        <v>483.02413940429699</v>
      </c>
      <c r="G52">
        <v>475.80606079101602</v>
      </c>
      <c r="I52" s="7">
        <f t="shared" si="0"/>
        <v>257.75228881835903</v>
      </c>
      <c r="J52" s="7">
        <f t="shared" si="0"/>
        <v>165.91433715820295</v>
      </c>
      <c r="K52" s="7">
        <f t="shared" si="1"/>
        <v>141.61225280761698</v>
      </c>
      <c r="L52" s="8">
        <f t="shared" si="2"/>
        <v>0.85352631504404952</v>
      </c>
      <c r="M52" s="8">
        <f t="shared" si="5"/>
        <v>1.0881301168726258</v>
      </c>
      <c r="P52" s="6">
        <f t="shared" si="4"/>
        <v>-1.6416340759988313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741.589111328125</v>
      </c>
      <c r="E53">
        <v>641.05975341796898</v>
      </c>
      <c r="F53">
        <v>481.36837768554699</v>
      </c>
      <c r="G53">
        <v>474.577880859375</v>
      </c>
      <c r="I53" s="7">
        <f t="shared" si="0"/>
        <v>260.22073364257801</v>
      </c>
      <c r="J53" s="7">
        <f t="shared" si="0"/>
        <v>166.48187255859398</v>
      </c>
      <c r="K53" s="7">
        <f t="shared" si="1"/>
        <v>143.68342285156223</v>
      </c>
      <c r="L53" s="8">
        <f t="shared" si="2"/>
        <v>0.86305746471581923</v>
      </c>
      <c r="M53" s="8">
        <f t="shared" si="5"/>
        <v>1.1022613410900539</v>
      </c>
      <c r="P53" s="6">
        <f t="shared" si="4"/>
        <v>-0.36428304878284717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743.88580322265602</v>
      </c>
      <c r="E54">
        <v>643.48828125</v>
      </c>
      <c r="F54">
        <v>483.19470214843801</v>
      </c>
      <c r="G54">
        <v>475.77337646484398</v>
      </c>
      <c r="I54" s="7">
        <f t="shared" si="0"/>
        <v>260.69110107421801</v>
      </c>
      <c r="J54" s="7">
        <f t="shared" si="0"/>
        <v>167.71490478515602</v>
      </c>
      <c r="K54" s="7">
        <f t="shared" si="1"/>
        <v>143.2906677246088</v>
      </c>
      <c r="L54" s="8">
        <f t="shared" si="2"/>
        <v>0.85437050397020553</v>
      </c>
      <c r="M54" s="8">
        <f t="shared" si="5"/>
        <v>1.0981744548900987</v>
      </c>
      <c r="P54" s="6">
        <f t="shared" si="4"/>
        <v>-0.73370527330528645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742.50054931640602</v>
      </c>
      <c r="E55">
        <v>643.97277832031295</v>
      </c>
      <c r="F55">
        <v>482.43887329101602</v>
      </c>
      <c r="G55">
        <v>475.04751586914102</v>
      </c>
      <c r="I55" s="7">
        <f t="shared" si="0"/>
        <v>260.06167602539</v>
      </c>
      <c r="J55" s="7">
        <f t="shared" si="0"/>
        <v>168.92526245117193</v>
      </c>
      <c r="K55" s="7">
        <f t="shared" si="1"/>
        <v>141.81399230956964</v>
      </c>
      <c r="L55" s="8">
        <f t="shared" si="2"/>
        <v>0.83950730785788275</v>
      </c>
      <c r="M55" s="8">
        <f t="shared" si="5"/>
        <v>1.0879113333234343</v>
      </c>
      <c r="P55" s="6">
        <f t="shared" si="4"/>
        <v>-1.6614103803725997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742.04052734375</v>
      </c>
      <c r="E56">
        <v>645.45733642578102</v>
      </c>
      <c r="F56">
        <v>483.577880859375</v>
      </c>
      <c r="G56">
        <v>476.61605834960898</v>
      </c>
      <c r="I56" s="7">
        <f t="shared" si="0"/>
        <v>258.462646484375</v>
      </c>
      <c r="J56" s="7">
        <f t="shared" si="0"/>
        <v>168.84127807617205</v>
      </c>
      <c r="K56" s="7">
        <f t="shared" si="1"/>
        <v>140.2737518310546</v>
      </c>
      <c r="L56" s="8">
        <f t="shared" si="2"/>
        <v>0.83080247572972454</v>
      </c>
      <c r="M56" s="8">
        <f t="shared" si="5"/>
        <v>1.0838065757409345</v>
      </c>
      <c r="P56" s="6">
        <f t="shared" si="4"/>
        <v>-2.0324480366863504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740.46533203125</v>
      </c>
      <c r="E57">
        <v>644.30792236328102</v>
      </c>
      <c r="F57">
        <v>481.625</v>
      </c>
      <c r="G57">
        <v>474.72470092773398</v>
      </c>
      <c r="I57" s="7">
        <f t="shared" si="0"/>
        <v>258.84033203125</v>
      </c>
      <c r="J57" s="7">
        <f t="shared" si="0"/>
        <v>169.58322143554705</v>
      </c>
      <c r="K57" s="7">
        <f t="shared" si="1"/>
        <v>140.13207702636709</v>
      </c>
      <c r="L57" s="8">
        <f t="shared" si="2"/>
        <v>0.826332203387389</v>
      </c>
      <c r="M57" s="8">
        <f t="shared" si="5"/>
        <v>1.0839363779442572</v>
      </c>
      <c r="P57" s="6">
        <f t="shared" si="4"/>
        <v>-2.0207149429926941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740.85803222656295</v>
      </c>
      <c r="E58">
        <v>644.06188964843795</v>
      </c>
      <c r="F58">
        <v>483.26052856445301</v>
      </c>
      <c r="G58">
        <v>476.12579345703102</v>
      </c>
      <c r="I58" s="7">
        <f t="shared" si="0"/>
        <v>257.59750366210994</v>
      </c>
      <c r="J58" s="7">
        <f t="shared" si="0"/>
        <v>167.93609619140693</v>
      </c>
      <c r="K58" s="7">
        <f t="shared" si="1"/>
        <v>140.04223632812511</v>
      </c>
      <c r="L58" s="8">
        <f t="shared" si="2"/>
        <v>0.8339019395122208</v>
      </c>
      <c r="M58" s="8">
        <f t="shared" si="5"/>
        <v>1.0961061886147474</v>
      </c>
      <c r="P58" s="6">
        <f t="shared" si="4"/>
        <v>-0.9206602045077702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734.61846923828102</v>
      </c>
      <c r="E59">
        <v>640.399169921875</v>
      </c>
      <c r="F59">
        <v>483.08370971679699</v>
      </c>
      <c r="G59">
        <v>476.01052856445301</v>
      </c>
      <c r="I59" s="7">
        <f t="shared" si="0"/>
        <v>251.53475952148403</v>
      </c>
      <c r="J59" s="7">
        <f t="shared" si="0"/>
        <v>164.38864135742199</v>
      </c>
      <c r="K59" s="7">
        <f t="shared" si="1"/>
        <v>136.46271057128865</v>
      </c>
      <c r="L59" s="8">
        <f t="shared" si="2"/>
        <v>0.83012250386925834</v>
      </c>
      <c r="M59" s="8">
        <f t="shared" si="5"/>
        <v>1.0969268275174433</v>
      </c>
      <c r="P59" s="6">
        <f t="shared" si="4"/>
        <v>-0.84648093106313771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731.14831542968795</v>
      </c>
      <c r="E60">
        <v>639.37567138671898</v>
      </c>
      <c r="F60">
        <v>482.10281372070301</v>
      </c>
      <c r="G60">
        <v>475.36761474609398</v>
      </c>
      <c r="I60" s="7">
        <f t="shared" si="0"/>
        <v>249.04550170898494</v>
      </c>
      <c r="J60" s="7">
        <f t="shared" si="0"/>
        <v>164.008056640625</v>
      </c>
      <c r="K60" s="7">
        <f t="shared" si="1"/>
        <v>134.23986206054747</v>
      </c>
      <c r="L60" s="8">
        <f t="shared" si="2"/>
        <v>0.81849553497664018</v>
      </c>
      <c r="M60" s="8">
        <f t="shared" si="5"/>
        <v>1.0898999331704835</v>
      </c>
      <c r="P60" s="6">
        <f t="shared" si="4"/>
        <v>-1.4816566648935727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720.3623046875</v>
      </c>
      <c r="E61">
        <v>632.94714355468795</v>
      </c>
      <c r="F61">
        <v>482.96026611328102</v>
      </c>
      <c r="G61">
        <v>476.07827758789102</v>
      </c>
      <c r="I61" s="7">
        <f t="shared" si="0"/>
        <v>237.40203857421898</v>
      </c>
      <c r="J61" s="7">
        <f t="shared" si="0"/>
        <v>156.86886596679693</v>
      </c>
      <c r="K61" s="7">
        <f t="shared" si="1"/>
        <v>127.59383239746113</v>
      </c>
      <c r="L61" s="8">
        <f t="shared" si="2"/>
        <v>0.81337894304959024</v>
      </c>
      <c r="M61" s="8">
        <f t="shared" si="5"/>
        <v>1.0893834157890918</v>
      </c>
      <c r="P61" s="6">
        <f t="shared" si="4"/>
        <v>-1.528345755487853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720.50158691406295</v>
      </c>
      <c r="E62">
        <v>632.55603027343795</v>
      </c>
      <c r="F62">
        <v>482.10748291015602</v>
      </c>
      <c r="G62">
        <v>475.06619262695301</v>
      </c>
      <c r="I62" s="7">
        <f t="shared" si="0"/>
        <v>238.39410400390693</v>
      </c>
      <c r="J62" s="7">
        <f t="shared" si="0"/>
        <v>157.48983764648494</v>
      </c>
      <c r="K62" s="7">
        <f t="shared" si="1"/>
        <v>128.15121765136746</v>
      </c>
      <c r="L62" s="8">
        <f t="shared" si="2"/>
        <v>0.81371102774914628</v>
      </c>
      <c r="M62" s="8">
        <f t="shared" si="5"/>
        <v>1.0943155750343063</v>
      </c>
      <c r="P62" s="6">
        <f t="shared" si="4"/>
        <v>-1.0825175256521369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718.06457519531295</v>
      </c>
      <c r="E63">
        <v>632.58428955078102</v>
      </c>
      <c r="F63">
        <v>482.84072875976602</v>
      </c>
      <c r="G63">
        <v>475.31930541992199</v>
      </c>
      <c r="I63" s="7">
        <f t="shared" si="0"/>
        <v>235.22384643554693</v>
      </c>
      <c r="J63" s="7">
        <f t="shared" si="0"/>
        <v>157.26498413085903</v>
      </c>
      <c r="K63" s="7">
        <f t="shared" si="1"/>
        <v>125.13835754394562</v>
      </c>
      <c r="L63" s="8">
        <f t="shared" si="2"/>
        <v>0.79571659410094053</v>
      </c>
      <c r="M63" s="8">
        <f t="shared" si="5"/>
        <v>1.0809212159317589</v>
      </c>
      <c r="P63" s="6">
        <f t="shared" si="4"/>
        <v>-2.2932617679972354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718.91619873046898</v>
      </c>
      <c r="E64">
        <v>633.15472412109398</v>
      </c>
      <c r="F64">
        <v>482.50778198242199</v>
      </c>
      <c r="G64">
        <v>475.79983520507801</v>
      </c>
      <c r="I64" s="7">
        <f t="shared" si="0"/>
        <v>236.40841674804699</v>
      </c>
      <c r="J64" s="7">
        <f t="shared" si="0"/>
        <v>157.35488891601597</v>
      </c>
      <c r="K64" s="7">
        <f t="shared" si="1"/>
        <v>126.25999450683582</v>
      </c>
      <c r="L64" s="8">
        <f t="shared" si="2"/>
        <v>0.80239003297967926</v>
      </c>
      <c r="M64" s="8">
        <f t="shared" si="5"/>
        <v>1.092194729356156</v>
      </c>
      <c r="P64" s="6">
        <f t="shared" si="4"/>
        <v>-1.2742252194703954</v>
      </c>
      <c r="U64" s="18">
        <v>12.5</v>
      </c>
      <c r="V64" s="20">
        <f t="shared" ref="V64:V83" si="6">L26</f>
        <v>1.0053844705459609</v>
      </c>
    </row>
    <row r="65" spans="1:22" x14ac:dyDescent="0.15">
      <c r="A65" s="6">
        <v>32</v>
      </c>
      <c r="B65" s="6">
        <v>63</v>
      </c>
      <c r="D65">
        <v>714.18249511718795</v>
      </c>
      <c r="E65">
        <v>630.10565185546898</v>
      </c>
      <c r="F65">
        <v>481.672119140625</v>
      </c>
      <c r="G65">
        <v>474.46572875976602</v>
      </c>
      <c r="I65" s="7">
        <f t="shared" si="0"/>
        <v>232.51037597656295</v>
      </c>
      <c r="J65" s="7">
        <f t="shared" si="0"/>
        <v>155.63992309570295</v>
      </c>
      <c r="K65" s="7">
        <f t="shared" si="1"/>
        <v>123.56242980957089</v>
      </c>
      <c r="L65" s="8">
        <f t="shared" si="2"/>
        <v>0.79389932449139267</v>
      </c>
      <c r="M65" s="8">
        <f t="shared" si="5"/>
        <v>1.0883040954135277</v>
      </c>
      <c r="P65" s="6">
        <f t="shared" si="4"/>
        <v>-1.6259077903978691</v>
      </c>
      <c r="U65" s="18">
        <v>13</v>
      </c>
      <c r="V65" s="20">
        <f t="shared" si="6"/>
        <v>1.0092308713356868</v>
      </c>
    </row>
    <row r="66" spans="1:22" x14ac:dyDescent="0.15">
      <c r="A66" s="6">
        <v>32.5</v>
      </c>
      <c r="B66" s="6">
        <v>64</v>
      </c>
      <c r="D66">
        <v>706.00482177734398</v>
      </c>
      <c r="E66">
        <v>626.635009765625</v>
      </c>
      <c r="F66">
        <v>483.30374145507801</v>
      </c>
      <c r="G66">
        <v>475.98986816406301</v>
      </c>
      <c r="I66" s="7">
        <f t="shared" ref="I66:J129" si="7">D66-F66</f>
        <v>222.70108032226597</v>
      </c>
      <c r="J66" s="7">
        <f t="shared" si="7"/>
        <v>150.64514160156199</v>
      </c>
      <c r="K66" s="7">
        <f t="shared" ref="K66:K129" si="8">I66-0.7*J66</f>
        <v>117.24948120117259</v>
      </c>
      <c r="L66" s="8">
        <f t="shared" ref="L66:L129" si="9">K66/J66</f>
        <v>0.77831571569220037</v>
      </c>
      <c r="M66" s="8">
        <f t="shared" si="5"/>
        <v>1.0773205611599939</v>
      </c>
      <c r="P66" s="6">
        <f t="shared" si="4"/>
        <v>-2.6187325128242782</v>
      </c>
      <c r="U66" s="18">
        <v>13.5</v>
      </c>
      <c r="V66" s="20">
        <f t="shared" si="6"/>
        <v>1.0140299582054975</v>
      </c>
    </row>
    <row r="67" spans="1:22" x14ac:dyDescent="0.15">
      <c r="A67" s="6">
        <v>33</v>
      </c>
      <c r="B67" s="6">
        <v>65</v>
      </c>
      <c r="D67">
        <v>707.53576660156295</v>
      </c>
      <c r="E67">
        <v>627.91033935546898</v>
      </c>
      <c r="F67">
        <v>482.34500122070301</v>
      </c>
      <c r="G67">
        <v>475.58956909179699</v>
      </c>
      <c r="I67" s="7">
        <f t="shared" si="7"/>
        <v>225.19076538085994</v>
      </c>
      <c r="J67" s="7">
        <f t="shared" si="7"/>
        <v>152.32077026367199</v>
      </c>
      <c r="K67" s="7">
        <f t="shared" si="8"/>
        <v>118.56622619628956</v>
      </c>
      <c r="L67" s="8">
        <f t="shared" si="9"/>
        <v>0.77839828403603617</v>
      </c>
      <c r="M67" s="8">
        <f t="shared" si="5"/>
        <v>1.082003204049488</v>
      </c>
      <c r="P67" s="6">
        <f t="shared" si="4"/>
        <v>-2.1954585902716843</v>
      </c>
      <c r="U67" s="18">
        <v>14</v>
      </c>
      <c r="V67" s="20">
        <f t="shared" si="6"/>
        <v>0.99333800636130365</v>
      </c>
    </row>
    <row r="68" spans="1:22" x14ac:dyDescent="0.15">
      <c r="A68" s="6">
        <v>33.5</v>
      </c>
      <c r="B68" s="6">
        <v>66</v>
      </c>
      <c r="D68">
        <v>703.19476318359398</v>
      </c>
      <c r="E68">
        <v>625.67236328125</v>
      </c>
      <c r="F68">
        <v>482.36642456054699</v>
      </c>
      <c r="G68">
        <v>474.91159057617199</v>
      </c>
      <c r="I68" s="7">
        <f t="shared" si="7"/>
        <v>220.82833862304699</v>
      </c>
      <c r="J68" s="7">
        <f t="shared" si="7"/>
        <v>150.76077270507801</v>
      </c>
      <c r="K68" s="7">
        <f t="shared" si="8"/>
        <v>115.29579772949239</v>
      </c>
      <c r="L68" s="8">
        <f t="shared" si="9"/>
        <v>0.7647599283338572</v>
      </c>
      <c r="M68" s="8">
        <f t="shared" si="5"/>
        <v>1.0729649228929674</v>
      </c>
      <c r="P68" s="6">
        <f t="shared" si="4"/>
        <v>-3.0124478009665316</v>
      </c>
      <c r="U68" s="18">
        <v>14.5</v>
      </c>
      <c r="V68" s="20">
        <f t="shared" si="6"/>
        <v>0.98526422442149741</v>
      </c>
    </row>
    <row r="69" spans="1:22" x14ac:dyDescent="0.15">
      <c r="A69" s="6">
        <v>34</v>
      </c>
      <c r="B69" s="6">
        <v>67</v>
      </c>
      <c r="D69">
        <v>706.026123046875</v>
      </c>
      <c r="E69">
        <v>627.45355224609398</v>
      </c>
      <c r="F69">
        <v>482.69314575195301</v>
      </c>
      <c r="G69">
        <v>475.44198608398398</v>
      </c>
      <c r="I69" s="7">
        <f t="shared" si="7"/>
        <v>223.33297729492199</v>
      </c>
      <c r="J69" s="7">
        <f t="shared" si="7"/>
        <v>152.01156616211</v>
      </c>
      <c r="K69" s="7">
        <f t="shared" si="8"/>
        <v>116.924880981445</v>
      </c>
      <c r="L69" s="8">
        <f t="shared" si="9"/>
        <v>0.76918410837733597</v>
      </c>
      <c r="M69" s="8">
        <f t="shared" si="5"/>
        <v>1.0819891774821047</v>
      </c>
      <c r="P69" s="6">
        <f t="shared" si="4"/>
        <v>-2.1967264811479295</v>
      </c>
      <c r="U69" s="18">
        <v>15</v>
      </c>
      <c r="V69" s="20">
        <f t="shared" si="6"/>
        <v>0.98147169294015302</v>
      </c>
    </row>
    <row r="70" spans="1:22" x14ac:dyDescent="0.15">
      <c r="A70" s="6">
        <v>34.5</v>
      </c>
      <c r="B70" s="6">
        <v>68</v>
      </c>
      <c r="D70">
        <v>709.83990478515602</v>
      </c>
      <c r="E70">
        <v>632.39538574218795</v>
      </c>
      <c r="F70">
        <v>482.58255004882801</v>
      </c>
      <c r="G70">
        <v>475.40185546875</v>
      </c>
      <c r="I70" s="7">
        <f t="shared" si="7"/>
        <v>227.25735473632801</v>
      </c>
      <c r="J70" s="7">
        <f t="shared" si="7"/>
        <v>156.99353027343795</v>
      </c>
      <c r="K70" s="7">
        <f t="shared" si="8"/>
        <v>117.36188354492145</v>
      </c>
      <c r="L70" s="8">
        <f t="shared" si="9"/>
        <v>0.74755872640426979</v>
      </c>
      <c r="M70" s="8">
        <f t="shared" si="5"/>
        <v>1.0649638700546968</v>
      </c>
      <c r="P70" s="6">
        <f t="shared" ref="P70:P133" si="10">(M70-$O$2)/$O$2*100</f>
        <v>-3.735679766189314</v>
      </c>
      <c r="U70" s="18">
        <v>15.5</v>
      </c>
      <c r="V70" s="20">
        <f t="shared" si="6"/>
        <v>0.96559056833012413</v>
      </c>
    </row>
    <row r="71" spans="1:22" x14ac:dyDescent="0.15">
      <c r="A71" s="6">
        <v>35</v>
      </c>
      <c r="B71" s="6">
        <v>69</v>
      </c>
      <c r="D71">
        <v>709.33245849609398</v>
      </c>
      <c r="E71">
        <v>632.49786376953102</v>
      </c>
      <c r="F71">
        <v>481.66043090820301</v>
      </c>
      <c r="G71">
        <v>475.00622558593801</v>
      </c>
      <c r="I71" s="7">
        <f t="shared" si="7"/>
        <v>227.67202758789097</v>
      </c>
      <c r="J71" s="7">
        <f t="shared" si="7"/>
        <v>157.49163818359301</v>
      </c>
      <c r="K71" s="7">
        <f t="shared" si="8"/>
        <v>117.42788085937586</v>
      </c>
      <c r="L71" s="8">
        <f t="shared" si="9"/>
        <v>0.74561343201272978</v>
      </c>
      <c r="M71" s="8">
        <f t="shared" si="5"/>
        <v>1.0676186502088152</v>
      </c>
      <c r="P71" s="6">
        <f t="shared" si="10"/>
        <v>-3.4957086140287355</v>
      </c>
      <c r="U71" s="18">
        <v>16</v>
      </c>
      <c r="V71" s="20">
        <f t="shared" si="6"/>
        <v>0.98411456373427131</v>
      </c>
    </row>
    <row r="72" spans="1:22" x14ac:dyDescent="0.15">
      <c r="A72" s="6">
        <v>35.5</v>
      </c>
      <c r="B72" s="6">
        <v>70</v>
      </c>
      <c r="D72">
        <v>697.8623046875</v>
      </c>
      <c r="E72">
        <v>624.8505859375</v>
      </c>
      <c r="F72">
        <v>482.14874267578102</v>
      </c>
      <c r="G72">
        <v>474.84735107421898</v>
      </c>
      <c r="I72" s="7">
        <f t="shared" si="7"/>
        <v>215.71356201171898</v>
      </c>
      <c r="J72" s="7">
        <f t="shared" si="7"/>
        <v>150.00323486328102</v>
      </c>
      <c r="K72" s="7">
        <f t="shared" si="8"/>
        <v>110.71129760742227</v>
      </c>
      <c r="L72" s="8">
        <f t="shared" si="9"/>
        <v>0.73805940057445418</v>
      </c>
      <c r="M72" s="8">
        <f t="shared" si="5"/>
        <v>1.0646646933161978</v>
      </c>
      <c r="P72" s="6">
        <f t="shared" si="10"/>
        <v>-3.7627229797397375</v>
      </c>
      <c r="U72" s="18">
        <v>16.5</v>
      </c>
      <c r="V72" s="20">
        <f t="shared" si="6"/>
        <v>0.96348803486638412</v>
      </c>
    </row>
    <row r="73" spans="1:22" x14ac:dyDescent="0.15">
      <c r="A73" s="6">
        <v>36</v>
      </c>
      <c r="B73" s="6">
        <v>71</v>
      </c>
      <c r="D73">
        <v>700.21612548828102</v>
      </c>
      <c r="E73">
        <v>625.32922363281295</v>
      </c>
      <c r="F73">
        <v>483.14682006835898</v>
      </c>
      <c r="G73">
        <v>475.71963500976602</v>
      </c>
      <c r="I73" s="7">
        <f t="shared" si="7"/>
        <v>217.06930541992205</v>
      </c>
      <c r="J73" s="7">
        <f t="shared" si="7"/>
        <v>149.60958862304693</v>
      </c>
      <c r="K73" s="7">
        <f t="shared" si="8"/>
        <v>112.34259338378919</v>
      </c>
      <c r="L73" s="8">
        <f t="shared" si="9"/>
        <v>0.7509050350164731</v>
      </c>
      <c r="M73" s="8">
        <f t="shared" si="5"/>
        <v>1.0821104023038752</v>
      </c>
      <c r="P73" s="6">
        <f t="shared" si="10"/>
        <v>-2.1857687149820131</v>
      </c>
      <c r="U73" s="18">
        <v>17</v>
      </c>
      <c r="V73" s="20">
        <f t="shared" si="6"/>
        <v>0.9696259642559053</v>
      </c>
    </row>
    <row r="74" spans="1:22" x14ac:dyDescent="0.15">
      <c r="A74" s="6">
        <v>36.5</v>
      </c>
      <c r="B74" s="6">
        <v>72</v>
      </c>
      <c r="D74">
        <v>702.37512207031295</v>
      </c>
      <c r="E74">
        <v>627.450927734375</v>
      </c>
      <c r="F74">
        <v>482.75894165039102</v>
      </c>
      <c r="G74">
        <v>475.35943603515602</v>
      </c>
      <c r="I74" s="7">
        <f t="shared" si="7"/>
        <v>219.61618041992193</v>
      </c>
      <c r="J74" s="7">
        <f t="shared" si="7"/>
        <v>152.09149169921898</v>
      </c>
      <c r="K74" s="7">
        <f t="shared" si="8"/>
        <v>113.15213623046866</v>
      </c>
      <c r="L74" s="8">
        <f t="shared" si="9"/>
        <v>0.74397413666138512</v>
      </c>
      <c r="M74" s="8">
        <f t="shared" si="5"/>
        <v>1.0797795784944455</v>
      </c>
      <c r="P74" s="6">
        <f t="shared" si="10"/>
        <v>-2.3964567729609283</v>
      </c>
      <c r="U74" s="18">
        <v>17.5</v>
      </c>
      <c r="V74" s="20">
        <f t="shared" si="6"/>
        <v>0.94332851190897693</v>
      </c>
    </row>
    <row r="75" spans="1:22" x14ac:dyDescent="0.15">
      <c r="A75" s="6">
        <v>37</v>
      </c>
      <c r="B75" s="6">
        <v>73</v>
      </c>
      <c r="D75">
        <v>701.45782470703102</v>
      </c>
      <c r="E75">
        <v>628.26519775390602</v>
      </c>
      <c r="F75">
        <v>481.58917236328102</v>
      </c>
      <c r="G75">
        <v>473.96807861328102</v>
      </c>
      <c r="I75" s="7">
        <f t="shared" si="7"/>
        <v>219.86865234375</v>
      </c>
      <c r="J75" s="7">
        <f t="shared" si="7"/>
        <v>154.297119140625</v>
      </c>
      <c r="K75" s="7">
        <f t="shared" si="8"/>
        <v>111.86066894531251</v>
      </c>
      <c r="L75" s="8">
        <f t="shared" si="9"/>
        <v>0.72496926428913888</v>
      </c>
      <c r="M75" s="8">
        <f t="shared" si="5"/>
        <v>1.0653747806678577</v>
      </c>
      <c r="P75" s="6">
        <f t="shared" si="10"/>
        <v>-3.6985366931095101</v>
      </c>
      <c r="U75" s="18">
        <v>18</v>
      </c>
      <c r="V75" s="20">
        <f t="shared" si="6"/>
        <v>0.93564945177558001</v>
      </c>
    </row>
    <row r="76" spans="1:22" x14ac:dyDescent="0.15">
      <c r="A76" s="6">
        <v>37.5</v>
      </c>
      <c r="B76" s="6">
        <v>74</v>
      </c>
      <c r="D76">
        <v>692.39489746093795</v>
      </c>
      <c r="E76">
        <v>622.16809082031295</v>
      </c>
      <c r="F76">
        <v>482.1826171875</v>
      </c>
      <c r="G76">
        <v>475.12188720703102</v>
      </c>
      <c r="I76" s="7">
        <f t="shared" si="7"/>
        <v>210.21228027343795</v>
      </c>
      <c r="J76" s="7">
        <f t="shared" si="7"/>
        <v>147.04620361328193</v>
      </c>
      <c r="K76" s="7">
        <f t="shared" si="8"/>
        <v>107.27993774414061</v>
      </c>
      <c r="L76" s="8">
        <f t="shared" si="9"/>
        <v>0.72956618469577794</v>
      </c>
      <c r="M76" s="8">
        <f t="shared" si="5"/>
        <v>1.0745717756201549</v>
      </c>
      <c r="P76" s="6">
        <f t="shared" si="10"/>
        <v>-2.8672010091757389</v>
      </c>
      <c r="U76" s="18">
        <v>18.5</v>
      </c>
      <c r="V76" s="20">
        <f t="shared" si="6"/>
        <v>0.9536942802528815</v>
      </c>
    </row>
    <row r="77" spans="1:22" x14ac:dyDescent="0.15">
      <c r="A77" s="6">
        <v>38</v>
      </c>
      <c r="B77" s="6">
        <v>75</v>
      </c>
      <c r="D77">
        <v>685.30364990234398</v>
      </c>
      <c r="E77">
        <v>618.60565185546898</v>
      </c>
      <c r="F77">
        <v>482.86331176757801</v>
      </c>
      <c r="G77">
        <v>475.43029785156301</v>
      </c>
      <c r="I77" s="7">
        <f t="shared" si="7"/>
        <v>202.44033813476597</v>
      </c>
      <c r="J77" s="7">
        <f t="shared" si="7"/>
        <v>143.17535400390597</v>
      </c>
      <c r="K77" s="7">
        <f t="shared" si="8"/>
        <v>102.21759033203179</v>
      </c>
      <c r="L77" s="8">
        <f t="shared" si="9"/>
        <v>0.7139328625598732</v>
      </c>
      <c r="M77" s="8">
        <f t="shared" si="5"/>
        <v>1.0635385280299086</v>
      </c>
      <c r="P77" s="6">
        <f t="shared" si="10"/>
        <v>-3.8645194244867169</v>
      </c>
      <c r="U77" s="18">
        <v>19</v>
      </c>
      <c r="V77" s="20">
        <f t="shared" si="6"/>
        <v>0.93206127590930865</v>
      </c>
    </row>
    <row r="78" spans="1:22" x14ac:dyDescent="0.15">
      <c r="A78" s="6">
        <v>38.5</v>
      </c>
      <c r="B78" s="6">
        <v>76</v>
      </c>
      <c r="D78">
        <v>683.23370361328102</v>
      </c>
      <c r="E78">
        <v>617.27801513671898</v>
      </c>
      <c r="F78">
        <v>481.43225097656301</v>
      </c>
      <c r="G78">
        <v>474.22817993164102</v>
      </c>
      <c r="I78" s="7">
        <f t="shared" si="7"/>
        <v>201.80145263671801</v>
      </c>
      <c r="J78" s="7">
        <f t="shared" si="7"/>
        <v>143.04983520507795</v>
      </c>
      <c r="K78" s="7">
        <f t="shared" si="8"/>
        <v>101.66656799316345</v>
      </c>
      <c r="L78" s="8">
        <f t="shared" si="9"/>
        <v>0.71070734088867038</v>
      </c>
      <c r="M78" s="8">
        <f t="shared" si="5"/>
        <v>1.0649130809043643</v>
      </c>
      <c r="P78" s="6">
        <f t="shared" si="10"/>
        <v>-3.740270704125793</v>
      </c>
      <c r="U78" s="18">
        <v>19.5</v>
      </c>
      <c r="V78" s="20">
        <f t="shared" si="6"/>
        <v>0.93061330811446719</v>
      </c>
    </row>
    <row r="79" spans="1:22" x14ac:dyDescent="0.15">
      <c r="A79" s="6">
        <v>39</v>
      </c>
      <c r="B79" s="6">
        <v>77</v>
      </c>
      <c r="D79">
        <v>683.57574462890602</v>
      </c>
      <c r="E79">
        <v>617.55285644531295</v>
      </c>
      <c r="F79">
        <v>482.49337768554699</v>
      </c>
      <c r="G79">
        <v>475.375</v>
      </c>
      <c r="I79" s="7">
        <f t="shared" si="7"/>
        <v>201.08236694335903</v>
      </c>
      <c r="J79" s="7">
        <f t="shared" si="7"/>
        <v>142.17785644531295</v>
      </c>
      <c r="K79" s="7">
        <f t="shared" si="8"/>
        <v>101.55786743163998</v>
      </c>
      <c r="L79" s="8">
        <f t="shared" si="9"/>
        <v>0.71430157951989537</v>
      </c>
      <c r="M79" s="8">
        <f t="shared" si="5"/>
        <v>1.0731073940812474</v>
      </c>
      <c r="P79" s="6">
        <f t="shared" si="10"/>
        <v>-2.9995695311225266</v>
      </c>
      <c r="U79" s="18">
        <v>20</v>
      </c>
      <c r="V79" s="20">
        <f t="shared" si="6"/>
        <v>0.9191360830197568</v>
      </c>
    </row>
    <row r="80" spans="1:22" x14ac:dyDescent="0.15">
      <c r="A80" s="6">
        <v>39.5</v>
      </c>
      <c r="B80" s="6">
        <v>78</v>
      </c>
      <c r="D80">
        <v>685.87780761718795</v>
      </c>
      <c r="E80">
        <v>621.39007568359398</v>
      </c>
      <c r="F80">
        <v>482.29244995117199</v>
      </c>
      <c r="G80">
        <v>475.59033203125</v>
      </c>
      <c r="I80" s="7">
        <f t="shared" si="7"/>
        <v>203.58535766601597</v>
      </c>
      <c r="J80" s="7">
        <f t="shared" si="7"/>
        <v>145.79974365234398</v>
      </c>
      <c r="K80" s="7">
        <f t="shared" si="8"/>
        <v>101.52553710937519</v>
      </c>
      <c r="L80" s="8">
        <f t="shared" si="9"/>
        <v>0.69633549803393635</v>
      </c>
      <c r="M80" s="8">
        <f t="shared" si="5"/>
        <v>1.0597413871409469</v>
      </c>
      <c r="P80" s="6">
        <f t="shared" si="10"/>
        <v>-4.2077509619933631</v>
      </c>
      <c r="U80" s="18">
        <v>20.5</v>
      </c>
      <c r="V80" s="20">
        <f t="shared" si="6"/>
        <v>0.91656920371242545</v>
      </c>
    </row>
    <row r="81" spans="1:22" x14ac:dyDescent="0.15">
      <c r="A81" s="6">
        <v>40</v>
      </c>
      <c r="B81" s="6">
        <v>79</v>
      </c>
      <c r="D81">
        <v>681.60510253906295</v>
      </c>
      <c r="E81">
        <v>616.51385498046898</v>
      </c>
      <c r="F81">
        <v>481.48248291015602</v>
      </c>
      <c r="G81">
        <v>474.19625854492199</v>
      </c>
      <c r="I81" s="7">
        <f t="shared" si="7"/>
        <v>200.12261962890693</v>
      </c>
      <c r="J81" s="7">
        <f t="shared" si="7"/>
        <v>142.31759643554699</v>
      </c>
      <c r="K81" s="7">
        <f t="shared" si="8"/>
        <v>100.50030212402405</v>
      </c>
      <c r="L81" s="8">
        <f t="shared" si="9"/>
        <v>0.70616919229337027</v>
      </c>
      <c r="M81" s="8">
        <f t="shared" si="5"/>
        <v>1.0741751559460391</v>
      </c>
      <c r="P81" s="6">
        <f t="shared" si="10"/>
        <v>-2.9030522942697186</v>
      </c>
      <c r="U81" s="18">
        <v>21</v>
      </c>
      <c r="V81" s="20">
        <f t="shared" si="6"/>
        <v>0.90763672788677652</v>
      </c>
    </row>
    <row r="82" spans="1:22" x14ac:dyDescent="0.15">
      <c r="A82" s="6">
        <v>40.5</v>
      </c>
      <c r="B82" s="6">
        <v>80</v>
      </c>
      <c r="D82">
        <v>683.69903564453102</v>
      </c>
      <c r="E82">
        <v>619.09393310546898</v>
      </c>
      <c r="F82">
        <v>482.58215332031301</v>
      </c>
      <c r="G82">
        <v>475.32205200195301</v>
      </c>
      <c r="I82" s="7">
        <f t="shared" si="7"/>
        <v>201.11688232421801</v>
      </c>
      <c r="J82" s="7">
        <f t="shared" si="7"/>
        <v>143.77188110351597</v>
      </c>
      <c r="K82" s="7">
        <f t="shared" si="8"/>
        <v>100.47656555175683</v>
      </c>
      <c r="L82" s="8">
        <f t="shared" si="9"/>
        <v>0.69886103444256642</v>
      </c>
      <c r="M82" s="8">
        <f t="shared" si="5"/>
        <v>1.0714670726408937</v>
      </c>
      <c r="P82" s="6">
        <f t="shared" si="10"/>
        <v>-3.1478416301679983</v>
      </c>
      <c r="U82" s="18">
        <v>21.5</v>
      </c>
      <c r="V82" s="20">
        <f t="shared" si="6"/>
        <v>0.90572264588215545</v>
      </c>
    </row>
    <row r="83" spans="1:22" x14ac:dyDescent="0.15">
      <c r="A83" s="6">
        <v>41</v>
      </c>
      <c r="B83" s="6">
        <v>81</v>
      </c>
      <c r="D83">
        <v>677.66595458984398</v>
      </c>
      <c r="E83">
        <v>616.04217529296898</v>
      </c>
      <c r="F83">
        <v>481.22314453125</v>
      </c>
      <c r="G83">
        <v>474.22937011718801</v>
      </c>
      <c r="I83" s="7">
        <f t="shared" si="7"/>
        <v>196.44281005859398</v>
      </c>
      <c r="J83" s="7">
        <f t="shared" si="7"/>
        <v>141.81280517578097</v>
      </c>
      <c r="K83" s="7">
        <f t="shared" si="8"/>
        <v>97.173846435547304</v>
      </c>
      <c r="L83" s="8">
        <f t="shared" si="9"/>
        <v>0.68522617767202043</v>
      </c>
      <c r="M83" s="8">
        <f t="shared" si="5"/>
        <v>1.0624322904160062</v>
      </c>
      <c r="P83" s="6">
        <f t="shared" si="10"/>
        <v>-3.9645145650861031</v>
      </c>
      <c r="U83" s="18">
        <v>22</v>
      </c>
      <c r="V83" s="20">
        <f t="shared" si="6"/>
        <v>0.89447330668617619</v>
      </c>
    </row>
    <row r="84" spans="1:22" x14ac:dyDescent="0.15">
      <c r="A84" s="6">
        <v>41.5</v>
      </c>
      <c r="B84" s="6">
        <v>82</v>
      </c>
      <c r="D84">
        <v>679.02825927734398</v>
      </c>
      <c r="E84">
        <v>617.84417724609398</v>
      </c>
      <c r="F84">
        <v>481.950927734375</v>
      </c>
      <c r="G84">
        <v>474.75778198242199</v>
      </c>
      <c r="I84" s="7">
        <f t="shared" si="7"/>
        <v>197.07733154296898</v>
      </c>
      <c r="J84" s="7">
        <f t="shared" si="7"/>
        <v>143.08639526367199</v>
      </c>
      <c r="K84" s="7">
        <f t="shared" si="8"/>
        <v>96.916854858398594</v>
      </c>
      <c r="L84" s="8">
        <f t="shared" si="9"/>
        <v>0.67733102563528402</v>
      </c>
      <c r="M84" s="8">
        <f t="shared" si="5"/>
        <v>1.0591372129249281</v>
      </c>
      <c r="P84" s="6">
        <f t="shared" si="10"/>
        <v>-4.2623635379156388</v>
      </c>
      <c r="U84" s="18">
        <v>65</v>
      </c>
      <c r="V84" s="20">
        <f t="shared" ref="V84:V104" si="11">L131</f>
        <v>0.48907925998512003</v>
      </c>
    </row>
    <row r="85" spans="1:22" x14ac:dyDescent="0.15">
      <c r="A85" s="6">
        <v>42</v>
      </c>
      <c r="B85" s="6">
        <v>83</v>
      </c>
      <c r="D85">
        <v>675.96105957031295</v>
      </c>
      <c r="E85">
        <v>615.07684326171898</v>
      </c>
      <c r="F85">
        <v>482.40576171875</v>
      </c>
      <c r="G85">
        <v>475.36215209960898</v>
      </c>
      <c r="I85" s="7">
        <f t="shared" si="7"/>
        <v>193.55529785156295</v>
      </c>
      <c r="J85" s="7">
        <f t="shared" si="7"/>
        <v>139.71469116211</v>
      </c>
      <c r="K85" s="7">
        <f t="shared" si="8"/>
        <v>95.75501403808596</v>
      </c>
      <c r="L85" s="8">
        <f t="shared" si="9"/>
        <v>0.68536109725914274</v>
      </c>
      <c r="M85" s="8">
        <f t="shared" si="5"/>
        <v>1.0717673590944452</v>
      </c>
      <c r="P85" s="6">
        <f t="shared" si="10"/>
        <v>-3.1206981071439981</v>
      </c>
      <c r="U85" s="18">
        <v>65.5</v>
      </c>
      <c r="V85" s="20">
        <f t="shared" si="11"/>
        <v>0.48319833244990584</v>
      </c>
    </row>
    <row r="86" spans="1:22" x14ac:dyDescent="0.15">
      <c r="A86" s="6">
        <v>42.5</v>
      </c>
      <c r="B86" s="6">
        <v>84</v>
      </c>
      <c r="D86">
        <v>679.70275878906295</v>
      </c>
      <c r="E86">
        <v>619.44500732421898</v>
      </c>
      <c r="F86">
        <v>482.15731811523398</v>
      </c>
      <c r="G86">
        <v>474.70211791992199</v>
      </c>
      <c r="I86" s="7">
        <f t="shared" si="7"/>
        <v>197.54544067382898</v>
      </c>
      <c r="J86" s="7">
        <f t="shared" si="7"/>
        <v>144.74288940429699</v>
      </c>
      <c r="K86" s="7">
        <f t="shared" si="8"/>
        <v>96.225418090821094</v>
      </c>
      <c r="L86" s="8">
        <f t="shared" si="9"/>
        <v>0.66480238502109412</v>
      </c>
      <c r="M86" s="8">
        <f t="shared" si="5"/>
        <v>1.0558087214020548</v>
      </c>
      <c r="P86" s="6">
        <f t="shared" si="10"/>
        <v>-4.5632328752359204</v>
      </c>
      <c r="U86" s="18">
        <v>66</v>
      </c>
      <c r="V86" s="20">
        <f t="shared" si="11"/>
        <v>0.4880010373509106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688.52398681640602</v>
      </c>
      <c r="E87">
        <v>626.87194824218795</v>
      </c>
      <c r="F87">
        <v>481.58334350585898</v>
      </c>
      <c r="G87">
        <v>474.37072753906301</v>
      </c>
      <c r="I87" s="7">
        <f t="shared" si="7"/>
        <v>206.94064331054705</v>
      </c>
      <c r="J87" s="7">
        <f t="shared" si="7"/>
        <v>152.50122070312494</v>
      </c>
      <c r="K87" s="7">
        <f t="shared" si="8"/>
        <v>100.18978881835959</v>
      </c>
      <c r="L87" s="8">
        <f t="shared" si="9"/>
        <v>0.65697696291493735</v>
      </c>
      <c r="M87" s="8">
        <f t="shared" si="5"/>
        <v>1.0525833738415564</v>
      </c>
      <c r="P87" s="6">
        <f t="shared" si="10"/>
        <v>-4.8547788132339971</v>
      </c>
      <c r="U87" s="18">
        <v>66.5</v>
      </c>
      <c r="V87" s="20">
        <f t="shared" si="11"/>
        <v>0.48797315680520997</v>
      </c>
    </row>
    <row r="88" spans="1:22" x14ac:dyDescent="0.15">
      <c r="A88" s="6">
        <v>43.5</v>
      </c>
      <c r="B88" s="6">
        <v>86</v>
      </c>
      <c r="D88">
        <v>686.20703125</v>
      </c>
      <c r="E88">
        <v>623.71185302734398</v>
      </c>
      <c r="F88">
        <v>482.00039672851602</v>
      </c>
      <c r="G88">
        <v>474.61682128906301</v>
      </c>
      <c r="I88" s="7">
        <f t="shared" si="7"/>
        <v>204.20663452148398</v>
      </c>
      <c r="J88" s="7">
        <f t="shared" si="7"/>
        <v>149.09503173828097</v>
      </c>
      <c r="K88" s="7">
        <f t="shared" si="8"/>
        <v>99.84011230468731</v>
      </c>
      <c r="L88" s="8">
        <f t="shared" si="9"/>
        <v>0.66964077300674274</v>
      </c>
      <c r="M88" s="8">
        <f t="shared" ref="M88:M151" si="12">L88+ABS($N$2)*A88</f>
        <v>1.0698472584790202</v>
      </c>
      <c r="P88" s="6">
        <f t="shared" si="10"/>
        <v>-3.294260033254147</v>
      </c>
      <c r="U88" s="18">
        <v>67</v>
      </c>
      <c r="V88" s="20">
        <f t="shared" si="11"/>
        <v>0.473957423739026</v>
      </c>
    </row>
    <row r="89" spans="1:22" x14ac:dyDescent="0.15">
      <c r="A89" s="6">
        <v>44</v>
      </c>
      <c r="B89" s="6">
        <v>87</v>
      </c>
      <c r="D89">
        <v>680.46795654296898</v>
      </c>
      <c r="E89">
        <v>620.34417724609398</v>
      </c>
      <c r="F89">
        <v>482.65460205078102</v>
      </c>
      <c r="G89">
        <v>475.38552856445301</v>
      </c>
      <c r="I89" s="7">
        <f t="shared" si="7"/>
        <v>197.81335449218795</v>
      </c>
      <c r="J89" s="7">
        <f t="shared" si="7"/>
        <v>144.95864868164097</v>
      </c>
      <c r="K89" s="7">
        <f t="shared" si="8"/>
        <v>96.34230041503929</v>
      </c>
      <c r="L89" s="8">
        <f t="shared" si="9"/>
        <v>0.6646191951376893</v>
      </c>
      <c r="M89" s="8">
        <f t="shared" si="12"/>
        <v>1.069425755155625</v>
      </c>
      <c r="P89" s="6">
        <f t="shared" si="10"/>
        <v>-3.3323606036526963</v>
      </c>
      <c r="U89" s="18">
        <v>67.5</v>
      </c>
      <c r="V89" s="20">
        <f t="shared" si="11"/>
        <v>0.48734453421396434</v>
      </c>
    </row>
    <row r="90" spans="1:22" x14ac:dyDescent="0.15">
      <c r="A90" s="6">
        <v>44.5</v>
      </c>
      <c r="B90" s="6">
        <v>88</v>
      </c>
      <c r="D90">
        <v>678.74169921875</v>
      </c>
      <c r="E90">
        <v>620.78814697265602</v>
      </c>
      <c r="F90">
        <v>481.674072265625</v>
      </c>
      <c r="G90">
        <v>474.77569580078102</v>
      </c>
      <c r="I90" s="7">
        <f t="shared" si="7"/>
        <v>197.067626953125</v>
      </c>
      <c r="J90" s="7">
        <f t="shared" si="7"/>
        <v>146.012451171875</v>
      </c>
      <c r="K90" s="7">
        <f t="shared" si="8"/>
        <v>94.858911132812509</v>
      </c>
      <c r="L90" s="8">
        <f t="shared" si="9"/>
        <v>0.6496631648293586</v>
      </c>
      <c r="M90" s="8">
        <f t="shared" si="12"/>
        <v>1.0590697993929528</v>
      </c>
      <c r="P90" s="6">
        <f t="shared" si="10"/>
        <v>-4.2684571886137004</v>
      </c>
      <c r="U90" s="18">
        <v>68</v>
      </c>
      <c r="V90" s="20">
        <f t="shared" si="11"/>
        <v>0.47985798369192301</v>
      </c>
    </row>
    <row r="91" spans="1:22" x14ac:dyDescent="0.15">
      <c r="A91" s="6">
        <v>45</v>
      </c>
      <c r="B91" s="6">
        <v>89</v>
      </c>
      <c r="D91">
        <v>677.41247558593795</v>
      </c>
      <c r="E91">
        <v>618.72302246093795</v>
      </c>
      <c r="F91">
        <v>481.47119140625</v>
      </c>
      <c r="G91">
        <v>474.19665527343801</v>
      </c>
      <c r="I91" s="7">
        <f t="shared" si="7"/>
        <v>195.94128417968795</v>
      </c>
      <c r="J91" s="7">
        <f t="shared" si="7"/>
        <v>144.52636718749994</v>
      </c>
      <c r="K91" s="7">
        <f t="shared" si="8"/>
        <v>94.772827148437997</v>
      </c>
      <c r="L91" s="8">
        <f t="shared" si="9"/>
        <v>0.65574766039393595</v>
      </c>
      <c r="M91" s="8">
        <f t="shared" si="12"/>
        <v>1.0697543695031886</v>
      </c>
      <c r="P91" s="6">
        <f t="shared" si="10"/>
        <v>-3.3026564628111275</v>
      </c>
      <c r="U91" s="18">
        <v>68.5</v>
      </c>
      <c r="V91" s="20">
        <f t="shared" si="11"/>
        <v>0.47819538307175768</v>
      </c>
    </row>
    <row r="92" spans="1:22" x14ac:dyDescent="0.15">
      <c r="A92" s="6">
        <v>45.5</v>
      </c>
      <c r="B92" s="6">
        <v>90</v>
      </c>
      <c r="D92">
        <v>681.66754150390602</v>
      </c>
      <c r="E92">
        <v>624.01068115234398</v>
      </c>
      <c r="F92">
        <v>482.77999877929699</v>
      </c>
      <c r="G92">
        <v>475.37734985351602</v>
      </c>
      <c r="I92" s="7">
        <f t="shared" si="7"/>
        <v>198.88754272460903</v>
      </c>
      <c r="J92" s="7">
        <f t="shared" si="7"/>
        <v>148.63333129882795</v>
      </c>
      <c r="K92" s="7">
        <f t="shared" si="8"/>
        <v>94.844210815429477</v>
      </c>
      <c r="L92" s="8">
        <f t="shared" si="9"/>
        <v>0.63810862601703233</v>
      </c>
      <c r="M92" s="8">
        <f t="shared" si="12"/>
        <v>1.0567154096719431</v>
      </c>
      <c r="P92" s="6">
        <f t="shared" si="10"/>
        <v>-4.481275418819787</v>
      </c>
      <c r="U92" s="18">
        <v>69</v>
      </c>
      <c r="V92" s="20">
        <f t="shared" si="11"/>
        <v>0.47552847060531139</v>
      </c>
    </row>
    <row r="93" spans="1:22" x14ac:dyDescent="0.15">
      <c r="A93" s="6">
        <v>46</v>
      </c>
      <c r="B93" s="6">
        <v>91</v>
      </c>
      <c r="D93">
        <v>686.35485839843795</v>
      </c>
      <c r="E93">
        <v>628.69372558593795</v>
      </c>
      <c r="F93">
        <v>482.18536376953102</v>
      </c>
      <c r="G93">
        <v>475.23092651367199</v>
      </c>
      <c r="I93" s="7">
        <f t="shared" si="7"/>
        <v>204.16949462890693</v>
      </c>
      <c r="J93" s="7">
        <f t="shared" si="7"/>
        <v>153.46279907226597</v>
      </c>
      <c r="K93" s="7">
        <f t="shared" si="8"/>
        <v>96.745535278320759</v>
      </c>
      <c r="L93" s="8">
        <f t="shared" si="9"/>
        <v>0.63041685583203178</v>
      </c>
      <c r="M93" s="8">
        <f t="shared" si="12"/>
        <v>1.053623714032601</v>
      </c>
      <c r="P93" s="6">
        <f t="shared" si="10"/>
        <v>-4.7607402790462814</v>
      </c>
      <c r="U93" s="18">
        <v>69.5</v>
      </c>
      <c r="V93" s="20">
        <f t="shared" si="11"/>
        <v>0.47374229266541901</v>
      </c>
    </row>
    <row r="94" spans="1:22" x14ac:dyDescent="0.15">
      <c r="A94" s="6">
        <v>46.5</v>
      </c>
      <c r="B94" s="6">
        <v>92</v>
      </c>
      <c r="D94">
        <v>687.05816650390602</v>
      </c>
      <c r="E94">
        <v>630.10137939453102</v>
      </c>
      <c r="F94">
        <v>481.452880859375</v>
      </c>
      <c r="G94">
        <v>474.44158935546898</v>
      </c>
      <c r="I94" s="7">
        <f t="shared" si="7"/>
        <v>205.60528564453102</v>
      </c>
      <c r="J94" s="7">
        <f t="shared" si="7"/>
        <v>155.65979003906205</v>
      </c>
      <c r="K94" s="7">
        <f t="shared" si="8"/>
        <v>96.643432617187599</v>
      </c>
      <c r="L94" s="8">
        <f t="shared" si="9"/>
        <v>0.62086318241169036</v>
      </c>
      <c r="M94" s="8">
        <f t="shared" si="12"/>
        <v>1.0486701151579179</v>
      </c>
      <c r="P94" s="6">
        <f t="shared" si="10"/>
        <v>-5.2085064820047471</v>
      </c>
      <c r="U94" s="18">
        <v>70</v>
      </c>
      <c r="V94" s="20">
        <f t="shared" si="11"/>
        <v>0.47253645793506549</v>
      </c>
    </row>
    <row r="95" spans="1:22" x14ac:dyDescent="0.15">
      <c r="A95" s="6">
        <v>47</v>
      </c>
      <c r="B95" s="6">
        <v>93</v>
      </c>
      <c r="D95">
        <v>685.75720214843795</v>
      </c>
      <c r="E95">
        <v>630.11950683593795</v>
      </c>
      <c r="F95">
        <v>482.8154296875</v>
      </c>
      <c r="G95">
        <v>474.96377563476602</v>
      </c>
      <c r="I95" s="7">
        <f t="shared" si="7"/>
        <v>202.94177246093795</v>
      </c>
      <c r="J95" s="7">
        <f t="shared" si="7"/>
        <v>155.15573120117193</v>
      </c>
      <c r="K95" s="7">
        <f t="shared" si="8"/>
        <v>94.332760620117611</v>
      </c>
      <c r="L95" s="8">
        <f t="shared" si="9"/>
        <v>0.60798759987671724</v>
      </c>
      <c r="M95" s="8">
        <f t="shared" si="12"/>
        <v>1.0403946071686032</v>
      </c>
      <c r="P95" s="6">
        <f t="shared" si="10"/>
        <v>-5.9565470245819601</v>
      </c>
      <c r="U95" s="18">
        <v>70.5</v>
      </c>
      <c r="V95" s="20">
        <f t="shared" si="11"/>
        <v>0.47191832379097975</v>
      </c>
    </row>
    <row r="96" spans="1:22" x14ac:dyDescent="0.15">
      <c r="A96" s="6">
        <v>47.5</v>
      </c>
      <c r="B96" s="6">
        <v>94</v>
      </c>
      <c r="D96">
        <v>683.4140625</v>
      </c>
      <c r="E96">
        <v>630.19372558593795</v>
      </c>
      <c r="F96">
        <v>481.48480224609398</v>
      </c>
      <c r="G96">
        <v>474.57943725585898</v>
      </c>
      <c r="I96" s="7">
        <f t="shared" si="7"/>
        <v>201.92926025390602</v>
      </c>
      <c r="J96" s="7">
        <f t="shared" si="7"/>
        <v>155.61428833007898</v>
      </c>
      <c r="K96" s="7">
        <f t="shared" si="8"/>
        <v>92.999258422850744</v>
      </c>
      <c r="L96" s="8">
        <f t="shared" si="9"/>
        <v>0.59762673094379815</v>
      </c>
      <c r="M96" s="8">
        <f t="shared" si="12"/>
        <v>1.0346338127813426</v>
      </c>
      <c r="P96" s="6">
        <f t="shared" si="10"/>
        <v>-6.4772773247262396</v>
      </c>
      <c r="U96" s="18">
        <v>71</v>
      </c>
      <c r="V96" s="20">
        <f t="shared" si="11"/>
        <v>0.4760115623589608</v>
      </c>
    </row>
    <row r="97" spans="1:22" x14ac:dyDescent="0.15">
      <c r="A97" s="6">
        <v>48</v>
      </c>
      <c r="B97" s="6">
        <v>95</v>
      </c>
      <c r="D97">
        <v>685.52990722656295</v>
      </c>
      <c r="E97">
        <v>629.72784423828102</v>
      </c>
      <c r="F97">
        <v>482.60513305664102</v>
      </c>
      <c r="G97">
        <v>474.84228515625</v>
      </c>
      <c r="I97" s="7">
        <f t="shared" si="7"/>
        <v>202.92477416992193</v>
      </c>
      <c r="J97" s="7">
        <f t="shared" si="7"/>
        <v>154.88555908203102</v>
      </c>
      <c r="K97" s="7">
        <f t="shared" si="8"/>
        <v>94.504882812500227</v>
      </c>
      <c r="L97" s="8">
        <f t="shared" si="9"/>
        <v>0.61015941946174745</v>
      </c>
      <c r="M97" s="8">
        <f t="shared" si="12"/>
        <v>1.0517665758449501</v>
      </c>
      <c r="P97" s="6">
        <f t="shared" si="10"/>
        <v>-4.9286108991127451</v>
      </c>
      <c r="U97" s="18">
        <v>71.5</v>
      </c>
      <c r="V97" s="20">
        <f t="shared" si="11"/>
        <v>0.45704472412171115</v>
      </c>
    </row>
    <row r="98" spans="1:22" x14ac:dyDescent="0.15">
      <c r="A98" s="6">
        <v>48.5</v>
      </c>
      <c r="B98" s="6">
        <v>96</v>
      </c>
      <c r="D98">
        <v>689.51226806640602</v>
      </c>
      <c r="E98">
        <v>633.56988525390602</v>
      </c>
      <c r="F98">
        <v>481.94781494140602</v>
      </c>
      <c r="G98">
        <v>474.42172241210898</v>
      </c>
      <c r="I98" s="7">
        <f t="shared" si="7"/>
        <v>207.564453125</v>
      </c>
      <c r="J98" s="7">
        <f t="shared" si="7"/>
        <v>159.14816284179705</v>
      </c>
      <c r="K98" s="7">
        <f t="shared" si="8"/>
        <v>96.160739135742077</v>
      </c>
      <c r="L98" s="8">
        <f t="shared" si="9"/>
        <v>0.60422148404774045</v>
      </c>
      <c r="M98" s="8">
        <f t="shared" si="12"/>
        <v>1.0504287149766016</v>
      </c>
      <c r="P98" s="6">
        <f t="shared" si="10"/>
        <v>-5.0495429520023629</v>
      </c>
      <c r="U98" s="18">
        <v>72</v>
      </c>
      <c r="V98" s="20">
        <f t="shared" si="11"/>
        <v>0.44657032892487941</v>
      </c>
    </row>
    <row r="99" spans="1:22" x14ac:dyDescent="0.15">
      <c r="A99" s="6">
        <v>49</v>
      </c>
      <c r="B99" s="6">
        <v>97</v>
      </c>
      <c r="D99">
        <v>684.48828125</v>
      </c>
      <c r="E99">
        <v>632.06243896484398</v>
      </c>
      <c r="F99">
        <v>482.81893920898398</v>
      </c>
      <c r="G99">
        <v>475.54284667968801</v>
      </c>
      <c r="I99" s="7">
        <f t="shared" si="7"/>
        <v>201.66934204101602</v>
      </c>
      <c r="J99" s="7">
        <f t="shared" si="7"/>
        <v>156.51959228515597</v>
      </c>
      <c r="K99" s="7">
        <f t="shared" si="8"/>
        <v>92.105627441406853</v>
      </c>
      <c r="L99" s="8">
        <f t="shared" si="9"/>
        <v>0.58846069106545951</v>
      </c>
      <c r="M99" s="8">
        <f t="shared" si="12"/>
        <v>1.0392679965399789</v>
      </c>
      <c r="P99" s="6">
        <f t="shared" si="10"/>
        <v>-6.0583837247576513</v>
      </c>
      <c r="U99" s="18">
        <v>72.5</v>
      </c>
      <c r="V99" s="20">
        <f t="shared" si="11"/>
        <v>0.44861432574462667</v>
      </c>
    </row>
    <row r="100" spans="1:22" x14ac:dyDescent="0.15">
      <c r="A100" s="6">
        <v>49.5</v>
      </c>
      <c r="B100" s="6">
        <v>98</v>
      </c>
      <c r="D100">
        <v>683.09655761718795</v>
      </c>
      <c r="E100">
        <v>628.38952636718795</v>
      </c>
      <c r="F100">
        <v>481.71066284179699</v>
      </c>
      <c r="G100">
        <v>474.78814697265602</v>
      </c>
      <c r="I100" s="7">
        <f t="shared" si="7"/>
        <v>201.38589477539097</v>
      </c>
      <c r="J100" s="7">
        <f t="shared" si="7"/>
        <v>153.60137939453193</v>
      </c>
      <c r="K100" s="7">
        <f t="shared" si="8"/>
        <v>93.864929199218622</v>
      </c>
      <c r="L100" s="8">
        <f t="shared" si="9"/>
        <v>0.61109431158246574</v>
      </c>
      <c r="M100" s="8">
        <f t="shared" si="12"/>
        <v>1.0665016916026435</v>
      </c>
      <c r="P100" s="6">
        <f t="shared" si="10"/>
        <v>-3.5966728476293537</v>
      </c>
      <c r="U100" s="18">
        <v>73</v>
      </c>
      <c r="V100" s="20">
        <f t="shared" si="11"/>
        <v>0.46009672547802499</v>
      </c>
    </row>
    <row r="101" spans="1:22" x14ac:dyDescent="0.15">
      <c r="A101" s="6">
        <v>50</v>
      </c>
      <c r="B101" s="6">
        <v>99</v>
      </c>
      <c r="D101">
        <v>684.359130859375</v>
      </c>
      <c r="E101">
        <v>631.06134033203102</v>
      </c>
      <c r="F101">
        <v>482.38433837890602</v>
      </c>
      <c r="G101">
        <v>475.35357666015602</v>
      </c>
      <c r="I101" s="7">
        <f t="shared" si="7"/>
        <v>201.97479248046898</v>
      </c>
      <c r="J101" s="7">
        <f t="shared" si="7"/>
        <v>155.707763671875</v>
      </c>
      <c r="K101" s="7">
        <f t="shared" si="8"/>
        <v>92.97935791015648</v>
      </c>
      <c r="L101" s="8">
        <f t="shared" si="9"/>
        <v>0.59714015356416716</v>
      </c>
      <c r="M101" s="8">
        <f t="shared" si="12"/>
        <v>1.0571476081300033</v>
      </c>
      <c r="P101" s="6">
        <f t="shared" si="10"/>
        <v>-4.4422080927431482</v>
      </c>
      <c r="U101" s="18">
        <v>73.5</v>
      </c>
      <c r="V101" s="20">
        <f t="shared" si="11"/>
        <v>0.44471663886008395</v>
      </c>
    </row>
    <row r="102" spans="1:22" x14ac:dyDescent="0.15">
      <c r="A102" s="6">
        <v>50.5</v>
      </c>
      <c r="B102" s="6">
        <v>100</v>
      </c>
      <c r="D102">
        <v>677.21398925781295</v>
      </c>
      <c r="E102">
        <v>623.32763671875</v>
      </c>
      <c r="F102">
        <v>482.56112670898398</v>
      </c>
      <c r="G102">
        <v>475.11526489257801</v>
      </c>
      <c r="I102" s="7">
        <f t="shared" si="7"/>
        <v>194.65286254882898</v>
      </c>
      <c r="J102" s="7">
        <f t="shared" si="7"/>
        <v>148.21237182617199</v>
      </c>
      <c r="K102" s="7">
        <f t="shared" si="8"/>
        <v>90.904202270508591</v>
      </c>
      <c r="L102" s="8">
        <f t="shared" si="9"/>
        <v>0.61333747750237633</v>
      </c>
      <c r="M102" s="8">
        <f t="shared" si="12"/>
        <v>1.0779450066138709</v>
      </c>
      <c r="P102" s="6">
        <f t="shared" si="10"/>
        <v>-2.5622875771500917</v>
      </c>
      <c r="U102" s="18">
        <v>74</v>
      </c>
      <c r="V102" s="20">
        <f t="shared" si="11"/>
        <v>0.45439285899769044</v>
      </c>
    </row>
    <row r="103" spans="1:22" x14ac:dyDescent="0.15">
      <c r="A103" s="6">
        <v>51</v>
      </c>
      <c r="B103" s="6">
        <v>101</v>
      </c>
      <c r="D103">
        <v>673.76629638671898</v>
      </c>
      <c r="E103">
        <v>621.67236328125</v>
      </c>
      <c r="F103">
        <v>481.05606079101602</v>
      </c>
      <c r="G103">
        <v>474.376953125</v>
      </c>
      <c r="I103" s="7">
        <f t="shared" si="7"/>
        <v>192.71023559570295</v>
      </c>
      <c r="J103" s="7">
        <f t="shared" si="7"/>
        <v>147.29541015625</v>
      </c>
      <c r="K103" s="7">
        <f t="shared" si="8"/>
        <v>89.603448486327963</v>
      </c>
      <c r="L103" s="8">
        <f t="shared" si="9"/>
        <v>0.60832478344896979</v>
      </c>
      <c r="M103" s="8">
        <f t="shared" si="12"/>
        <v>1.0775323871061226</v>
      </c>
      <c r="P103" s="6">
        <f t="shared" si="10"/>
        <v>-2.5995851207996794</v>
      </c>
      <c r="U103" s="18">
        <v>74.5</v>
      </c>
      <c r="V103" s="20">
        <f t="shared" si="11"/>
        <v>0.45882632937631646</v>
      </c>
    </row>
    <row r="104" spans="1:22" x14ac:dyDescent="0.15">
      <c r="A104" s="6">
        <v>51.5</v>
      </c>
      <c r="B104" s="6">
        <v>102</v>
      </c>
      <c r="D104">
        <v>674.40020751953102</v>
      </c>
      <c r="E104">
        <v>624.003173828125</v>
      </c>
      <c r="F104">
        <v>483.19198608398398</v>
      </c>
      <c r="G104">
        <v>475.50115966796898</v>
      </c>
      <c r="I104" s="7">
        <f t="shared" si="7"/>
        <v>191.20822143554705</v>
      </c>
      <c r="J104" s="7">
        <f t="shared" si="7"/>
        <v>148.50201416015602</v>
      </c>
      <c r="K104" s="7">
        <f t="shared" si="8"/>
        <v>87.256811523437833</v>
      </c>
      <c r="L104" s="8">
        <f t="shared" si="9"/>
        <v>0.58757998682316426</v>
      </c>
      <c r="M104" s="8">
        <f t="shared" si="12"/>
        <v>1.0613876650259755</v>
      </c>
      <c r="P104" s="6">
        <f t="shared" si="10"/>
        <v>-4.0589404474074628</v>
      </c>
      <c r="U104" s="18">
        <v>75</v>
      </c>
      <c r="V104" s="20">
        <f t="shared" si="11"/>
        <v>0.44991234389686241</v>
      </c>
    </row>
    <row r="105" spans="1:22" x14ac:dyDescent="0.15">
      <c r="A105" s="6">
        <v>52</v>
      </c>
      <c r="B105" s="6">
        <v>103</v>
      </c>
      <c r="D105">
        <v>666.58111572265602</v>
      </c>
      <c r="E105">
        <v>616.78228759765602</v>
      </c>
      <c r="F105">
        <v>481.676025390625</v>
      </c>
      <c r="G105">
        <v>474.24728393554699</v>
      </c>
      <c r="I105" s="7">
        <f t="shared" si="7"/>
        <v>184.90509033203102</v>
      </c>
      <c r="J105" s="7">
        <f t="shared" si="7"/>
        <v>142.53500366210903</v>
      </c>
      <c r="K105" s="7">
        <f t="shared" si="8"/>
        <v>85.130587768554705</v>
      </c>
      <c r="L105" s="8">
        <f t="shared" si="9"/>
        <v>0.59726092244936391</v>
      </c>
      <c r="M105" s="8">
        <f t="shared" si="12"/>
        <v>1.0756686751978335</v>
      </c>
      <c r="P105" s="6">
        <f t="shared" si="10"/>
        <v>-2.7680499532769529</v>
      </c>
    </row>
    <row r="106" spans="1:22" x14ac:dyDescent="0.15">
      <c r="A106" s="6">
        <v>52.5</v>
      </c>
      <c r="B106" s="6">
        <v>104</v>
      </c>
      <c r="D106">
        <v>666.90606689453102</v>
      </c>
      <c r="E106">
        <v>617.65155029296898</v>
      </c>
      <c r="F106">
        <v>483.02102661132801</v>
      </c>
      <c r="G106">
        <v>475.51129150390602</v>
      </c>
      <c r="I106" s="7">
        <f t="shared" si="7"/>
        <v>183.88504028320301</v>
      </c>
      <c r="J106" s="7">
        <f t="shared" si="7"/>
        <v>142.14025878906295</v>
      </c>
      <c r="K106" s="7">
        <f t="shared" si="8"/>
        <v>84.386859130858952</v>
      </c>
      <c r="L106" s="8">
        <f t="shared" si="9"/>
        <v>0.59368724842473786</v>
      </c>
      <c r="M106" s="8">
        <f t="shared" si="12"/>
        <v>1.0766950757188658</v>
      </c>
      <c r="P106" s="6">
        <f t="shared" si="10"/>
        <v>-2.6752714551296592</v>
      </c>
    </row>
    <row r="107" spans="1:22" x14ac:dyDescent="0.15">
      <c r="A107" s="6">
        <v>53</v>
      </c>
      <c r="B107" s="6">
        <v>105</v>
      </c>
      <c r="D107">
        <v>667.21826171875</v>
      </c>
      <c r="E107">
        <v>618.60723876953102</v>
      </c>
      <c r="F107">
        <v>481.40692138671898</v>
      </c>
      <c r="G107">
        <v>473.97897338867199</v>
      </c>
      <c r="I107" s="7">
        <f t="shared" si="7"/>
        <v>185.81134033203102</v>
      </c>
      <c r="J107" s="7">
        <f t="shared" si="7"/>
        <v>144.62826538085903</v>
      </c>
      <c r="K107" s="7">
        <f t="shared" si="8"/>
        <v>84.571554565429707</v>
      </c>
      <c r="L107" s="8">
        <f t="shared" si="9"/>
        <v>0.58475121956777898</v>
      </c>
      <c r="M107" s="8">
        <f t="shared" si="12"/>
        <v>1.0723591214075654</v>
      </c>
      <c r="P107" s="6">
        <f t="shared" si="10"/>
        <v>-3.0672074691850062</v>
      </c>
    </row>
    <row r="108" spans="1:22" x14ac:dyDescent="0.15">
      <c r="A108" s="6">
        <v>53.5</v>
      </c>
      <c r="B108" s="6">
        <v>106</v>
      </c>
      <c r="D108">
        <v>670.71026611328102</v>
      </c>
      <c r="E108">
        <v>621.98345947265602</v>
      </c>
      <c r="F108">
        <v>482.39758300781301</v>
      </c>
      <c r="G108">
        <v>474.96688842773398</v>
      </c>
      <c r="I108" s="7">
        <f t="shared" si="7"/>
        <v>188.31268310546801</v>
      </c>
      <c r="J108" s="7">
        <f t="shared" si="7"/>
        <v>147.01657104492205</v>
      </c>
      <c r="K108" s="7">
        <f t="shared" si="8"/>
        <v>85.401083374022591</v>
      </c>
      <c r="L108" s="8">
        <f t="shared" si="9"/>
        <v>0.58089426768039387</v>
      </c>
      <c r="M108" s="8">
        <f t="shared" si="12"/>
        <v>1.0731022440658387</v>
      </c>
      <c r="P108" s="6">
        <f t="shared" si="10"/>
        <v>-3.0000350518284034</v>
      </c>
    </row>
    <row r="109" spans="1:22" x14ac:dyDescent="0.15">
      <c r="A109" s="6">
        <v>54</v>
      </c>
      <c r="B109" s="6">
        <v>107</v>
      </c>
      <c r="D109">
        <v>669.67932128906295</v>
      </c>
      <c r="E109">
        <v>622.25933837890602</v>
      </c>
      <c r="F109">
        <v>481.72000122070301</v>
      </c>
      <c r="G109">
        <v>474.10632324218801</v>
      </c>
      <c r="I109" s="7">
        <f t="shared" si="7"/>
        <v>187.95932006835994</v>
      </c>
      <c r="J109" s="7">
        <f t="shared" si="7"/>
        <v>148.15301513671801</v>
      </c>
      <c r="K109" s="7">
        <f t="shared" si="8"/>
        <v>84.252209472657341</v>
      </c>
      <c r="L109" s="8">
        <f t="shared" si="9"/>
        <v>0.56868373144419659</v>
      </c>
      <c r="M109" s="8">
        <f t="shared" si="12"/>
        <v>1.0654917823752996</v>
      </c>
      <c r="P109" s="6">
        <f t="shared" si="10"/>
        <v>-3.6879606631146999</v>
      </c>
    </row>
    <row r="110" spans="1:22" x14ac:dyDescent="0.15">
      <c r="A110" s="6">
        <v>54.5</v>
      </c>
      <c r="B110" s="6">
        <v>108</v>
      </c>
      <c r="D110">
        <v>672.52398681640602</v>
      </c>
      <c r="E110">
        <v>624.85754394531295</v>
      </c>
      <c r="F110">
        <v>481.66314697265602</v>
      </c>
      <c r="G110">
        <v>474.19274902343801</v>
      </c>
      <c r="I110" s="7">
        <f t="shared" si="7"/>
        <v>190.86083984375</v>
      </c>
      <c r="J110" s="7">
        <f t="shared" si="7"/>
        <v>150.66479492187494</v>
      </c>
      <c r="K110" s="7">
        <f t="shared" si="8"/>
        <v>85.395483398437548</v>
      </c>
      <c r="L110" s="8">
        <f t="shared" si="9"/>
        <v>0.56679122314352293</v>
      </c>
      <c r="M110" s="8">
        <f t="shared" si="12"/>
        <v>1.0681993486202843</v>
      </c>
      <c r="P110" s="6">
        <f t="shared" si="10"/>
        <v>-3.4432180653699742</v>
      </c>
    </row>
    <row r="111" spans="1:22" x14ac:dyDescent="0.15">
      <c r="A111" s="6">
        <v>55</v>
      </c>
      <c r="B111" s="6">
        <v>109</v>
      </c>
      <c r="D111">
        <v>672.13714599609398</v>
      </c>
      <c r="E111">
        <v>623.16540527343795</v>
      </c>
      <c r="F111">
        <v>481.81814575195301</v>
      </c>
      <c r="G111">
        <v>474.48715209960898</v>
      </c>
      <c r="I111" s="7">
        <f t="shared" si="7"/>
        <v>190.31900024414097</v>
      </c>
      <c r="J111" s="7">
        <f t="shared" si="7"/>
        <v>148.67825317382898</v>
      </c>
      <c r="K111" s="7">
        <f t="shared" si="8"/>
        <v>86.244223022460687</v>
      </c>
      <c r="L111" s="8">
        <f t="shared" si="9"/>
        <v>0.58007288343391561</v>
      </c>
      <c r="M111" s="8">
        <f t="shared" si="12"/>
        <v>1.0860810834563353</v>
      </c>
      <c r="P111" s="6">
        <f t="shared" si="10"/>
        <v>-1.8268505086891214</v>
      </c>
    </row>
    <row r="112" spans="1:22" x14ac:dyDescent="0.15">
      <c r="A112" s="6">
        <v>55.5</v>
      </c>
      <c r="B112" s="6">
        <v>110</v>
      </c>
      <c r="D112">
        <v>673.68463134765602</v>
      </c>
      <c r="E112">
        <v>626.4599609375</v>
      </c>
      <c r="F112">
        <v>481.71807861328102</v>
      </c>
      <c r="G112">
        <v>474.32241821289102</v>
      </c>
      <c r="I112" s="7">
        <f t="shared" si="7"/>
        <v>191.966552734375</v>
      </c>
      <c r="J112" s="7">
        <f t="shared" si="7"/>
        <v>152.13754272460898</v>
      </c>
      <c r="K112" s="7">
        <f t="shared" si="8"/>
        <v>85.470272827148719</v>
      </c>
      <c r="L112" s="8">
        <f t="shared" si="9"/>
        <v>0.56179606490596679</v>
      </c>
      <c r="M112" s="8">
        <f t="shared" si="12"/>
        <v>1.072404339474045</v>
      </c>
      <c r="P112" s="6">
        <f t="shared" si="10"/>
        <v>-3.063120113215152</v>
      </c>
    </row>
    <row r="113" spans="1:16" x14ac:dyDescent="0.15">
      <c r="A113" s="6">
        <v>56</v>
      </c>
      <c r="B113" s="6">
        <v>111</v>
      </c>
      <c r="D113">
        <v>676.14459228515602</v>
      </c>
      <c r="E113">
        <v>628.18994140625</v>
      </c>
      <c r="F113">
        <v>482.77648925781301</v>
      </c>
      <c r="G113">
        <v>475.48519897460898</v>
      </c>
      <c r="I113" s="7">
        <f t="shared" si="7"/>
        <v>193.36810302734301</v>
      </c>
      <c r="J113" s="7">
        <f t="shared" si="7"/>
        <v>152.70474243164102</v>
      </c>
      <c r="K113" s="7">
        <f t="shared" si="8"/>
        <v>86.474783325194295</v>
      </c>
      <c r="L113" s="8">
        <f t="shared" si="9"/>
        <v>0.56628747705006688</v>
      </c>
      <c r="M113" s="8">
        <f t="shared" si="12"/>
        <v>1.0814958261638035</v>
      </c>
      <c r="P113" s="6">
        <f t="shared" si="10"/>
        <v>-2.2413215426595277</v>
      </c>
    </row>
    <row r="114" spans="1:16" x14ac:dyDescent="0.15">
      <c r="A114" s="6">
        <v>56.5</v>
      </c>
      <c r="B114" s="6">
        <v>112</v>
      </c>
      <c r="D114">
        <v>681.11151123046898</v>
      </c>
      <c r="E114">
        <v>633.81964111328102</v>
      </c>
      <c r="F114">
        <v>481.48986816406301</v>
      </c>
      <c r="G114">
        <v>474.06854248046898</v>
      </c>
      <c r="I114" s="7">
        <f t="shared" si="7"/>
        <v>199.62164306640597</v>
      </c>
      <c r="J114" s="7">
        <f t="shared" si="7"/>
        <v>159.75109863281205</v>
      </c>
      <c r="K114" s="7">
        <f t="shared" si="8"/>
        <v>87.795874023437534</v>
      </c>
      <c r="L114" s="8">
        <f t="shared" si="9"/>
        <v>0.54957915641779953</v>
      </c>
      <c r="M114" s="8">
        <f t="shared" si="12"/>
        <v>1.0693875800771944</v>
      </c>
      <c r="P114" s="6">
        <f t="shared" si="10"/>
        <v>-3.3358113291452023</v>
      </c>
    </row>
    <row r="115" spans="1:16" x14ac:dyDescent="0.15">
      <c r="A115" s="6">
        <v>57</v>
      </c>
      <c r="B115" s="6">
        <v>113</v>
      </c>
      <c r="D115">
        <v>679.27374267578102</v>
      </c>
      <c r="E115">
        <v>631.93865966796898</v>
      </c>
      <c r="F115">
        <v>482.25350952148398</v>
      </c>
      <c r="G115">
        <v>474.512451171875</v>
      </c>
      <c r="I115" s="7">
        <f t="shared" si="7"/>
        <v>197.02023315429705</v>
      </c>
      <c r="J115" s="7">
        <f t="shared" si="7"/>
        <v>157.42620849609398</v>
      </c>
      <c r="K115" s="7">
        <f t="shared" si="8"/>
        <v>86.821887207031267</v>
      </c>
      <c r="L115" s="8">
        <f t="shared" si="9"/>
        <v>0.55150846886581451</v>
      </c>
      <c r="M115" s="8">
        <f t="shared" si="12"/>
        <v>1.0759169670708677</v>
      </c>
      <c r="P115" s="6">
        <f t="shared" si="10"/>
        <v>-2.7456063295547786</v>
      </c>
    </row>
    <row r="116" spans="1:16" x14ac:dyDescent="0.15">
      <c r="A116" s="6">
        <v>57.5</v>
      </c>
      <c r="B116" s="6">
        <v>114</v>
      </c>
      <c r="D116">
        <v>684.44769287109398</v>
      </c>
      <c r="E116">
        <v>638.884765625</v>
      </c>
      <c r="F116">
        <v>482.53814697265602</v>
      </c>
      <c r="G116">
        <v>474.670166015625</v>
      </c>
      <c r="I116" s="7">
        <f t="shared" si="7"/>
        <v>201.90954589843795</v>
      </c>
      <c r="J116" s="7">
        <f t="shared" si="7"/>
        <v>164.214599609375</v>
      </c>
      <c r="K116" s="7">
        <f t="shared" si="8"/>
        <v>86.95932617187546</v>
      </c>
      <c r="L116" s="8">
        <f t="shared" si="9"/>
        <v>0.52954686354763647</v>
      </c>
      <c r="M116" s="8">
        <f t="shared" si="12"/>
        <v>1.058555436298348</v>
      </c>
      <c r="P116" s="6">
        <f t="shared" si="10"/>
        <v>-4.3149515487021235</v>
      </c>
    </row>
    <row r="117" spans="1:16" x14ac:dyDescent="0.15">
      <c r="A117" s="6">
        <v>58</v>
      </c>
      <c r="B117" s="6">
        <v>115</v>
      </c>
      <c r="D117">
        <v>682.83935546875</v>
      </c>
      <c r="E117">
        <v>635.87835693359398</v>
      </c>
      <c r="F117">
        <v>481.95248413085898</v>
      </c>
      <c r="G117">
        <v>474.56463623046898</v>
      </c>
      <c r="I117" s="7">
        <f t="shared" si="7"/>
        <v>200.88687133789102</v>
      </c>
      <c r="J117" s="7">
        <f t="shared" si="7"/>
        <v>161.313720703125</v>
      </c>
      <c r="K117" s="7">
        <f t="shared" si="8"/>
        <v>87.967266845703534</v>
      </c>
      <c r="L117" s="8">
        <f t="shared" si="9"/>
        <v>0.54531794606358874</v>
      </c>
      <c r="M117" s="8">
        <f t="shared" si="12"/>
        <v>1.0789265933599586</v>
      </c>
      <c r="P117" s="6">
        <f t="shared" si="10"/>
        <v>-2.4735598902119524</v>
      </c>
    </row>
    <row r="118" spans="1:16" x14ac:dyDescent="0.15">
      <c r="A118" s="6">
        <v>58.5</v>
      </c>
      <c r="B118" s="6">
        <v>116</v>
      </c>
      <c r="D118">
        <v>682.64727783203102</v>
      </c>
      <c r="E118">
        <v>636.89489746093795</v>
      </c>
      <c r="F118">
        <v>481.90615844726602</v>
      </c>
      <c r="G118">
        <v>474.64407348632801</v>
      </c>
      <c r="I118" s="7">
        <f t="shared" si="7"/>
        <v>200.741119384765</v>
      </c>
      <c r="J118" s="7">
        <f t="shared" si="7"/>
        <v>162.25082397460994</v>
      </c>
      <c r="K118" s="7">
        <f t="shared" si="8"/>
        <v>87.165542602538054</v>
      </c>
      <c r="L118" s="8">
        <f t="shared" si="9"/>
        <v>0.53722711828063374</v>
      </c>
      <c r="M118" s="8">
        <f t="shared" si="12"/>
        <v>1.075435840122662</v>
      </c>
      <c r="P118" s="6">
        <f t="shared" si="10"/>
        <v>-2.78909640458691</v>
      </c>
    </row>
    <row r="119" spans="1:16" x14ac:dyDescent="0.15">
      <c r="A119" s="6">
        <v>59</v>
      </c>
      <c r="B119" s="6">
        <v>117</v>
      </c>
      <c r="D119">
        <v>683.083251953125</v>
      </c>
      <c r="E119">
        <v>638.22302246093795</v>
      </c>
      <c r="F119">
        <v>483.24417114257801</v>
      </c>
      <c r="G119">
        <v>475.702880859375</v>
      </c>
      <c r="I119" s="7">
        <f t="shared" si="7"/>
        <v>199.83908081054699</v>
      </c>
      <c r="J119" s="7">
        <f t="shared" si="7"/>
        <v>162.52014160156295</v>
      </c>
      <c r="K119" s="7">
        <f t="shared" si="8"/>
        <v>86.074981689452926</v>
      </c>
      <c r="L119" s="8">
        <f t="shared" si="9"/>
        <v>0.52962654869250458</v>
      </c>
      <c r="M119" s="8">
        <f t="shared" si="12"/>
        <v>1.0724353450801911</v>
      </c>
      <c r="P119" s="6">
        <f t="shared" si="10"/>
        <v>-3.0603174513756106</v>
      </c>
    </row>
    <row r="120" spans="1:16" x14ac:dyDescent="0.15">
      <c r="A120" s="6">
        <v>59.5</v>
      </c>
      <c r="B120" s="6">
        <v>118</v>
      </c>
      <c r="D120">
        <v>682.54107666015602</v>
      </c>
      <c r="E120">
        <v>637.9423828125</v>
      </c>
      <c r="F120">
        <v>480.68731689453102</v>
      </c>
      <c r="G120">
        <v>473.373046875</v>
      </c>
      <c r="I120" s="7">
        <f t="shared" si="7"/>
        <v>201.853759765625</v>
      </c>
      <c r="J120" s="7">
        <f t="shared" si="7"/>
        <v>164.5693359375</v>
      </c>
      <c r="K120" s="7">
        <f t="shared" si="8"/>
        <v>86.655224609375011</v>
      </c>
      <c r="L120" s="8">
        <f t="shared" si="9"/>
        <v>0.5265575395059312</v>
      </c>
      <c r="M120" s="8">
        <f t="shared" si="12"/>
        <v>1.0739664104392763</v>
      </c>
      <c r="P120" s="6">
        <f t="shared" si="10"/>
        <v>-2.9219212389122688</v>
      </c>
    </row>
    <row r="121" spans="1:16" x14ac:dyDescent="0.15">
      <c r="A121" s="6">
        <v>60</v>
      </c>
      <c r="B121" s="6">
        <v>119</v>
      </c>
      <c r="D121">
        <v>682.84686279296898</v>
      </c>
      <c r="E121">
        <v>639.06829833984398</v>
      </c>
      <c r="F121">
        <v>483.04244995117199</v>
      </c>
      <c r="G121">
        <v>475.112548828125</v>
      </c>
      <c r="I121" s="7">
        <f t="shared" si="7"/>
        <v>199.80441284179699</v>
      </c>
      <c r="J121" s="7">
        <f t="shared" si="7"/>
        <v>163.95574951171898</v>
      </c>
      <c r="K121" s="7">
        <f t="shared" si="8"/>
        <v>85.03538818359371</v>
      </c>
      <c r="L121" s="8">
        <f t="shared" si="9"/>
        <v>0.51864840627327735</v>
      </c>
      <c r="M121" s="8">
        <f t="shared" si="12"/>
        <v>1.0706573517522808</v>
      </c>
      <c r="P121" s="6">
        <f t="shared" si="10"/>
        <v>-3.2210340013959828</v>
      </c>
    </row>
    <row r="122" spans="1:16" x14ac:dyDescent="0.15">
      <c r="A122" s="6">
        <v>60.5</v>
      </c>
      <c r="B122" s="6">
        <v>120</v>
      </c>
      <c r="D122">
        <v>685.03948974609398</v>
      </c>
      <c r="E122">
        <v>641.36767578125</v>
      </c>
      <c r="F122">
        <v>481.50701904296898</v>
      </c>
      <c r="G122">
        <v>473.8134765625</v>
      </c>
      <c r="I122" s="7">
        <f t="shared" si="7"/>
        <v>203.532470703125</v>
      </c>
      <c r="J122" s="7">
        <f t="shared" si="7"/>
        <v>167.55419921875</v>
      </c>
      <c r="K122" s="7">
        <f t="shared" si="8"/>
        <v>86.244531250000009</v>
      </c>
      <c r="L122" s="8">
        <f t="shared" si="9"/>
        <v>0.51472617011170019</v>
      </c>
      <c r="M122" s="8">
        <f t="shared" si="12"/>
        <v>1.0713351901363619</v>
      </c>
      <c r="P122" s="6">
        <f t="shared" si="10"/>
        <v>-3.1597627666557853</v>
      </c>
    </row>
    <row r="123" spans="1:16" x14ac:dyDescent="0.15">
      <c r="A123" s="6">
        <v>61</v>
      </c>
      <c r="B123" s="6">
        <v>121</v>
      </c>
      <c r="D123">
        <v>685.40716552734398</v>
      </c>
      <c r="E123">
        <v>642.58270263671898</v>
      </c>
      <c r="F123">
        <v>482.52297973632801</v>
      </c>
      <c r="G123">
        <v>475.0615234375</v>
      </c>
      <c r="I123" s="7">
        <f t="shared" si="7"/>
        <v>202.88418579101597</v>
      </c>
      <c r="J123" s="7">
        <f t="shared" si="7"/>
        <v>167.52117919921898</v>
      </c>
      <c r="K123" s="7">
        <f t="shared" si="8"/>
        <v>85.61936035156269</v>
      </c>
      <c r="L123" s="8">
        <f t="shared" si="9"/>
        <v>0.51109573583972157</v>
      </c>
      <c r="M123" s="8">
        <f t="shared" si="12"/>
        <v>1.0723048304100415</v>
      </c>
      <c r="P123" s="6">
        <f t="shared" si="10"/>
        <v>-3.0721149464416579</v>
      </c>
    </row>
    <row r="124" spans="1:16" x14ac:dyDescent="0.15">
      <c r="A124" s="6">
        <v>61.5</v>
      </c>
      <c r="B124" s="6">
        <v>122</v>
      </c>
      <c r="D124">
        <v>685.47863769531295</v>
      </c>
      <c r="E124">
        <v>643.54162597656295</v>
      </c>
      <c r="F124">
        <v>481.66940307617199</v>
      </c>
      <c r="G124">
        <v>474.36917114257801</v>
      </c>
      <c r="I124" s="7">
        <f t="shared" si="7"/>
        <v>203.80923461914097</v>
      </c>
      <c r="J124" s="7">
        <f t="shared" si="7"/>
        <v>169.17245483398494</v>
      </c>
      <c r="K124" s="7">
        <f t="shared" si="8"/>
        <v>85.388516235351517</v>
      </c>
      <c r="L124" s="8">
        <f t="shared" si="9"/>
        <v>0.50474243173421085</v>
      </c>
      <c r="M124" s="8">
        <f t="shared" si="12"/>
        <v>1.0705516008501892</v>
      </c>
      <c r="P124" s="6">
        <f t="shared" si="10"/>
        <v>-3.2305930474727678</v>
      </c>
    </row>
    <row r="125" spans="1:16" x14ac:dyDescent="0.15">
      <c r="A125" s="6">
        <v>62</v>
      </c>
      <c r="B125" s="6">
        <v>123</v>
      </c>
      <c r="D125">
        <v>683.91192626953102</v>
      </c>
      <c r="E125">
        <v>642.13232421875</v>
      </c>
      <c r="F125">
        <v>481.97625732421898</v>
      </c>
      <c r="G125">
        <v>474.34774780273398</v>
      </c>
      <c r="I125" s="7">
        <f t="shared" si="7"/>
        <v>201.93566894531205</v>
      </c>
      <c r="J125" s="7">
        <f t="shared" si="7"/>
        <v>167.78457641601602</v>
      </c>
      <c r="K125" s="7">
        <f t="shared" si="8"/>
        <v>84.486465454100838</v>
      </c>
      <c r="L125" s="8">
        <f t="shared" si="9"/>
        <v>0.50354131028479987</v>
      </c>
      <c r="M125" s="8">
        <f t="shared" si="12"/>
        <v>1.0739505539464367</v>
      </c>
      <c r="P125" s="6">
        <f t="shared" si="10"/>
        <v>-2.9233545405926558</v>
      </c>
    </row>
    <row r="126" spans="1:16" x14ac:dyDescent="0.15">
      <c r="A126" s="6">
        <v>62.5</v>
      </c>
      <c r="B126" s="6">
        <v>124</v>
      </c>
      <c r="D126">
        <v>686.17022705078102</v>
      </c>
      <c r="E126">
        <v>644.13073730468795</v>
      </c>
      <c r="F126">
        <v>482.13668823242199</v>
      </c>
      <c r="G126">
        <v>475.23831176757801</v>
      </c>
      <c r="I126" s="7">
        <f t="shared" si="7"/>
        <v>204.03353881835903</v>
      </c>
      <c r="J126" s="7">
        <f t="shared" si="7"/>
        <v>168.89242553710994</v>
      </c>
      <c r="K126" s="7">
        <f t="shared" si="8"/>
        <v>85.808840942382076</v>
      </c>
      <c r="L126" s="8">
        <f t="shared" si="9"/>
        <v>0.50806802418458785</v>
      </c>
      <c r="M126" s="8">
        <f t="shared" si="12"/>
        <v>1.0830773423918831</v>
      </c>
      <c r="P126" s="6">
        <f t="shared" si="10"/>
        <v>-2.0983649702201164</v>
      </c>
    </row>
    <row r="127" spans="1:16" x14ac:dyDescent="0.15">
      <c r="A127" s="6">
        <v>63</v>
      </c>
      <c r="B127" s="6">
        <v>125</v>
      </c>
      <c r="D127">
        <v>683.39703369140602</v>
      </c>
      <c r="E127">
        <v>641.78814697265602</v>
      </c>
      <c r="F127">
        <v>480.91589355468801</v>
      </c>
      <c r="G127">
        <v>473.856689453125</v>
      </c>
      <c r="I127" s="7">
        <f t="shared" si="7"/>
        <v>202.48114013671801</v>
      </c>
      <c r="J127" s="7">
        <f t="shared" si="7"/>
        <v>167.93145751953102</v>
      </c>
      <c r="K127" s="7">
        <f t="shared" si="8"/>
        <v>84.929119873046304</v>
      </c>
      <c r="L127" s="8">
        <f t="shared" si="9"/>
        <v>0.50573681147958083</v>
      </c>
      <c r="M127" s="8">
        <f t="shared" si="12"/>
        <v>1.0853462042325344</v>
      </c>
      <c r="P127" s="6">
        <f t="shared" si="10"/>
        <v>-1.8932777846956863</v>
      </c>
    </row>
    <row r="128" spans="1:16" x14ac:dyDescent="0.15">
      <c r="A128" s="6">
        <v>63.5</v>
      </c>
      <c r="B128" s="6">
        <v>126</v>
      </c>
      <c r="D128">
        <v>681.74920654296898</v>
      </c>
      <c r="E128">
        <v>642.77960205078102</v>
      </c>
      <c r="F128">
        <v>482.38864135742199</v>
      </c>
      <c r="G128">
        <v>474.73443603515602</v>
      </c>
      <c r="I128" s="7">
        <f t="shared" si="7"/>
        <v>199.36056518554699</v>
      </c>
      <c r="J128" s="7">
        <f t="shared" si="7"/>
        <v>168.045166015625</v>
      </c>
      <c r="K128" s="7">
        <f t="shared" si="8"/>
        <v>81.728948974609494</v>
      </c>
      <c r="L128" s="8">
        <f t="shared" si="9"/>
        <v>0.48635108591585585</v>
      </c>
      <c r="M128" s="8">
        <f t="shared" si="12"/>
        <v>1.0705605532144677</v>
      </c>
      <c r="P128" s="6">
        <f t="shared" si="10"/>
        <v>-3.2297838244690644</v>
      </c>
    </row>
    <row r="129" spans="1:16" x14ac:dyDescent="0.15">
      <c r="A129" s="6">
        <v>64</v>
      </c>
      <c r="B129" s="6">
        <v>127</v>
      </c>
      <c r="D129">
        <v>682.69317626953102</v>
      </c>
      <c r="E129">
        <v>639.88952636718795</v>
      </c>
      <c r="F129">
        <v>481.01284790039102</v>
      </c>
      <c r="G129">
        <v>473.71496582031301</v>
      </c>
      <c r="I129" s="7">
        <f t="shared" si="7"/>
        <v>201.68032836914</v>
      </c>
      <c r="J129" s="7">
        <f t="shared" si="7"/>
        <v>166.17456054687494</v>
      </c>
      <c r="K129" s="7">
        <f t="shared" si="8"/>
        <v>85.358135986327554</v>
      </c>
      <c r="L129" s="8">
        <f t="shared" si="9"/>
        <v>0.51366548348565977</v>
      </c>
      <c r="M129" s="8">
        <f t="shared" si="12"/>
        <v>1.10247502532993</v>
      </c>
      <c r="P129" s="6">
        <f t="shared" si="10"/>
        <v>-0.34496768168471659</v>
      </c>
    </row>
    <row r="130" spans="1:16" x14ac:dyDescent="0.15">
      <c r="A130" s="6">
        <v>64.5</v>
      </c>
      <c r="B130" s="6">
        <v>128</v>
      </c>
      <c r="D130">
        <v>682.72570800781295</v>
      </c>
      <c r="E130">
        <v>642.70489501953102</v>
      </c>
      <c r="F130">
        <v>481.37109375</v>
      </c>
      <c r="G130">
        <v>474.19705200195301</v>
      </c>
      <c r="I130" s="7">
        <f t="shared" ref="I130:J151" si="13">D130-F130</f>
        <v>201.35461425781295</v>
      </c>
      <c r="J130" s="7">
        <f t="shared" si="13"/>
        <v>168.50784301757801</v>
      </c>
      <c r="K130" s="7">
        <f t="shared" ref="K130:K151" si="14">I130-0.7*J130</f>
        <v>83.399124145508353</v>
      </c>
      <c r="L130" s="8">
        <f t="shared" ref="L130:L151" si="15">K130/J130</f>
        <v>0.49492725473204541</v>
      </c>
      <c r="M130" s="8">
        <f t="shared" si="12"/>
        <v>1.0883368711219741</v>
      </c>
      <c r="P130" s="6">
        <f t="shared" si="10"/>
        <v>-1.6229451252948626</v>
      </c>
    </row>
    <row r="131" spans="1:16" x14ac:dyDescent="0.15">
      <c r="A131" s="6">
        <v>65</v>
      </c>
      <c r="B131" s="6">
        <v>129</v>
      </c>
      <c r="D131">
        <v>682.58752441406295</v>
      </c>
      <c r="E131">
        <v>643.04644775390602</v>
      </c>
      <c r="F131">
        <v>482.42990112304699</v>
      </c>
      <c r="G131">
        <v>474.71652221679699</v>
      </c>
      <c r="I131" s="7">
        <f t="shared" si="13"/>
        <v>200.15762329101597</v>
      </c>
      <c r="J131" s="7">
        <f t="shared" si="13"/>
        <v>168.32992553710903</v>
      </c>
      <c r="K131" s="7">
        <f t="shared" si="14"/>
        <v>82.326675415039645</v>
      </c>
      <c r="L131" s="8">
        <f t="shared" si="15"/>
        <v>0.48907925998512003</v>
      </c>
      <c r="M131" s="8">
        <f t="shared" si="12"/>
        <v>1.0870889509207071</v>
      </c>
      <c r="P131" s="6">
        <f t="shared" si="10"/>
        <v>-1.7357472524457433</v>
      </c>
    </row>
    <row r="132" spans="1:16" x14ac:dyDescent="0.15">
      <c r="A132" s="6">
        <v>65.5</v>
      </c>
      <c r="B132" s="6">
        <v>130</v>
      </c>
      <c r="D132">
        <v>683.97705078125</v>
      </c>
      <c r="E132">
        <v>645.13128662109398</v>
      </c>
      <c r="F132">
        <v>481.17874145507801</v>
      </c>
      <c r="G132">
        <v>473.73287963867199</v>
      </c>
      <c r="I132" s="7">
        <f t="shared" si="13"/>
        <v>202.79830932617199</v>
      </c>
      <c r="J132" s="7">
        <f t="shared" si="13"/>
        <v>171.39840698242199</v>
      </c>
      <c r="K132" s="7">
        <f t="shared" si="14"/>
        <v>82.819424438476602</v>
      </c>
      <c r="L132" s="8">
        <f t="shared" si="15"/>
        <v>0.48319833244990584</v>
      </c>
      <c r="M132" s="8">
        <f t="shared" si="12"/>
        <v>1.0858080979311513</v>
      </c>
      <c r="P132" s="6">
        <f t="shared" si="10"/>
        <v>-1.8515262434763997</v>
      </c>
    </row>
    <row r="133" spans="1:16" x14ac:dyDescent="0.15">
      <c r="A133" s="6">
        <v>66</v>
      </c>
      <c r="B133" s="6">
        <v>131</v>
      </c>
      <c r="D133">
        <v>677.77532958984398</v>
      </c>
      <c r="E133">
        <v>639.46319580078102</v>
      </c>
      <c r="F133">
        <v>481.21923828125</v>
      </c>
      <c r="G133">
        <v>474.01208496093801</v>
      </c>
      <c r="I133" s="7">
        <f t="shared" si="13"/>
        <v>196.55609130859398</v>
      </c>
      <c r="J133" s="7">
        <f t="shared" si="13"/>
        <v>165.45111083984301</v>
      </c>
      <c r="K133" s="7">
        <f t="shared" si="14"/>
        <v>80.740313720703881</v>
      </c>
      <c r="L133" s="8">
        <f t="shared" si="15"/>
        <v>0.4880010373509106</v>
      </c>
      <c r="M133" s="8">
        <f t="shared" si="12"/>
        <v>1.0952108773778142</v>
      </c>
      <c r="P133" s="6">
        <f t="shared" si="10"/>
        <v>-1.0015892670276476</v>
      </c>
    </row>
    <row r="134" spans="1:16" x14ac:dyDescent="0.15">
      <c r="A134" s="6">
        <v>66.5</v>
      </c>
      <c r="B134" s="6">
        <v>132</v>
      </c>
      <c r="D134">
        <v>681.69207763671898</v>
      </c>
      <c r="E134">
        <v>642.93756103515602</v>
      </c>
      <c r="F134">
        <v>482.48052978515602</v>
      </c>
      <c r="G134">
        <v>475.24728393554699</v>
      </c>
      <c r="I134" s="7">
        <f t="shared" si="13"/>
        <v>199.21154785156295</v>
      </c>
      <c r="J134" s="7">
        <f t="shared" si="13"/>
        <v>167.69027709960903</v>
      </c>
      <c r="K134" s="7">
        <f t="shared" si="14"/>
        <v>81.828353881836634</v>
      </c>
      <c r="L134" s="8">
        <f t="shared" si="15"/>
        <v>0.48797315680520997</v>
      </c>
      <c r="M134" s="8">
        <f t="shared" si="12"/>
        <v>1.0997830713777721</v>
      </c>
      <c r="P134" s="6">
        <f t="shared" ref="P134:P151" si="16">(M134-$O$2)/$O$2*100</f>
        <v>-0.58829905150094708</v>
      </c>
    </row>
    <row r="135" spans="1:16" x14ac:dyDescent="0.15">
      <c r="A135" s="6">
        <v>67</v>
      </c>
      <c r="B135" s="6">
        <v>133</v>
      </c>
      <c r="D135">
        <v>675.44024658203102</v>
      </c>
      <c r="E135">
        <v>639.45037841796898</v>
      </c>
      <c r="F135">
        <v>481.41744995117199</v>
      </c>
      <c r="G135">
        <v>474.17794799804699</v>
      </c>
      <c r="I135" s="7">
        <f t="shared" si="13"/>
        <v>194.02279663085903</v>
      </c>
      <c r="J135" s="7">
        <f t="shared" si="13"/>
        <v>165.27243041992199</v>
      </c>
      <c r="K135" s="7">
        <f t="shared" si="14"/>
        <v>78.332095336913653</v>
      </c>
      <c r="L135" s="8">
        <f t="shared" si="15"/>
        <v>0.473957423739026</v>
      </c>
      <c r="M135" s="8">
        <f t="shared" si="12"/>
        <v>1.0903674128572465</v>
      </c>
      <c r="P135" s="6">
        <f t="shared" si="16"/>
        <v>-1.4394001944773127</v>
      </c>
    </row>
    <row r="136" spans="1:16" x14ac:dyDescent="0.15">
      <c r="A136" s="6">
        <v>67.5</v>
      </c>
      <c r="B136" s="6">
        <v>134</v>
      </c>
      <c r="D136">
        <v>674.10137939453102</v>
      </c>
      <c r="E136">
        <v>636.51812744140602</v>
      </c>
      <c r="F136">
        <v>482.50079345703102</v>
      </c>
      <c r="G136">
        <v>475.14913940429699</v>
      </c>
      <c r="I136" s="7">
        <f t="shared" si="13"/>
        <v>191.6005859375</v>
      </c>
      <c r="J136" s="7">
        <f t="shared" si="13"/>
        <v>161.36898803710903</v>
      </c>
      <c r="K136" s="7">
        <f t="shared" si="14"/>
        <v>78.642294311523685</v>
      </c>
      <c r="L136" s="8">
        <f t="shared" si="15"/>
        <v>0.48734453421396434</v>
      </c>
      <c r="M136" s="8">
        <f t="shared" si="12"/>
        <v>1.1083545978778431</v>
      </c>
      <c r="P136" s="6">
        <f t="shared" si="16"/>
        <v>0.18649922578995137</v>
      </c>
    </row>
    <row r="137" spans="1:16" x14ac:dyDescent="0.15">
      <c r="A137" s="6">
        <v>68</v>
      </c>
      <c r="B137" s="6">
        <v>135</v>
      </c>
      <c r="D137">
        <v>673.19744873046898</v>
      </c>
      <c r="E137">
        <v>636.82177734375</v>
      </c>
      <c r="F137">
        <v>481.75155639648398</v>
      </c>
      <c r="G137">
        <v>474.55996704101602</v>
      </c>
      <c r="I137" s="7">
        <f t="shared" si="13"/>
        <v>191.445892333985</v>
      </c>
      <c r="J137" s="7">
        <f t="shared" si="13"/>
        <v>162.26181030273398</v>
      </c>
      <c r="K137" s="7">
        <f t="shared" si="14"/>
        <v>77.862625122071222</v>
      </c>
      <c r="L137" s="8">
        <f t="shared" si="15"/>
        <v>0.47985798369192301</v>
      </c>
      <c r="M137" s="8">
        <f t="shared" si="12"/>
        <v>1.1054681219014602</v>
      </c>
      <c r="P137" s="6">
        <f t="shared" si="16"/>
        <v>-7.4415398218331097E-2</v>
      </c>
    </row>
    <row r="138" spans="1:16" x14ac:dyDescent="0.15">
      <c r="A138" s="6">
        <v>68.5</v>
      </c>
      <c r="B138" s="6">
        <v>136</v>
      </c>
      <c r="D138">
        <v>674.876708984375</v>
      </c>
      <c r="E138">
        <v>638.40234375</v>
      </c>
      <c r="F138">
        <v>481.93887329101602</v>
      </c>
      <c r="G138">
        <v>474.645263671875</v>
      </c>
      <c r="I138" s="7">
        <f t="shared" si="13"/>
        <v>192.93783569335898</v>
      </c>
      <c r="J138" s="7">
        <f t="shared" si="13"/>
        <v>163.757080078125</v>
      </c>
      <c r="K138" s="7">
        <f t="shared" si="14"/>
        <v>78.30787963867148</v>
      </c>
      <c r="L138" s="8">
        <f t="shared" si="15"/>
        <v>0.47819538307175768</v>
      </c>
      <c r="M138" s="8">
        <f t="shared" si="12"/>
        <v>1.1084055958269532</v>
      </c>
      <c r="P138" s="6">
        <f t="shared" si="16"/>
        <v>0.19110903748633515</v>
      </c>
    </row>
    <row r="139" spans="1:16" x14ac:dyDescent="0.15">
      <c r="A139" s="6">
        <v>69</v>
      </c>
      <c r="B139" s="6">
        <v>137</v>
      </c>
      <c r="D139">
        <v>676.26678466796898</v>
      </c>
      <c r="E139">
        <v>639.92474365234398</v>
      </c>
      <c r="F139">
        <v>482.47039794921898</v>
      </c>
      <c r="G139">
        <v>475.06579589843801</v>
      </c>
      <c r="I139" s="7">
        <f t="shared" si="13"/>
        <v>193.79638671875</v>
      </c>
      <c r="J139" s="7">
        <f t="shared" si="13"/>
        <v>164.85894775390597</v>
      </c>
      <c r="K139" s="7">
        <f t="shared" si="14"/>
        <v>78.395123291015835</v>
      </c>
      <c r="L139" s="8">
        <f t="shared" si="15"/>
        <v>0.47552847060531139</v>
      </c>
      <c r="M139" s="8">
        <f t="shared" si="12"/>
        <v>1.1103387579061652</v>
      </c>
      <c r="P139" s="6">
        <f t="shared" si="16"/>
        <v>0.36585161673230221</v>
      </c>
    </row>
    <row r="140" spans="1:16" x14ac:dyDescent="0.15">
      <c r="A140" s="6">
        <v>69.5</v>
      </c>
      <c r="B140" s="6">
        <v>138</v>
      </c>
      <c r="D140">
        <v>673.73797607421898</v>
      </c>
      <c r="E140">
        <v>637.67822265625</v>
      </c>
      <c r="F140">
        <v>481.19821166992199</v>
      </c>
      <c r="G140">
        <v>473.63900756835898</v>
      </c>
      <c r="I140" s="7">
        <f t="shared" si="13"/>
        <v>192.53976440429699</v>
      </c>
      <c r="J140" s="7">
        <f t="shared" si="13"/>
        <v>164.03921508789102</v>
      </c>
      <c r="K140" s="7">
        <f t="shared" si="14"/>
        <v>77.712313842773284</v>
      </c>
      <c r="L140" s="8">
        <f t="shared" si="15"/>
        <v>0.47374229266541901</v>
      </c>
      <c r="M140" s="8">
        <f t="shared" si="12"/>
        <v>1.1131526545119312</v>
      </c>
      <c r="P140" s="6">
        <f t="shared" si="16"/>
        <v>0.62020563904141746</v>
      </c>
    </row>
    <row r="141" spans="1:16" x14ac:dyDescent="0.15">
      <c r="A141" s="6">
        <v>70</v>
      </c>
      <c r="B141" s="6">
        <v>139</v>
      </c>
      <c r="D141">
        <v>674.41571044921898</v>
      </c>
      <c r="E141">
        <v>638.66540527343795</v>
      </c>
      <c r="F141">
        <v>482.08605957031301</v>
      </c>
      <c r="G141">
        <v>474.63668823242199</v>
      </c>
      <c r="I141" s="7">
        <f t="shared" si="13"/>
        <v>192.32965087890597</v>
      </c>
      <c r="J141" s="7">
        <f t="shared" si="13"/>
        <v>164.02871704101597</v>
      </c>
      <c r="K141" s="7">
        <f t="shared" si="14"/>
        <v>77.509548950194798</v>
      </c>
      <c r="L141" s="8">
        <f t="shared" si="15"/>
        <v>0.47253645793506549</v>
      </c>
      <c r="M141" s="8">
        <f t="shared" si="12"/>
        <v>1.1165468943272361</v>
      </c>
      <c r="P141" s="6">
        <f t="shared" si="16"/>
        <v>0.92701810256102435</v>
      </c>
    </row>
    <row r="142" spans="1:16" x14ac:dyDescent="0.15">
      <c r="A142" s="6">
        <v>70.5</v>
      </c>
      <c r="B142" s="6">
        <v>140</v>
      </c>
      <c r="D142">
        <v>673.59655761718795</v>
      </c>
      <c r="E142">
        <v>638.09765625</v>
      </c>
      <c r="F142">
        <v>482.02725219726602</v>
      </c>
      <c r="G142">
        <v>474.63122558593801</v>
      </c>
      <c r="I142" s="7">
        <f t="shared" si="13"/>
        <v>191.56930541992193</v>
      </c>
      <c r="J142" s="7">
        <f t="shared" si="13"/>
        <v>163.46643066406199</v>
      </c>
      <c r="K142" s="7">
        <f t="shared" si="14"/>
        <v>77.142803955078548</v>
      </c>
      <c r="L142" s="8">
        <f t="shared" si="15"/>
        <v>0.47191832379097975</v>
      </c>
      <c r="M142" s="8">
        <f t="shared" si="12"/>
        <v>1.1205288347288087</v>
      </c>
      <c r="P142" s="6">
        <f t="shared" si="16"/>
        <v>1.2869540560213504</v>
      </c>
    </row>
    <row r="143" spans="1:16" x14ac:dyDescent="0.15">
      <c r="A143" s="6">
        <v>71</v>
      </c>
      <c r="B143" s="6">
        <v>141</v>
      </c>
      <c r="D143">
        <v>668.90979003906295</v>
      </c>
      <c r="E143">
        <v>633.29083251953102</v>
      </c>
      <c r="F143">
        <v>482.05178833007801</v>
      </c>
      <c r="G143">
        <v>474.39953613281301</v>
      </c>
      <c r="I143" s="7">
        <f t="shared" si="13"/>
        <v>186.85800170898494</v>
      </c>
      <c r="J143" s="7">
        <f t="shared" si="13"/>
        <v>158.89129638671801</v>
      </c>
      <c r="K143" s="7">
        <f t="shared" si="14"/>
        <v>75.634094238282344</v>
      </c>
      <c r="L143" s="8">
        <f t="shared" si="15"/>
        <v>0.4760115623589608</v>
      </c>
      <c r="M143" s="8">
        <f t="shared" si="12"/>
        <v>1.129222147842448</v>
      </c>
      <c r="P143" s="6">
        <f t="shared" si="16"/>
        <v>2.0727608810183131</v>
      </c>
    </row>
    <row r="144" spans="1:16" x14ac:dyDescent="0.15">
      <c r="A144" s="6">
        <v>71.5</v>
      </c>
      <c r="B144" s="6">
        <v>142</v>
      </c>
      <c r="D144">
        <v>670.123291015625</v>
      </c>
      <c r="E144">
        <v>637.54962158203102</v>
      </c>
      <c r="F144">
        <v>482.05062866210898</v>
      </c>
      <c r="G144">
        <v>475.00390625</v>
      </c>
      <c r="I144" s="7">
        <f t="shared" si="13"/>
        <v>188.07266235351602</v>
      </c>
      <c r="J144" s="7">
        <f t="shared" si="13"/>
        <v>162.54571533203102</v>
      </c>
      <c r="K144" s="7">
        <f t="shared" si="14"/>
        <v>74.290661621094316</v>
      </c>
      <c r="L144" s="8">
        <f t="shared" si="15"/>
        <v>0.45704472412171115</v>
      </c>
      <c r="M144" s="8">
        <f t="shared" si="12"/>
        <v>1.1148553841508568</v>
      </c>
      <c r="P144" s="6">
        <f t="shared" si="16"/>
        <v>0.77411894618930743</v>
      </c>
    </row>
    <row r="145" spans="1:16" x14ac:dyDescent="0.15">
      <c r="A145" s="6">
        <v>72</v>
      </c>
      <c r="B145" s="6">
        <v>143</v>
      </c>
      <c r="D145">
        <v>669.82818603515602</v>
      </c>
      <c r="E145">
        <v>638.08056640625</v>
      </c>
      <c r="F145">
        <v>481.60943603515602</v>
      </c>
      <c r="G145">
        <v>473.92251586914102</v>
      </c>
      <c r="I145" s="7">
        <f t="shared" si="13"/>
        <v>188.21875</v>
      </c>
      <c r="J145" s="7">
        <f t="shared" si="13"/>
        <v>164.15805053710898</v>
      </c>
      <c r="K145" s="7">
        <f t="shared" si="14"/>
        <v>73.30811462402373</v>
      </c>
      <c r="L145" s="8">
        <f t="shared" si="15"/>
        <v>0.44657032892487941</v>
      </c>
      <c r="M145" s="8">
        <f t="shared" si="12"/>
        <v>1.1089810634996835</v>
      </c>
      <c r="P145" s="6">
        <f t="shared" si="16"/>
        <v>0.24312676868793104</v>
      </c>
    </row>
    <row r="146" spans="1:16" x14ac:dyDescent="0.15">
      <c r="A146" s="6">
        <v>72.5</v>
      </c>
      <c r="B146" s="6">
        <v>144</v>
      </c>
      <c r="D146">
        <v>669.15954589843795</v>
      </c>
      <c r="E146">
        <v>637.152587890625</v>
      </c>
      <c r="F146">
        <v>482.81930541992199</v>
      </c>
      <c r="G146">
        <v>474.922119140625</v>
      </c>
      <c r="I146" s="7">
        <f t="shared" si="13"/>
        <v>186.34024047851597</v>
      </c>
      <c r="J146" s="7">
        <f t="shared" si="13"/>
        <v>162.23046875</v>
      </c>
      <c r="K146" s="7">
        <f t="shared" si="14"/>
        <v>72.778912353515977</v>
      </c>
      <c r="L146" s="8">
        <f t="shared" si="15"/>
        <v>0.44861432574462667</v>
      </c>
      <c r="M146" s="8">
        <f t="shared" si="12"/>
        <v>1.115625134865089</v>
      </c>
      <c r="P146" s="6">
        <f t="shared" si="16"/>
        <v>0.8436983294328354</v>
      </c>
    </row>
    <row r="147" spans="1:16" x14ac:dyDescent="0.15">
      <c r="A147" s="6">
        <v>73</v>
      </c>
      <c r="B147" s="6">
        <v>145</v>
      </c>
      <c r="D147">
        <v>669.94769287109398</v>
      </c>
      <c r="E147">
        <v>636.35540771484398</v>
      </c>
      <c r="F147">
        <v>482.12149047851602</v>
      </c>
      <c r="G147">
        <v>474.44976806640602</v>
      </c>
      <c r="I147" s="7">
        <f t="shared" si="13"/>
        <v>187.82620239257795</v>
      </c>
      <c r="J147" s="7">
        <f t="shared" si="13"/>
        <v>161.90563964843795</v>
      </c>
      <c r="K147" s="7">
        <f t="shared" si="14"/>
        <v>74.492254638671398</v>
      </c>
      <c r="L147" s="8">
        <f t="shared" si="15"/>
        <v>0.46009672547802499</v>
      </c>
      <c r="M147" s="8">
        <f t="shared" si="12"/>
        <v>1.1317076091441458</v>
      </c>
      <c r="P147" s="6">
        <f t="shared" si="16"/>
        <v>2.2974269466033292</v>
      </c>
    </row>
    <row r="148" spans="1:16" x14ac:dyDescent="0.15">
      <c r="A148" s="6">
        <v>73.5</v>
      </c>
      <c r="B148" s="6">
        <v>146</v>
      </c>
      <c r="D148">
        <v>668.70227050781295</v>
      </c>
      <c r="E148">
        <v>637.43170166015602</v>
      </c>
      <c r="F148">
        <v>481.61526489257801</v>
      </c>
      <c r="G148">
        <v>473.99649047851602</v>
      </c>
      <c r="I148" s="7">
        <f t="shared" si="13"/>
        <v>187.08700561523494</v>
      </c>
      <c r="J148" s="7">
        <f t="shared" si="13"/>
        <v>163.43521118164</v>
      </c>
      <c r="K148" s="7">
        <f t="shared" si="14"/>
        <v>72.682357788086946</v>
      </c>
      <c r="L148" s="8">
        <f t="shared" si="15"/>
        <v>0.44471663886008395</v>
      </c>
      <c r="M148" s="8">
        <f t="shared" si="12"/>
        <v>1.1209275970718631</v>
      </c>
      <c r="P148" s="6">
        <f t="shared" si="16"/>
        <v>1.3229990214594718</v>
      </c>
    </row>
    <row r="149" spans="1:16" x14ac:dyDescent="0.15">
      <c r="A149" s="6">
        <v>74</v>
      </c>
      <c r="B149" s="6">
        <v>147</v>
      </c>
      <c r="D149">
        <v>664.21984863281295</v>
      </c>
      <c r="E149">
        <v>632.456787109375</v>
      </c>
      <c r="F149">
        <v>482.42678833007801</v>
      </c>
      <c r="G149">
        <v>474.97741699218801</v>
      </c>
      <c r="I149" s="7">
        <f t="shared" si="13"/>
        <v>181.79306030273494</v>
      </c>
      <c r="J149" s="7">
        <f t="shared" si="13"/>
        <v>157.47937011718699</v>
      </c>
      <c r="K149" s="7">
        <f t="shared" si="14"/>
        <v>71.557501220704054</v>
      </c>
      <c r="L149" s="8">
        <f t="shared" si="15"/>
        <v>0.45439285899769044</v>
      </c>
      <c r="M149" s="8">
        <f t="shared" si="12"/>
        <v>1.1352038917551279</v>
      </c>
      <c r="P149" s="6">
        <f t="shared" si="16"/>
        <v>2.6134632726753115</v>
      </c>
    </row>
    <row r="150" spans="1:16" x14ac:dyDescent="0.15">
      <c r="A150" s="6">
        <v>74.5</v>
      </c>
      <c r="B150" s="6">
        <v>148</v>
      </c>
      <c r="D150">
        <v>665.974365234375</v>
      </c>
      <c r="E150">
        <v>633.19586181640602</v>
      </c>
      <c r="F150">
        <v>481.71963500976602</v>
      </c>
      <c r="G150">
        <v>474.19470214843801</v>
      </c>
      <c r="I150" s="7">
        <f t="shared" si="13"/>
        <v>184.25473022460898</v>
      </c>
      <c r="J150" s="7">
        <f t="shared" si="13"/>
        <v>159.00115966796801</v>
      </c>
      <c r="K150" s="7">
        <f t="shared" si="14"/>
        <v>72.953918457031378</v>
      </c>
      <c r="L150" s="8">
        <f t="shared" si="15"/>
        <v>0.45882632937631646</v>
      </c>
      <c r="M150" s="8">
        <f t="shared" si="12"/>
        <v>1.1442374366794124</v>
      </c>
      <c r="P150" s="6">
        <f t="shared" si="16"/>
        <v>3.4300243653940417</v>
      </c>
    </row>
    <row r="151" spans="1:16" x14ac:dyDescent="0.15">
      <c r="A151" s="6">
        <v>75</v>
      </c>
      <c r="B151" s="6">
        <v>149</v>
      </c>
      <c r="D151">
        <v>664.89862060546898</v>
      </c>
      <c r="E151">
        <v>633.80413818359398</v>
      </c>
      <c r="F151">
        <v>482.62228393554699</v>
      </c>
      <c r="G151">
        <v>475.29089355468801</v>
      </c>
      <c r="I151" s="7">
        <f t="shared" si="13"/>
        <v>182.27633666992199</v>
      </c>
      <c r="J151" s="7">
        <f t="shared" si="13"/>
        <v>158.51324462890597</v>
      </c>
      <c r="K151" s="7">
        <f t="shared" si="14"/>
        <v>71.317065429687815</v>
      </c>
      <c r="L151" s="8">
        <f t="shared" si="15"/>
        <v>0.44991234389686241</v>
      </c>
      <c r="M151" s="8">
        <f t="shared" si="12"/>
        <v>1.1399235257456166</v>
      </c>
      <c r="P151" s="6">
        <f t="shared" si="16"/>
        <v>3.0400808985140606</v>
      </c>
    </row>
    <row r="152" spans="1:16" x14ac:dyDescent="0.15">
      <c r="D152">
        <v>661.01599121093795</v>
      </c>
      <c r="E152">
        <v>629.91461181640602</v>
      </c>
      <c r="F152">
        <v>482.16433715820301</v>
      </c>
      <c r="G152">
        <v>474.77569580078102</v>
      </c>
      <c r="I152" s="7"/>
      <c r="J152" s="7"/>
      <c r="K152" s="7"/>
      <c r="L152" s="8"/>
      <c r="M152" s="8"/>
    </row>
    <row r="153" spans="1:16" x14ac:dyDescent="0.15">
      <c r="D153">
        <v>665.31433105468795</v>
      </c>
      <c r="E153">
        <v>634.70648193359398</v>
      </c>
      <c r="F153">
        <v>482.33917236328102</v>
      </c>
      <c r="G153">
        <v>474.90966796875</v>
      </c>
      <c r="I153" s="7"/>
      <c r="J153" s="7"/>
      <c r="K153" s="7"/>
      <c r="L153" s="8"/>
      <c r="M153" s="8"/>
    </row>
    <row r="154" spans="1:16" x14ac:dyDescent="0.15">
      <c r="D154">
        <v>665.61633300781295</v>
      </c>
      <c r="E154">
        <v>635.91357421875</v>
      </c>
      <c r="F154">
        <v>482.67950439453102</v>
      </c>
      <c r="G154">
        <v>475.23092651367199</v>
      </c>
      <c r="I154" s="7"/>
      <c r="J154" s="7"/>
      <c r="K154" s="7"/>
      <c r="L154" s="8"/>
      <c r="M154" s="8"/>
    </row>
    <row r="155" spans="1:16" x14ac:dyDescent="0.15">
      <c r="D155">
        <v>666.65472412109398</v>
      </c>
      <c r="E155">
        <v>636.40979003906295</v>
      </c>
      <c r="F155">
        <v>482.268310546875</v>
      </c>
      <c r="G155">
        <v>475.18887329101602</v>
      </c>
      <c r="I155" s="7"/>
      <c r="J155" s="7"/>
      <c r="K155" s="7"/>
      <c r="L155" s="8"/>
      <c r="M155" s="8"/>
    </row>
    <row r="156" spans="1:16" x14ac:dyDescent="0.15">
      <c r="D156">
        <v>665.63659667968795</v>
      </c>
      <c r="E156">
        <v>635.58642578125</v>
      </c>
      <c r="F156">
        <v>482.62734985351602</v>
      </c>
      <c r="G156">
        <v>474.84152221679699</v>
      </c>
      <c r="I156" s="7"/>
      <c r="J156" s="7"/>
      <c r="K156" s="7"/>
      <c r="L156" s="8"/>
      <c r="M156" s="8"/>
    </row>
    <row r="157" spans="1:16" x14ac:dyDescent="0.15">
      <c r="D157">
        <v>667.92687988281295</v>
      </c>
      <c r="E157">
        <v>637.29772949218795</v>
      </c>
      <c r="F157">
        <v>482.37033081054699</v>
      </c>
      <c r="G157">
        <v>474.987548828125</v>
      </c>
      <c r="I157" s="7"/>
      <c r="J157" s="7"/>
      <c r="K157" s="7"/>
      <c r="L157" s="8"/>
      <c r="M157" s="8"/>
    </row>
    <row r="158" spans="1:16" x14ac:dyDescent="0.15">
      <c r="D158">
        <v>660.98028564453102</v>
      </c>
      <c r="E158">
        <v>632.712890625</v>
      </c>
      <c r="F158">
        <v>482.20639038085898</v>
      </c>
      <c r="G158">
        <v>474.57360839843801</v>
      </c>
      <c r="I158" s="7"/>
      <c r="J158" s="7"/>
      <c r="K158" s="7"/>
      <c r="L158" s="8"/>
      <c r="M158" s="8"/>
    </row>
    <row r="159" spans="1:16" x14ac:dyDescent="0.15">
      <c r="D159">
        <v>661.12115478515602</v>
      </c>
      <c r="E159">
        <v>632.68035888671898</v>
      </c>
      <c r="F159">
        <v>482.07711791992199</v>
      </c>
      <c r="G159">
        <v>474.27764892578102</v>
      </c>
      <c r="I159" s="7"/>
      <c r="J159" s="7"/>
      <c r="K159" s="7"/>
      <c r="L159" s="8"/>
      <c r="M159" s="8"/>
    </row>
    <row r="160" spans="1:16" x14ac:dyDescent="0.15">
      <c r="D160">
        <v>659.52825927734398</v>
      </c>
      <c r="E160">
        <v>631.77746582031295</v>
      </c>
      <c r="F160">
        <v>481.41394042968801</v>
      </c>
      <c r="G160">
        <v>474.16314697265602</v>
      </c>
      <c r="I160" s="7"/>
      <c r="J160" s="7"/>
      <c r="K160" s="7"/>
      <c r="L160" s="8"/>
      <c r="M160" s="8"/>
    </row>
    <row r="161" spans="4:13" x14ac:dyDescent="0.15">
      <c r="D161">
        <v>660.250244140625</v>
      </c>
      <c r="E161">
        <v>633.43438720703102</v>
      </c>
      <c r="F161">
        <v>482.08566284179699</v>
      </c>
      <c r="G161">
        <v>474.90460205078102</v>
      </c>
      <c r="I161" s="7"/>
      <c r="J161" s="7"/>
      <c r="K161" s="7"/>
      <c r="L161" s="8"/>
      <c r="M161" s="8"/>
    </row>
    <row r="162" spans="4:13" x14ac:dyDescent="0.15">
      <c r="D162">
        <v>659.55920410156295</v>
      </c>
      <c r="E162">
        <v>631.59979248046898</v>
      </c>
      <c r="F162">
        <v>482.18145751953102</v>
      </c>
      <c r="G162">
        <v>474.41433715820301</v>
      </c>
      <c r="I162" s="7"/>
      <c r="J162" s="7"/>
      <c r="K162" s="7"/>
      <c r="L162" s="8"/>
      <c r="M162" s="8"/>
    </row>
    <row r="163" spans="4:13" x14ac:dyDescent="0.15">
      <c r="D163">
        <v>662.88848876953102</v>
      </c>
      <c r="E163">
        <v>635.65740966796898</v>
      </c>
      <c r="F163">
        <v>482.28778076171898</v>
      </c>
      <c r="G163">
        <v>474.58801269531301</v>
      </c>
      <c r="I163" s="7"/>
      <c r="J163" s="7"/>
      <c r="K163" s="7"/>
      <c r="L163" s="8"/>
      <c r="M163" s="8"/>
    </row>
    <row r="164" spans="4:13" x14ac:dyDescent="0.15">
      <c r="D164">
        <v>661.71343994140602</v>
      </c>
      <c r="E164">
        <v>633.968505859375</v>
      </c>
      <c r="F164">
        <v>481.295166015625</v>
      </c>
      <c r="G164">
        <v>473.9404296875</v>
      </c>
      <c r="I164" s="7"/>
      <c r="J164" s="7"/>
      <c r="K164" s="7"/>
      <c r="L164" s="8"/>
      <c r="M164" s="8"/>
    </row>
    <row r="165" spans="4:13" x14ac:dyDescent="0.15">
      <c r="D165">
        <v>661.46478271484398</v>
      </c>
      <c r="E165">
        <v>634.30310058593795</v>
      </c>
      <c r="F165">
        <v>482.58370971679699</v>
      </c>
      <c r="G165">
        <v>475.02102661132801</v>
      </c>
      <c r="I165" s="7"/>
      <c r="J165" s="7"/>
      <c r="K165" s="7"/>
      <c r="L165" s="8"/>
      <c r="M165" s="8"/>
    </row>
    <row r="166" spans="4:13" x14ac:dyDescent="0.15">
      <c r="D166">
        <v>662.78869628906295</v>
      </c>
      <c r="E166">
        <v>635.94451904296898</v>
      </c>
      <c r="F166">
        <v>481.89212036132801</v>
      </c>
      <c r="G166">
        <v>474.06112670898398</v>
      </c>
      <c r="I166" s="7"/>
      <c r="J166" s="7"/>
      <c r="K166" s="7"/>
      <c r="L166" s="8"/>
      <c r="M166" s="8"/>
    </row>
    <row r="167" spans="4:13" x14ac:dyDescent="0.15">
      <c r="D167">
        <v>662.4541015625</v>
      </c>
      <c r="E167">
        <v>635.84313964843795</v>
      </c>
      <c r="F167">
        <v>482.90731811523398</v>
      </c>
      <c r="G167">
        <v>475.03738403320301</v>
      </c>
      <c r="I167" s="7"/>
      <c r="J167" s="7"/>
      <c r="K167" s="7"/>
      <c r="L167" s="8"/>
      <c r="M167" s="8"/>
    </row>
    <row r="168" spans="4:13" x14ac:dyDescent="0.15">
      <c r="D168">
        <v>662.06939697265602</v>
      </c>
      <c r="E168">
        <v>637.37884521484398</v>
      </c>
      <c r="F168">
        <v>482.56814575195301</v>
      </c>
      <c r="G168">
        <v>475.051025390625</v>
      </c>
      <c r="I168" s="7"/>
      <c r="J168" s="7"/>
      <c r="K168" s="7"/>
      <c r="L168" s="8"/>
      <c r="M168" s="8"/>
    </row>
    <row r="169" spans="4:13" x14ac:dyDescent="0.15">
      <c r="D169">
        <v>660.93701171875</v>
      </c>
      <c r="E169">
        <v>635.68518066406295</v>
      </c>
      <c r="F169">
        <v>482.31814575195301</v>
      </c>
      <c r="G169">
        <v>474.53933715820301</v>
      </c>
      <c r="I169" s="7"/>
      <c r="J169" s="7"/>
      <c r="K169" s="7"/>
      <c r="L169" s="8"/>
      <c r="M169" s="8"/>
    </row>
    <row r="170" spans="4:13" x14ac:dyDescent="0.15">
      <c r="D170">
        <v>659.81268310546898</v>
      </c>
      <c r="E170">
        <v>634.22357177734398</v>
      </c>
      <c r="F170">
        <v>483.13589477539102</v>
      </c>
      <c r="G170">
        <v>475.26986694335898</v>
      </c>
      <c r="I170" s="7"/>
      <c r="J170" s="7"/>
      <c r="K170" s="7"/>
      <c r="L170" s="8"/>
      <c r="M170" s="8"/>
    </row>
    <row r="171" spans="4:13" x14ac:dyDescent="0.15">
      <c r="D171">
        <v>656.83190917968795</v>
      </c>
      <c r="E171">
        <v>631.22357177734398</v>
      </c>
      <c r="F171">
        <v>482.12344360351602</v>
      </c>
      <c r="G171">
        <v>474.64758300781301</v>
      </c>
      <c r="I171" s="7"/>
      <c r="J171" s="7"/>
      <c r="K171" s="7"/>
      <c r="L171" s="8"/>
      <c r="M171" s="8"/>
    </row>
    <row r="172" spans="4:13" x14ac:dyDescent="0.15">
      <c r="D172">
        <v>656.57574462890602</v>
      </c>
      <c r="E172">
        <v>631.24761962890602</v>
      </c>
      <c r="F172">
        <v>482.76400756835898</v>
      </c>
      <c r="G172">
        <v>475.36410522460898</v>
      </c>
      <c r="I172" s="7"/>
      <c r="J172" s="7"/>
      <c r="K172" s="7"/>
      <c r="L172" s="8"/>
      <c r="M172" s="8"/>
    </row>
    <row r="173" spans="4:13" x14ac:dyDescent="0.15">
      <c r="D173">
        <v>657.02239990234398</v>
      </c>
      <c r="E173">
        <v>632.20227050781295</v>
      </c>
      <c r="F173">
        <v>482.36877441406301</v>
      </c>
      <c r="G173">
        <v>474.60357666015602</v>
      </c>
      <c r="I173" s="7"/>
      <c r="J173" s="7"/>
      <c r="K173" s="7"/>
      <c r="L173" s="8"/>
      <c r="M173" s="8"/>
    </row>
    <row r="174" spans="4:13" x14ac:dyDescent="0.15">
      <c r="D174">
        <v>653.927978515625</v>
      </c>
      <c r="E174">
        <v>629.30364990234398</v>
      </c>
      <c r="F174">
        <v>482.80374145507801</v>
      </c>
      <c r="G174">
        <v>474.81658935546898</v>
      </c>
      <c r="I174" s="7"/>
      <c r="J174" s="7"/>
      <c r="K174" s="7"/>
      <c r="L174" s="8"/>
      <c r="M174" s="8"/>
    </row>
    <row r="175" spans="4:13" x14ac:dyDescent="0.15">
      <c r="D175">
        <v>655.89538574218795</v>
      </c>
      <c r="E175">
        <v>631.7412109375</v>
      </c>
      <c r="F175">
        <v>482.64019775390602</v>
      </c>
      <c r="G175">
        <v>475.11993408203102</v>
      </c>
      <c r="I175" s="7"/>
      <c r="J175" s="7"/>
      <c r="K175" s="7"/>
      <c r="L175" s="8"/>
      <c r="M175" s="8"/>
    </row>
    <row r="176" spans="4:13" x14ac:dyDescent="0.15">
      <c r="D176">
        <v>656.23052978515602</v>
      </c>
      <c r="E176">
        <v>632.494140625</v>
      </c>
      <c r="F176">
        <v>482.06387329101602</v>
      </c>
      <c r="G176">
        <v>474.23519897460898</v>
      </c>
      <c r="I176" s="7"/>
      <c r="J176" s="7"/>
      <c r="K176" s="7"/>
      <c r="L176" s="8"/>
      <c r="M176" s="8"/>
    </row>
    <row r="177" spans="1:16" x14ac:dyDescent="0.15">
      <c r="D177">
        <v>656.59020996093795</v>
      </c>
      <c r="E177">
        <v>632.152587890625</v>
      </c>
      <c r="F177">
        <v>482.40655517578102</v>
      </c>
      <c r="G177">
        <v>474.85708618164102</v>
      </c>
      <c r="I177" s="7"/>
      <c r="J177" s="7"/>
      <c r="K177" s="7"/>
      <c r="L177" s="8"/>
      <c r="M177" s="8"/>
    </row>
    <row r="178" spans="1:16" x14ac:dyDescent="0.15">
      <c r="A178" s="18"/>
      <c r="B178" s="18"/>
      <c r="D178">
        <v>655.98345947265602</v>
      </c>
      <c r="E178">
        <v>633.01226806640602</v>
      </c>
      <c r="F178">
        <v>481.35824584960898</v>
      </c>
      <c r="G178">
        <v>473.51791381835898</v>
      </c>
      <c r="I178" s="19"/>
      <c r="J178" s="19"/>
      <c r="K178" s="19"/>
      <c r="L178" s="20"/>
      <c r="M178" s="20"/>
      <c r="P178" s="18"/>
    </row>
    <row r="179" spans="1:16" x14ac:dyDescent="0.15">
      <c r="A179" s="18"/>
      <c r="B179" s="18"/>
      <c r="D179">
        <v>656.50427246093795</v>
      </c>
      <c r="E179">
        <v>632.82550048828102</v>
      </c>
      <c r="F179">
        <v>482.34539794921898</v>
      </c>
      <c r="G179">
        <v>474.96221923828102</v>
      </c>
      <c r="I179" s="19"/>
      <c r="J179" s="19"/>
      <c r="K179" s="19"/>
      <c r="L179" s="20"/>
      <c r="M179" s="20"/>
      <c r="P179" s="18"/>
    </row>
    <row r="180" spans="1:16" x14ac:dyDescent="0.15">
      <c r="A180" s="18"/>
      <c r="B180" s="18"/>
      <c r="D180">
        <v>657.3388671875</v>
      </c>
      <c r="E180">
        <v>632.74383544921898</v>
      </c>
      <c r="F180">
        <v>481.6845703125</v>
      </c>
      <c r="G180">
        <v>474.077880859375</v>
      </c>
      <c r="I180" s="19"/>
      <c r="J180" s="19"/>
      <c r="K180" s="19"/>
      <c r="L180" s="20"/>
      <c r="M180" s="20"/>
      <c r="P180" s="18"/>
    </row>
    <row r="181" spans="1:16" x14ac:dyDescent="0.15">
      <c r="A181" s="18"/>
      <c r="B181" s="18"/>
      <c r="D181">
        <v>657.19958496093795</v>
      </c>
      <c r="E181">
        <v>635.44451904296898</v>
      </c>
      <c r="F181">
        <v>482.56463623046898</v>
      </c>
      <c r="G181">
        <v>475.05920410156301</v>
      </c>
      <c r="I181" s="19"/>
      <c r="J181" s="19"/>
      <c r="K181" s="19"/>
      <c r="L181" s="20"/>
      <c r="M181" s="20"/>
      <c r="P181" s="18"/>
    </row>
    <row r="182" spans="1:16" x14ac:dyDescent="0.15">
      <c r="A182" s="18"/>
      <c r="B182" s="18"/>
      <c r="D182">
        <v>655.5517578125</v>
      </c>
      <c r="E182">
        <v>634.21185302734398</v>
      </c>
      <c r="F182">
        <v>481.58294677734398</v>
      </c>
      <c r="G182">
        <v>473.51052856445301</v>
      </c>
      <c r="I182" s="19"/>
      <c r="J182" s="19"/>
      <c r="K182" s="19"/>
      <c r="L182" s="20"/>
      <c r="M182" s="20"/>
      <c r="P182" s="18"/>
    </row>
    <row r="183" spans="1:16" x14ac:dyDescent="0.15">
      <c r="A183" s="18"/>
      <c r="B183" s="18"/>
      <c r="D183">
        <v>655.29400634765602</v>
      </c>
      <c r="E183">
        <v>633.13659667968795</v>
      </c>
      <c r="F183">
        <v>482.11605834960898</v>
      </c>
      <c r="G183">
        <v>474.52725219726602</v>
      </c>
      <c r="I183" s="19"/>
      <c r="J183" s="19"/>
      <c r="K183" s="19"/>
      <c r="L183" s="20"/>
      <c r="M183" s="20"/>
      <c r="P183" s="18"/>
    </row>
    <row r="184" spans="1:16" x14ac:dyDescent="0.15">
      <c r="A184" s="18"/>
      <c r="B184" s="18"/>
      <c r="D184">
        <v>654.600830078125</v>
      </c>
      <c r="E184">
        <v>633.65368652343795</v>
      </c>
      <c r="F184">
        <v>481.62033081054699</v>
      </c>
      <c r="G184">
        <v>474.37228393554699</v>
      </c>
      <c r="I184" s="19"/>
      <c r="J184" s="19"/>
      <c r="K184" s="19"/>
      <c r="L184" s="20"/>
      <c r="M184" s="20"/>
      <c r="P184" s="18"/>
    </row>
    <row r="185" spans="1:16" x14ac:dyDescent="0.15">
      <c r="A185" s="18"/>
      <c r="B185" s="18"/>
      <c r="D185">
        <v>654.99896240234398</v>
      </c>
      <c r="E185">
        <v>632.59820556640602</v>
      </c>
      <c r="F185">
        <v>481.80334472656301</v>
      </c>
      <c r="G185">
        <v>474.49920654296898</v>
      </c>
      <c r="I185" s="19"/>
      <c r="J185" s="19"/>
      <c r="K185" s="19"/>
      <c r="L185" s="20"/>
      <c r="M185" s="20"/>
      <c r="P185" s="18"/>
    </row>
    <row r="186" spans="1:16" x14ac:dyDescent="0.15">
      <c r="A186" s="18"/>
      <c r="B186" s="18"/>
      <c r="D186">
        <v>651.29937744140602</v>
      </c>
      <c r="E186">
        <v>630.33831787109398</v>
      </c>
      <c r="F186">
        <v>482.79632568359398</v>
      </c>
      <c r="G186">
        <v>474.99884033203102</v>
      </c>
      <c r="I186" s="19"/>
      <c r="J186" s="19"/>
      <c r="K186" s="19"/>
      <c r="L186" s="20"/>
      <c r="M186" s="20"/>
      <c r="P186" s="18"/>
    </row>
    <row r="187" spans="1:16" x14ac:dyDescent="0.15">
      <c r="A187" s="18"/>
      <c r="B187" s="18"/>
      <c r="D187">
        <v>650.55657958984398</v>
      </c>
      <c r="E187">
        <v>631.13391113281295</v>
      </c>
      <c r="F187">
        <v>480.58139038085898</v>
      </c>
      <c r="G187">
        <v>473.23831176757801</v>
      </c>
      <c r="I187" s="19"/>
      <c r="J187" s="19"/>
      <c r="K187" s="19"/>
      <c r="L187" s="20"/>
      <c r="M187" s="20"/>
      <c r="P187" s="18"/>
    </row>
    <row r="188" spans="1:16" x14ac:dyDescent="0.15">
      <c r="A188" s="18"/>
      <c r="B188" s="18"/>
      <c r="D188">
        <v>652.396484375</v>
      </c>
      <c r="E188">
        <v>631.99786376953102</v>
      </c>
      <c r="F188">
        <v>482.32553100585898</v>
      </c>
      <c r="G188">
        <v>474.92251586914102</v>
      </c>
      <c r="I188" s="19"/>
      <c r="J188" s="19"/>
      <c r="K188" s="19"/>
      <c r="L188" s="20"/>
      <c r="M188" s="20"/>
      <c r="P188" s="18"/>
    </row>
    <row r="189" spans="1:16" x14ac:dyDescent="0.15">
      <c r="A189" s="18"/>
      <c r="B189" s="18"/>
      <c r="D189">
        <v>650.25720214843795</v>
      </c>
      <c r="E189">
        <v>628.89752197265602</v>
      </c>
      <c r="F189">
        <v>481.61019897460898</v>
      </c>
      <c r="G189">
        <v>473.94079589843801</v>
      </c>
      <c r="I189" s="19"/>
      <c r="J189" s="19"/>
      <c r="K189" s="19"/>
      <c r="L189" s="20"/>
      <c r="M189" s="20"/>
      <c r="P189" s="18"/>
    </row>
    <row r="190" spans="1:16" x14ac:dyDescent="0.15">
      <c r="A190" s="18"/>
      <c r="B190" s="18"/>
      <c r="D190">
        <v>649.69207763671898</v>
      </c>
      <c r="E190">
        <v>630.27160644531295</v>
      </c>
      <c r="F190">
        <v>481.77960205078102</v>
      </c>
      <c r="G190">
        <v>474.34500122070301</v>
      </c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4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40</v>
      </c>
      <c r="F1" t="s">
        <v>41</v>
      </c>
      <c r="G1" t="s">
        <v>42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768.703125</v>
      </c>
      <c r="E2">
        <v>601.55529785156295</v>
      </c>
      <c r="F2">
        <v>481.25497436523398</v>
      </c>
      <c r="G2">
        <v>475.35797119140602</v>
      </c>
      <c r="I2" s="7">
        <f t="shared" ref="I2:J65" si="0">D2-F2</f>
        <v>287.44815063476602</v>
      </c>
      <c r="J2" s="7">
        <f t="shared" si="0"/>
        <v>126.19732666015693</v>
      </c>
      <c r="K2" s="7">
        <f t="shared" ref="K2:K65" si="1">I2-0.7*J2</f>
        <v>199.11002197265617</v>
      </c>
      <c r="L2" s="8">
        <f t="shared" ref="L2:L65" si="2">K2/J2</f>
        <v>1.5777673524642044</v>
      </c>
      <c r="M2" s="8"/>
      <c r="N2" s="18">
        <f>LINEST(V64:V104,U64:U104)</f>
        <v>-7.8285610799274288E-3</v>
      </c>
      <c r="O2" s="9">
        <f>AVERAGE(M38:M45)</f>
        <v>1.7026544755250395</v>
      </c>
    </row>
    <row r="3" spans="1:16" x14ac:dyDescent="0.15">
      <c r="A3" s="6">
        <v>1</v>
      </c>
      <c r="B3" s="6">
        <v>1</v>
      </c>
      <c r="C3" s="6" t="s">
        <v>7</v>
      </c>
      <c r="D3">
        <v>768.23760986328102</v>
      </c>
      <c r="E3">
        <v>600.17443847656295</v>
      </c>
      <c r="F3">
        <v>481.06774902343801</v>
      </c>
      <c r="G3">
        <v>474.73614501953102</v>
      </c>
      <c r="I3" s="7">
        <f t="shared" si="0"/>
        <v>287.16986083984301</v>
      </c>
      <c r="J3" s="7">
        <f t="shared" si="0"/>
        <v>125.43829345703193</v>
      </c>
      <c r="K3" s="7">
        <f t="shared" si="1"/>
        <v>199.36305541992067</v>
      </c>
      <c r="L3" s="8">
        <f t="shared" si="2"/>
        <v>1.5893316938994486</v>
      </c>
      <c r="M3" s="8"/>
      <c r="N3" s="18"/>
    </row>
    <row r="4" spans="1:16" ht="15" x14ac:dyDescent="0.15">
      <c r="A4" s="6">
        <v>1.5</v>
      </c>
      <c r="B4" s="6">
        <v>2</v>
      </c>
      <c r="D4">
        <v>769.113037109375</v>
      </c>
      <c r="E4">
        <v>599.73760986328102</v>
      </c>
      <c r="F4">
        <v>480.15673828125</v>
      </c>
      <c r="G4">
        <v>474.21493530273398</v>
      </c>
      <c r="I4" s="7">
        <f t="shared" si="0"/>
        <v>288.956298828125</v>
      </c>
      <c r="J4" s="7">
        <f t="shared" si="0"/>
        <v>125.52267456054705</v>
      </c>
      <c r="K4" s="7">
        <f t="shared" si="1"/>
        <v>201.09042663574206</v>
      </c>
      <c r="L4" s="8">
        <f t="shared" si="2"/>
        <v>1.6020247125848501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768.70251464843795</v>
      </c>
      <c r="E5">
        <v>598.78747558593795</v>
      </c>
      <c r="F5">
        <v>480.60848999023398</v>
      </c>
      <c r="G5">
        <v>474.56982421875</v>
      </c>
      <c r="I5" s="7">
        <f t="shared" si="0"/>
        <v>288.09402465820398</v>
      </c>
      <c r="J5" s="7">
        <f t="shared" si="0"/>
        <v>124.21765136718795</v>
      </c>
      <c r="K5" s="7">
        <f t="shared" si="1"/>
        <v>201.14166870117242</v>
      </c>
      <c r="L5" s="8">
        <f t="shared" si="2"/>
        <v>1.6192680064976974</v>
      </c>
      <c r="M5" s="8"/>
      <c r="N5" s="18">
        <f>RSQ(V64:V104,U64:U104)</f>
        <v>0.98733297552113686</v>
      </c>
    </row>
    <row r="6" spans="1:16" x14ac:dyDescent="0.15">
      <c r="A6" s="6">
        <v>2.5</v>
      </c>
      <c r="B6" s="6">
        <v>4</v>
      </c>
      <c r="C6" s="6" t="s">
        <v>5</v>
      </c>
      <c r="D6">
        <v>762.48126220703102</v>
      </c>
      <c r="E6">
        <v>597.13000488281295</v>
      </c>
      <c r="F6">
        <v>481.11807250976602</v>
      </c>
      <c r="G6">
        <v>474.98391723632801</v>
      </c>
      <c r="I6" s="7">
        <f t="shared" si="0"/>
        <v>281.363189697265</v>
      </c>
      <c r="J6" s="7">
        <f t="shared" si="0"/>
        <v>122.14608764648494</v>
      </c>
      <c r="K6" s="7">
        <f t="shared" si="1"/>
        <v>195.86092834472555</v>
      </c>
      <c r="L6" s="8">
        <f t="shared" si="2"/>
        <v>1.6034973540174779</v>
      </c>
      <c r="M6" s="8">
        <f t="shared" ref="M6:M22" si="3">L6+ABS($N$2)*A6</f>
        <v>1.6230687567172966</v>
      </c>
      <c r="P6" s="6">
        <f t="shared" ref="P6:P69" si="4">(M6-$O$2)/$O$2*100</f>
        <v>-4.6742142902012711</v>
      </c>
    </row>
    <row r="7" spans="1:16" x14ac:dyDescent="0.15">
      <c r="A7" s="6">
        <v>3</v>
      </c>
      <c r="B7" s="6">
        <v>5</v>
      </c>
      <c r="C7" s="6" t="s">
        <v>8</v>
      </c>
      <c r="D7">
        <v>766.74273681640602</v>
      </c>
      <c r="E7">
        <v>598.01177978515602</v>
      </c>
      <c r="F7">
        <v>481.55407714843801</v>
      </c>
      <c r="G7">
        <v>475.48529052734398</v>
      </c>
      <c r="I7" s="7">
        <f t="shared" si="0"/>
        <v>285.18865966796801</v>
      </c>
      <c r="J7" s="7">
        <f t="shared" si="0"/>
        <v>122.52648925781205</v>
      </c>
      <c r="K7" s="7">
        <f t="shared" si="1"/>
        <v>199.42011718749959</v>
      </c>
      <c r="L7" s="8">
        <f t="shared" si="2"/>
        <v>1.6275673806983331</v>
      </c>
      <c r="M7" s="8">
        <f t="shared" si="3"/>
        <v>1.6510530639381154</v>
      </c>
      <c r="P7" s="6">
        <f t="shared" si="4"/>
        <v>-3.0306449328782357</v>
      </c>
    </row>
    <row r="8" spans="1:16" x14ac:dyDescent="0.15">
      <c r="A8" s="6">
        <v>3.5</v>
      </c>
      <c r="B8" s="6">
        <v>6</v>
      </c>
      <c r="D8">
        <v>765.181396484375</v>
      </c>
      <c r="E8">
        <v>597.73516845703102</v>
      </c>
      <c r="F8">
        <v>481.85626220703102</v>
      </c>
      <c r="G8">
        <v>475.60745239257801</v>
      </c>
      <c r="I8" s="7">
        <f t="shared" si="0"/>
        <v>283.32513427734398</v>
      </c>
      <c r="J8" s="7">
        <f t="shared" si="0"/>
        <v>122.12771606445301</v>
      </c>
      <c r="K8" s="7">
        <f t="shared" si="1"/>
        <v>197.83573303222687</v>
      </c>
      <c r="L8" s="8">
        <f t="shared" si="2"/>
        <v>1.6199085629982541</v>
      </c>
      <c r="M8" s="8">
        <f t="shared" si="3"/>
        <v>1.6473085267780001</v>
      </c>
      <c r="P8" s="6">
        <f t="shared" si="4"/>
        <v>-3.2505684237533035</v>
      </c>
    </row>
    <row r="9" spans="1:16" x14ac:dyDescent="0.15">
      <c r="A9" s="6">
        <v>4</v>
      </c>
      <c r="B9" s="6">
        <v>7</v>
      </c>
      <c r="D9">
        <v>765.46856689453102</v>
      </c>
      <c r="E9">
        <v>597.31561279296898</v>
      </c>
      <c r="F9">
        <v>481.028076171875</v>
      </c>
      <c r="G9">
        <v>475.47399902343801</v>
      </c>
      <c r="I9" s="7">
        <f t="shared" si="0"/>
        <v>284.44049072265602</v>
      </c>
      <c r="J9" s="7">
        <f t="shared" si="0"/>
        <v>121.84161376953097</v>
      </c>
      <c r="K9" s="7">
        <f t="shared" si="1"/>
        <v>199.15136108398434</v>
      </c>
      <c r="L9" s="8">
        <f t="shared" si="2"/>
        <v>1.6345102048688254</v>
      </c>
      <c r="M9" s="8">
        <f t="shared" si="3"/>
        <v>1.665824449188535</v>
      </c>
      <c r="P9" s="6">
        <f t="shared" si="4"/>
        <v>-2.1630945600485001</v>
      </c>
    </row>
    <row r="10" spans="1:16" x14ac:dyDescent="0.15">
      <c r="A10" s="6">
        <v>4.5</v>
      </c>
      <c r="B10" s="6">
        <v>8</v>
      </c>
      <c r="D10">
        <v>765.65930175781295</v>
      </c>
      <c r="E10">
        <v>597.18499755859398</v>
      </c>
      <c r="F10">
        <v>480.01470947265602</v>
      </c>
      <c r="G10">
        <v>474.38534545898398</v>
      </c>
      <c r="I10" s="7">
        <f t="shared" si="0"/>
        <v>285.64459228515693</v>
      </c>
      <c r="J10" s="7">
        <f t="shared" si="0"/>
        <v>122.79965209961</v>
      </c>
      <c r="K10" s="7">
        <f t="shared" si="1"/>
        <v>199.68483581542995</v>
      </c>
      <c r="L10" s="8">
        <f t="shared" si="2"/>
        <v>1.6261026183808229</v>
      </c>
      <c r="M10" s="8">
        <f t="shared" si="3"/>
        <v>1.6613311432404965</v>
      </c>
      <c r="P10" s="6">
        <f t="shared" si="4"/>
        <v>-2.4269946062779599</v>
      </c>
    </row>
    <row r="11" spans="1:16" x14ac:dyDescent="0.15">
      <c r="A11" s="6">
        <v>5</v>
      </c>
      <c r="B11" s="6">
        <v>9</v>
      </c>
      <c r="D11">
        <v>758.95556640625</v>
      </c>
      <c r="E11">
        <v>594.37512207031295</v>
      </c>
      <c r="F11">
        <v>480.041748046875</v>
      </c>
      <c r="G11">
        <v>474.31896972656301</v>
      </c>
      <c r="I11" s="7">
        <f t="shared" si="0"/>
        <v>278.913818359375</v>
      </c>
      <c r="J11" s="7">
        <f t="shared" si="0"/>
        <v>120.05615234374994</v>
      </c>
      <c r="K11" s="7">
        <f t="shared" si="1"/>
        <v>194.87451171875006</v>
      </c>
      <c r="L11" s="8">
        <f t="shared" si="2"/>
        <v>1.6231947127605504</v>
      </c>
      <c r="M11" s="8">
        <f t="shared" si="3"/>
        <v>1.6623375181601876</v>
      </c>
      <c r="P11" s="6">
        <f t="shared" si="4"/>
        <v>-2.3678883733835376</v>
      </c>
    </row>
    <row r="12" spans="1:16" x14ac:dyDescent="0.15">
      <c r="A12" s="6">
        <v>5.5</v>
      </c>
      <c r="B12" s="6">
        <v>10</v>
      </c>
      <c r="D12">
        <v>763.09490966796898</v>
      </c>
      <c r="E12">
        <v>596.14569091796898</v>
      </c>
      <c r="F12">
        <v>480.32376098632801</v>
      </c>
      <c r="G12">
        <v>474.2998046875</v>
      </c>
      <c r="I12" s="7">
        <f t="shared" si="0"/>
        <v>282.77114868164097</v>
      </c>
      <c r="J12" s="7">
        <f t="shared" si="0"/>
        <v>121.84588623046898</v>
      </c>
      <c r="K12" s="7">
        <f t="shared" si="1"/>
        <v>197.47902832031269</v>
      </c>
      <c r="L12" s="8">
        <f t="shared" si="2"/>
        <v>1.6207279082593333</v>
      </c>
      <c r="M12" s="8">
        <f t="shared" si="3"/>
        <v>1.6637849941989342</v>
      </c>
      <c r="P12" s="6">
        <f t="shared" si="4"/>
        <v>-2.2828754679729863</v>
      </c>
    </row>
    <row r="13" spans="1:16" x14ac:dyDescent="0.15">
      <c r="A13" s="6">
        <v>6</v>
      </c>
      <c r="B13" s="6">
        <v>11</v>
      </c>
      <c r="D13">
        <v>755.31164550781295</v>
      </c>
      <c r="E13">
        <v>591.98944091796898</v>
      </c>
      <c r="F13">
        <v>481.25326538085898</v>
      </c>
      <c r="G13">
        <v>475.42538452148398</v>
      </c>
      <c r="I13" s="7">
        <f t="shared" si="0"/>
        <v>274.05838012695398</v>
      </c>
      <c r="J13" s="7">
        <f t="shared" si="0"/>
        <v>116.564056396485</v>
      </c>
      <c r="K13" s="7">
        <f t="shared" si="1"/>
        <v>192.46354064941448</v>
      </c>
      <c r="L13" s="8">
        <f t="shared" si="2"/>
        <v>1.6511396960548659</v>
      </c>
      <c r="M13" s="8">
        <f t="shared" si="3"/>
        <v>1.6981110625344304</v>
      </c>
      <c r="P13" s="6">
        <f t="shared" si="4"/>
        <v>-0.26684292414689587</v>
      </c>
    </row>
    <row r="14" spans="1:16" x14ac:dyDescent="0.15">
      <c r="A14" s="6">
        <v>6.5</v>
      </c>
      <c r="B14" s="6">
        <v>12</v>
      </c>
      <c r="D14">
        <v>749.441650390625</v>
      </c>
      <c r="E14">
        <v>588.9365234375</v>
      </c>
      <c r="F14">
        <v>481.67831420898398</v>
      </c>
      <c r="G14">
        <v>475.56674194335898</v>
      </c>
      <c r="I14" s="7">
        <f t="shared" si="0"/>
        <v>267.76333618164102</v>
      </c>
      <c r="J14" s="7">
        <f t="shared" si="0"/>
        <v>113.36978149414102</v>
      </c>
      <c r="K14" s="7">
        <f t="shared" si="1"/>
        <v>188.40448913574232</v>
      </c>
      <c r="L14" s="8">
        <f t="shared" si="2"/>
        <v>1.6618580952762894</v>
      </c>
      <c r="M14" s="8">
        <f t="shared" si="3"/>
        <v>1.7127437422958176</v>
      </c>
      <c r="P14" s="6">
        <f t="shared" si="4"/>
        <v>0.59256102255667398</v>
      </c>
    </row>
    <row r="15" spans="1:16" x14ac:dyDescent="0.15">
      <c r="A15" s="6">
        <v>7</v>
      </c>
      <c r="B15" s="6">
        <v>13</v>
      </c>
      <c r="D15">
        <v>743.03479003906295</v>
      </c>
      <c r="E15">
        <v>586.75</v>
      </c>
      <c r="F15">
        <v>481.11123657226602</v>
      </c>
      <c r="G15">
        <v>474.99075317382801</v>
      </c>
      <c r="I15" s="7">
        <f t="shared" si="0"/>
        <v>261.92355346679693</v>
      </c>
      <c r="J15" s="7">
        <f t="shared" si="0"/>
        <v>111.75924682617199</v>
      </c>
      <c r="K15" s="7">
        <f t="shared" si="1"/>
        <v>183.69208068847655</v>
      </c>
      <c r="L15" s="8">
        <f t="shared" si="2"/>
        <v>1.6436410042579062</v>
      </c>
      <c r="M15" s="8">
        <f t="shared" si="3"/>
        <v>1.6984409318173981</v>
      </c>
      <c r="P15" s="6">
        <f t="shared" si="4"/>
        <v>-0.24746910005578587</v>
      </c>
    </row>
    <row r="16" spans="1:16" x14ac:dyDescent="0.15">
      <c r="A16" s="6">
        <v>7.5</v>
      </c>
      <c r="B16" s="6">
        <v>14</v>
      </c>
      <c r="D16">
        <v>748.25848388671898</v>
      </c>
      <c r="E16">
        <v>589.73638916015602</v>
      </c>
      <c r="F16">
        <v>480.90280151367199</v>
      </c>
      <c r="G16">
        <v>474.56945800781301</v>
      </c>
      <c r="I16" s="7">
        <f t="shared" si="0"/>
        <v>267.35568237304699</v>
      </c>
      <c r="J16" s="7">
        <f t="shared" si="0"/>
        <v>115.16693115234301</v>
      </c>
      <c r="K16" s="7">
        <f t="shared" si="1"/>
        <v>186.73883056640688</v>
      </c>
      <c r="L16" s="8">
        <f t="shared" si="2"/>
        <v>1.6214622435270802</v>
      </c>
      <c r="M16" s="8">
        <f t="shared" si="3"/>
        <v>1.6801764516265361</v>
      </c>
      <c r="P16" s="6">
        <f t="shared" si="4"/>
        <v>-1.320175304010049</v>
      </c>
    </row>
    <row r="17" spans="1:16" x14ac:dyDescent="0.15">
      <c r="A17" s="6">
        <v>8</v>
      </c>
      <c r="B17" s="6">
        <v>15</v>
      </c>
      <c r="D17">
        <v>750.69348144531295</v>
      </c>
      <c r="E17">
        <v>591.406005859375</v>
      </c>
      <c r="F17">
        <v>480.32443237304699</v>
      </c>
      <c r="G17">
        <v>474.41546630859398</v>
      </c>
      <c r="I17" s="7">
        <f t="shared" si="0"/>
        <v>270.36904907226597</v>
      </c>
      <c r="J17" s="7">
        <f t="shared" si="0"/>
        <v>116.99053955078102</v>
      </c>
      <c r="K17" s="7">
        <f t="shared" si="1"/>
        <v>188.47567138671926</v>
      </c>
      <c r="L17" s="8">
        <f t="shared" si="2"/>
        <v>1.6110334400578548</v>
      </c>
      <c r="M17" s="8">
        <f t="shared" si="3"/>
        <v>1.6736619286972743</v>
      </c>
      <c r="P17" s="6">
        <f t="shared" si="4"/>
        <v>-1.7027851066978756</v>
      </c>
    </row>
    <row r="18" spans="1:16" x14ac:dyDescent="0.15">
      <c r="A18" s="6">
        <v>8.5</v>
      </c>
      <c r="B18" s="6">
        <v>16</v>
      </c>
      <c r="D18">
        <v>757.10003662109398</v>
      </c>
      <c r="E18">
        <v>594.20166015625</v>
      </c>
      <c r="F18">
        <v>480.72930908203102</v>
      </c>
      <c r="G18">
        <v>474.848388671875</v>
      </c>
      <c r="I18" s="7">
        <f t="shared" si="0"/>
        <v>276.37072753906295</v>
      </c>
      <c r="J18" s="7">
        <f t="shared" si="0"/>
        <v>119.353271484375</v>
      </c>
      <c r="K18" s="7">
        <f t="shared" si="1"/>
        <v>192.82343750000047</v>
      </c>
      <c r="L18" s="8">
        <f t="shared" si="2"/>
        <v>1.6155689333177912</v>
      </c>
      <c r="M18" s="8">
        <f t="shared" si="3"/>
        <v>1.6821117024971743</v>
      </c>
      <c r="P18" s="6">
        <f t="shared" si="4"/>
        <v>-1.2065144938775929</v>
      </c>
    </row>
    <row r="19" spans="1:16" x14ac:dyDescent="0.15">
      <c r="A19" s="6">
        <v>9</v>
      </c>
      <c r="B19" s="6">
        <v>17</v>
      </c>
      <c r="D19">
        <v>715.60552978515602</v>
      </c>
      <c r="E19">
        <v>576.67291259765602</v>
      </c>
      <c r="F19">
        <v>480.65435791015602</v>
      </c>
      <c r="G19">
        <v>474.7666015625</v>
      </c>
      <c r="I19" s="7">
        <f t="shared" si="0"/>
        <v>234.951171875</v>
      </c>
      <c r="J19" s="7">
        <f t="shared" si="0"/>
        <v>101.90631103515602</v>
      </c>
      <c r="K19" s="7">
        <f t="shared" si="1"/>
        <v>163.61675415039079</v>
      </c>
      <c r="L19" s="8">
        <f t="shared" si="2"/>
        <v>1.605560563309427</v>
      </c>
      <c r="M19" s="8">
        <f t="shared" si="3"/>
        <v>1.6760176130287738</v>
      </c>
      <c r="P19" s="6">
        <f t="shared" si="4"/>
        <v>-1.5644314732765576</v>
      </c>
    </row>
    <row r="20" spans="1:16" x14ac:dyDescent="0.15">
      <c r="A20" s="6">
        <v>9.5</v>
      </c>
      <c r="B20" s="6">
        <v>18</v>
      </c>
      <c r="D20">
        <v>759.9453125</v>
      </c>
      <c r="E20">
        <v>595.162353515625</v>
      </c>
      <c r="F20">
        <v>480.81726074218801</v>
      </c>
      <c r="G20">
        <v>474.85693359375</v>
      </c>
      <c r="I20" s="7">
        <f t="shared" si="0"/>
        <v>279.12805175781199</v>
      </c>
      <c r="J20" s="7">
        <f t="shared" si="0"/>
        <v>120.305419921875</v>
      </c>
      <c r="K20" s="7">
        <f t="shared" si="1"/>
        <v>194.9142578124995</v>
      </c>
      <c r="L20" s="8">
        <f t="shared" si="2"/>
        <v>1.6201619007612014</v>
      </c>
      <c r="M20" s="8">
        <f t="shared" si="3"/>
        <v>1.6945332310205119</v>
      </c>
      <c r="P20" s="6">
        <f t="shared" si="4"/>
        <v>-0.47697548864241807</v>
      </c>
    </row>
    <row r="21" spans="1:16" x14ac:dyDescent="0.15">
      <c r="A21" s="6">
        <v>10</v>
      </c>
      <c r="B21" s="6">
        <v>19</v>
      </c>
      <c r="D21">
        <v>762.78265380859398</v>
      </c>
      <c r="E21">
        <v>597.28173828125</v>
      </c>
      <c r="F21">
        <v>481.701904296875</v>
      </c>
      <c r="G21">
        <v>475.731689453125</v>
      </c>
      <c r="I21" s="7">
        <f t="shared" si="0"/>
        <v>281.08074951171898</v>
      </c>
      <c r="J21" s="7">
        <f t="shared" si="0"/>
        <v>121.550048828125</v>
      </c>
      <c r="K21" s="7">
        <f t="shared" si="1"/>
        <v>195.99571533203147</v>
      </c>
      <c r="L21" s="8">
        <f t="shared" si="2"/>
        <v>1.6124692439175785</v>
      </c>
      <c r="M21" s="8">
        <f t="shared" si="3"/>
        <v>1.6907548547168527</v>
      </c>
      <c r="P21" s="6">
        <f t="shared" si="4"/>
        <v>-0.69888641408100782</v>
      </c>
    </row>
    <row r="22" spans="1:16" x14ac:dyDescent="0.15">
      <c r="A22" s="6">
        <v>10.5</v>
      </c>
      <c r="B22" s="6">
        <v>20</v>
      </c>
      <c r="D22">
        <v>764.10882568359398</v>
      </c>
      <c r="E22">
        <v>598.23883056640602</v>
      </c>
      <c r="F22">
        <v>481.76864624023398</v>
      </c>
      <c r="G22">
        <v>475.71148681640602</v>
      </c>
      <c r="I22" s="7">
        <f t="shared" si="0"/>
        <v>282.34017944336</v>
      </c>
      <c r="J22" s="7">
        <f t="shared" si="0"/>
        <v>122.52734375</v>
      </c>
      <c r="K22" s="7">
        <f t="shared" si="1"/>
        <v>196.57103881836002</v>
      </c>
      <c r="L22" s="8">
        <f t="shared" si="2"/>
        <v>1.6043034379284014</v>
      </c>
      <c r="M22" s="8">
        <f t="shared" si="3"/>
        <v>1.6865033292676395</v>
      </c>
      <c r="P22" s="6">
        <f t="shared" si="4"/>
        <v>-0.94858625103132233</v>
      </c>
    </row>
    <row r="23" spans="1:16" x14ac:dyDescent="0.15">
      <c r="A23" s="6">
        <v>11</v>
      </c>
      <c r="B23" s="6">
        <v>21</v>
      </c>
      <c r="D23">
        <v>765.82165527343795</v>
      </c>
      <c r="E23">
        <v>597.61273193359398</v>
      </c>
      <c r="F23">
        <v>480.94558715820301</v>
      </c>
      <c r="G23">
        <v>475.26522827148398</v>
      </c>
      <c r="I23" s="7">
        <f t="shared" si="0"/>
        <v>284.87606811523494</v>
      </c>
      <c r="J23" s="7">
        <f t="shared" si="0"/>
        <v>122.34750366211</v>
      </c>
      <c r="K23" s="7">
        <f t="shared" si="1"/>
        <v>199.23281555175794</v>
      </c>
      <c r="L23" s="8">
        <f t="shared" si="2"/>
        <v>1.6284174959710165</v>
      </c>
      <c r="M23" s="8">
        <f>L23+ABS($N$2)*A23</f>
        <v>1.7145316678502183</v>
      </c>
      <c r="P23" s="6">
        <f t="shared" si="4"/>
        <v>0.69756914840377671</v>
      </c>
    </row>
    <row r="24" spans="1:16" x14ac:dyDescent="0.15">
      <c r="A24" s="6">
        <v>11.5</v>
      </c>
      <c r="B24" s="6">
        <v>22</v>
      </c>
      <c r="D24">
        <v>765.194091796875</v>
      </c>
      <c r="E24">
        <v>597.26721191406295</v>
      </c>
      <c r="F24">
        <v>480.885009765625</v>
      </c>
      <c r="G24">
        <v>474.91101074218801</v>
      </c>
      <c r="I24" s="7">
        <f t="shared" si="0"/>
        <v>284.30908203125</v>
      </c>
      <c r="J24" s="7">
        <f t="shared" si="0"/>
        <v>122.35620117187494</v>
      </c>
      <c r="K24" s="7">
        <f t="shared" si="1"/>
        <v>198.65974121093754</v>
      </c>
      <c r="L24" s="8">
        <f t="shared" si="2"/>
        <v>1.623618086441555</v>
      </c>
      <c r="M24" s="8">
        <f t="shared" ref="M24:M87" si="5">L24+ABS($N$2)*A24</f>
        <v>1.7136465388607205</v>
      </c>
      <c r="P24" s="6">
        <f t="shared" si="4"/>
        <v>0.6455839099293158</v>
      </c>
    </row>
    <row r="25" spans="1:16" x14ac:dyDescent="0.15">
      <c r="A25" s="6">
        <v>12</v>
      </c>
      <c r="B25" s="6">
        <v>23</v>
      </c>
      <c r="D25">
        <v>766.62512207031295</v>
      </c>
      <c r="E25">
        <v>598.25329589843795</v>
      </c>
      <c r="F25">
        <v>480.17044067382801</v>
      </c>
      <c r="G25">
        <v>474.304931640625</v>
      </c>
      <c r="I25" s="7">
        <f t="shared" si="0"/>
        <v>286.45468139648494</v>
      </c>
      <c r="J25" s="7">
        <f t="shared" si="0"/>
        <v>123.94836425781295</v>
      </c>
      <c r="K25" s="7">
        <f t="shared" si="1"/>
        <v>199.69082641601588</v>
      </c>
      <c r="L25" s="8">
        <f t="shared" si="2"/>
        <v>1.6110807723178855</v>
      </c>
      <c r="M25" s="8">
        <f t="shared" si="5"/>
        <v>1.7050235052770146</v>
      </c>
      <c r="P25" s="6">
        <f t="shared" si="4"/>
        <v>0.13913743428446601</v>
      </c>
    </row>
    <row r="26" spans="1:16" x14ac:dyDescent="0.15">
      <c r="A26" s="6">
        <v>12.5</v>
      </c>
      <c r="B26" s="6">
        <v>24</v>
      </c>
      <c r="D26">
        <v>761.876953125</v>
      </c>
      <c r="E26">
        <v>595.66687011718795</v>
      </c>
      <c r="F26">
        <v>480.17694091796898</v>
      </c>
      <c r="G26">
        <v>474.01300048828102</v>
      </c>
      <c r="I26" s="7">
        <f t="shared" si="0"/>
        <v>281.70001220703102</v>
      </c>
      <c r="J26" s="7">
        <f t="shared" si="0"/>
        <v>121.65386962890693</v>
      </c>
      <c r="K26" s="7">
        <f t="shared" si="1"/>
        <v>196.54230346679617</v>
      </c>
      <c r="L26" s="8">
        <f t="shared" si="2"/>
        <v>1.6155861220553771</v>
      </c>
      <c r="M26" s="8">
        <f t="shared" si="5"/>
        <v>1.7134431355544699</v>
      </c>
      <c r="P26" s="6">
        <f t="shared" si="4"/>
        <v>0.6336376631027042</v>
      </c>
    </row>
    <row r="27" spans="1:16" x14ac:dyDescent="0.15">
      <c r="A27" s="6">
        <v>13</v>
      </c>
      <c r="B27" s="6">
        <v>25</v>
      </c>
      <c r="D27">
        <v>755.31286621093795</v>
      </c>
      <c r="E27">
        <v>593.50848388671898</v>
      </c>
      <c r="F27">
        <v>480.488037109375</v>
      </c>
      <c r="G27">
        <v>475.03250122070301</v>
      </c>
      <c r="I27" s="7">
        <f t="shared" si="0"/>
        <v>274.82482910156295</v>
      </c>
      <c r="J27" s="7">
        <f t="shared" si="0"/>
        <v>118.47598266601597</v>
      </c>
      <c r="K27" s="7">
        <f t="shared" si="1"/>
        <v>191.89164123535178</v>
      </c>
      <c r="L27" s="8">
        <f t="shared" si="2"/>
        <v>1.6196670153502311</v>
      </c>
      <c r="M27" s="8">
        <f t="shared" si="5"/>
        <v>1.7214383093892875</v>
      </c>
      <c r="P27" s="6">
        <f t="shared" si="4"/>
        <v>1.1032087915814985</v>
      </c>
    </row>
    <row r="28" spans="1:16" x14ac:dyDescent="0.15">
      <c r="A28" s="6">
        <v>13.5</v>
      </c>
      <c r="B28" s="6">
        <v>26</v>
      </c>
      <c r="D28">
        <v>754.73156738281295</v>
      </c>
      <c r="E28">
        <v>592.29382324218795</v>
      </c>
      <c r="F28">
        <v>481.50958251953102</v>
      </c>
      <c r="G28">
        <v>475.55508422851602</v>
      </c>
      <c r="I28" s="7">
        <f t="shared" si="0"/>
        <v>273.22198486328193</v>
      </c>
      <c r="J28" s="7">
        <f t="shared" si="0"/>
        <v>116.73873901367193</v>
      </c>
      <c r="K28" s="7">
        <f t="shared" si="1"/>
        <v>191.50486755371159</v>
      </c>
      <c r="L28" s="8">
        <f t="shared" si="2"/>
        <v>1.6404568797962036</v>
      </c>
      <c r="M28" s="8">
        <f t="shared" si="5"/>
        <v>1.746142454375224</v>
      </c>
      <c r="P28" s="6">
        <f t="shared" si="4"/>
        <v>2.5541282435929542</v>
      </c>
    </row>
    <row r="29" spans="1:16" x14ac:dyDescent="0.15">
      <c r="A29" s="6">
        <v>14</v>
      </c>
      <c r="B29" s="6">
        <v>27</v>
      </c>
      <c r="D29">
        <v>754.238525390625</v>
      </c>
      <c r="E29">
        <v>592.71466064453102</v>
      </c>
      <c r="F29">
        <v>481.82580566406301</v>
      </c>
      <c r="G29">
        <v>475.92367553710898</v>
      </c>
      <c r="I29" s="7">
        <f t="shared" si="0"/>
        <v>272.41271972656199</v>
      </c>
      <c r="J29" s="7">
        <f t="shared" si="0"/>
        <v>116.79098510742205</v>
      </c>
      <c r="K29" s="7">
        <f t="shared" si="1"/>
        <v>190.65903015136655</v>
      </c>
      <c r="L29" s="8">
        <f t="shared" si="2"/>
        <v>1.6324807088150008</v>
      </c>
      <c r="M29" s="8">
        <f t="shared" si="5"/>
        <v>1.7420805639339849</v>
      </c>
      <c r="P29" s="6">
        <f t="shared" si="4"/>
        <v>2.3155660162222769</v>
      </c>
    </row>
    <row r="30" spans="1:16" x14ac:dyDescent="0.15">
      <c r="A30" s="6">
        <v>14.5</v>
      </c>
      <c r="B30" s="6">
        <v>28</v>
      </c>
      <c r="D30">
        <v>754.07800292968795</v>
      </c>
      <c r="E30">
        <v>591.91809082031295</v>
      </c>
      <c r="F30">
        <v>481.20260620117199</v>
      </c>
      <c r="G30">
        <v>475.16906738281301</v>
      </c>
      <c r="I30" s="7">
        <f t="shared" si="0"/>
        <v>272.87539672851597</v>
      </c>
      <c r="J30" s="7">
        <f t="shared" si="0"/>
        <v>116.74902343749994</v>
      </c>
      <c r="K30" s="7">
        <f t="shared" si="1"/>
        <v>191.15108032226601</v>
      </c>
      <c r="L30" s="8">
        <f t="shared" si="2"/>
        <v>1.6372820490836588</v>
      </c>
      <c r="M30" s="8">
        <f t="shared" si="5"/>
        <v>1.7507961847426066</v>
      </c>
      <c r="P30" s="6">
        <f t="shared" si="4"/>
        <v>2.8274503083029736</v>
      </c>
    </row>
    <row r="31" spans="1:16" x14ac:dyDescent="0.15">
      <c r="A31" s="6">
        <v>15</v>
      </c>
      <c r="B31" s="6">
        <v>29</v>
      </c>
      <c r="D31">
        <v>760.69348144531295</v>
      </c>
      <c r="E31">
        <v>594.144775390625</v>
      </c>
      <c r="F31">
        <v>480.63107299804699</v>
      </c>
      <c r="G31">
        <v>474.740234375</v>
      </c>
      <c r="I31" s="7">
        <f t="shared" si="0"/>
        <v>280.06240844726597</v>
      </c>
      <c r="J31" s="7">
        <f t="shared" si="0"/>
        <v>119.404541015625</v>
      </c>
      <c r="K31" s="7">
        <f t="shared" si="1"/>
        <v>196.47922973632848</v>
      </c>
      <c r="L31" s="8">
        <f t="shared" si="2"/>
        <v>1.6454921066244681</v>
      </c>
      <c r="M31" s="8">
        <f t="shared" si="5"/>
        <v>1.7629205228233795</v>
      </c>
      <c r="P31" s="6">
        <f t="shared" si="4"/>
        <v>3.5395347772927397</v>
      </c>
    </row>
    <row r="32" spans="1:16" x14ac:dyDescent="0.15">
      <c r="A32" s="6">
        <v>15.5</v>
      </c>
      <c r="B32" s="6">
        <v>30</v>
      </c>
      <c r="D32">
        <v>759.568603515625</v>
      </c>
      <c r="E32">
        <v>594.26452636718795</v>
      </c>
      <c r="F32">
        <v>480.28851318359398</v>
      </c>
      <c r="G32">
        <v>474.47775268554699</v>
      </c>
      <c r="I32" s="7">
        <f t="shared" si="0"/>
        <v>279.28009033203102</v>
      </c>
      <c r="J32" s="7">
        <f t="shared" si="0"/>
        <v>119.78677368164097</v>
      </c>
      <c r="K32" s="7">
        <f t="shared" si="1"/>
        <v>195.42934875488237</v>
      </c>
      <c r="L32" s="8">
        <f t="shared" si="2"/>
        <v>1.6314768546507294</v>
      </c>
      <c r="M32" s="8">
        <f t="shared" si="5"/>
        <v>1.7528195513896045</v>
      </c>
      <c r="P32" s="6">
        <f t="shared" si="4"/>
        <v>2.9462863185495061</v>
      </c>
    </row>
    <row r="33" spans="1:16" x14ac:dyDescent="0.15">
      <c r="A33" s="6">
        <v>16</v>
      </c>
      <c r="B33" s="6">
        <v>31</v>
      </c>
      <c r="D33">
        <v>758.52600097656295</v>
      </c>
      <c r="E33">
        <v>594.623046875</v>
      </c>
      <c r="F33">
        <v>480.57461547851602</v>
      </c>
      <c r="G33">
        <v>474.73373413085898</v>
      </c>
      <c r="I33" s="7">
        <f t="shared" si="0"/>
        <v>277.95138549804693</v>
      </c>
      <c r="J33" s="7">
        <f t="shared" si="0"/>
        <v>119.88931274414102</v>
      </c>
      <c r="K33" s="7">
        <f t="shared" si="1"/>
        <v>194.02886657714822</v>
      </c>
      <c r="L33" s="8">
        <f t="shared" si="2"/>
        <v>1.6184000236220422</v>
      </c>
      <c r="M33" s="8">
        <f t="shared" si="5"/>
        <v>1.7436570009008809</v>
      </c>
      <c r="P33" s="6">
        <f t="shared" si="4"/>
        <v>2.4081530319413589</v>
      </c>
    </row>
    <row r="34" spans="1:16" x14ac:dyDescent="0.15">
      <c r="A34" s="6">
        <v>16.5</v>
      </c>
      <c r="B34" s="6">
        <v>32</v>
      </c>
      <c r="D34">
        <v>754.84100341796898</v>
      </c>
      <c r="E34">
        <v>593.66296386718795</v>
      </c>
      <c r="F34">
        <v>481.06024169921898</v>
      </c>
      <c r="G34">
        <v>475.27310180664102</v>
      </c>
      <c r="I34" s="7">
        <f t="shared" si="0"/>
        <v>273.78076171875</v>
      </c>
      <c r="J34" s="7">
        <f t="shared" si="0"/>
        <v>118.38986206054693</v>
      </c>
      <c r="K34" s="7">
        <f t="shared" si="1"/>
        <v>190.90785827636716</v>
      </c>
      <c r="L34" s="8">
        <f t="shared" si="2"/>
        <v>1.6125355241881529</v>
      </c>
      <c r="M34" s="8">
        <f t="shared" si="5"/>
        <v>1.7417067820069554</v>
      </c>
      <c r="P34" s="6">
        <f t="shared" si="4"/>
        <v>2.2936131225258465</v>
      </c>
    </row>
    <row r="35" spans="1:16" x14ac:dyDescent="0.15">
      <c r="A35" s="6">
        <v>17</v>
      </c>
      <c r="B35" s="6">
        <v>33</v>
      </c>
      <c r="D35">
        <v>745.58978271484398</v>
      </c>
      <c r="E35">
        <v>588.72735595703102</v>
      </c>
      <c r="F35">
        <v>481.778564453125</v>
      </c>
      <c r="G35">
        <v>475.82168579101602</v>
      </c>
      <c r="I35" s="7">
        <f t="shared" si="0"/>
        <v>263.81121826171898</v>
      </c>
      <c r="J35" s="7">
        <f t="shared" si="0"/>
        <v>112.905670166015</v>
      </c>
      <c r="K35" s="7">
        <f t="shared" si="1"/>
        <v>184.77724914550848</v>
      </c>
      <c r="L35" s="8">
        <f t="shared" si="2"/>
        <v>1.6365630607728954</v>
      </c>
      <c r="M35" s="8">
        <f t="shared" si="5"/>
        <v>1.7696485991316617</v>
      </c>
      <c r="P35" s="6">
        <f t="shared" si="4"/>
        <v>3.9346869590768621</v>
      </c>
    </row>
    <row r="36" spans="1:16" x14ac:dyDescent="0.15">
      <c r="A36" s="6">
        <v>17.5</v>
      </c>
      <c r="B36" s="6">
        <v>34</v>
      </c>
      <c r="D36">
        <v>751.33673095703102</v>
      </c>
      <c r="E36">
        <v>591.57012939453102</v>
      </c>
      <c r="F36">
        <v>481.93838500976602</v>
      </c>
      <c r="G36">
        <v>476.05816650390602</v>
      </c>
      <c r="I36" s="7">
        <f t="shared" si="0"/>
        <v>269.398345947265</v>
      </c>
      <c r="J36" s="7">
        <f t="shared" si="0"/>
        <v>115.511962890625</v>
      </c>
      <c r="K36" s="7">
        <f t="shared" si="1"/>
        <v>188.53997192382752</v>
      </c>
      <c r="L36" s="8">
        <f t="shared" si="2"/>
        <v>1.63221165328435</v>
      </c>
      <c r="M36" s="8">
        <f t="shared" si="5"/>
        <v>1.7692114721830801</v>
      </c>
      <c r="P36" s="6">
        <f t="shared" si="4"/>
        <v>3.9090136968345699</v>
      </c>
    </row>
    <row r="37" spans="1:16" x14ac:dyDescent="0.15">
      <c r="A37" s="6">
        <v>18</v>
      </c>
      <c r="B37" s="6">
        <v>35</v>
      </c>
      <c r="D37">
        <v>746.47125244140602</v>
      </c>
      <c r="E37">
        <v>590.22552490234398</v>
      </c>
      <c r="F37">
        <v>481.16085815429699</v>
      </c>
      <c r="G37">
        <v>475.60882568359398</v>
      </c>
      <c r="I37" s="7">
        <f t="shared" si="0"/>
        <v>265.31039428710903</v>
      </c>
      <c r="J37" s="7">
        <f t="shared" si="0"/>
        <v>114.61669921875</v>
      </c>
      <c r="K37" s="7">
        <f t="shared" si="1"/>
        <v>185.07870483398403</v>
      </c>
      <c r="L37" s="8">
        <f t="shared" si="2"/>
        <v>1.6147621253754203</v>
      </c>
      <c r="M37" s="8">
        <f t="shared" si="5"/>
        <v>1.755676224814114</v>
      </c>
      <c r="P37" s="6">
        <f t="shared" si="4"/>
        <v>3.1140639543278144</v>
      </c>
    </row>
    <row r="38" spans="1:16" x14ac:dyDescent="0.15">
      <c r="A38" s="6">
        <v>18.5</v>
      </c>
      <c r="B38" s="6">
        <v>36</v>
      </c>
      <c r="D38">
        <v>746.609130859375</v>
      </c>
      <c r="E38">
        <v>590.75305175781295</v>
      </c>
      <c r="F38">
        <v>481.07803344726602</v>
      </c>
      <c r="G38">
        <v>475.53729248046898</v>
      </c>
      <c r="I38" s="7">
        <f t="shared" si="0"/>
        <v>265.53109741210898</v>
      </c>
      <c r="J38" s="7">
        <f t="shared" si="0"/>
        <v>115.21575927734398</v>
      </c>
      <c r="K38" s="7">
        <f t="shared" si="1"/>
        <v>184.88006591796818</v>
      </c>
      <c r="L38" s="8">
        <f t="shared" si="2"/>
        <v>1.6046421694182507</v>
      </c>
      <c r="M38" s="8">
        <f t="shared" si="5"/>
        <v>1.749470549396908</v>
      </c>
      <c r="P38" s="6">
        <f t="shared" si="4"/>
        <v>2.749593328818646</v>
      </c>
    </row>
    <row r="39" spans="1:16" x14ac:dyDescent="0.15">
      <c r="A39" s="6">
        <v>19</v>
      </c>
      <c r="B39" s="6">
        <v>37</v>
      </c>
      <c r="D39">
        <v>747.12091064453102</v>
      </c>
      <c r="E39">
        <v>592.52569580078102</v>
      </c>
      <c r="F39">
        <v>480.54653930664102</v>
      </c>
      <c r="G39">
        <v>474.65127563476602</v>
      </c>
      <c r="I39" s="7">
        <f t="shared" si="0"/>
        <v>266.57437133789</v>
      </c>
      <c r="J39" s="7">
        <f t="shared" si="0"/>
        <v>117.874420166015</v>
      </c>
      <c r="K39" s="7">
        <f t="shared" si="1"/>
        <v>184.06227722167949</v>
      </c>
      <c r="L39" s="8">
        <f t="shared" si="2"/>
        <v>1.5615116236622428</v>
      </c>
      <c r="M39" s="8">
        <f t="shared" si="5"/>
        <v>1.7102542841808639</v>
      </c>
      <c r="P39" s="6">
        <f t="shared" si="4"/>
        <v>0.44635061106458013</v>
      </c>
    </row>
    <row r="40" spans="1:16" x14ac:dyDescent="0.15">
      <c r="A40" s="6">
        <v>19.5</v>
      </c>
      <c r="B40" s="6">
        <v>38</v>
      </c>
      <c r="D40">
        <v>750.62365722656295</v>
      </c>
      <c r="E40">
        <v>594.45947265625</v>
      </c>
      <c r="F40">
        <v>480.57733154296898</v>
      </c>
      <c r="G40">
        <v>474.88226318359398</v>
      </c>
      <c r="I40" s="7">
        <f t="shared" si="0"/>
        <v>270.04632568359398</v>
      </c>
      <c r="J40" s="7">
        <f t="shared" si="0"/>
        <v>119.57720947265602</v>
      </c>
      <c r="K40" s="7">
        <f t="shared" si="1"/>
        <v>186.34227905273477</v>
      </c>
      <c r="L40" s="8">
        <f t="shared" si="2"/>
        <v>1.5583427634288962</v>
      </c>
      <c r="M40" s="8">
        <f t="shared" si="5"/>
        <v>1.710999704487481</v>
      </c>
      <c r="P40" s="6">
        <f t="shared" si="4"/>
        <v>0.49013050401010572</v>
      </c>
    </row>
    <row r="41" spans="1:16" x14ac:dyDescent="0.15">
      <c r="A41" s="6">
        <v>20</v>
      </c>
      <c r="B41" s="6">
        <v>39</v>
      </c>
      <c r="D41">
        <v>753.19500732421898</v>
      </c>
      <c r="E41">
        <v>597.203125</v>
      </c>
      <c r="F41">
        <v>482.00924682617199</v>
      </c>
      <c r="G41">
        <v>476.08111572265602</v>
      </c>
      <c r="I41" s="7">
        <f t="shared" si="0"/>
        <v>271.18576049804699</v>
      </c>
      <c r="J41" s="7">
        <f t="shared" si="0"/>
        <v>121.12200927734398</v>
      </c>
      <c r="K41" s="7">
        <f t="shared" si="1"/>
        <v>186.40035400390622</v>
      </c>
      <c r="L41" s="8">
        <f t="shared" si="2"/>
        <v>1.5389470098459854</v>
      </c>
      <c r="M41" s="8">
        <f t="shared" si="5"/>
        <v>1.6955182314445341</v>
      </c>
      <c r="P41" s="6">
        <f t="shared" si="4"/>
        <v>-0.41912461882818736</v>
      </c>
    </row>
    <row r="42" spans="1:16" x14ac:dyDescent="0.15">
      <c r="A42" s="6">
        <v>20.5</v>
      </c>
      <c r="B42" s="6">
        <v>40</v>
      </c>
      <c r="D42">
        <v>753.77294921875</v>
      </c>
      <c r="E42">
        <v>597.5380859375</v>
      </c>
      <c r="F42">
        <v>481.32034301757801</v>
      </c>
      <c r="G42">
        <v>476.10128784179699</v>
      </c>
      <c r="I42" s="7">
        <f t="shared" si="0"/>
        <v>272.45260620117199</v>
      </c>
      <c r="J42" s="7">
        <f t="shared" si="0"/>
        <v>121.43679809570301</v>
      </c>
      <c r="K42" s="7">
        <f t="shared" si="1"/>
        <v>187.44684753417988</v>
      </c>
      <c r="L42" s="8">
        <f t="shared" si="2"/>
        <v>1.5435753451474821</v>
      </c>
      <c r="M42" s="8">
        <f t="shared" si="5"/>
        <v>1.7040608472859944</v>
      </c>
      <c r="P42" s="6">
        <f t="shared" si="4"/>
        <v>8.2598776273809238E-2</v>
      </c>
    </row>
    <row r="43" spans="1:16" x14ac:dyDescent="0.15">
      <c r="A43" s="6">
        <v>21</v>
      </c>
      <c r="B43" s="6">
        <v>41</v>
      </c>
      <c r="D43">
        <v>748.427734375</v>
      </c>
      <c r="E43">
        <v>596.0380859375</v>
      </c>
      <c r="F43">
        <v>480.71731567382801</v>
      </c>
      <c r="G43">
        <v>474.66873168945301</v>
      </c>
      <c r="I43" s="7">
        <f t="shared" si="0"/>
        <v>267.71041870117199</v>
      </c>
      <c r="J43" s="7">
        <f t="shared" si="0"/>
        <v>121.36935424804699</v>
      </c>
      <c r="K43" s="7">
        <f t="shared" si="1"/>
        <v>182.75187072753909</v>
      </c>
      <c r="L43" s="8">
        <f t="shared" si="2"/>
        <v>1.5057497163084712</v>
      </c>
      <c r="M43" s="8">
        <f t="shared" si="5"/>
        <v>1.6701494989869472</v>
      </c>
      <c r="P43" s="6">
        <f t="shared" si="4"/>
        <v>-1.9090765040904056</v>
      </c>
    </row>
    <row r="44" spans="1:16" x14ac:dyDescent="0.15">
      <c r="A44" s="6">
        <v>21.5</v>
      </c>
      <c r="B44" s="6">
        <v>42</v>
      </c>
      <c r="D44">
        <v>754.32318115234398</v>
      </c>
      <c r="E44">
        <v>598.86907958984398</v>
      </c>
      <c r="F44">
        <v>480.91067504882801</v>
      </c>
      <c r="G44">
        <v>474.98187255859398</v>
      </c>
      <c r="I44" s="7">
        <f t="shared" si="0"/>
        <v>273.41250610351597</v>
      </c>
      <c r="J44" s="7">
        <f t="shared" si="0"/>
        <v>123.88720703125</v>
      </c>
      <c r="K44" s="7">
        <f t="shared" si="1"/>
        <v>186.69146118164099</v>
      </c>
      <c r="L44" s="8">
        <f t="shared" si="2"/>
        <v>1.5069470501062219</v>
      </c>
      <c r="M44" s="8">
        <f t="shared" si="5"/>
        <v>1.6752611133246615</v>
      </c>
      <c r="P44" s="6">
        <f t="shared" si="4"/>
        <v>-1.6088620794263468</v>
      </c>
    </row>
    <row r="45" spans="1:16" x14ac:dyDescent="0.15">
      <c r="A45" s="6">
        <v>22</v>
      </c>
      <c r="B45" s="6">
        <v>43</v>
      </c>
      <c r="D45">
        <v>752.33978271484398</v>
      </c>
      <c r="E45">
        <v>597.21282958984398</v>
      </c>
      <c r="F45">
        <v>481.49075317382801</v>
      </c>
      <c r="G45">
        <v>475.93496704101602</v>
      </c>
      <c r="I45" s="7">
        <f t="shared" si="0"/>
        <v>270.84902954101597</v>
      </c>
      <c r="J45" s="7">
        <f t="shared" si="0"/>
        <v>121.27786254882795</v>
      </c>
      <c r="K45" s="7">
        <f t="shared" si="1"/>
        <v>185.9545257568364</v>
      </c>
      <c r="L45" s="8">
        <f t="shared" si="2"/>
        <v>1.5332932313345218</v>
      </c>
      <c r="M45" s="8">
        <f t="shared" si="5"/>
        <v>1.7055215750929251</v>
      </c>
      <c r="P45" s="6">
        <f t="shared" si="4"/>
        <v>0.16838998217777293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745.09552001953102</v>
      </c>
      <c r="E46">
        <v>594.2119140625</v>
      </c>
      <c r="F46">
        <v>480.82339477539102</v>
      </c>
      <c r="G46">
        <v>474.82888793945301</v>
      </c>
      <c r="I46" s="7">
        <f t="shared" si="0"/>
        <v>264.27212524414</v>
      </c>
      <c r="J46" s="7">
        <f t="shared" si="0"/>
        <v>119.38302612304699</v>
      </c>
      <c r="K46" s="7">
        <f t="shared" si="1"/>
        <v>180.70400695800711</v>
      </c>
      <c r="L46" s="8">
        <f t="shared" si="2"/>
        <v>1.5136490741301627</v>
      </c>
      <c r="M46" s="8">
        <f t="shared" si="5"/>
        <v>1.6897916984285297</v>
      </c>
      <c r="P46" s="6">
        <f t="shared" si="4"/>
        <v>-0.75545433800027473</v>
      </c>
    </row>
    <row r="47" spans="1:16" x14ac:dyDescent="0.15">
      <c r="A47" s="6">
        <v>23</v>
      </c>
      <c r="B47" s="6">
        <v>45</v>
      </c>
      <c r="D47">
        <v>718.91595458984398</v>
      </c>
      <c r="E47">
        <v>581.75695800781295</v>
      </c>
      <c r="F47">
        <v>480.13861083984398</v>
      </c>
      <c r="G47">
        <v>474.38021850585898</v>
      </c>
      <c r="I47" s="7">
        <f t="shared" si="0"/>
        <v>238.77734375</v>
      </c>
      <c r="J47" s="7">
        <f t="shared" si="0"/>
        <v>107.37673950195398</v>
      </c>
      <c r="K47" s="7">
        <f t="shared" si="1"/>
        <v>163.61362609863221</v>
      </c>
      <c r="L47" s="8">
        <f t="shared" si="2"/>
        <v>1.5237343474715477</v>
      </c>
      <c r="M47" s="8">
        <f t="shared" si="5"/>
        <v>1.7037912523098786</v>
      </c>
      <c r="P47" s="6">
        <f t="shared" si="4"/>
        <v>6.6764972058620503E-2</v>
      </c>
    </row>
    <row r="48" spans="1:16" x14ac:dyDescent="0.15">
      <c r="A48" s="6">
        <v>23.5</v>
      </c>
      <c r="B48" s="6">
        <v>46</v>
      </c>
      <c r="D48">
        <v>727.47277832031295</v>
      </c>
      <c r="E48">
        <v>587.10064697265602</v>
      </c>
      <c r="F48">
        <v>481.42471313476602</v>
      </c>
      <c r="G48">
        <v>475.348388671875</v>
      </c>
      <c r="I48" s="7">
        <f t="shared" si="0"/>
        <v>246.04806518554693</v>
      </c>
      <c r="J48" s="7">
        <f t="shared" si="0"/>
        <v>111.75225830078102</v>
      </c>
      <c r="K48" s="7">
        <f t="shared" si="1"/>
        <v>167.82148437500024</v>
      </c>
      <c r="L48" s="8">
        <f t="shared" si="2"/>
        <v>1.5017279017602398</v>
      </c>
      <c r="M48" s="8">
        <f t="shared" si="5"/>
        <v>1.6856990871385344</v>
      </c>
      <c r="P48" s="6">
        <f t="shared" si="4"/>
        <v>-0.99582085679929611</v>
      </c>
    </row>
    <row r="49" spans="1:22" x14ac:dyDescent="0.15">
      <c r="A49" s="6">
        <v>24</v>
      </c>
      <c r="B49" s="6">
        <v>47</v>
      </c>
      <c r="D49">
        <v>746.74639892578102</v>
      </c>
      <c r="E49">
        <v>596.63903808593795</v>
      </c>
      <c r="F49">
        <v>481.42950439453102</v>
      </c>
      <c r="G49">
        <v>475.65570068359398</v>
      </c>
      <c r="I49" s="7">
        <f t="shared" si="0"/>
        <v>265.31689453125</v>
      </c>
      <c r="J49" s="7">
        <f t="shared" si="0"/>
        <v>120.98333740234398</v>
      </c>
      <c r="K49" s="7">
        <f t="shared" si="1"/>
        <v>180.62855834960922</v>
      </c>
      <c r="L49" s="8">
        <f t="shared" si="2"/>
        <v>1.4930036005611931</v>
      </c>
      <c r="M49" s="8">
        <f t="shared" si="5"/>
        <v>1.6808890664794514</v>
      </c>
      <c r="P49" s="6">
        <f t="shared" si="4"/>
        <v>-1.2783221351399794</v>
      </c>
    </row>
    <row r="50" spans="1:22" x14ac:dyDescent="0.15">
      <c r="A50" s="6">
        <v>24.5</v>
      </c>
      <c r="B50" s="6">
        <v>48</v>
      </c>
      <c r="D50">
        <v>745.0888671875</v>
      </c>
      <c r="E50">
        <v>595.47735595703102</v>
      </c>
      <c r="F50">
        <v>482.02291870117199</v>
      </c>
      <c r="G50">
        <v>476.01574707031301</v>
      </c>
      <c r="I50" s="7">
        <f t="shared" si="0"/>
        <v>263.06594848632801</v>
      </c>
      <c r="J50" s="7">
        <f t="shared" si="0"/>
        <v>119.46160888671801</v>
      </c>
      <c r="K50" s="7">
        <f t="shared" si="1"/>
        <v>179.44282226562541</v>
      </c>
      <c r="L50" s="8">
        <f t="shared" si="2"/>
        <v>1.5020961456812945</v>
      </c>
      <c r="M50" s="8">
        <f t="shared" si="5"/>
        <v>1.6938958921395164</v>
      </c>
      <c r="P50" s="6">
        <f t="shared" si="4"/>
        <v>-0.51440756251042663</v>
      </c>
    </row>
    <row r="51" spans="1:22" x14ac:dyDescent="0.15">
      <c r="A51" s="6">
        <v>25</v>
      </c>
      <c r="B51" s="6">
        <v>49</v>
      </c>
      <c r="D51">
        <v>741.68377685546898</v>
      </c>
      <c r="E51">
        <v>593.98095703125</v>
      </c>
      <c r="F51">
        <v>481.63311767578102</v>
      </c>
      <c r="G51">
        <v>475.40792846679699</v>
      </c>
      <c r="I51" s="7">
        <f t="shared" si="0"/>
        <v>260.05065917968795</v>
      </c>
      <c r="J51" s="7">
        <f t="shared" si="0"/>
        <v>118.57302856445301</v>
      </c>
      <c r="K51" s="7">
        <f t="shared" si="1"/>
        <v>177.04953918457085</v>
      </c>
      <c r="L51" s="8">
        <f t="shared" si="2"/>
        <v>1.4931687359940513</v>
      </c>
      <c r="M51" s="8">
        <f t="shared" si="5"/>
        <v>1.6888827629922369</v>
      </c>
      <c r="P51" s="6">
        <f t="shared" si="4"/>
        <v>-0.80883777247616839</v>
      </c>
    </row>
    <row r="52" spans="1:22" x14ac:dyDescent="0.15">
      <c r="A52" s="6">
        <v>25.5</v>
      </c>
      <c r="B52" s="6">
        <v>50</v>
      </c>
      <c r="D52">
        <v>742.49694824218795</v>
      </c>
      <c r="E52">
        <v>595.51904296875</v>
      </c>
      <c r="F52">
        <v>480.99795532226602</v>
      </c>
      <c r="G52">
        <v>474.88330078125</v>
      </c>
      <c r="I52" s="7">
        <f t="shared" si="0"/>
        <v>261.49899291992193</v>
      </c>
      <c r="J52" s="7">
        <f t="shared" si="0"/>
        <v>120.6357421875</v>
      </c>
      <c r="K52" s="7">
        <f t="shared" si="1"/>
        <v>177.05397338867192</v>
      </c>
      <c r="L52" s="8">
        <f t="shared" si="2"/>
        <v>1.4676742578785895</v>
      </c>
      <c r="M52" s="8">
        <f t="shared" si="5"/>
        <v>1.667302565416739</v>
      </c>
      <c r="P52" s="6">
        <f t="shared" si="4"/>
        <v>-2.0762821004772043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740.68170166015602</v>
      </c>
      <c r="E53">
        <v>595.725830078125</v>
      </c>
      <c r="F53">
        <v>480.56741333007801</v>
      </c>
      <c r="G53">
        <v>475.14373779296898</v>
      </c>
      <c r="I53" s="7">
        <f t="shared" si="0"/>
        <v>260.11428833007801</v>
      </c>
      <c r="J53" s="7">
        <f t="shared" si="0"/>
        <v>120.58209228515602</v>
      </c>
      <c r="K53" s="7">
        <f t="shared" si="1"/>
        <v>175.70682373046878</v>
      </c>
      <c r="L53" s="8">
        <f t="shared" si="2"/>
        <v>1.4571552077148586</v>
      </c>
      <c r="M53" s="8">
        <f t="shared" si="5"/>
        <v>1.6606977957929718</v>
      </c>
      <c r="P53" s="6">
        <f t="shared" si="4"/>
        <v>-2.4641922559848579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749.85339355468795</v>
      </c>
      <c r="E54">
        <v>598.23394775390602</v>
      </c>
      <c r="F54">
        <v>480.15811157226602</v>
      </c>
      <c r="G54">
        <v>474.23648071289102</v>
      </c>
      <c r="I54" s="7">
        <f t="shared" si="0"/>
        <v>269.69528198242193</v>
      </c>
      <c r="J54" s="7">
        <f t="shared" si="0"/>
        <v>123.997467041015</v>
      </c>
      <c r="K54" s="7">
        <f t="shared" si="1"/>
        <v>182.89705505371143</v>
      </c>
      <c r="L54" s="8">
        <f t="shared" si="2"/>
        <v>1.4750063805191604</v>
      </c>
      <c r="M54" s="8">
        <f t="shared" si="5"/>
        <v>1.6824632491372373</v>
      </c>
      <c r="P54" s="6">
        <f t="shared" si="4"/>
        <v>-1.1858675191028325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739.32525634765602</v>
      </c>
      <c r="E55">
        <v>590.99273681640602</v>
      </c>
      <c r="F55">
        <v>480.53079223632801</v>
      </c>
      <c r="G55">
        <v>474.95379638671898</v>
      </c>
      <c r="I55" s="7">
        <f t="shared" si="0"/>
        <v>258.79446411132801</v>
      </c>
      <c r="J55" s="7">
        <f t="shared" si="0"/>
        <v>116.03894042968705</v>
      </c>
      <c r="K55" s="7">
        <f t="shared" si="1"/>
        <v>177.56720581054708</v>
      </c>
      <c r="L55" s="8">
        <f t="shared" si="2"/>
        <v>1.5302380834659779</v>
      </c>
      <c r="M55" s="8">
        <f t="shared" si="5"/>
        <v>1.7416092326240185</v>
      </c>
      <c r="P55" s="6">
        <f t="shared" si="4"/>
        <v>2.2878838695071533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753.61395263671898</v>
      </c>
      <c r="E56">
        <v>598.62243652343795</v>
      </c>
      <c r="F56">
        <v>481.70260620117199</v>
      </c>
      <c r="G56">
        <v>475.63653564453102</v>
      </c>
      <c r="I56" s="7">
        <f t="shared" si="0"/>
        <v>271.91134643554699</v>
      </c>
      <c r="J56" s="7">
        <f t="shared" si="0"/>
        <v>122.98590087890693</v>
      </c>
      <c r="K56" s="7">
        <f t="shared" si="1"/>
        <v>185.82121582031215</v>
      </c>
      <c r="L56" s="8">
        <f t="shared" si="2"/>
        <v>1.5109147836651085</v>
      </c>
      <c r="M56" s="8">
        <f t="shared" si="5"/>
        <v>1.7262002133631127</v>
      </c>
      <c r="P56" s="6">
        <f t="shared" si="4"/>
        <v>1.382884089316627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746.03717041015602</v>
      </c>
      <c r="E57">
        <v>594.95526123046898</v>
      </c>
      <c r="F57">
        <v>482.01162719726602</v>
      </c>
      <c r="G57">
        <v>475.73306274414102</v>
      </c>
      <c r="I57" s="7">
        <f t="shared" si="0"/>
        <v>264.02554321289</v>
      </c>
      <c r="J57" s="7">
        <f t="shared" si="0"/>
        <v>119.22219848632795</v>
      </c>
      <c r="K57" s="7">
        <f t="shared" si="1"/>
        <v>180.57000427246044</v>
      </c>
      <c r="L57" s="8">
        <f t="shared" si="2"/>
        <v>1.5145669729716289</v>
      </c>
      <c r="M57" s="8">
        <f t="shared" si="5"/>
        <v>1.7337666832095968</v>
      </c>
      <c r="P57" s="6">
        <f t="shared" si="4"/>
        <v>1.8272766513571954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746.45556640625</v>
      </c>
      <c r="E58">
        <v>593.66351318359398</v>
      </c>
      <c r="F58">
        <v>480.69439697265602</v>
      </c>
      <c r="G58">
        <v>474.79122924804699</v>
      </c>
      <c r="I58" s="7">
        <f t="shared" si="0"/>
        <v>265.76116943359398</v>
      </c>
      <c r="J58" s="7">
        <f t="shared" si="0"/>
        <v>118.87228393554699</v>
      </c>
      <c r="K58" s="7">
        <f t="shared" si="1"/>
        <v>182.5505706787111</v>
      </c>
      <c r="L58" s="8">
        <f t="shared" si="2"/>
        <v>1.535686575835379</v>
      </c>
      <c r="M58" s="8">
        <f t="shared" si="5"/>
        <v>1.7588005666133109</v>
      </c>
      <c r="P58" s="6">
        <f t="shared" si="4"/>
        <v>3.2975622415086829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745.66900634765602</v>
      </c>
      <c r="E59">
        <v>592.776611328125</v>
      </c>
      <c r="F59">
        <v>481.19302368164102</v>
      </c>
      <c r="G59">
        <v>475.19882202148398</v>
      </c>
      <c r="I59" s="7">
        <f t="shared" si="0"/>
        <v>264.475982666015</v>
      </c>
      <c r="J59" s="7">
        <f t="shared" si="0"/>
        <v>117.57778930664102</v>
      </c>
      <c r="K59" s="7">
        <f t="shared" si="1"/>
        <v>182.17153015136628</v>
      </c>
      <c r="L59" s="8">
        <f t="shared" si="2"/>
        <v>1.5493702613872575</v>
      </c>
      <c r="M59" s="8">
        <f t="shared" si="5"/>
        <v>1.776398532705153</v>
      </c>
      <c r="P59" s="6">
        <f t="shared" si="4"/>
        <v>4.3311228578759913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744.08160400390602</v>
      </c>
      <c r="E60">
        <v>593.1650390625</v>
      </c>
      <c r="F60">
        <v>481.21423339843801</v>
      </c>
      <c r="G60">
        <v>475.914794921875</v>
      </c>
      <c r="I60" s="7">
        <f t="shared" si="0"/>
        <v>262.86737060546801</v>
      </c>
      <c r="J60" s="7">
        <f t="shared" si="0"/>
        <v>117.250244140625</v>
      </c>
      <c r="K60" s="7">
        <f t="shared" si="1"/>
        <v>180.79219970703053</v>
      </c>
      <c r="L60" s="8">
        <f t="shared" si="2"/>
        <v>1.5419345267221447</v>
      </c>
      <c r="M60" s="8">
        <f t="shared" si="5"/>
        <v>1.7728770785800039</v>
      </c>
      <c r="P60" s="6">
        <f t="shared" si="4"/>
        <v>4.1243014401562714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746.51721191406295</v>
      </c>
      <c r="E61">
        <v>592.91296386718795</v>
      </c>
      <c r="F61">
        <v>481.50958251953102</v>
      </c>
      <c r="G61">
        <v>476.1201171875</v>
      </c>
      <c r="I61" s="7">
        <f t="shared" si="0"/>
        <v>265.00762939453193</v>
      </c>
      <c r="J61" s="7">
        <f t="shared" si="0"/>
        <v>116.79284667968795</v>
      </c>
      <c r="K61" s="7">
        <f t="shared" si="1"/>
        <v>183.25263671875035</v>
      </c>
      <c r="L61" s="8">
        <f t="shared" si="2"/>
        <v>1.5690399020869208</v>
      </c>
      <c r="M61" s="8">
        <f t="shared" si="5"/>
        <v>1.8038967344847436</v>
      </c>
      <c r="P61" s="6">
        <f t="shared" si="4"/>
        <v>5.9461423568328264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748.25451660156295</v>
      </c>
      <c r="E62">
        <v>594.74694824218795</v>
      </c>
      <c r="F62">
        <v>481.20602416992199</v>
      </c>
      <c r="G62">
        <v>475.28747558593801</v>
      </c>
      <c r="I62" s="7">
        <f t="shared" si="0"/>
        <v>267.04849243164097</v>
      </c>
      <c r="J62" s="7">
        <f t="shared" si="0"/>
        <v>119.45947265624994</v>
      </c>
      <c r="K62" s="7">
        <f t="shared" si="1"/>
        <v>183.42686157226601</v>
      </c>
      <c r="L62" s="8">
        <f t="shared" si="2"/>
        <v>1.5354735584685286</v>
      </c>
      <c r="M62" s="8">
        <f t="shared" si="5"/>
        <v>1.7742446714063151</v>
      </c>
      <c r="P62" s="6">
        <f t="shared" si="4"/>
        <v>4.2046226589337659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743.32952880859398</v>
      </c>
      <c r="E63">
        <v>592.10882568359398</v>
      </c>
      <c r="F63">
        <v>480.53729248046898</v>
      </c>
      <c r="G63">
        <v>474.31280517578102</v>
      </c>
      <c r="I63" s="7">
        <f t="shared" si="0"/>
        <v>262.792236328125</v>
      </c>
      <c r="J63" s="7">
        <f t="shared" si="0"/>
        <v>117.79602050781295</v>
      </c>
      <c r="K63" s="7">
        <f t="shared" si="1"/>
        <v>180.33502197265594</v>
      </c>
      <c r="L63" s="8">
        <f t="shared" si="2"/>
        <v>1.5309092887454123</v>
      </c>
      <c r="M63" s="8">
        <f t="shared" si="5"/>
        <v>1.7735946822231625</v>
      </c>
      <c r="P63" s="6">
        <f t="shared" si="4"/>
        <v>4.1664476097681282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745.60369873046898</v>
      </c>
      <c r="E64">
        <v>593.19317626953102</v>
      </c>
      <c r="F64">
        <v>479.68240356445301</v>
      </c>
      <c r="G64">
        <v>474.39047241210898</v>
      </c>
      <c r="I64" s="7">
        <f t="shared" si="0"/>
        <v>265.92129516601597</v>
      </c>
      <c r="J64" s="7">
        <f t="shared" si="0"/>
        <v>118.80270385742205</v>
      </c>
      <c r="K64" s="7">
        <f t="shared" si="1"/>
        <v>182.75940246582053</v>
      </c>
      <c r="L64" s="8">
        <f t="shared" si="2"/>
        <v>1.5383437963260032</v>
      </c>
      <c r="M64" s="8">
        <f t="shared" si="5"/>
        <v>1.7849434703437173</v>
      </c>
      <c r="P64" s="6">
        <f t="shared" si="4"/>
        <v>4.8329826163527825</v>
      </c>
      <c r="R64" s="29"/>
      <c r="S64" s="29"/>
      <c r="T64" s="29"/>
      <c r="U64" s="18">
        <v>12.5</v>
      </c>
      <c r="V64" s="20">
        <f t="shared" ref="V64:V83" si="6">L26</f>
        <v>1.6155861220553771</v>
      </c>
    </row>
    <row r="65" spans="1:22" x14ac:dyDescent="0.15">
      <c r="A65" s="6">
        <v>32</v>
      </c>
      <c r="B65" s="6">
        <v>63</v>
      </c>
      <c r="D65">
        <v>746.79779052734398</v>
      </c>
      <c r="E65">
        <v>593.16326904296898</v>
      </c>
      <c r="F65">
        <v>480.24914550781301</v>
      </c>
      <c r="G65">
        <v>474.68515014648398</v>
      </c>
      <c r="I65" s="7">
        <f t="shared" si="0"/>
        <v>266.54864501953097</v>
      </c>
      <c r="J65" s="7">
        <f t="shared" si="0"/>
        <v>118.478118896485</v>
      </c>
      <c r="K65" s="7">
        <f t="shared" si="1"/>
        <v>183.61396179199147</v>
      </c>
      <c r="L65" s="8">
        <f t="shared" si="2"/>
        <v>1.5497710758930603</v>
      </c>
      <c r="M65" s="8">
        <f t="shared" si="5"/>
        <v>1.8002850304507381</v>
      </c>
      <c r="P65" s="6">
        <f t="shared" si="4"/>
        <v>5.7340203975085862</v>
      </c>
      <c r="U65" s="18">
        <v>13</v>
      </c>
      <c r="V65" s="20">
        <f t="shared" si="6"/>
        <v>1.6196670153502311</v>
      </c>
    </row>
    <row r="66" spans="1:22" x14ac:dyDescent="0.15">
      <c r="A66" s="6">
        <v>32.5</v>
      </c>
      <c r="B66" s="6">
        <v>64</v>
      </c>
      <c r="D66">
        <v>746.44769287109398</v>
      </c>
      <c r="E66">
        <v>594.143310546875</v>
      </c>
      <c r="F66">
        <v>480.59994506835898</v>
      </c>
      <c r="G66">
        <v>475.51641845703102</v>
      </c>
      <c r="I66" s="7">
        <f t="shared" ref="I66:J129" si="7">D66-F66</f>
        <v>265.847747802735</v>
      </c>
      <c r="J66" s="7">
        <f t="shared" si="7"/>
        <v>118.62689208984398</v>
      </c>
      <c r="K66" s="7">
        <f t="shared" ref="K66:K129" si="8">I66-0.7*J66</f>
        <v>182.80892333984423</v>
      </c>
      <c r="L66" s="8">
        <f t="shared" ref="L66:L129" si="9">K66/J66</f>
        <v>1.5410411595491431</v>
      </c>
      <c r="M66" s="8">
        <f t="shared" si="5"/>
        <v>1.7954693946467846</v>
      </c>
      <c r="P66" s="6">
        <f t="shared" si="4"/>
        <v>5.4511893314774991</v>
      </c>
      <c r="U66" s="18">
        <v>13.5</v>
      </c>
      <c r="V66" s="20">
        <f t="shared" si="6"/>
        <v>1.6404568797962036</v>
      </c>
    </row>
    <row r="67" spans="1:22" x14ac:dyDescent="0.15">
      <c r="A67" s="6">
        <v>33</v>
      </c>
      <c r="B67" s="6">
        <v>65</v>
      </c>
      <c r="D67">
        <v>744.59100341796898</v>
      </c>
      <c r="E67">
        <v>593.93438720703102</v>
      </c>
      <c r="F67">
        <v>481.64340209960898</v>
      </c>
      <c r="G67">
        <v>475.82272338867199</v>
      </c>
      <c r="I67" s="7">
        <f t="shared" si="7"/>
        <v>262.94760131836</v>
      </c>
      <c r="J67" s="7">
        <f t="shared" si="7"/>
        <v>118.11166381835903</v>
      </c>
      <c r="K67" s="7">
        <f t="shared" si="8"/>
        <v>180.26943664550868</v>
      </c>
      <c r="L67" s="8">
        <f t="shared" si="9"/>
        <v>1.5262627823340167</v>
      </c>
      <c r="M67" s="8">
        <f t="shared" si="5"/>
        <v>1.7846052979716218</v>
      </c>
      <c r="P67" s="6">
        <f t="shared" si="4"/>
        <v>4.8131211367069398</v>
      </c>
      <c r="U67" s="18">
        <v>14</v>
      </c>
      <c r="V67" s="20">
        <f t="shared" si="6"/>
        <v>1.6324807088150008</v>
      </c>
    </row>
    <row r="68" spans="1:22" x14ac:dyDescent="0.15">
      <c r="A68" s="6">
        <v>33.5</v>
      </c>
      <c r="B68" s="6">
        <v>66</v>
      </c>
      <c r="D68">
        <v>745.793212890625</v>
      </c>
      <c r="E68">
        <v>593.40808105468795</v>
      </c>
      <c r="F68">
        <v>481.52258300781301</v>
      </c>
      <c r="G68">
        <v>475.15469360351602</v>
      </c>
      <c r="I68" s="7">
        <f t="shared" si="7"/>
        <v>264.27062988281199</v>
      </c>
      <c r="J68" s="7">
        <f t="shared" si="7"/>
        <v>118.25338745117193</v>
      </c>
      <c r="K68" s="7">
        <f t="shared" si="8"/>
        <v>181.49325866699164</v>
      </c>
      <c r="L68" s="8">
        <f t="shared" si="9"/>
        <v>1.534782745584621</v>
      </c>
      <c r="M68" s="8">
        <f t="shared" si="5"/>
        <v>1.7970395417621898</v>
      </c>
      <c r="P68" s="6">
        <f t="shared" si="4"/>
        <v>5.5434069327568825</v>
      </c>
      <c r="U68" s="18">
        <v>14.5</v>
      </c>
      <c r="V68" s="20">
        <f t="shared" si="6"/>
        <v>1.6372820490836588</v>
      </c>
    </row>
    <row r="69" spans="1:22" x14ac:dyDescent="0.15">
      <c r="A69" s="6">
        <v>34</v>
      </c>
      <c r="B69" s="6">
        <v>67</v>
      </c>
      <c r="D69">
        <v>745.369384765625</v>
      </c>
      <c r="E69">
        <v>592.63146972656295</v>
      </c>
      <c r="F69">
        <v>481.30288696289102</v>
      </c>
      <c r="G69">
        <v>475.33401489257801</v>
      </c>
      <c r="I69" s="7">
        <f t="shared" si="7"/>
        <v>264.06649780273398</v>
      </c>
      <c r="J69" s="7">
        <f t="shared" si="7"/>
        <v>117.29745483398494</v>
      </c>
      <c r="K69" s="7">
        <f t="shared" si="8"/>
        <v>181.95827941894453</v>
      </c>
      <c r="L69" s="8">
        <f t="shared" si="9"/>
        <v>1.5512551374322336</v>
      </c>
      <c r="M69" s="8">
        <f t="shared" si="5"/>
        <v>1.8174262141497661</v>
      </c>
      <c r="P69" s="6">
        <f t="shared" si="4"/>
        <v>6.7407533515768119</v>
      </c>
      <c r="U69" s="18">
        <v>15</v>
      </c>
      <c r="V69" s="20">
        <f t="shared" si="6"/>
        <v>1.6454921066244681</v>
      </c>
    </row>
    <row r="70" spans="1:22" x14ac:dyDescent="0.15">
      <c r="A70" s="6">
        <v>34.5</v>
      </c>
      <c r="B70" s="6">
        <v>68</v>
      </c>
      <c r="D70">
        <v>744.84161376953102</v>
      </c>
      <c r="E70">
        <v>591.51239013671898</v>
      </c>
      <c r="F70">
        <v>479.75906372070301</v>
      </c>
      <c r="G70">
        <v>474.3466796875</v>
      </c>
      <c r="I70" s="7">
        <f t="shared" si="7"/>
        <v>265.08255004882801</v>
      </c>
      <c r="J70" s="7">
        <f t="shared" si="7"/>
        <v>117.16571044921898</v>
      </c>
      <c r="K70" s="7">
        <f t="shared" si="8"/>
        <v>183.06655273437474</v>
      </c>
      <c r="L70" s="8">
        <f t="shared" si="9"/>
        <v>1.5624584362821576</v>
      </c>
      <c r="M70" s="8">
        <f t="shared" si="5"/>
        <v>1.8325437935396538</v>
      </c>
      <c r="P70" s="6">
        <f t="shared" ref="P70:P133" si="10">(M70-$O$2)/$O$2*100</f>
        <v>7.6286363370678014</v>
      </c>
      <c r="U70" s="18">
        <v>15.5</v>
      </c>
      <c r="V70" s="20">
        <f t="shared" si="6"/>
        <v>1.6314768546507294</v>
      </c>
    </row>
    <row r="71" spans="1:22" x14ac:dyDescent="0.15">
      <c r="A71" s="6">
        <v>35</v>
      </c>
      <c r="B71" s="6">
        <v>69</v>
      </c>
      <c r="D71">
        <v>748.39117431640602</v>
      </c>
      <c r="E71">
        <v>593.94769287109398</v>
      </c>
      <c r="F71">
        <v>480.68035888671898</v>
      </c>
      <c r="G71">
        <v>474.92437744140602</v>
      </c>
      <c r="I71" s="7">
        <f t="shared" si="7"/>
        <v>267.71081542968705</v>
      </c>
      <c r="J71" s="7">
        <f t="shared" si="7"/>
        <v>119.02331542968795</v>
      </c>
      <c r="K71" s="7">
        <f t="shared" si="8"/>
        <v>184.39449462890548</v>
      </c>
      <c r="L71" s="8">
        <f t="shared" si="9"/>
        <v>1.5492300307987557</v>
      </c>
      <c r="M71" s="8">
        <f t="shared" si="5"/>
        <v>1.8232296685962157</v>
      </c>
      <c r="P71" s="6">
        <f t="shared" si="10"/>
        <v>7.081600806528586</v>
      </c>
      <c r="U71" s="18">
        <v>16</v>
      </c>
      <c r="V71" s="20">
        <f t="shared" si="6"/>
        <v>1.6184000236220422</v>
      </c>
    </row>
    <row r="72" spans="1:22" x14ac:dyDescent="0.15">
      <c r="A72" s="6">
        <v>35.5</v>
      </c>
      <c r="B72" s="6">
        <v>70</v>
      </c>
      <c r="D72">
        <v>746.78869628906295</v>
      </c>
      <c r="E72">
        <v>593.33703613281295</v>
      </c>
      <c r="F72">
        <v>480.625244140625</v>
      </c>
      <c r="G72">
        <v>475.19985961914102</v>
      </c>
      <c r="I72" s="7">
        <f t="shared" si="7"/>
        <v>266.16345214843795</v>
      </c>
      <c r="J72" s="7">
        <f t="shared" si="7"/>
        <v>118.13717651367193</v>
      </c>
      <c r="K72" s="7">
        <f t="shared" si="8"/>
        <v>183.46742858886762</v>
      </c>
      <c r="L72" s="8">
        <f t="shared" si="9"/>
        <v>1.5530033305615278</v>
      </c>
      <c r="M72" s="8">
        <f t="shared" si="5"/>
        <v>1.8309172488989516</v>
      </c>
      <c r="P72" s="6">
        <f t="shared" si="10"/>
        <v>7.5331064063576578</v>
      </c>
      <c r="U72" s="18">
        <v>16.5</v>
      </c>
      <c r="V72" s="20">
        <f t="shared" si="6"/>
        <v>1.6125355241881529</v>
      </c>
    </row>
    <row r="73" spans="1:22" x14ac:dyDescent="0.15">
      <c r="A73" s="6">
        <v>36</v>
      </c>
      <c r="B73" s="6">
        <v>71</v>
      </c>
      <c r="D73">
        <v>747.36669921875</v>
      </c>
      <c r="E73">
        <v>592.90716552734398</v>
      </c>
      <c r="F73">
        <v>481.61911010742199</v>
      </c>
      <c r="G73">
        <v>475.82443237304699</v>
      </c>
      <c r="I73" s="7">
        <f t="shared" si="7"/>
        <v>265.74758911132801</v>
      </c>
      <c r="J73" s="7">
        <f t="shared" si="7"/>
        <v>117.08273315429699</v>
      </c>
      <c r="K73" s="7">
        <f t="shared" si="8"/>
        <v>183.78967590332013</v>
      </c>
      <c r="L73" s="8">
        <f t="shared" si="9"/>
        <v>1.5697419333482221</v>
      </c>
      <c r="M73" s="8">
        <f t="shared" si="5"/>
        <v>1.8515701322256095</v>
      </c>
      <c r="P73" s="6">
        <f t="shared" si="10"/>
        <v>8.7460878787312168</v>
      </c>
      <c r="U73" s="18">
        <v>17</v>
      </c>
      <c r="V73" s="20">
        <f t="shared" si="6"/>
        <v>1.6365630607728954</v>
      </c>
    </row>
    <row r="74" spans="1:22" x14ac:dyDescent="0.15">
      <c r="A74" s="6">
        <v>36.5</v>
      </c>
      <c r="B74" s="6">
        <v>72</v>
      </c>
      <c r="D74">
        <v>745.20947265625</v>
      </c>
      <c r="E74">
        <v>591.60577392578102</v>
      </c>
      <c r="F74">
        <v>481.38296508789102</v>
      </c>
      <c r="G74">
        <v>475.85559082031301</v>
      </c>
      <c r="I74" s="7">
        <f t="shared" si="7"/>
        <v>263.82650756835898</v>
      </c>
      <c r="J74" s="7">
        <f t="shared" si="7"/>
        <v>115.75018310546801</v>
      </c>
      <c r="K74" s="7">
        <f t="shared" si="8"/>
        <v>182.80137939453138</v>
      </c>
      <c r="L74" s="8">
        <f t="shared" si="9"/>
        <v>1.5792750775000362</v>
      </c>
      <c r="M74" s="8">
        <f t="shared" si="5"/>
        <v>1.8650175569173872</v>
      </c>
      <c r="P74" s="6">
        <f t="shared" si="10"/>
        <v>9.5358796353723303</v>
      </c>
      <c r="U74" s="18">
        <v>17.5</v>
      </c>
      <c r="V74" s="20">
        <f t="shared" si="6"/>
        <v>1.63221165328435</v>
      </c>
    </row>
    <row r="75" spans="1:22" x14ac:dyDescent="0.15">
      <c r="A75" s="6">
        <v>37</v>
      </c>
      <c r="B75" s="6">
        <v>73</v>
      </c>
      <c r="D75">
        <v>744.935302734375</v>
      </c>
      <c r="E75">
        <v>589.59307861328102</v>
      </c>
      <c r="F75">
        <v>480.53457641601602</v>
      </c>
      <c r="G75">
        <v>475.0068359375</v>
      </c>
      <c r="I75" s="7">
        <f t="shared" si="7"/>
        <v>264.40072631835898</v>
      </c>
      <c r="J75" s="7">
        <f t="shared" si="7"/>
        <v>114.58624267578102</v>
      </c>
      <c r="K75" s="7">
        <f t="shared" si="8"/>
        <v>184.19035644531226</v>
      </c>
      <c r="L75" s="8">
        <f t="shared" si="9"/>
        <v>1.6074386605595785</v>
      </c>
      <c r="M75" s="8">
        <f t="shared" si="5"/>
        <v>1.8970954205168935</v>
      </c>
      <c r="P75" s="6">
        <f t="shared" si="10"/>
        <v>11.419871018275462</v>
      </c>
      <c r="U75" s="18">
        <v>18</v>
      </c>
      <c r="V75" s="20">
        <f t="shared" si="6"/>
        <v>1.6147621253754203</v>
      </c>
    </row>
    <row r="76" spans="1:22" x14ac:dyDescent="0.15">
      <c r="A76" s="6">
        <v>37.5</v>
      </c>
      <c r="B76" s="6">
        <v>74</v>
      </c>
      <c r="D76">
        <v>745.34704589843795</v>
      </c>
      <c r="E76">
        <v>591.91021728515602</v>
      </c>
      <c r="F76">
        <v>480.62661743164102</v>
      </c>
      <c r="G76">
        <v>474.73648071289102</v>
      </c>
      <c r="I76" s="7">
        <f t="shared" si="7"/>
        <v>264.72042846679693</v>
      </c>
      <c r="J76" s="7">
        <f t="shared" si="7"/>
        <v>117.173736572265</v>
      </c>
      <c r="K76" s="7">
        <f t="shared" si="8"/>
        <v>182.69881286621143</v>
      </c>
      <c r="L76" s="8">
        <f t="shared" si="9"/>
        <v>1.5592129961097119</v>
      </c>
      <c r="M76" s="8">
        <f t="shared" si="5"/>
        <v>1.8527840366069905</v>
      </c>
      <c r="P76" s="6">
        <f t="shared" si="10"/>
        <v>8.8173826950800649</v>
      </c>
      <c r="U76" s="18">
        <v>18.5</v>
      </c>
      <c r="V76" s="20">
        <f t="shared" si="6"/>
        <v>1.6046421694182507</v>
      </c>
    </row>
    <row r="77" spans="1:22" x14ac:dyDescent="0.15">
      <c r="A77" s="6">
        <v>38</v>
      </c>
      <c r="B77" s="6">
        <v>75</v>
      </c>
      <c r="D77">
        <v>744.299560546875</v>
      </c>
      <c r="E77">
        <v>591.51812744140602</v>
      </c>
      <c r="F77">
        <v>481.22756958007801</v>
      </c>
      <c r="G77">
        <v>475.64956665039102</v>
      </c>
      <c r="I77" s="7">
        <f t="shared" si="7"/>
        <v>263.07199096679699</v>
      </c>
      <c r="J77" s="7">
        <f t="shared" si="7"/>
        <v>115.868560791015</v>
      </c>
      <c r="K77" s="7">
        <f t="shared" si="8"/>
        <v>181.9639984130865</v>
      </c>
      <c r="L77" s="8">
        <f t="shared" si="9"/>
        <v>1.5704346128997302</v>
      </c>
      <c r="M77" s="8">
        <f t="shared" si="5"/>
        <v>1.8679199339369725</v>
      </c>
      <c r="P77" s="6">
        <f t="shared" si="10"/>
        <v>9.7063415265725563</v>
      </c>
      <c r="U77" s="18">
        <v>19</v>
      </c>
      <c r="V77" s="20">
        <f t="shared" si="6"/>
        <v>1.5615116236622428</v>
      </c>
    </row>
    <row r="78" spans="1:22" x14ac:dyDescent="0.15">
      <c r="A78" s="6">
        <v>38.5</v>
      </c>
      <c r="B78" s="6">
        <v>76</v>
      </c>
      <c r="D78">
        <v>744.11608886718795</v>
      </c>
      <c r="E78">
        <v>590.35729980468795</v>
      </c>
      <c r="F78">
        <v>481.56399536132801</v>
      </c>
      <c r="G78">
        <v>475.86959838867199</v>
      </c>
      <c r="I78" s="7">
        <f t="shared" si="7"/>
        <v>262.55209350585994</v>
      </c>
      <c r="J78" s="7">
        <f t="shared" si="7"/>
        <v>114.48770141601597</v>
      </c>
      <c r="K78" s="7">
        <f t="shared" si="8"/>
        <v>182.41070251464879</v>
      </c>
      <c r="L78" s="8">
        <f t="shared" si="9"/>
        <v>1.5932777080729381</v>
      </c>
      <c r="M78" s="8">
        <f t="shared" si="5"/>
        <v>1.8946773096501441</v>
      </c>
      <c r="P78" s="6">
        <f t="shared" si="10"/>
        <v>11.277850960682526</v>
      </c>
      <c r="U78" s="18">
        <v>19.5</v>
      </c>
      <c r="V78" s="20">
        <f t="shared" si="6"/>
        <v>1.5583427634288962</v>
      </c>
    </row>
    <row r="79" spans="1:22" x14ac:dyDescent="0.15">
      <c r="A79" s="6">
        <v>39</v>
      </c>
      <c r="B79" s="6">
        <v>77</v>
      </c>
      <c r="D79">
        <v>742.322265625</v>
      </c>
      <c r="E79">
        <v>589.248779296875</v>
      </c>
      <c r="F79">
        <v>481.65057373046898</v>
      </c>
      <c r="G79">
        <v>475.88671875</v>
      </c>
      <c r="I79" s="7">
        <f t="shared" si="7"/>
        <v>260.67169189453102</v>
      </c>
      <c r="J79" s="7">
        <f t="shared" si="7"/>
        <v>113.362060546875</v>
      </c>
      <c r="K79" s="7">
        <f t="shared" si="8"/>
        <v>181.31824951171853</v>
      </c>
      <c r="L79" s="8">
        <f t="shared" si="9"/>
        <v>1.5994614832953198</v>
      </c>
      <c r="M79" s="8">
        <f t="shared" si="5"/>
        <v>1.9047753654124895</v>
      </c>
      <c r="P79" s="6">
        <f t="shared" si="10"/>
        <v>11.870928176729631</v>
      </c>
      <c r="U79" s="18">
        <v>20</v>
      </c>
      <c r="V79" s="20">
        <f t="shared" si="6"/>
        <v>1.5389470098459854</v>
      </c>
    </row>
    <row r="80" spans="1:22" x14ac:dyDescent="0.15">
      <c r="A80" s="6">
        <v>39.5</v>
      </c>
      <c r="B80" s="6">
        <v>78</v>
      </c>
      <c r="D80">
        <v>740.10400390625</v>
      </c>
      <c r="E80">
        <v>589.79473876953102</v>
      </c>
      <c r="F80">
        <v>480.74777221679699</v>
      </c>
      <c r="G80">
        <v>474.63040161132801</v>
      </c>
      <c r="I80" s="7">
        <f t="shared" si="7"/>
        <v>259.35623168945301</v>
      </c>
      <c r="J80" s="7">
        <f t="shared" si="7"/>
        <v>115.16433715820301</v>
      </c>
      <c r="K80" s="7">
        <f t="shared" si="8"/>
        <v>178.74119567871091</v>
      </c>
      <c r="L80" s="8">
        <f t="shared" si="9"/>
        <v>1.5520533534020293</v>
      </c>
      <c r="M80" s="8">
        <f t="shared" si="5"/>
        <v>1.8612815160591627</v>
      </c>
      <c r="P80" s="6">
        <f t="shared" si="10"/>
        <v>9.3164551477896396</v>
      </c>
      <c r="U80" s="18">
        <v>20.5</v>
      </c>
      <c r="V80" s="20">
        <f t="shared" si="6"/>
        <v>1.5435753451474821</v>
      </c>
    </row>
    <row r="81" spans="1:22" x14ac:dyDescent="0.15">
      <c r="A81" s="6">
        <v>40</v>
      </c>
      <c r="B81" s="6">
        <v>79</v>
      </c>
      <c r="D81">
        <v>742.08557128906295</v>
      </c>
      <c r="E81">
        <v>589.80169677734398</v>
      </c>
      <c r="F81">
        <v>480.02670288085898</v>
      </c>
      <c r="G81">
        <v>474.26797485351602</v>
      </c>
      <c r="I81" s="7">
        <f t="shared" si="7"/>
        <v>262.05886840820398</v>
      </c>
      <c r="J81" s="7">
        <f t="shared" si="7"/>
        <v>115.53372192382795</v>
      </c>
      <c r="K81" s="7">
        <f t="shared" si="8"/>
        <v>181.18526306152441</v>
      </c>
      <c r="L81" s="8">
        <f t="shared" si="9"/>
        <v>1.5682457038905133</v>
      </c>
      <c r="M81" s="8">
        <f t="shared" si="5"/>
        <v>1.8813881470876104</v>
      </c>
      <c r="P81" s="6">
        <f t="shared" si="10"/>
        <v>10.497354227284173</v>
      </c>
      <c r="U81" s="18">
        <v>21</v>
      </c>
      <c r="V81" s="20">
        <f t="shared" si="6"/>
        <v>1.5057497163084712</v>
      </c>
    </row>
    <row r="82" spans="1:22" x14ac:dyDescent="0.15">
      <c r="A82" s="6">
        <v>40.5</v>
      </c>
      <c r="B82" s="6">
        <v>80</v>
      </c>
      <c r="D82">
        <v>743.27386474609398</v>
      </c>
      <c r="E82">
        <v>589.57586669921898</v>
      </c>
      <c r="F82">
        <v>481.25631713867199</v>
      </c>
      <c r="G82">
        <v>475.70089721679699</v>
      </c>
      <c r="I82" s="7">
        <f t="shared" si="7"/>
        <v>262.01754760742199</v>
      </c>
      <c r="J82" s="7">
        <f t="shared" si="7"/>
        <v>113.87496948242199</v>
      </c>
      <c r="K82" s="7">
        <f t="shared" si="8"/>
        <v>182.30506896972662</v>
      </c>
      <c r="L82" s="8">
        <f t="shared" si="9"/>
        <v>1.6009230983624338</v>
      </c>
      <c r="M82" s="8">
        <f t="shared" si="5"/>
        <v>1.9179798220994946</v>
      </c>
      <c r="P82" s="6">
        <f t="shared" si="10"/>
        <v>12.646449979703384</v>
      </c>
      <c r="U82" s="18">
        <v>21.5</v>
      </c>
      <c r="V82" s="20">
        <f t="shared" si="6"/>
        <v>1.5069470501062219</v>
      </c>
    </row>
    <row r="83" spans="1:22" x14ac:dyDescent="0.15">
      <c r="A83" s="6">
        <v>41</v>
      </c>
      <c r="B83" s="6">
        <v>81</v>
      </c>
      <c r="D83">
        <v>743.05139160156295</v>
      </c>
      <c r="E83">
        <v>589.65661621093795</v>
      </c>
      <c r="F83">
        <v>481.78643798828102</v>
      </c>
      <c r="G83">
        <v>475.9931640625</v>
      </c>
      <c r="I83" s="7">
        <f t="shared" si="7"/>
        <v>261.26495361328193</v>
      </c>
      <c r="J83" s="7">
        <f t="shared" si="7"/>
        <v>113.66345214843795</v>
      </c>
      <c r="K83" s="7">
        <f t="shared" si="8"/>
        <v>181.70053710937538</v>
      </c>
      <c r="L83" s="8">
        <f t="shared" si="9"/>
        <v>1.5985836579385684</v>
      </c>
      <c r="M83" s="8">
        <f t="shared" si="5"/>
        <v>1.919554662215593</v>
      </c>
      <c r="P83" s="6">
        <f t="shared" si="10"/>
        <v>12.738943209465273</v>
      </c>
      <c r="U83" s="18">
        <v>22</v>
      </c>
      <c r="V83" s="20">
        <f t="shared" si="6"/>
        <v>1.5332932313345218</v>
      </c>
    </row>
    <row r="84" spans="1:22" x14ac:dyDescent="0.15">
      <c r="A84" s="6">
        <v>41.5</v>
      </c>
      <c r="B84" s="6">
        <v>82</v>
      </c>
      <c r="D84">
        <v>743.44256591796898</v>
      </c>
      <c r="E84">
        <v>589.68743896484398</v>
      </c>
      <c r="F84">
        <v>481.57049560546898</v>
      </c>
      <c r="G84">
        <v>475.914794921875</v>
      </c>
      <c r="I84" s="7">
        <f t="shared" si="7"/>
        <v>261.8720703125</v>
      </c>
      <c r="J84" s="7">
        <f t="shared" si="7"/>
        <v>113.77264404296898</v>
      </c>
      <c r="K84" s="7">
        <f t="shared" si="8"/>
        <v>182.23121948242172</v>
      </c>
      <c r="L84" s="8">
        <f t="shared" si="9"/>
        <v>1.601713847958018</v>
      </c>
      <c r="M84" s="8">
        <f t="shared" si="5"/>
        <v>1.9265991327750063</v>
      </c>
      <c r="P84" s="6">
        <f t="shared" si="10"/>
        <v>13.152677802165943</v>
      </c>
      <c r="U84" s="18">
        <v>65</v>
      </c>
      <c r="V84" s="20">
        <f t="shared" ref="V84:V104" si="11">L131</f>
        <v>1.2629813316433061</v>
      </c>
    </row>
    <row r="85" spans="1:22" x14ac:dyDescent="0.15">
      <c r="A85" s="6">
        <v>42</v>
      </c>
      <c r="B85" s="6">
        <v>83</v>
      </c>
      <c r="D85">
        <v>740.00091552734398</v>
      </c>
      <c r="E85">
        <v>587.757568359375</v>
      </c>
      <c r="F85">
        <v>481.05987548828102</v>
      </c>
      <c r="G85">
        <v>474.68890380859398</v>
      </c>
      <c r="I85" s="7">
        <f t="shared" si="7"/>
        <v>258.94104003906295</v>
      </c>
      <c r="J85" s="7">
        <f t="shared" si="7"/>
        <v>113.06866455078102</v>
      </c>
      <c r="K85" s="7">
        <f t="shared" si="8"/>
        <v>179.79297485351623</v>
      </c>
      <c r="L85" s="8">
        <f t="shared" si="9"/>
        <v>1.5901220339678479</v>
      </c>
      <c r="M85" s="8">
        <f t="shared" si="5"/>
        <v>1.9189215993247999</v>
      </c>
      <c r="P85" s="6">
        <f t="shared" si="10"/>
        <v>12.701762272293745</v>
      </c>
      <c r="U85" s="18">
        <v>65.5</v>
      </c>
      <c r="V85" s="20">
        <f t="shared" si="11"/>
        <v>1.2430211919111163</v>
      </c>
    </row>
    <row r="86" spans="1:22" x14ac:dyDescent="0.15">
      <c r="A86" s="6">
        <v>42.5</v>
      </c>
      <c r="B86" s="6">
        <v>84</v>
      </c>
      <c r="D86">
        <v>741.20587158203102</v>
      </c>
      <c r="E86">
        <v>589.102783203125</v>
      </c>
      <c r="F86">
        <v>480.90075683593801</v>
      </c>
      <c r="G86">
        <v>474.99212646484398</v>
      </c>
      <c r="I86" s="7">
        <f t="shared" si="7"/>
        <v>260.30511474609301</v>
      </c>
      <c r="J86" s="7">
        <f t="shared" si="7"/>
        <v>114.11065673828102</v>
      </c>
      <c r="K86" s="7">
        <f t="shared" si="8"/>
        <v>180.42765502929632</v>
      </c>
      <c r="L86" s="8">
        <f t="shared" si="9"/>
        <v>1.5811639349611046</v>
      </c>
      <c r="M86" s="8">
        <f t="shared" si="5"/>
        <v>1.9138777808580203</v>
      </c>
      <c r="P86" s="6">
        <f t="shared" si="10"/>
        <v>12.405529622670326</v>
      </c>
      <c r="U86" s="18">
        <v>66</v>
      </c>
      <c r="V86" s="20">
        <f t="shared" si="11"/>
        <v>1.2154381311222491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740.39752197265602</v>
      </c>
      <c r="E87">
        <v>589.41265869140602</v>
      </c>
      <c r="F87">
        <v>481.30081176757801</v>
      </c>
      <c r="G87">
        <v>475.466796875</v>
      </c>
      <c r="I87" s="7">
        <f t="shared" si="7"/>
        <v>259.09671020507801</v>
      </c>
      <c r="J87" s="7">
        <f t="shared" si="7"/>
        <v>113.94586181640602</v>
      </c>
      <c r="K87" s="7">
        <f t="shared" si="8"/>
        <v>179.33460693359382</v>
      </c>
      <c r="L87" s="8">
        <f t="shared" si="9"/>
        <v>1.5738580065552943</v>
      </c>
      <c r="M87" s="8">
        <f t="shared" si="5"/>
        <v>1.9104861329921738</v>
      </c>
      <c r="P87" s="6">
        <f t="shared" si="10"/>
        <v>12.206331963098171</v>
      </c>
      <c r="U87" s="18">
        <v>66.5</v>
      </c>
      <c r="V87" s="20">
        <f t="shared" si="11"/>
        <v>1.2129314010587</v>
      </c>
    </row>
    <row r="88" spans="1:22" x14ac:dyDescent="0.15">
      <c r="A88" s="6">
        <v>43.5</v>
      </c>
      <c r="B88" s="6">
        <v>86</v>
      </c>
      <c r="D88">
        <v>740.85852050781295</v>
      </c>
      <c r="E88">
        <v>590.03326416015602</v>
      </c>
      <c r="F88">
        <v>481.99349975585898</v>
      </c>
      <c r="G88">
        <v>476.29602050781301</v>
      </c>
      <c r="I88" s="7">
        <f t="shared" si="7"/>
        <v>258.86502075195398</v>
      </c>
      <c r="J88" s="7">
        <f t="shared" si="7"/>
        <v>113.73724365234301</v>
      </c>
      <c r="K88" s="7">
        <f t="shared" si="8"/>
        <v>179.24895019531388</v>
      </c>
      <c r="L88" s="8">
        <f t="shared" si="9"/>
        <v>1.5759916843353301</v>
      </c>
      <c r="M88" s="8">
        <f t="shared" ref="M88:M149" si="12">L88+ABS($N$2)*A88</f>
        <v>1.9165340913121733</v>
      </c>
      <c r="P88" s="6">
        <f t="shared" si="10"/>
        <v>12.56153957608932</v>
      </c>
      <c r="U88" s="18">
        <v>67</v>
      </c>
      <c r="V88" s="20">
        <f t="shared" si="11"/>
        <v>1.2212704358759059</v>
      </c>
    </row>
    <row r="89" spans="1:22" x14ac:dyDescent="0.15">
      <c r="A89" s="6">
        <v>44</v>
      </c>
      <c r="B89" s="6">
        <v>87</v>
      </c>
      <c r="D89">
        <v>740.67230224609398</v>
      </c>
      <c r="E89">
        <v>589.84674072265602</v>
      </c>
      <c r="F89">
        <v>481.69369506835898</v>
      </c>
      <c r="G89">
        <v>475.38192749023398</v>
      </c>
      <c r="I89" s="7">
        <f t="shared" si="7"/>
        <v>258.978607177735</v>
      </c>
      <c r="J89" s="7">
        <f t="shared" si="7"/>
        <v>114.46481323242205</v>
      </c>
      <c r="K89" s="7">
        <f t="shared" si="8"/>
        <v>178.85323791503959</v>
      </c>
      <c r="L89" s="8">
        <f t="shared" si="9"/>
        <v>1.5625171864114795</v>
      </c>
      <c r="M89" s="8">
        <f t="shared" si="12"/>
        <v>1.9069738739282864</v>
      </c>
      <c r="P89" s="6">
        <f t="shared" si="10"/>
        <v>12.000050588081999</v>
      </c>
      <c r="U89" s="18">
        <v>67.5</v>
      </c>
      <c r="V89" s="20">
        <f t="shared" si="11"/>
        <v>1.2232375445759613</v>
      </c>
    </row>
    <row r="90" spans="1:22" x14ac:dyDescent="0.15">
      <c r="A90" s="6">
        <v>44.5</v>
      </c>
      <c r="B90" s="6">
        <v>88</v>
      </c>
      <c r="D90">
        <v>738.16326904296898</v>
      </c>
      <c r="E90">
        <v>590.51544189453102</v>
      </c>
      <c r="F90">
        <v>480.71148681640602</v>
      </c>
      <c r="G90">
        <v>474.89254760742199</v>
      </c>
      <c r="I90" s="7">
        <f t="shared" si="7"/>
        <v>257.45178222656295</v>
      </c>
      <c r="J90" s="7">
        <f t="shared" si="7"/>
        <v>115.62289428710903</v>
      </c>
      <c r="K90" s="7">
        <f t="shared" si="8"/>
        <v>176.51575622558664</v>
      </c>
      <c r="L90" s="8">
        <f t="shared" si="9"/>
        <v>1.5266505592505881</v>
      </c>
      <c r="M90" s="8">
        <f t="shared" si="12"/>
        <v>1.8750215273073587</v>
      </c>
      <c r="P90" s="6">
        <f t="shared" si="10"/>
        <v>10.123431046053383</v>
      </c>
      <c r="U90" s="18">
        <v>68</v>
      </c>
      <c r="V90" s="20">
        <f t="shared" si="11"/>
        <v>1.2089576302999394</v>
      </c>
    </row>
    <row r="91" spans="1:22" x14ac:dyDescent="0.15">
      <c r="A91" s="6">
        <v>45</v>
      </c>
      <c r="B91" s="6">
        <v>89</v>
      </c>
      <c r="D91">
        <v>738.17443847656295</v>
      </c>
      <c r="E91">
        <v>590.17956542968795</v>
      </c>
      <c r="F91">
        <v>481.30355834960898</v>
      </c>
      <c r="G91">
        <v>475.71835327148398</v>
      </c>
      <c r="I91" s="7">
        <f t="shared" si="7"/>
        <v>256.87088012695398</v>
      </c>
      <c r="J91" s="7">
        <f t="shared" si="7"/>
        <v>114.46121215820398</v>
      </c>
      <c r="K91" s="7">
        <f t="shared" si="8"/>
        <v>176.74803161621119</v>
      </c>
      <c r="L91" s="8">
        <f t="shared" si="9"/>
        <v>1.5441740331381142</v>
      </c>
      <c r="M91" s="8">
        <f t="shared" si="12"/>
        <v>1.8964592817348485</v>
      </c>
      <c r="P91" s="6">
        <f t="shared" si="10"/>
        <v>11.382509428405687</v>
      </c>
      <c r="U91" s="18">
        <v>68.5</v>
      </c>
      <c r="V91" s="20">
        <f t="shared" si="11"/>
        <v>1.2010473774970247</v>
      </c>
    </row>
    <row r="92" spans="1:22" x14ac:dyDescent="0.15">
      <c r="A92" s="6">
        <v>45.5</v>
      </c>
      <c r="B92" s="6">
        <v>90</v>
      </c>
      <c r="D92">
        <v>738.0341796875</v>
      </c>
      <c r="E92">
        <v>589.73425292968795</v>
      </c>
      <c r="F92">
        <v>481.88262939453102</v>
      </c>
      <c r="G92">
        <v>476.17660522460898</v>
      </c>
      <c r="I92" s="7">
        <f t="shared" si="7"/>
        <v>256.15155029296898</v>
      </c>
      <c r="J92" s="7">
        <f t="shared" si="7"/>
        <v>113.55764770507898</v>
      </c>
      <c r="K92" s="7">
        <f t="shared" si="8"/>
        <v>176.66119689941371</v>
      </c>
      <c r="L92" s="8">
        <f t="shared" si="9"/>
        <v>1.5556961637513065</v>
      </c>
      <c r="M92" s="8">
        <f t="shared" si="12"/>
        <v>1.9118956928880044</v>
      </c>
      <c r="P92" s="6">
        <f t="shared" si="10"/>
        <v>12.289117984342786</v>
      </c>
      <c r="U92" s="18">
        <v>69</v>
      </c>
      <c r="V92" s="20">
        <f t="shared" si="11"/>
        <v>1.1794162482175223</v>
      </c>
    </row>
    <row r="93" spans="1:22" x14ac:dyDescent="0.15">
      <c r="A93" s="6">
        <v>46</v>
      </c>
      <c r="B93" s="6">
        <v>91</v>
      </c>
      <c r="D93">
        <v>738.18170166015602</v>
      </c>
      <c r="E93">
        <v>590.39813232421898</v>
      </c>
      <c r="F93">
        <v>481.62832641601602</v>
      </c>
      <c r="G93">
        <v>476.306640625</v>
      </c>
      <c r="I93" s="7">
        <f t="shared" si="7"/>
        <v>256.55337524414</v>
      </c>
      <c r="J93" s="7">
        <f t="shared" si="7"/>
        <v>114.09149169921898</v>
      </c>
      <c r="K93" s="7">
        <f t="shared" si="8"/>
        <v>176.6893310546867</v>
      </c>
      <c r="L93" s="8">
        <f t="shared" si="9"/>
        <v>1.5486635192788547</v>
      </c>
      <c r="M93" s="8">
        <f t="shared" si="12"/>
        <v>1.9087773289555163</v>
      </c>
      <c r="P93" s="6">
        <f t="shared" si="10"/>
        <v>12.105970788166855</v>
      </c>
      <c r="U93" s="18">
        <v>69.5</v>
      </c>
      <c r="V93" s="20">
        <f t="shared" si="11"/>
        <v>1.1897687363975165</v>
      </c>
    </row>
    <row r="94" spans="1:22" x14ac:dyDescent="0.15">
      <c r="A94" s="6">
        <v>46.5</v>
      </c>
      <c r="B94" s="6">
        <v>92</v>
      </c>
      <c r="D94">
        <v>735.95977783203102</v>
      </c>
      <c r="E94">
        <v>590.66296386718795</v>
      </c>
      <c r="F94">
        <v>482.56466674804699</v>
      </c>
      <c r="G94">
        <v>476.52841186523398</v>
      </c>
      <c r="I94" s="7">
        <f t="shared" si="7"/>
        <v>253.39511108398403</v>
      </c>
      <c r="J94" s="7">
        <f t="shared" si="7"/>
        <v>114.13455200195398</v>
      </c>
      <c r="K94" s="7">
        <f t="shared" si="8"/>
        <v>173.50092468261624</v>
      </c>
      <c r="L94" s="8">
        <f t="shared" si="9"/>
        <v>1.5201437394667823</v>
      </c>
      <c r="M94" s="8">
        <f t="shared" si="12"/>
        <v>1.8841718296834076</v>
      </c>
      <c r="P94" s="6">
        <f t="shared" si="10"/>
        <v>10.660844978685089</v>
      </c>
      <c r="U94" s="18">
        <v>70</v>
      </c>
      <c r="V94" s="20">
        <f t="shared" si="11"/>
        <v>1.1585017896351499</v>
      </c>
    </row>
    <row r="95" spans="1:22" x14ac:dyDescent="0.15">
      <c r="A95" s="6">
        <v>47</v>
      </c>
      <c r="B95" s="6">
        <v>93</v>
      </c>
      <c r="D95">
        <v>731.61364746093795</v>
      </c>
      <c r="E95">
        <v>589.16839599609398</v>
      </c>
      <c r="F95">
        <v>481.34735107421898</v>
      </c>
      <c r="G95">
        <v>475.62765502929699</v>
      </c>
      <c r="I95" s="7">
        <f t="shared" si="7"/>
        <v>250.26629638671898</v>
      </c>
      <c r="J95" s="7">
        <f t="shared" si="7"/>
        <v>113.54074096679699</v>
      </c>
      <c r="K95" s="7">
        <f t="shared" si="8"/>
        <v>170.78777770996109</v>
      </c>
      <c r="L95" s="8">
        <f t="shared" si="9"/>
        <v>1.5041981957815918</v>
      </c>
      <c r="M95" s="8">
        <f t="shared" si="12"/>
        <v>1.872140566538181</v>
      </c>
      <c r="P95" s="6">
        <f t="shared" si="10"/>
        <v>9.954226970265232</v>
      </c>
      <c r="U95" s="18">
        <v>70.5</v>
      </c>
      <c r="V95" s="20">
        <f t="shared" si="11"/>
        <v>1.1451548311833497</v>
      </c>
    </row>
    <row r="96" spans="1:22" x14ac:dyDescent="0.15">
      <c r="A96" s="6">
        <v>47.5</v>
      </c>
      <c r="B96" s="6">
        <v>94</v>
      </c>
      <c r="D96">
        <v>732.69134521484398</v>
      </c>
      <c r="E96">
        <v>588.90057373046898</v>
      </c>
      <c r="F96">
        <v>480.78097534179699</v>
      </c>
      <c r="G96">
        <v>474.988037109375</v>
      </c>
      <c r="I96" s="7">
        <f t="shared" si="7"/>
        <v>251.91036987304699</v>
      </c>
      <c r="J96" s="7">
        <f t="shared" si="7"/>
        <v>113.91253662109398</v>
      </c>
      <c r="K96" s="7">
        <f t="shared" si="8"/>
        <v>172.17159423828122</v>
      </c>
      <c r="L96" s="8">
        <f t="shared" si="9"/>
        <v>1.511436750908056</v>
      </c>
      <c r="M96" s="8">
        <f t="shared" si="12"/>
        <v>1.8832934022046088</v>
      </c>
      <c r="P96" s="6">
        <f t="shared" si="10"/>
        <v>10.609253332145773</v>
      </c>
      <c r="U96" s="18">
        <v>71</v>
      </c>
      <c r="V96" s="20">
        <f t="shared" si="11"/>
        <v>1.1631794046245936</v>
      </c>
    </row>
    <row r="97" spans="1:22" x14ac:dyDescent="0.15">
      <c r="A97" s="6">
        <v>48</v>
      </c>
      <c r="B97" s="6">
        <v>95</v>
      </c>
      <c r="D97">
        <v>723.25634765625</v>
      </c>
      <c r="E97">
        <v>583.39270019531295</v>
      </c>
      <c r="F97">
        <v>480.67315673828102</v>
      </c>
      <c r="G97">
        <v>475.01437377929699</v>
      </c>
      <c r="I97" s="7">
        <f t="shared" si="7"/>
        <v>242.58319091796898</v>
      </c>
      <c r="J97" s="7">
        <f t="shared" si="7"/>
        <v>108.37832641601597</v>
      </c>
      <c r="K97" s="7">
        <f t="shared" si="8"/>
        <v>166.71836242675781</v>
      </c>
      <c r="L97" s="8">
        <f t="shared" si="9"/>
        <v>1.5382998422286067</v>
      </c>
      <c r="M97" s="8">
        <f t="shared" si="12"/>
        <v>1.9140707740651233</v>
      </c>
      <c r="P97" s="6">
        <f t="shared" si="10"/>
        <v>12.416864465404256</v>
      </c>
      <c r="U97" s="18">
        <v>71.5</v>
      </c>
      <c r="V97" s="20">
        <f t="shared" si="11"/>
        <v>1.1638140044977445</v>
      </c>
    </row>
    <row r="98" spans="1:22" x14ac:dyDescent="0.15">
      <c r="A98" s="6">
        <v>48.5</v>
      </c>
      <c r="B98" s="6">
        <v>96</v>
      </c>
      <c r="D98">
        <v>731.29504394531295</v>
      </c>
      <c r="E98">
        <v>588.37121582031295</v>
      </c>
      <c r="F98">
        <v>480.74230957031301</v>
      </c>
      <c r="G98">
        <v>475.19131469726602</v>
      </c>
      <c r="I98" s="7">
        <f t="shared" si="7"/>
        <v>250.55273437499994</v>
      </c>
      <c r="J98" s="7">
        <f t="shared" si="7"/>
        <v>113.17990112304693</v>
      </c>
      <c r="K98" s="7">
        <f t="shared" si="8"/>
        <v>171.32680358886711</v>
      </c>
      <c r="L98" s="8">
        <f t="shared" si="9"/>
        <v>1.5137564345687493</v>
      </c>
      <c r="M98" s="8">
        <f t="shared" si="12"/>
        <v>1.8934416469452295</v>
      </c>
      <c r="P98" s="6">
        <f t="shared" si="10"/>
        <v>11.205278238343569</v>
      </c>
      <c r="U98" s="18">
        <v>72</v>
      </c>
      <c r="V98" s="20">
        <f t="shared" si="11"/>
        <v>1.1499974616464523</v>
      </c>
    </row>
    <row r="99" spans="1:22" x14ac:dyDescent="0.15">
      <c r="A99" s="6">
        <v>49</v>
      </c>
      <c r="B99" s="6">
        <v>97</v>
      </c>
      <c r="D99">
        <v>738.55529785156295</v>
      </c>
      <c r="E99">
        <v>592.90869140625</v>
      </c>
      <c r="F99">
        <v>481.661865234375</v>
      </c>
      <c r="G99">
        <v>476.29843139648398</v>
      </c>
      <c r="I99" s="7">
        <f t="shared" si="7"/>
        <v>256.89343261718795</v>
      </c>
      <c r="J99" s="7">
        <f t="shared" si="7"/>
        <v>116.61026000976602</v>
      </c>
      <c r="K99" s="7">
        <f t="shared" si="8"/>
        <v>175.26625061035173</v>
      </c>
      <c r="L99" s="8">
        <f t="shared" si="9"/>
        <v>1.5030088312612742</v>
      </c>
      <c r="M99" s="8">
        <f t="shared" si="12"/>
        <v>1.8866083241777183</v>
      </c>
      <c r="P99" s="6">
        <f t="shared" si="10"/>
        <v>10.803944740224164</v>
      </c>
      <c r="U99" s="18">
        <v>72.5</v>
      </c>
      <c r="V99" s="20">
        <f t="shared" si="11"/>
        <v>1.1631517305588199</v>
      </c>
    </row>
    <row r="100" spans="1:22" x14ac:dyDescent="0.15">
      <c r="A100" s="6">
        <v>49.5</v>
      </c>
      <c r="B100" s="6">
        <v>98</v>
      </c>
      <c r="D100">
        <v>739.30865478515602</v>
      </c>
      <c r="E100">
        <v>592.61761474609398</v>
      </c>
      <c r="F100">
        <v>482.0068359375</v>
      </c>
      <c r="G100">
        <v>476.419921875</v>
      </c>
      <c r="I100" s="7">
        <f t="shared" si="7"/>
        <v>257.30181884765602</v>
      </c>
      <c r="J100" s="7">
        <f t="shared" si="7"/>
        <v>116.19769287109398</v>
      </c>
      <c r="K100" s="7">
        <f t="shared" si="8"/>
        <v>175.96343383789025</v>
      </c>
      <c r="L100" s="8">
        <f t="shared" si="9"/>
        <v>1.5143453324249603</v>
      </c>
      <c r="M100" s="8">
        <f t="shared" si="12"/>
        <v>1.9018591058813681</v>
      </c>
      <c r="P100" s="6">
        <f t="shared" si="10"/>
        <v>11.69965094032956</v>
      </c>
      <c r="U100" s="18">
        <v>73</v>
      </c>
      <c r="V100" s="20">
        <f t="shared" si="11"/>
        <v>1.1666278295564354</v>
      </c>
    </row>
    <row r="101" spans="1:22" x14ac:dyDescent="0.15">
      <c r="A101" s="6">
        <v>50</v>
      </c>
      <c r="B101" s="6">
        <v>99</v>
      </c>
      <c r="D101">
        <v>735.55499267578102</v>
      </c>
      <c r="E101">
        <v>592.01177978515602</v>
      </c>
      <c r="F101">
        <v>481.86755371093801</v>
      </c>
      <c r="G101">
        <v>476.07904052734398</v>
      </c>
      <c r="I101" s="7">
        <f t="shared" si="7"/>
        <v>253.68743896484301</v>
      </c>
      <c r="J101" s="7">
        <f t="shared" si="7"/>
        <v>115.93273925781205</v>
      </c>
      <c r="K101" s="7">
        <f t="shared" si="8"/>
        <v>172.53452148437458</v>
      </c>
      <c r="L101" s="8">
        <f t="shared" si="9"/>
        <v>1.4882294905556497</v>
      </c>
      <c r="M101" s="8">
        <f t="shared" si="12"/>
        <v>1.8796575445520212</v>
      </c>
      <c r="P101" s="6">
        <f t="shared" si="10"/>
        <v>10.395712786788412</v>
      </c>
      <c r="U101" s="18">
        <v>73.5</v>
      </c>
      <c r="V101" s="20">
        <f t="shared" si="11"/>
        <v>1.1499246957580818</v>
      </c>
    </row>
    <row r="102" spans="1:22" x14ac:dyDescent="0.15">
      <c r="A102" s="6">
        <v>50.5</v>
      </c>
      <c r="B102" s="6">
        <v>100</v>
      </c>
      <c r="D102">
        <v>734.18499755859398</v>
      </c>
      <c r="E102">
        <v>593.0595703125</v>
      </c>
      <c r="F102">
        <v>481.24606323242199</v>
      </c>
      <c r="G102">
        <v>475.21936035156301</v>
      </c>
      <c r="I102" s="7">
        <f t="shared" si="7"/>
        <v>252.93893432617199</v>
      </c>
      <c r="J102" s="7">
        <f t="shared" si="7"/>
        <v>117.84020996093699</v>
      </c>
      <c r="K102" s="7">
        <f t="shared" si="8"/>
        <v>170.45078735351609</v>
      </c>
      <c r="L102" s="8">
        <f t="shared" si="9"/>
        <v>1.4464569217079557</v>
      </c>
      <c r="M102" s="8">
        <f t="shared" si="12"/>
        <v>1.8417992562442909</v>
      </c>
      <c r="P102" s="6">
        <f t="shared" si="10"/>
        <v>8.1722265274253019</v>
      </c>
      <c r="U102" s="18">
        <v>74</v>
      </c>
      <c r="V102" s="20">
        <f t="shared" si="11"/>
        <v>1.1493842810932571</v>
      </c>
    </row>
    <row r="103" spans="1:22" x14ac:dyDescent="0.15">
      <c r="A103" s="6">
        <v>51</v>
      </c>
      <c r="B103" s="6">
        <v>101</v>
      </c>
      <c r="D103">
        <v>736.67987060546898</v>
      </c>
      <c r="E103">
        <v>594.84613037109398</v>
      </c>
      <c r="F103">
        <v>481.35659790039102</v>
      </c>
      <c r="G103">
        <v>475.69027709960898</v>
      </c>
      <c r="I103" s="7">
        <f t="shared" si="7"/>
        <v>255.32327270507795</v>
      </c>
      <c r="J103" s="7">
        <f t="shared" si="7"/>
        <v>119.155853271485</v>
      </c>
      <c r="K103" s="7">
        <f t="shared" si="8"/>
        <v>171.91417541503847</v>
      </c>
      <c r="L103" s="8">
        <f t="shared" si="9"/>
        <v>1.4427673563240639</v>
      </c>
      <c r="M103" s="8">
        <f t="shared" si="12"/>
        <v>1.8420239714003628</v>
      </c>
      <c r="P103" s="6">
        <f t="shared" si="10"/>
        <v>8.1854244580273168</v>
      </c>
      <c r="U103" s="18">
        <v>74.5</v>
      </c>
      <c r="V103" s="20">
        <f t="shared" si="11"/>
        <v>1.152162598875262</v>
      </c>
    </row>
    <row r="104" spans="1:22" x14ac:dyDescent="0.15">
      <c r="A104" s="6">
        <v>51.5</v>
      </c>
      <c r="B104" s="6">
        <v>102</v>
      </c>
      <c r="D104">
        <v>738.22125244140602</v>
      </c>
      <c r="E104">
        <v>597.39691162109398</v>
      </c>
      <c r="F104">
        <v>481.66049194335898</v>
      </c>
      <c r="G104">
        <v>475.87438964843801</v>
      </c>
      <c r="I104" s="7">
        <f t="shared" si="7"/>
        <v>256.56076049804705</v>
      </c>
      <c r="J104" s="7">
        <f t="shared" si="7"/>
        <v>121.52252197265597</v>
      </c>
      <c r="K104" s="7">
        <f t="shared" si="8"/>
        <v>171.49499511718787</v>
      </c>
      <c r="L104" s="8">
        <f t="shared" si="9"/>
        <v>1.4112198490727201</v>
      </c>
      <c r="M104" s="8">
        <f t="shared" si="12"/>
        <v>1.8143907446889826</v>
      </c>
      <c r="P104" s="6">
        <f t="shared" si="10"/>
        <v>6.5624746987780718</v>
      </c>
      <c r="U104" s="18">
        <v>75</v>
      </c>
      <c r="V104" s="20">
        <f t="shared" si="11"/>
        <v>1.1487944776264045</v>
      </c>
    </row>
    <row r="105" spans="1:22" x14ac:dyDescent="0.15">
      <c r="A105" s="6">
        <v>52</v>
      </c>
      <c r="B105" s="6">
        <v>103</v>
      </c>
      <c r="D105">
        <v>734.83825683593795</v>
      </c>
      <c r="E105">
        <v>596.105224609375</v>
      </c>
      <c r="F105">
        <v>481.15914916992199</v>
      </c>
      <c r="G105">
        <v>475.588623046875</v>
      </c>
      <c r="I105" s="7">
        <f t="shared" si="7"/>
        <v>253.67910766601597</v>
      </c>
      <c r="J105" s="7">
        <f t="shared" si="7"/>
        <v>120.5166015625</v>
      </c>
      <c r="K105" s="7">
        <f t="shared" si="8"/>
        <v>169.31748657226598</v>
      </c>
      <c r="L105" s="8">
        <f t="shared" si="9"/>
        <v>1.4049308093412989</v>
      </c>
      <c r="M105" s="8">
        <f t="shared" si="12"/>
        <v>1.8120159854975251</v>
      </c>
      <c r="P105" s="6">
        <f t="shared" si="10"/>
        <v>6.4230007640723663</v>
      </c>
      <c r="U105" s="18"/>
      <c r="V105" s="20"/>
    </row>
    <row r="106" spans="1:22" x14ac:dyDescent="0.15">
      <c r="A106" s="6">
        <v>52.5</v>
      </c>
      <c r="B106" s="6">
        <v>104</v>
      </c>
      <c r="D106">
        <v>735.58343505859398</v>
      </c>
      <c r="E106">
        <v>595.91595458984398</v>
      </c>
      <c r="F106">
        <v>481.55374145507801</v>
      </c>
      <c r="G106">
        <v>475.76934814453102</v>
      </c>
      <c r="I106" s="7">
        <f t="shared" si="7"/>
        <v>254.02969360351597</v>
      </c>
      <c r="J106" s="7">
        <f t="shared" si="7"/>
        <v>120.14660644531295</v>
      </c>
      <c r="K106" s="7">
        <f t="shared" si="8"/>
        <v>169.92706909179691</v>
      </c>
      <c r="L106" s="8">
        <f t="shared" si="9"/>
        <v>1.414330992104571</v>
      </c>
      <c r="M106" s="8">
        <f t="shared" si="12"/>
        <v>1.8253304488007611</v>
      </c>
      <c r="P106" s="6">
        <f t="shared" si="10"/>
        <v>7.2049834560762926</v>
      </c>
    </row>
    <row r="107" spans="1:22" x14ac:dyDescent="0.15">
      <c r="A107" s="6">
        <v>53</v>
      </c>
      <c r="B107" s="6">
        <v>105</v>
      </c>
      <c r="D107">
        <v>735.416259765625</v>
      </c>
      <c r="E107">
        <v>596.95526123046898</v>
      </c>
      <c r="F107">
        <v>482.34634399414102</v>
      </c>
      <c r="G107">
        <v>476.21493530273398</v>
      </c>
      <c r="I107" s="7">
        <f t="shared" si="7"/>
        <v>253.06991577148398</v>
      </c>
      <c r="J107" s="7">
        <f t="shared" si="7"/>
        <v>120.740325927735</v>
      </c>
      <c r="K107" s="7">
        <f t="shared" si="8"/>
        <v>168.55168762206949</v>
      </c>
      <c r="L107" s="8">
        <f t="shared" si="9"/>
        <v>1.3959850309079864</v>
      </c>
      <c r="M107" s="8">
        <f t="shared" si="12"/>
        <v>1.8108987681441402</v>
      </c>
      <c r="P107" s="6">
        <f t="shared" si="10"/>
        <v>6.357384553065117</v>
      </c>
    </row>
    <row r="108" spans="1:22" x14ac:dyDescent="0.15">
      <c r="A108" s="6">
        <v>53.5</v>
      </c>
      <c r="B108" s="6">
        <v>106</v>
      </c>
      <c r="D108">
        <v>733.90142822265602</v>
      </c>
      <c r="E108">
        <v>596.75573730468795</v>
      </c>
      <c r="F108">
        <v>481.81930541992199</v>
      </c>
      <c r="G108">
        <v>475.98049926757801</v>
      </c>
      <c r="I108" s="7">
        <f t="shared" si="7"/>
        <v>252.08212280273403</v>
      </c>
      <c r="J108" s="7">
        <f t="shared" si="7"/>
        <v>120.77523803710994</v>
      </c>
      <c r="K108" s="7">
        <f t="shared" si="8"/>
        <v>167.53945617675708</v>
      </c>
      <c r="L108" s="8">
        <f t="shared" si="9"/>
        <v>1.3872003806382742</v>
      </c>
      <c r="M108" s="8">
        <f t="shared" si="12"/>
        <v>1.8060283984143917</v>
      </c>
      <c r="P108" s="6">
        <f t="shared" si="10"/>
        <v>6.0713388638335024</v>
      </c>
    </row>
    <row r="109" spans="1:22" x14ac:dyDescent="0.15">
      <c r="A109" s="6">
        <v>54</v>
      </c>
      <c r="B109" s="6">
        <v>107</v>
      </c>
      <c r="D109">
        <v>736.706787109375</v>
      </c>
      <c r="E109">
        <v>598.89178466796898</v>
      </c>
      <c r="F109">
        <v>480.98187255859398</v>
      </c>
      <c r="G109">
        <v>475.19097900390602</v>
      </c>
      <c r="I109" s="7">
        <f t="shared" si="7"/>
        <v>255.72491455078102</v>
      </c>
      <c r="J109" s="7">
        <f t="shared" si="7"/>
        <v>123.70080566406295</v>
      </c>
      <c r="K109" s="7">
        <f t="shared" si="8"/>
        <v>169.13435058593694</v>
      </c>
      <c r="L109" s="8">
        <f t="shared" si="9"/>
        <v>1.3672857640495801</v>
      </c>
      <c r="M109" s="8">
        <f t="shared" si="12"/>
        <v>1.7900280623656613</v>
      </c>
      <c r="P109" s="6">
        <f t="shared" si="10"/>
        <v>5.1316099711703878</v>
      </c>
    </row>
    <row r="110" spans="1:22" x14ac:dyDescent="0.15">
      <c r="A110" s="6">
        <v>54.5</v>
      </c>
      <c r="B110" s="6">
        <v>108</v>
      </c>
      <c r="D110">
        <v>739.14117431640602</v>
      </c>
      <c r="E110">
        <v>600.45013427734398</v>
      </c>
      <c r="F110">
        <v>481.02020263671898</v>
      </c>
      <c r="G110">
        <v>475.32067871093801</v>
      </c>
      <c r="I110" s="7">
        <f t="shared" si="7"/>
        <v>258.12097167968705</v>
      </c>
      <c r="J110" s="7">
        <f t="shared" si="7"/>
        <v>125.12945556640597</v>
      </c>
      <c r="K110" s="7">
        <f t="shared" si="8"/>
        <v>170.53035278320289</v>
      </c>
      <c r="L110" s="8">
        <f t="shared" si="9"/>
        <v>1.3628314133653587</v>
      </c>
      <c r="M110" s="8">
        <f t="shared" si="12"/>
        <v>1.7894879922214035</v>
      </c>
      <c r="P110" s="6">
        <f t="shared" si="10"/>
        <v>5.0998906674583893</v>
      </c>
    </row>
    <row r="111" spans="1:22" x14ac:dyDescent="0.15">
      <c r="A111" s="6">
        <v>55</v>
      </c>
      <c r="B111" s="6">
        <v>109</v>
      </c>
      <c r="D111">
        <v>737.12847900390602</v>
      </c>
      <c r="E111">
        <v>600.189208984375</v>
      </c>
      <c r="F111">
        <v>481.545166015625</v>
      </c>
      <c r="G111">
        <v>476.00445556640602</v>
      </c>
      <c r="I111" s="7">
        <f t="shared" si="7"/>
        <v>255.58331298828102</v>
      </c>
      <c r="J111" s="7">
        <f t="shared" si="7"/>
        <v>124.18475341796898</v>
      </c>
      <c r="K111" s="7">
        <f t="shared" si="8"/>
        <v>168.65398559570275</v>
      </c>
      <c r="L111" s="8">
        <f t="shared" si="9"/>
        <v>1.3580893060846491</v>
      </c>
      <c r="M111" s="8">
        <f t="shared" si="12"/>
        <v>1.7886601654806578</v>
      </c>
      <c r="P111" s="6">
        <f t="shared" si="10"/>
        <v>5.0512708944718296</v>
      </c>
    </row>
    <row r="112" spans="1:22" x14ac:dyDescent="0.15">
      <c r="A112" s="6">
        <v>55.5</v>
      </c>
      <c r="B112" s="6">
        <v>110</v>
      </c>
      <c r="D112">
        <v>737.45281982421898</v>
      </c>
      <c r="E112">
        <v>600.56561279296898</v>
      </c>
      <c r="F112">
        <v>481.63519287109398</v>
      </c>
      <c r="G112">
        <v>475.82272338867199</v>
      </c>
      <c r="I112" s="7">
        <f t="shared" si="7"/>
        <v>255.817626953125</v>
      </c>
      <c r="J112" s="7">
        <f t="shared" si="7"/>
        <v>124.74288940429699</v>
      </c>
      <c r="K112" s="7">
        <f t="shared" si="8"/>
        <v>168.49760437011713</v>
      </c>
      <c r="L112" s="8">
        <f t="shared" si="9"/>
        <v>1.3507591909628553</v>
      </c>
      <c r="M112" s="8">
        <f t="shared" si="12"/>
        <v>1.7852443308988277</v>
      </c>
      <c r="P112" s="6">
        <f t="shared" si="10"/>
        <v>4.8506527049958521</v>
      </c>
    </row>
    <row r="113" spans="1:16" x14ac:dyDescent="0.15">
      <c r="A113" s="6">
        <v>56</v>
      </c>
      <c r="B113" s="6">
        <v>111</v>
      </c>
      <c r="D113">
        <v>739.17956542968795</v>
      </c>
      <c r="E113">
        <v>602.11608886718795</v>
      </c>
      <c r="F113">
        <v>482.07904052734398</v>
      </c>
      <c r="G113">
        <v>476.31622314453102</v>
      </c>
      <c r="I113" s="7">
        <f t="shared" si="7"/>
        <v>257.10052490234398</v>
      </c>
      <c r="J113" s="7">
        <f t="shared" si="7"/>
        <v>125.79986572265693</v>
      </c>
      <c r="K113" s="7">
        <f t="shared" si="8"/>
        <v>169.04061889648415</v>
      </c>
      <c r="L113" s="8">
        <f t="shared" si="9"/>
        <v>1.3437265447417677</v>
      </c>
      <c r="M113" s="8">
        <f t="shared" si="12"/>
        <v>1.7821259652177037</v>
      </c>
      <c r="P113" s="6">
        <f t="shared" si="10"/>
        <v>4.6675054061193491</v>
      </c>
    </row>
    <row r="114" spans="1:16" x14ac:dyDescent="0.15">
      <c r="A114" s="6">
        <v>56.5</v>
      </c>
      <c r="B114" s="6">
        <v>112</v>
      </c>
      <c r="D114">
        <v>741.79864501953102</v>
      </c>
      <c r="E114">
        <v>603.46490478515602</v>
      </c>
      <c r="F114">
        <v>482.27789306640602</v>
      </c>
      <c r="G114">
        <v>476.32614135742199</v>
      </c>
      <c r="I114" s="7">
        <f t="shared" si="7"/>
        <v>259.520751953125</v>
      </c>
      <c r="J114" s="7">
        <f t="shared" si="7"/>
        <v>127.13876342773403</v>
      </c>
      <c r="K114" s="7">
        <f t="shared" si="8"/>
        <v>170.52361755371118</v>
      </c>
      <c r="L114" s="8">
        <f t="shared" si="9"/>
        <v>1.341240176923989</v>
      </c>
      <c r="M114" s="8">
        <f t="shared" si="12"/>
        <v>1.7835538779398887</v>
      </c>
      <c r="P114" s="6">
        <f t="shared" si="10"/>
        <v>4.7513693222990945</v>
      </c>
    </row>
    <row r="115" spans="1:16" x14ac:dyDescent="0.15">
      <c r="A115" s="6">
        <v>57</v>
      </c>
      <c r="B115" s="6">
        <v>113</v>
      </c>
      <c r="D115">
        <v>740.63269042968795</v>
      </c>
      <c r="E115">
        <v>602.69317626953102</v>
      </c>
      <c r="F115">
        <v>481.06674194335898</v>
      </c>
      <c r="G115">
        <v>475.34600830078102</v>
      </c>
      <c r="I115" s="7">
        <f t="shared" si="7"/>
        <v>259.56594848632898</v>
      </c>
      <c r="J115" s="7">
        <f t="shared" si="7"/>
        <v>127.34716796875</v>
      </c>
      <c r="K115" s="7">
        <f t="shared" si="8"/>
        <v>170.42293090820397</v>
      </c>
      <c r="L115" s="8">
        <f t="shared" si="9"/>
        <v>1.3382545809736768</v>
      </c>
      <c r="M115" s="8">
        <f t="shared" si="12"/>
        <v>1.7844825625295402</v>
      </c>
      <c r="P115" s="6">
        <f t="shared" si="10"/>
        <v>4.8059126605395255</v>
      </c>
    </row>
    <row r="116" spans="1:16" x14ac:dyDescent="0.15">
      <c r="A116" s="6">
        <v>57.5</v>
      </c>
      <c r="B116" s="6">
        <v>114</v>
      </c>
      <c r="D116">
        <v>733.134521484375</v>
      </c>
      <c r="E116">
        <v>600.02600097656295</v>
      </c>
      <c r="F116">
        <v>481.10711669921898</v>
      </c>
      <c r="G116">
        <v>475.69268798828102</v>
      </c>
      <c r="I116" s="7">
        <f t="shared" si="7"/>
        <v>252.02740478515602</v>
      </c>
      <c r="J116" s="7">
        <f t="shared" si="7"/>
        <v>124.33331298828193</v>
      </c>
      <c r="K116" s="7">
        <f t="shared" si="8"/>
        <v>164.99408569335867</v>
      </c>
      <c r="L116" s="8">
        <f t="shared" si="9"/>
        <v>1.3270303969854715</v>
      </c>
      <c r="M116" s="8">
        <f t="shared" si="12"/>
        <v>1.7771726590812986</v>
      </c>
      <c r="P116" s="6">
        <f t="shared" si="10"/>
        <v>4.3765887105944001</v>
      </c>
    </row>
    <row r="117" spans="1:16" x14ac:dyDescent="0.15">
      <c r="A117" s="6">
        <v>58</v>
      </c>
      <c r="B117" s="6">
        <v>115</v>
      </c>
      <c r="D117">
        <v>731.640869140625</v>
      </c>
      <c r="E117">
        <v>599.91174316406295</v>
      </c>
      <c r="F117">
        <v>482.51162719726602</v>
      </c>
      <c r="G117">
        <v>476.56570434570301</v>
      </c>
      <c r="I117" s="7">
        <f t="shared" si="7"/>
        <v>249.12924194335898</v>
      </c>
      <c r="J117" s="7">
        <f t="shared" si="7"/>
        <v>123.34603881835994</v>
      </c>
      <c r="K117" s="7">
        <f t="shared" si="8"/>
        <v>162.78701477050703</v>
      </c>
      <c r="L117" s="8">
        <f t="shared" si="9"/>
        <v>1.3197587561788513</v>
      </c>
      <c r="M117" s="8">
        <f t="shared" si="12"/>
        <v>1.7738152988146423</v>
      </c>
      <c r="P117" s="6">
        <f t="shared" si="10"/>
        <v>4.1794048242030613</v>
      </c>
    </row>
    <row r="118" spans="1:16" x14ac:dyDescent="0.15">
      <c r="A118" s="6">
        <v>58.5</v>
      </c>
      <c r="B118" s="6">
        <v>116</v>
      </c>
      <c r="D118">
        <v>739.06768798828102</v>
      </c>
      <c r="E118">
        <v>602.47674560546898</v>
      </c>
      <c r="F118">
        <v>482.65914916992199</v>
      </c>
      <c r="G118">
        <v>477.06228637695301</v>
      </c>
      <c r="I118" s="7">
        <f t="shared" si="7"/>
        <v>256.40853881835903</v>
      </c>
      <c r="J118" s="7">
        <f t="shared" si="7"/>
        <v>125.41445922851597</v>
      </c>
      <c r="K118" s="7">
        <f t="shared" si="8"/>
        <v>168.61841735839786</v>
      </c>
      <c r="L118" s="8">
        <f t="shared" si="9"/>
        <v>1.3444894503843496</v>
      </c>
      <c r="M118" s="8">
        <f t="shared" si="12"/>
        <v>1.8024602735601043</v>
      </c>
      <c r="P118" s="6">
        <f t="shared" si="10"/>
        <v>5.8617763891460246</v>
      </c>
    </row>
    <row r="119" spans="1:16" x14ac:dyDescent="0.15">
      <c r="A119" s="6">
        <v>59</v>
      </c>
      <c r="B119" s="6">
        <v>117</v>
      </c>
      <c r="D119">
        <v>730.744873046875</v>
      </c>
      <c r="E119">
        <v>598.79925537109398</v>
      </c>
      <c r="F119">
        <v>482.47845458984398</v>
      </c>
      <c r="G119">
        <v>476.34805297851602</v>
      </c>
      <c r="I119" s="7">
        <f t="shared" si="7"/>
        <v>248.26641845703102</v>
      </c>
      <c r="J119" s="7">
        <f t="shared" si="7"/>
        <v>122.45120239257795</v>
      </c>
      <c r="K119" s="7">
        <f t="shared" si="8"/>
        <v>162.55057678222647</v>
      </c>
      <c r="L119" s="8">
        <f t="shared" si="9"/>
        <v>1.3274722796195184</v>
      </c>
      <c r="M119" s="8">
        <f t="shared" si="12"/>
        <v>1.7893573833352368</v>
      </c>
      <c r="P119" s="6">
        <f t="shared" si="10"/>
        <v>5.092219769572516</v>
      </c>
    </row>
    <row r="120" spans="1:16" x14ac:dyDescent="0.15">
      <c r="A120" s="6">
        <v>59.5</v>
      </c>
      <c r="B120" s="6">
        <v>118</v>
      </c>
      <c r="D120">
        <v>730.23187255859398</v>
      </c>
      <c r="E120">
        <v>600.467041015625</v>
      </c>
      <c r="F120">
        <v>481.39288330078102</v>
      </c>
      <c r="G120">
        <v>475.90484619140602</v>
      </c>
      <c r="I120" s="7">
        <f t="shared" si="7"/>
        <v>248.83898925781295</v>
      </c>
      <c r="J120" s="7">
        <f t="shared" si="7"/>
        <v>124.56219482421898</v>
      </c>
      <c r="K120" s="7">
        <f t="shared" si="8"/>
        <v>161.64545288085969</v>
      </c>
      <c r="L120" s="8">
        <f t="shared" si="9"/>
        <v>1.2977087719831226</v>
      </c>
      <c r="M120" s="8">
        <f t="shared" si="12"/>
        <v>1.7635081562388046</v>
      </c>
      <c r="P120" s="6">
        <f t="shared" si="10"/>
        <v>3.5740475585922984</v>
      </c>
    </row>
    <row r="121" spans="1:16" x14ac:dyDescent="0.15">
      <c r="A121" s="6">
        <v>60</v>
      </c>
      <c r="B121" s="6">
        <v>119</v>
      </c>
      <c r="D121">
        <v>733.37939453125</v>
      </c>
      <c r="E121">
        <v>602.07800292968795</v>
      </c>
      <c r="F121">
        <v>481.33880615234398</v>
      </c>
      <c r="G121">
        <v>475.65298461914102</v>
      </c>
      <c r="I121" s="7">
        <f t="shared" si="7"/>
        <v>252.04058837890602</v>
      </c>
      <c r="J121" s="7">
        <f t="shared" si="7"/>
        <v>126.42501831054693</v>
      </c>
      <c r="K121" s="7">
        <f t="shared" si="8"/>
        <v>163.54307556152318</v>
      </c>
      <c r="L121" s="8">
        <f t="shared" si="9"/>
        <v>1.2935974045880736</v>
      </c>
      <c r="M121" s="8">
        <f t="shared" si="12"/>
        <v>1.7633110693837193</v>
      </c>
      <c r="P121" s="6">
        <f t="shared" si="10"/>
        <v>3.5624722884527378</v>
      </c>
    </row>
    <row r="122" spans="1:16" x14ac:dyDescent="0.15">
      <c r="A122" s="6">
        <v>60.5</v>
      </c>
      <c r="B122" s="6">
        <v>120</v>
      </c>
      <c r="D122">
        <v>738.22216796875</v>
      </c>
      <c r="E122">
        <v>605.03509521484398</v>
      </c>
      <c r="F122">
        <v>481.69131469726602</v>
      </c>
      <c r="G122">
        <v>476.25939941406301</v>
      </c>
      <c r="I122" s="7">
        <f t="shared" si="7"/>
        <v>256.53085327148398</v>
      </c>
      <c r="J122" s="7">
        <f t="shared" si="7"/>
        <v>128.77569580078097</v>
      </c>
      <c r="K122" s="7">
        <f t="shared" si="8"/>
        <v>166.38786621093732</v>
      </c>
      <c r="L122" s="8">
        <f t="shared" si="9"/>
        <v>1.2920750703482375</v>
      </c>
      <c r="M122" s="8">
        <f t="shared" si="12"/>
        <v>1.7657030156838469</v>
      </c>
      <c r="P122" s="6">
        <f t="shared" si="10"/>
        <v>3.7029556533697465</v>
      </c>
    </row>
    <row r="123" spans="1:16" x14ac:dyDescent="0.15">
      <c r="A123" s="6">
        <v>61</v>
      </c>
      <c r="B123" s="6">
        <v>121</v>
      </c>
      <c r="D123">
        <v>730.44348144531295</v>
      </c>
      <c r="E123">
        <v>601.80230712890602</v>
      </c>
      <c r="F123">
        <v>482.38330078125</v>
      </c>
      <c r="G123">
        <v>476.81076049804699</v>
      </c>
      <c r="I123" s="7">
        <f t="shared" si="7"/>
        <v>248.06018066406295</v>
      </c>
      <c r="J123" s="7">
        <f t="shared" si="7"/>
        <v>124.99154663085903</v>
      </c>
      <c r="K123" s="7">
        <f t="shared" si="8"/>
        <v>160.56609802246163</v>
      </c>
      <c r="L123" s="8">
        <f t="shared" si="9"/>
        <v>1.2846156588226394</v>
      </c>
      <c r="M123" s="8">
        <f t="shared" si="12"/>
        <v>1.7621578846982127</v>
      </c>
      <c r="P123" s="6">
        <f t="shared" si="10"/>
        <v>3.4947436504887124</v>
      </c>
    </row>
    <row r="124" spans="1:16" x14ac:dyDescent="0.15">
      <c r="A124" s="6">
        <v>61.5</v>
      </c>
      <c r="B124" s="6">
        <v>122</v>
      </c>
      <c r="D124">
        <v>733.87030029296898</v>
      </c>
      <c r="E124">
        <v>603.94708251953102</v>
      </c>
      <c r="F124">
        <v>481.60745239257801</v>
      </c>
      <c r="G124">
        <v>475.72552490234398</v>
      </c>
      <c r="I124" s="7">
        <f t="shared" si="7"/>
        <v>252.26284790039097</v>
      </c>
      <c r="J124" s="7">
        <f t="shared" si="7"/>
        <v>128.22155761718705</v>
      </c>
      <c r="K124" s="7">
        <f t="shared" si="8"/>
        <v>162.50775756836003</v>
      </c>
      <c r="L124" s="8">
        <f t="shared" si="9"/>
        <v>1.2673980927102479</v>
      </c>
      <c r="M124" s="8">
        <f t="shared" si="12"/>
        <v>1.7488545991257849</v>
      </c>
      <c r="P124" s="6">
        <f t="shared" si="10"/>
        <v>2.7134174469837116</v>
      </c>
    </row>
    <row r="125" spans="1:16" x14ac:dyDescent="0.15">
      <c r="A125" s="6">
        <v>62</v>
      </c>
      <c r="B125" s="6">
        <v>123</v>
      </c>
      <c r="D125">
        <v>737.46130371093795</v>
      </c>
      <c r="E125">
        <v>605.16900634765602</v>
      </c>
      <c r="F125">
        <v>481.21868896484398</v>
      </c>
      <c r="G125">
        <v>475.48049926757801</v>
      </c>
      <c r="I125" s="7">
        <f t="shared" si="7"/>
        <v>256.24261474609398</v>
      </c>
      <c r="J125" s="7">
        <f t="shared" si="7"/>
        <v>129.68850708007801</v>
      </c>
      <c r="K125" s="7">
        <f t="shared" si="8"/>
        <v>165.46065979003936</v>
      </c>
      <c r="L125" s="8">
        <f t="shared" si="9"/>
        <v>1.2758313247285153</v>
      </c>
      <c r="M125" s="8">
        <f t="shared" si="12"/>
        <v>1.761202111684016</v>
      </c>
      <c r="P125" s="6">
        <f t="shared" si="10"/>
        <v>3.4386093597130127</v>
      </c>
    </row>
    <row r="126" spans="1:16" x14ac:dyDescent="0.15">
      <c r="A126" s="6">
        <v>62.5</v>
      </c>
      <c r="B126" s="6">
        <v>124</v>
      </c>
      <c r="D126">
        <v>736.60852050781295</v>
      </c>
      <c r="E126">
        <v>605.5419921875</v>
      </c>
      <c r="F126">
        <v>482.32785034179699</v>
      </c>
      <c r="G126">
        <v>476.36105346679699</v>
      </c>
      <c r="I126" s="7">
        <f t="shared" si="7"/>
        <v>254.28067016601597</v>
      </c>
      <c r="J126" s="7">
        <f t="shared" si="7"/>
        <v>129.18093872070301</v>
      </c>
      <c r="K126" s="7">
        <f t="shared" si="8"/>
        <v>163.85401306152386</v>
      </c>
      <c r="L126" s="8">
        <f t="shared" si="9"/>
        <v>1.2684070473878977</v>
      </c>
      <c r="M126" s="8">
        <f t="shared" si="12"/>
        <v>1.757692114883362</v>
      </c>
      <c r="P126" s="6">
        <f t="shared" si="10"/>
        <v>3.2324608515389368</v>
      </c>
    </row>
    <row r="127" spans="1:16" x14ac:dyDescent="0.15">
      <c r="A127" s="6">
        <v>63</v>
      </c>
      <c r="B127" s="6">
        <v>125</v>
      </c>
      <c r="D127">
        <v>732.55047607421898</v>
      </c>
      <c r="E127">
        <v>604.343994140625</v>
      </c>
      <c r="F127">
        <v>482.71218872070301</v>
      </c>
      <c r="G127">
        <v>476.83197021484398</v>
      </c>
      <c r="I127" s="7">
        <f t="shared" si="7"/>
        <v>249.83828735351597</v>
      </c>
      <c r="J127" s="7">
        <f t="shared" si="7"/>
        <v>127.51202392578102</v>
      </c>
      <c r="K127" s="7">
        <f t="shared" si="8"/>
        <v>160.57987060546924</v>
      </c>
      <c r="L127" s="8">
        <f t="shared" si="9"/>
        <v>1.2593312039258</v>
      </c>
      <c r="M127" s="8">
        <f t="shared" si="12"/>
        <v>1.752530551961228</v>
      </c>
      <c r="P127" s="6">
        <f t="shared" si="10"/>
        <v>2.9293128554933894</v>
      </c>
    </row>
    <row r="128" spans="1:16" x14ac:dyDescent="0.15">
      <c r="A128" s="6">
        <v>63.5</v>
      </c>
      <c r="B128" s="6">
        <v>126</v>
      </c>
      <c r="D128">
        <v>732.217041015625</v>
      </c>
      <c r="E128">
        <v>603.66143798828102</v>
      </c>
      <c r="F128">
        <v>481.85659790039102</v>
      </c>
      <c r="G128">
        <v>476.25256347656301</v>
      </c>
      <c r="I128" s="7">
        <f t="shared" si="7"/>
        <v>250.36044311523398</v>
      </c>
      <c r="J128" s="7">
        <f t="shared" si="7"/>
        <v>127.40887451171801</v>
      </c>
      <c r="K128" s="7">
        <f t="shared" si="8"/>
        <v>161.17423095703137</v>
      </c>
      <c r="L128" s="8">
        <f t="shared" si="9"/>
        <v>1.26501573438048</v>
      </c>
      <c r="M128" s="8">
        <f t="shared" si="12"/>
        <v>1.7621293629558716</v>
      </c>
      <c r="P128" s="6">
        <f t="shared" si="10"/>
        <v>3.4930685165874413</v>
      </c>
    </row>
    <row r="129" spans="1:16" x14ac:dyDescent="0.15">
      <c r="A129" s="6">
        <v>64</v>
      </c>
      <c r="B129" s="6">
        <v>127</v>
      </c>
      <c r="D129">
        <v>738.134521484375</v>
      </c>
      <c r="E129">
        <v>606.8857421875</v>
      </c>
      <c r="F129">
        <v>481.32443237304699</v>
      </c>
      <c r="G129">
        <v>475.79705810546898</v>
      </c>
      <c r="I129" s="7">
        <f t="shared" si="7"/>
        <v>256.81008911132801</v>
      </c>
      <c r="J129" s="7">
        <f t="shared" si="7"/>
        <v>131.08868408203102</v>
      </c>
      <c r="K129" s="7">
        <f t="shared" si="8"/>
        <v>165.04801025390628</v>
      </c>
      <c r="L129" s="8">
        <f t="shared" si="9"/>
        <v>1.2590561222708181</v>
      </c>
      <c r="M129" s="8">
        <f t="shared" si="12"/>
        <v>1.7600840313861736</v>
      </c>
      <c r="P129" s="6">
        <f t="shared" si="10"/>
        <v>3.3729424664052821</v>
      </c>
    </row>
    <row r="130" spans="1:16" x14ac:dyDescent="0.15">
      <c r="A130" s="6">
        <v>64.5</v>
      </c>
      <c r="B130" s="6">
        <v>128</v>
      </c>
      <c r="D130">
        <v>732.19830322265602</v>
      </c>
      <c r="E130">
        <v>604.70617675781295</v>
      </c>
      <c r="F130">
        <v>481.31555175781301</v>
      </c>
      <c r="G130">
        <v>475.26043701171898</v>
      </c>
      <c r="I130" s="7">
        <f t="shared" ref="I130:J149" si="13">D130-F130</f>
        <v>250.88275146484301</v>
      </c>
      <c r="J130" s="7">
        <f t="shared" si="13"/>
        <v>129.44573974609398</v>
      </c>
      <c r="K130" s="7">
        <f t="shared" ref="K130:K149" si="14">I130-0.7*J130</f>
        <v>160.27073364257723</v>
      </c>
      <c r="L130" s="8">
        <f t="shared" ref="L130:L149" si="15">K130/J130</f>
        <v>1.2381306171755522</v>
      </c>
      <c r="M130" s="8">
        <f t="shared" si="12"/>
        <v>1.7430728068308712</v>
      </c>
      <c r="P130" s="6">
        <f t="shared" si="10"/>
        <v>2.3738422496653708</v>
      </c>
    </row>
    <row r="131" spans="1:16" x14ac:dyDescent="0.15">
      <c r="A131" s="6">
        <v>65</v>
      </c>
      <c r="B131" s="6">
        <v>129</v>
      </c>
      <c r="D131">
        <v>738.67626953125</v>
      </c>
      <c r="E131">
        <v>607.13299560546898</v>
      </c>
      <c r="F131">
        <v>481.759765625</v>
      </c>
      <c r="G131">
        <v>476.25222778320301</v>
      </c>
      <c r="I131" s="7">
        <f t="shared" si="13"/>
        <v>256.91650390625</v>
      </c>
      <c r="J131" s="7">
        <f t="shared" si="13"/>
        <v>130.88076782226597</v>
      </c>
      <c r="K131" s="7">
        <f t="shared" si="14"/>
        <v>165.29996643066383</v>
      </c>
      <c r="L131" s="8">
        <f t="shared" si="15"/>
        <v>1.2629813316433061</v>
      </c>
      <c r="M131" s="8">
        <f t="shared" si="12"/>
        <v>1.771837801838589</v>
      </c>
      <c r="P131" s="6">
        <f t="shared" si="10"/>
        <v>4.0632628233168555</v>
      </c>
    </row>
    <row r="132" spans="1:16" x14ac:dyDescent="0.15">
      <c r="A132" s="6">
        <v>65.5</v>
      </c>
      <c r="B132" s="6">
        <v>130</v>
      </c>
      <c r="D132">
        <v>738.47399902343795</v>
      </c>
      <c r="E132">
        <v>608.18865966796898</v>
      </c>
      <c r="F132">
        <v>482.14065551757801</v>
      </c>
      <c r="G132">
        <v>476.26351928710898</v>
      </c>
      <c r="I132" s="7">
        <f t="shared" si="13"/>
        <v>256.33334350585994</v>
      </c>
      <c r="J132" s="7">
        <f t="shared" si="13"/>
        <v>131.92514038086</v>
      </c>
      <c r="K132" s="7">
        <f t="shared" si="14"/>
        <v>163.98574523925794</v>
      </c>
      <c r="L132" s="8">
        <f t="shared" si="15"/>
        <v>1.2430211919111163</v>
      </c>
      <c r="M132" s="8">
        <f t="shared" si="12"/>
        <v>1.7557919426463628</v>
      </c>
      <c r="P132" s="6">
        <f t="shared" si="10"/>
        <v>3.1208602734819491</v>
      </c>
    </row>
    <row r="133" spans="1:16" x14ac:dyDescent="0.15">
      <c r="A133" s="6">
        <v>66</v>
      </c>
      <c r="B133" s="6">
        <v>131</v>
      </c>
      <c r="D133">
        <v>724.05108642578102</v>
      </c>
      <c r="E133">
        <v>602.416259765625</v>
      </c>
      <c r="F133">
        <v>482.00033569335898</v>
      </c>
      <c r="G133">
        <v>476.04791259765602</v>
      </c>
      <c r="I133" s="7">
        <f t="shared" si="13"/>
        <v>242.05075073242205</v>
      </c>
      <c r="J133" s="7">
        <f t="shared" si="13"/>
        <v>126.36834716796898</v>
      </c>
      <c r="K133" s="7">
        <f t="shared" si="14"/>
        <v>153.59290771484376</v>
      </c>
      <c r="L133" s="8">
        <f t="shared" si="15"/>
        <v>1.2154381311222491</v>
      </c>
      <c r="M133" s="8">
        <f t="shared" si="12"/>
        <v>1.7321231623974593</v>
      </c>
      <c r="P133" s="6">
        <f t="shared" si="10"/>
        <v>1.7307496791639281</v>
      </c>
    </row>
    <row r="134" spans="1:16" x14ac:dyDescent="0.15">
      <c r="A134" s="6">
        <v>66.5</v>
      </c>
      <c r="B134" s="6">
        <v>132</v>
      </c>
      <c r="D134">
        <v>717.94317626953102</v>
      </c>
      <c r="E134">
        <v>598.93200683593795</v>
      </c>
      <c r="F134">
        <v>481.39871215820301</v>
      </c>
      <c r="G134">
        <v>475.27651977539102</v>
      </c>
      <c r="I134" s="7">
        <f t="shared" si="13"/>
        <v>236.54446411132801</v>
      </c>
      <c r="J134" s="7">
        <f t="shared" si="13"/>
        <v>123.65548706054693</v>
      </c>
      <c r="K134" s="7">
        <f t="shared" si="14"/>
        <v>149.98562316894515</v>
      </c>
      <c r="L134" s="8">
        <f t="shared" si="15"/>
        <v>1.2129314010587</v>
      </c>
      <c r="M134" s="8">
        <f t="shared" si="12"/>
        <v>1.7335307128738742</v>
      </c>
      <c r="P134" s="6">
        <f t="shared" ref="P134:P149" si="16">(M134-$O$2)/$O$2*100</f>
        <v>1.8134176835446048</v>
      </c>
    </row>
    <row r="135" spans="1:16" x14ac:dyDescent="0.15">
      <c r="A135" s="6">
        <v>67</v>
      </c>
      <c r="B135" s="6">
        <v>133</v>
      </c>
      <c r="D135">
        <v>721.261474609375</v>
      </c>
      <c r="E135">
        <v>600.564697265625</v>
      </c>
      <c r="F135">
        <v>480.91000366210898</v>
      </c>
      <c r="G135">
        <v>475.46441650390602</v>
      </c>
      <c r="I135" s="7">
        <f t="shared" si="13"/>
        <v>240.35147094726602</v>
      </c>
      <c r="J135" s="7">
        <f t="shared" si="13"/>
        <v>125.10028076171898</v>
      </c>
      <c r="K135" s="7">
        <f t="shared" si="14"/>
        <v>152.78127441406275</v>
      </c>
      <c r="L135" s="8">
        <f t="shared" si="15"/>
        <v>1.2212704358759059</v>
      </c>
      <c r="M135" s="8">
        <f t="shared" si="12"/>
        <v>1.7457840282310437</v>
      </c>
      <c r="P135" s="6">
        <f t="shared" si="16"/>
        <v>2.5330772230052498</v>
      </c>
    </row>
    <row r="136" spans="1:16" x14ac:dyDescent="0.15">
      <c r="A136" s="6">
        <v>67.5</v>
      </c>
      <c r="B136" s="6">
        <v>134</v>
      </c>
      <c r="D136">
        <v>717.05078125</v>
      </c>
      <c r="E136">
        <v>598.73034667968795</v>
      </c>
      <c r="F136">
        <v>481.44625854492199</v>
      </c>
      <c r="G136">
        <v>476.22622680664102</v>
      </c>
      <c r="I136" s="7">
        <f t="shared" si="13"/>
        <v>235.60452270507801</v>
      </c>
      <c r="J136" s="7">
        <f t="shared" si="13"/>
        <v>122.50411987304693</v>
      </c>
      <c r="K136" s="7">
        <f t="shared" si="14"/>
        <v>149.85163879394517</v>
      </c>
      <c r="L136" s="8">
        <f t="shared" si="15"/>
        <v>1.2232375445759613</v>
      </c>
      <c r="M136" s="8">
        <f t="shared" si="12"/>
        <v>1.7516654174710626</v>
      </c>
      <c r="P136" s="6">
        <f t="shared" si="16"/>
        <v>2.8785019303995845</v>
      </c>
    </row>
    <row r="137" spans="1:16" x14ac:dyDescent="0.15">
      <c r="A137" s="6">
        <v>68</v>
      </c>
      <c r="B137" s="6">
        <v>135</v>
      </c>
      <c r="D137">
        <v>717.23944091796898</v>
      </c>
      <c r="E137">
        <v>599.91717529296898</v>
      </c>
      <c r="F137">
        <v>482.59378051757801</v>
      </c>
      <c r="G137">
        <v>476.99896240234398</v>
      </c>
      <c r="I137" s="7">
        <f t="shared" si="13"/>
        <v>234.64566040039097</v>
      </c>
      <c r="J137" s="7">
        <f t="shared" si="13"/>
        <v>122.918212890625</v>
      </c>
      <c r="K137" s="7">
        <f t="shared" si="14"/>
        <v>148.60291137695347</v>
      </c>
      <c r="L137" s="8">
        <f t="shared" si="15"/>
        <v>1.2089576302999394</v>
      </c>
      <c r="M137" s="8">
        <f t="shared" si="12"/>
        <v>1.7412997837350046</v>
      </c>
      <c r="P137" s="6">
        <f t="shared" si="16"/>
        <v>2.269709372363895</v>
      </c>
    </row>
    <row r="138" spans="1:16" x14ac:dyDescent="0.15">
      <c r="A138" s="6">
        <v>68.5</v>
      </c>
      <c r="B138" s="6">
        <v>136</v>
      </c>
      <c r="D138">
        <v>718.80169677734398</v>
      </c>
      <c r="E138">
        <v>600.55169677734398</v>
      </c>
      <c r="F138">
        <v>481.55065917968801</v>
      </c>
      <c r="G138">
        <v>475.75152587890602</v>
      </c>
      <c r="I138" s="7">
        <f t="shared" si="13"/>
        <v>237.25103759765597</v>
      </c>
      <c r="J138" s="7">
        <f t="shared" si="13"/>
        <v>124.80017089843795</v>
      </c>
      <c r="K138" s="7">
        <f t="shared" si="14"/>
        <v>149.89091796874942</v>
      </c>
      <c r="L138" s="8">
        <f t="shared" si="15"/>
        <v>1.2010473774970247</v>
      </c>
      <c r="M138" s="8">
        <f t="shared" si="12"/>
        <v>1.7373038114720536</v>
      </c>
      <c r="P138" s="6">
        <f t="shared" si="16"/>
        <v>2.0350186397230998</v>
      </c>
    </row>
    <row r="139" spans="1:16" x14ac:dyDescent="0.15">
      <c r="A139" s="6">
        <v>69</v>
      </c>
      <c r="B139" s="6">
        <v>137</v>
      </c>
      <c r="D139">
        <v>716.47399902343795</v>
      </c>
      <c r="E139">
        <v>600.78021240234398</v>
      </c>
      <c r="F139">
        <v>481.01712036132801</v>
      </c>
      <c r="G139">
        <v>475.498291015625</v>
      </c>
      <c r="I139" s="7">
        <f t="shared" si="13"/>
        <v>235.45687866210994</v>
      </c>
      <c r="J139" s="7">
        <f t="shared" si="13"/>
        <v>125.28192138671898</v>
      </c>
      <c r="K139" s="7">
        <f t="shared" si="14"/>
        <v>147.75953369140666</v>
      </c>
      <c r="L139" s="8">
        <f t="shared" si="15"/>
        <v>1.1794162482175223</v>
      </c>
      <c r="M139" s="8">
        <f t="shared" si="12"/>
        <v>1.7195869627325149</v>
      </c>
      <c r="P139" s="6">
        <f t="shared" si="16"/>
        <v>0.9944758288233454</v>
      </c>
    </row>
    <row r="140" spans="1:16" x14ac:dyDescent="0.15">
      <c r="A140" s="6">
        <v>69.5</v>
      </c>
      <c r="B140" s="6">
        <v>138</v>
      </c>
      <c r="D140">
        <v>719.28479003906295</v>
      </c>
      <c r="E140">
        <v>602.28509521484398</v>
      </c>
      <c r="F140">
        <v>482.65365600585898</v>
      </c>
      <c r="G140">
        <v>477.068115234375</v>
      </c>
      <c r="I140" s="7">
        <f t="shared" si="13"/>
        <v>236.63113403320398</v>
      </c>
      <c r="J140" s="7">
        <f t="shared" si="13"/>
        <v>125.21697998046898</v>
      </c>
      <c r="K140" s="7">
        <f t="shared" si="14"/>
        <v>148.97924804687568</v>
      </c>
      <c r="L140" s="8">
        <f t="shared" si="15"/>
        <v>1.1897687363975165</v>
      </c>
      <c r="M140" s="8">
        <f t="shared" si="12"/>
        <v>1.7338537314524727</v>
      </c>
      <c r="P140" s="6">
        <f t="shared" si="16"/>
        <v>1.8323891532844594</v>
      </c>
    </row>
    <row r="141" spans="1:16" x14ac:dyDescent="0.15">
      <c r="A141" s="6">
        <v>70</v>
      </c>
      <c r="B141" s="6">
        <v>139</v>
      </c>
      <c r="D141">
        <v>716.37512207031295</v>
      </c>
      <c r="E141">
        <v>602.22821044921898</v>
      </c>
      <c r="F141">
        <v>482.06091308593801</v>
      </c>
      <c r="G141">
        <v>476.15127563476602</v>
      </c>
      <c r="I141" s="7">
        <f t="shared" si="13"/>
        <v>234.31420898437494</v>
      </c>
      <c r="J141" s="7">
        <f t="shared" si="13"/>
        <v>126.07693481445295</v>
      </c>
      <c r="K141" s="7">
        <f t="shared" si="14"/>
        <v>146.06035461425788</v>
      </c>
      <c r="L141" s="8">
        <f t="shared" si="15"/>
        <v>1.1585017896351499</v>
      </c>
      <c r="M141" s="8">
        <f t="shared" si="12"/>
        <v>1.7065010652300701</v>
      </c>
      <c r="P141" s="6">
        <f t="shared" si="16"/>
        <v>0.22591722280261509</v>
      </c>
    </row>
    <row r="142" spans="1:16" x14ac:dyDescent="0.15">
      <c r="A142" s="6">
        <v>70.5</v>
      </c>
      <c r="B142" s="6">
        <v>140</v>
      </c>
      <c r="D142">
        <v>715.16900634765602</v>
      </c>
      <c r="E142">
        <v>602.24578857421898</v>
      </c>
      <c r="F142">
        <v>481.64373779296898</v>
      </c>
      <c r="G142">
        <v>475.68444824218801</v>
      </c>
      <c r="I142" s="7">
        <f t="shared" si="13"/>
        <v>233.52526855468705</v>
      </c>
      <c r="J142" s="7">
        <f t="shared" si="13"/>
        <v>126.56134033203097</v>
      </c>
      <c r="K142" s="7">
        <f t="shared" si="14"/>
        <v>144.93233032226539</v>
      </c>
      <c r="L142" s="8">
        <f t="shared" si="15"/>
        <v>1.1451548311833497</v>
      </c>
      <c r="M142" s="8">
        <f t="shared" si="12"/>
        <v>1.6970683873182333</v>
      </c>
      <c r="P142" s="6">
        <f t="shared" si="16"/>
        <v>-0.32808113960312568</v>
      </c>
    </row>
    <row r="143" spans="1:16" x14ac:dyDescent="0.15">
      <c r="A143" s="6">
        <v>71</v>
      </c>
      <c r="B143" s="6">
        <v>141</v>
      </c>
      <c r="D143">
        <v>716.08013916015602</v>
      </c>
      <c r="E143">
        <v>601.77990722656295</v>
      </c>
      <c r="F143">
        <v>482.54071044921898</v>
      </c>
      <c r="G143">
        <v>476.43533325195301</v>
      </c>
      <c r="I143" s="7">
        <f t="shared" si="13"/>
        <v>233.53942871093705</v>
      </c>
      <c r="J143" s="7">
        <f t="shared" si="13"/>
        <v>125.34457397460994</v>
      </c>
      <c r="K143" s="7">
        <f t="shared" si="14"/>
        <v>145.79822692871011</v>
      </c>
      <c r="L143" s="8">
        <f t="shared" si="15"/>
        <v>1.1631794046245936</v>
      </c>
      <c r="M143" s="8">
        <f t="shared" si="12"/>
        <v>1.719007241299441</v>
      </c>
      <c r="P143" s="6">
        <f t="shared" si="16"/>
        <v>0.96042773266484183</v>
      </c>
    </row>
    <row r="144" spans="1:16" x14ac:dyDescent="0.15">
      <c r="A144" s="6">
        <v>71.5</v>
      </c>
      <c r="B144" s="6">
        <v>142</v>
      </c>
      <c r="D144">
        <v>714.68865966796898</v>
      </c>
      <c r="E144">
        <v>600.87969970703102</v>
      </c>
      <c r="F144">
        <v>481.92401123046898</v>
      </c>
      <c r="G144">
        <v>475.99349975585898</v>
      </c>
      <c r="I144" s="7">
        <f t="shared" si="13"/>
        <v>232.7646484375</v>
      </c>
      <c r="J144" s="7">
        <f t="shared" si="13"/>
        <v>124.88619995117205</v>
      </c>
      <c r="K144" s="7">
        <f t="shared" si="14"/>
        <v>145.34430847167957</v>
      </c>
      <c r="L144" s="8">
        <f t="shared" si="15"/>
        <v>1.1638140044977445</v>
      </c>
      <c r="M144" s="8">
        <f t="shared" si="12"/>
        <v>1.7235561217125557</v>
      </c>
      <c r="P144" s="6">
        <f t="shared" si="16"/>
        <v>1.2275917684984725</v>
      </c>
    </row>
    <row r="145" spans="1:16" x14ac:dyDescent="0.15">
      <c r="A145" s="6">
        <v>72</v>
      </c>
      <c r="B145" s="6">
        <v>143</v>
      </c>
      <c r="D145">
        <v>712.4912109375</v>
      </c>
      <c r="E145">
        <v>600.546875</v>
      </c>
      <c r="F145">
        <v>481.17694091796898</v>
      </c>
      <c r="G145">
        <v>475.511962890625</v>
      </c>
      <c r="I145" s="7">
        <f t="shared" si="13"/>
        <v>231.31427001953102</v>
      </c>
      <c r="J145" s="7">
        <f t="shared" si="13"/>
        <v>125.034912109375</v>
      </c>
      <c r="K145" s="7">
        <f t="shared" si="14"/>
        <v>143.78983154296853</v>
      </c>
      <c r="L145" s="8">
        <f t="shared" si="15"/>
        <v>1.1499974616464523</v>
      </c>
      <c r="M145" s="8">
        <f t="shared" si="12"/>
        <v>1.7136538594012272</v>
      </c>
      <c r="P145" s="6">
        <f t="shared" si="16"/>
        <v>0.64601385861308591</v>
      </c>
    </row>
    <row r="146" spans="1:16" x14ac:dyDescent="0.15">
      <c r="A146" s="6">
        <v>72.5</v>
      </c>
      <c r="B146" s="6">
        <v>144</v>
      </c>
      <c r="D146">
        <v>714.16778564453102</v>
      </c>
      <c r="E146">
        <v>601.07434082031295</v>
      </c>
      <c r="F146">
        <v>481.91513061523398</v>
      </c>
      <c r="G146">
        <v>476.41854858398398</v>
      </c>
      <c r="I146" s="7">
        <f t="shared" si="13"/>
        <v>232.25265502929705</v>
      </c>
      <c r="J146" s="7">
        <f t="shared" si="13"/>
        <v>124.65579223632898</v>
      </c>
      <c r="K146" s="7">
        <f t="shared" si="14"/>
        <v>144.99360046386676</v>
      </c>
      <c r="L146" s="8">
        <f t="shared" si="15"/>
        <v>1.1631517305588199</v>
      </c>
      <c r="M146" s="8">
        <f t="shared" si="12"/>
        <v>1.7307224088535587</v>
      </c>
      <c r="P146" s="6">
        <f t="shared" si="16"/>
        <v>1.6484808710154786</v>
      </c>
    </row>
    <row r="147" spans="1:16" x14ac:dyDescent="0.15">
      <c r="A147" s="6">
        <v>73</v>
      </c>
      <c r="B147" s="6">
        <v>145</v>
      </c>
      <c r="D147">
        <v>710.5673828125</v>
      </c>
      <c r="E147">
        <v>598.40716552734398</v>
      </c>
      <c r="F147">
        <v>481.36071777343801</v>
      </c>
      <c r="G147">
        <v>475.61532592773398</v>
      </c>
      <c r="I147" s="7">
        <f t="shared" si="13"/>
        <v>229.20666503906199</v>
      </c>
      <c r="J147" s="7">
        <f t="shared" si="13"/>
        <v>122.79183959961</v>
      </c>
      <c r="K147" s="7">
        <f t="shared" si="14"/>
        <v>143.25237731933498</v>
      </c>
      <c r="L147" s="8">
        <f t="shared" si="15"/>
        <v>1.1666278295564354</v>
      </c>
      <c r="M147" s="8">
        <f t="shared" si="12"/>
        <v>1.7381127883911378</v>
      </c>
      <c r="P147" s="6">
        <f t="shared" si="16"/>
        <v>2.0825313283344959</v>
      </c>
    </row>
    <row r="148" spans="1:16" x14ac:dyDescent="0.15">
      <c r="A148" s="6">
        <v>73.5</v>
      </c>
      <c r="B148" s="6">
        <v>146</v>
      </c>
      <c r="D148">
        <v>710.56622314453102</v>
      </c>
      <c r="E148">
        <v>599.4658203125</v>
      </c>
      <c r="F148">
        <v>481.00958251953102</v>
      </c>
      <c r="G148">
        <v>475.37609863281301</v>
      </c>
      <c r="I148" s="7">
        <f t="shared" si="13"/>
        <v>229.556640625</v>
      </c>
      <c r="J148" s="7">
        <f t="shared" si="13"/>
        <v>124.08972167968699</v>
      </c>
      <c r="K148" s="7">
        <f t="shared" si="14"/>
        <v>142.69383544921911</v>
      </c>
      <c r="L148" s="8">
        <f t="shared" si="15"/>
        <v>1.1499246957580818</v>
      </c>
      <c r="M148" s="8">
        <f t="shared" si="12"/>
        <v>1.7253239351327476</v>
      </c>
      <c r="P148" s="6">
        <f t="shared" si="16"/>
        <v>1.3314186720542753</v>
      </c>
    </row>
    <row r="149" spans="1:16" x14ac:dyDescent="0.15">
      <c r="A149" s="6">
        <v>74</v>
      </c>
      <c r="B149" s="6">
        <v>147</v>
      </c>
      <c r="D149">
        <v>711.63360595703102</v>
      </c>
      <c r="E149">
        <v>600.55987548828102</v>
      </c>
      <c r="F149">
        <v>482.43908691406301</v>
      </c>
      <c r="G149">
        <v>476.62969970703102</v>
      </c>
      <c r="I149" s="7">
        <f t="shared" si="13"/>
        <v>229.19451904296801</v>
      </c>
      <c r="J149" s="7">
        <f t="shared" si="13"/>
        <v>123.93017578125</v>
      </c>
      <c r="K149" s="7">
        <f t="shared" si="14"/>
        <v>142.44339599609302</v>
      </c>
      <c r="L149" s="8">
        <f t="shared" si="15"/>
        <v>1.1493842810932571</v>
      </c>
      <c r="M149" s="8">
        <f t="shared" si="12"/>
        <v>1.7286978010078868</v>
      </c>
      <c r="P149" s="6">
        <f t="shared" si="16"/>
        <v>1.5295719629090643</v>
      </c>
    </row>
    <row r="150" spans="1:16" x14ac:dyDescent="0.15">
      <c r="A150" s="18">
        <v>74.5</v>
      </c>
      <c r="B150" s="18">
        <v>148</v>
      </c>
      <c r="D150">
        <v>708.617919921875</v>
      </c>
      <c r="E150">
        <v>598.55712890625</v>
      </c>
      <c r="F150">
        <v>481.41683959960898</v>
      </c>
      <c r="G150">
        <v>475.88912963867199</v>
      </c>
      <c r="I150" s="19">
        <f t="shared" ref="I150:I193" si="17">D150-F150</f>
        <v>227.20108032226602</v>
      </c>
      <c r="J150" s="19">
        <f t="shared" ref="J150:J193" si="18">E150-G150</f>
        <v>122.66799926757801</v>
      </c>
      <c r="K150" s="19">
        <f t="shared" ref="K150:K193" si="19">I150-0.7*J150</f>
        <v>141.33348083496142</v>
      </c>
      <c r="L150" s="20">
        <f t="shared" ref="L150:L193" si="20">K150/J150</f>
        <v>1.152162598875262</v>
      </c>
      <c r="M150" s="20">
        <f t="shared" ref="M150:M193" si="21">L150+ABS($N$2)*A150</f>
        <v>1.7353903993298554</v>
      </c>
      <c r="N150" s="18"/>
      <c r="O150" s="18"/>
      <c r="P150" s="18">
        <f t="shared" ref="P150:P193" si="22">(M150-$O$2)/$O$2*100</f>
        <v>1.9226404579074281</v>
      </c>
    </row>
    <row r="151" spans="1:16" x14ac:dyDescent="0.15">
      <c r="A151" s="18">
        <v>75</v>
      </c>
      <c r="B151" s="18">
        <v>149</v>
      </c>
      <c r="D151">
        <v>713.32525634765602</v>
      </c>
      <c r="E151">
        <v>600.90930175781295</v>
      </c>
      <c r="F151">
        <v>481.14340209960898</v>
      </c>
      <c r="G151">
        <v>475.32376098632801</v>
      </c>
      <c r="I151" s="19">
        <f t="shared" si="17"/>
        <v>232.18185424804705</v>
      </c>
      <c r="J151" s="19">
        <f t="shared" si="18"/>
        <v>125.58554077148494</v>
      </c>
      <c r="K151" s="19">
        <f t="shared" si="19"/>
        <v>144.27197570800757</v>
      </c>
      <c r="L151" s="20">
        <f t="shared" si="20"/>
        <v>1.1487944776264045</v>
      </c>
      <c r="M151" s="20">
        <f t="shared" si="21"/>
        <v>1.7359365586209616</v>
      </c>
      <c r="N151" s="18"/>
      <c r="O151" s="18"/>
      <c r="P151" s="18">
        <f t="shared" si="22"/>
        <v>1.9547173883097531</v>
      </c>
    </row>
    <row r="152" spans="1:16" x14ac:dyDescent="0.15">
      <c r="A152" s="18">
        <v>75.5</v>
      </c>
      <c r="B152" s="18">
        <v>150</v>
      </c>
      <c r="D152">
        <v>714.98638916015602</v>
      </c>
      <c r="E152">
        <v>602.37365722656295</v>
      </c>
      <c r="F152">
        <v>481.47845458984398</v>
      </c>
      <c r="G152">
        <v>475.93737792968801</v>
      </c>
      <c r="I152" s="19">
        <f t="shared" si="17"/>
        <v>233.50793457031205</v>
      </c>
      <c r="J152" s="19">
        <f t="shared" si="18"/>
        <v>126.43627929687494</v>
      </c>
      <c r="K152" s="19">
        <f t="shared" si="19"/>
        <v>145.00253906249958</v>
      </c>
      <c r="L152" s="20">
        <f t="shared" si="20"/>
        <v>1.1468428197102407</v>
      </c>
      <c r="M152" s="20">
        <f t="shared" si="21"/>
        <v>1.7378991812447615</v>
      </c>
      <c r="N152" s="18"/>
      <c r="O152" s="18"/>
      <c r="P152" s="18">
        <f t="shared" si="22"/>
        <v>2.0699857913834103</v>
      </c>
    </row>
    <row r="153" spans="1:16" x14ac:dyDescent="0.15">
      <c r="A153" s="18">
        <v>76</v>
      </c>
      <c r="B153" s="18">
        <v>151</v>
      </c>
      <c r="D153">
        <v>714.51361083984398</v>
      </c>
      <c r="E153">
        <v>601.31591796875</v>
      </c>
      <c r="F153">
        <v>482.08590698242199</v>
      </c>
      <c r="G153">
        <v>476.24914550781301</v>
      </c>
      <c r="I153" s="19">
        <f t="shared" si="17"/>
        <v>232.42770385742199</v>
      </c>
      <c r="J153" s="19">
        <f t="shared" si="18"/>
        <v>125.06677246093699</v>
      </c>
      <c r="K153" s="19">
        <f t="shared" si="19"/>
        <v>144.88096313476609</v>
      </c>
      <c r="L153" s="20">
        <f t="shared" si="20"/>
        <v>1.1584288958925346</v>
      </c>
      <c r="M153" s="20">
        <f t="shared" si="21"/>
        <v>1.7533995379670193</v>
      </c>
      <c r="N153" s="18"/>
      <c r="O153" s="18"/>
      <c r="P153" s="18">
        <f t="shared" si="22"/>
        <v>2.9803499871183106</v>
      </c>
    </row>
    <row r="154" spans="1:16" x14ac:dyDescent="0.15">
      <c r="A154" s="18">
        <v>76.5</v>
      </c>
      <c r="B154" s="18">
        <v>152</v>
      </c>
      <c r="D154">
        <v>721.11761474609398</v>
      </c>
      <c r="E154">
        <v>603.99786376953102</v>
      </c>
      <c r="F154">
        <v>480.618408203125</v>
      </c>
      <c r="G154">
        <v>475.11532592773398</v>
      </c>
      <c r="I154" s="19">
        <f t="shared" si="17"/>
        <v>240.49920654296898</v>
      </c>
      <c r="J154" s="19">
        <f t="shared" si="18"/>
        <v>128.88253784179705</v>
      </c>
      <c r="K154" s="19">
        <f t="shared" si="19"/>
        <v>150.28143005371106</v>
      </c>
      <c r="L154" s="20">
        <f t="shared" si="20"/>
        <v>1.1660340692404823</v>
      </c>
      <c r="M154" s="20">
        <f t="shared" si="21"/>
        <v>1.7649189918549304</v>
      </c>
      <c r="N154" s="18"/>
      <c r="O154" s="18"/>
      <c r="P154" s="18">
        <f t="shared" si="22"/>
        <v>3.6569085052145254</v>
      </c>
    </row>
    <row r="155" spans="1:16" x14ac:dyDescent="0.15">
      <c r="A155" s="18">
        <v>77</v>
      </c>
      <c r="B155" s="18">
        <v>153</v>
      </c>
      <c r="D155">
        <v>714.35308837890602</v>
      </c>
      <c r="E155">
        <v>602.16412353515602</v>
      </c>
      <c r="F155">
        <v>481.03182983398398</v>
      </c>
      <c r="G155">
        <v>475.17556762695301</v>
      </c>
      <c r="I155" s="19">
        <f t="shared" si="17"/>
        <v>233.32125854492205</v>
      </c>
      <c r="J155" s="19">
        <f t="shared" si="18"/>
        <v>126.98855590820301</v>
      </c>
      <c r="K155" s="19">
        <f t="shared" si="19"/>
        <v>144.42926940917994</v>
      </c>
      <c r="L155" s="20">
        <f t="shared" si="20"/>
        <v>1.1373408286773841</v>
      </c>
      <c r="M155" s="20">
        <f t="shared" si="21"/>
        <v>1.7401400318317961</v>
      </c>
      <c r="N155" s="18"/>
      <c r="O155" s="18"/>
      <c r="P155" s="18">
        <f t="shared" si="22"/>
        <v>2.2015950297371645</v>
      </c>
    </row>
    <row r="156" spans="1:16" x14ac:dyDescent="0.15">
      <c r="A156" s="18">
        <v>77.5</v>
      </c>
      <c r="B156" s="18">
        <v>154</v>
      </c>
      <c r="D156">
        <v>713.54022216796898</v>
      </c>
      <c r="E156">
        <v>600.78112792968795</v>
      </c>
      <c r="F156">
        <v>481.7802734375</v>
      </c>
      <c r="G156">
        <v>475.87509155273398</v>
      </c>
      <c r="I156" s="19">
        <f t="shared" si="17"/>
        <v>231.75994873046898</v>
      </c>
      <c r="J156" s="19">
        <f t="shared" si="18"/>
        <v>124.90603637695398</v>
      </c>
      <c r="K156" s="19">
        <f t="shared" si="19"/>
        <v>144.32572326660119</v>
      </c>
      <c r="L156" s="20">
        <f t="shared" si="20"/>
        <v>1.1554743665953864</v>
      </c>
      <c r="M156" s="20">
        <f t="shared" si="21"/>
        <v>1.7621878502897621</v>
      </c>
      <c r="N156" s="18"/>
      <c r="O156" s="18"/>
      <c r="P156" s="18">
        <f t="shared" si="22"/>
        <v>3.49650358428504</v>
      </c>
    </row>
    <row r="157" spans="1:16" x14ac:dyDescent="0.15">
      <c r="A157" s="18">
        <v>78</v>
      </c>
      <c r="B157" s="18">
        <v>155</v>
      </c>
      <c r="D157">
        <v>717.41809082031295</v>
      </c>
      <c r="E157">
        <v>603.76812744140602</v>
      </c>
      <c r="F157">
        <v>481.94421386718801</v>
      </c>
      <c r="G157">
        <v>475.81622314453102</v>
      </c>
      <c r="I157" s="19">
        <f t="shared" si="17"/>
        <v>235.47387695312494</v>
      </c>
      <c r="J157" s="19">
        <f t="shared" si="18"/>
        <v>127.951904296875</v>
      </c>
      <c r="K157" s="19">
        <f t="shared" si="19"/>
        <v>145.90754394531245</v>
      </c>
      <c r="L157" s="20">
        <f t="shared" si="20"/>
        <v>1.140331163862764</v>
      </c>
      <c r="M157" s="20">
        <f t="shared" si="21"/>
        <v>1.7509589280971034</v>
      </c>
      <c r="N157" s="18"/>
      <c r="O157" s="18"/>
      <c r="P157" s="18">
        <f t="shared" si="22"/>
        <v>2.8370085220707235</v>
      </c>
    </row>
    <row r="158" spans="1:16" x14ac:dyDescent="0.15">
      <c r="A158" s="18">
        <v>78.5</v>
      </c>
      <c r="B158" s="18">
        <v>156</v>
      </c>
      <c r="D158">
        <v>720.96374511718795</v>
      </c>
      <c r="E158">
        <v>604.4326171875</v>
      </c>
      <c r="F158">
        <v>480.51608276367199</v>
      </c>
      <c r="G158">
        <v>475.00341796875</v>
      </c>
      <c r="I158" s="19">
        <f t="shared" si="17"/>
        <v>240.44766235351597</v>
      </c>
      <c r="J158" s="19">
        <f t="shared" si="18"/>
        <v>129.42919921875</v>
      </c>
      <c r="K158" s="19">
        <f t="shared" si="19"/>
        <v>149.84722290039099</v>
      </c>
      <c r="L158" s="20">
        <f t="shared" si="20"/>
        <v>1.1577543846742977</v>
      </c>
      <c r="M158" s="20">
        <f t="shared" si="21"/>
        <v>1.772296429448601</v>
      </c>
      <c r="N158" s="18"/>
      <c r="O158" s="18"/>
      <c r="P158" s="18">
        <f t="shared" si="22"/>
        <v>4.0901988585844107</v>
      </c>
    </row>
    <row r="159" spans="1:16" x14ac:dyDescent="0.15">
      <c r="A159" s="18">
        <v>79</v>
      </c>
      <c r="B159" s="18">
        <v>157</v>
      </c>
      <c r="D159">
        <v>723.15509033203102</v>
      </c>
      <c r="E159">
        <v>606.98486328125</v>
      </c>
      <c r="F159">
        <v>480.77001953125</v>
      </c>
      <c r="G159">
        <v>474.7333984375</v>
      </c>
      <c r="I159" s="19">
        <f t="shared" si="17"/>
        <v>242.38507080078102</v>
      </c>
      <c r="J159" s="19">
        <f t="shared" si="18"/>
        <v>132.25146484375</v>
      </c>
      <c r="K159" s="19">
        <f t="shared" si="19"/>
        <v>149.80904541015605</v>
      </c>
      <c r="L159" s="20">
        <f t="shared" si="20"/>
        <v>1.1327590631011131</v>
      </c>
      <c r="M159" s="20">
        <f t="shared" si="21"/>
        <v>1.75121538841538</v>
      </c>
      <c r="N159" s="18"/>
      <c r="O159" s="18"/>
      <c r="P159" s="18">
        <f t="shared" si="22"/>
        <v>2.8520709038964638</v>
      </c>
    </row>
    <row r="160" spans="1:16" x14ac:dyDescent="0.15">
      <c r="A160" s="18">
        <v>79.5</v>
      </c>
      <c r="B160" s="18">
        <v>158</v>
      </c>
      <c r="D160">
        <v>730.46765136718795</v>
      </c>
      <c r="E160">
        <v>611.71917724609398</v>
      </c>
      <c r="F160">
        <v>482.03045654296898</v>
      </c>
      <c r="G160">
        <v>476.24264526367199</v>
      </c>
      <c r="I160" s="19">
        <f t="shared" si="17"/>
        <v>248.43719482421898</v>
      </c>
      <c r="J160" s="19">
        <f t="shared" si="18"/>
        <v>135.47653198242199</v>
      </c>
      <c r="K160" s="19">
        <f t="shared" si="19"/>
        <v>153.60362243652361</v>
      </c>
      <c r="L160" s="20">
        <f t="shared" si="20"/>
        <v>1.1338024393512938</v>
      </c>
      <c r="M160" s="20">
        <f t="shared" si="21"/>
        <v>1.7561730452055242</v>
      </c>
      <c r="N160" s="18"/>
      <c r="O160" s="18"/>
      <c r="P160" s="18">
        <f t="shared" si="22"/>
        <v>3.1432431212434615</v>
      </c>
    </row>
    <row r="161" spans="1:16" x14ac:dyDescent="0.15">
      <c r="A161" s="18">
        <v>80</v>
      </c>
      <c r="B161" s="18">
        <v>159</v>
      </c>
      <c r="D161">
        <v>725.07891845703102</v>
      </c>
      <c r="E161">
        <v>607.77386474609398</v>
      </c>
      <c r="F161">
        <v>482.12286376953102</v>
      </c>
      <c r="G161">
        <v>476.068115234375</v>
      </c>
      <c r="I161" s="19">
        <f t="shared" si="17"/>
        <v>242.9560546875</v>
      </c>
      <c r="J161" s="19">
        <f t="shared" si="18"/>
        <v>131.70574951171898</v>
      </c>
      <c r="K161" s="19">
        <f t="shared" si="19"/>
        <v>150.76203002929674</v>
      </c>
      <c r="L161" s="20">
        <f t="shared" si="20"/>
        <v>1.1446882963593186</v>
      </c>
      <c r="M161" s="20">
        <f t="shared" si="21"/>
        <v>1.7709731827535129</v>
      </c>
      <c r="N161" s="18"/>
      <c r="O161" s="18"/>
      <c r="P161" s="18">
        <f t="shared" si="22"/>
        <v>4.0124821689031371</v>
      </c>
    </row>
    <row r="162" spans="1:16" x14ac:dyDescent="0.15">
      <c r="A162" s="18">
        <v>80.5</v>
      </c>
      <c r="B162" s="18">
        <v>160</v>
      </c>
      <c r="D162">
        <v>717.99755859375</v>
      </c>
      <c r="E162">
        <v>603.84552001953102</v>
      </c>
      <c r="F162">
        <v>481.05920410156301</v>
      </c>
      <c r="G162">
        <v>475.09036254882801</v>
      </c>
      <c r="I162" s="19">
        <f t="shared" si="17"/>
        <v>236.93835449218699</v>
      </c>
      <c r="J162" s="19">
        <f t="shared" si="18"/>
        <v>128.75515747070301</v>
      </c>
      <c r="K162" s="19">
        <f t="shared" si="19"/>
        <v>146.80974426269489</v>
      </c>
      <c r="L162" s="20">
        <f t="shared" si="20"/>
        <v>1.1402241832223305</v>
      </c>
      <c r="M162" s="20">
        <f t="shared" si="21"/>
        <v>1.7704233501564886</v>
      </c>
      <c r="N162" s="18"/>
      <c r="O162" s="18"/>
      <c r="P162" s="18">
        <f t="shared" si="22"/>
        <v>3.9801894985505815</v>
      </c>
    </row>
    <row r="163" spans="1:16" x14ac:dyDescent="0.15">
      <c r="A163" s="18">
        <v>81</v>
      </c>
      <c r="B163" s="18">
        <v>161</v>
      </c>
      <c r="D163">
        <v>712.70886230468795</v>
      </c>
      <c r="E163">
        <v>601.78533935546898</v>
      </c>
      <c r="F163">
        <v>480.54995727539102</v>
      </c>
      <c r="G163">
        <v>474.86892700195301</v>
      </c>
      <c r="I163" s="19">
        <f t="shared" si="17"/>
        <v>232.15890502929693</v>
      </c>
      <c r="J163" s="19">
        <f t="shared" si="18"/>
        <v>126.91641235351597</v>
      </c>
      <c r="K163" s="19">
        <f t="shared" si="19"/>
        <v>143.31741638183576</v>
      </c>
      <c r="L163" s="20">
        <f t="shared" si="20"/>
        <v>1.1292268172743178</v>
      </c>
      <c r="M163" s="20">
        <f t="shared" si="21"/>
        <v>1.7633402647484395</v>
      </c>
      <c r="N163" s="18"/>
      <c r="O163" s="18"/>
      <c r="P163" s="18">
        <f t="shared" si="22"/>
        <v>3.5641869854238442</v>
      </c>
    </row>
    <row r="164" spans="1:16" x14ac:dyDescent="0.15">
      <c r="A164" s="18">
        <v>81.5</v>
      </c>
      <c r="B164" s="18">
        <v>162</v>
      </c>
      <c r="D164">
        <v>710.96551513671898</v>
      </c>
      <c r="E164">
        <v>601.90173339843795</v>
      </c>
      <c r="F164">
        <v>480.85934448242199</v>
      </c>
      <c r="G164">
        <v>475.57220458984398</v>
      </c>
      <c r="I164" s="19">
        <f t="shared" si="17"/>
        <v>230.10617065429699</v>
      </c>
      <c r="J164" s="19">
        <f t="shared" si="18"/>
        <v>126.32952880859398</v>
      </c>
      <c r="K164" s="19">
        <f t="shared" si="19"/>
        <v>141.67550048828122</v>
      </c>
      <c r="L164" s="20">
        <f t="shared" si="20"/>
        <v>1.1214757295813114</v>
      </c>
      <c r="M164" s="20">
        <f t="shared" si="21"/>
        <v>1.7595034575953967</v>
      </c>
      <c r="N164" s="18"/>
      <c r="O164" s="18"/>
      <c r="P164" s="18">
        <f t="shared" si="22"/>
        <v>3.3388443097256721</v>
      </c>
    </row>
    <row r="165" spans="1:16" x14ac:dyDescent="0.15">
      <c r="A165" s="18">
        <v>82</v>
      </c>
      <c r="B165" s="18">
        <v>163</v>
      </c>
      <c r="D165">
        <v>710.12457275390602</v>
      </c>
      <c r="E165">
        <v>600.89025878906295</v>
      </c>
      <c r="F165">
        <v>482.10299682617199</v>
      </c>
      <c r="G165">
        <v>475.97946166992199</v>
      </c>
      <c r="I165" s="19">
        <f t="shared" si="17"/>
        <v>228.02157592773403</v>
      </c>
      <c r="J165" s="19">
        <f t="shared" si="18"/>
        <v>124.91079711914097</v>
      </c>
      <c r="K165" s="19">
        <f t="shared" si="19"/>
        <v>140.58401794433536</v>
      </c>
      <c r="L165" s="20">
        <f t="shared" si="20"/>
        <v>1.125475308673638</v>
      </c>
      <c r="M165" s="20">
        <f t="shared" si="21"/>
        <v>1.7674173172276872</v>
      </c>
      <c r="N165" s="18"/>
      <c r="O165" s="18"/>
      <c r="P165" s="18">
        <f t="shared" si="22"/>
        <v>3.8036397069157077</v>
      </c>
    </row>
    <row r="166" spans="1:16" x14ac:dyDescent="0.15">
      <c r="A166" s="18">
        <v>82.5</v>
      </c>
      <c r="B166" s="18">
        <v>164</v>
      </c>
      <c r="D166">
        <v>705.97491455078102</v>
      </c>
      <c r="E166">
        <v>598.105224609375</v>
      </c>
      <c r="F166">
        <v>481.23065185546898</v>
      </c>
      <c r="G166">
        <v>475.57974243164102</v>
      </c>
      <c r="I166" s="19">
        <f t="shared" si="17"/>
        <v>224.74426269531205</v>
      </c>
      <c r="J166" s="19">
        <f t="shared" si="18"/>
        <v>122.52548217773398</v>
      </c>
      <c r="K166" s="19">
        <f t="shared" si="19"/>
        <v>138.97642517089827</v>
      </c>
      <c r="L166" s="20">
        <f t="shared" si="20"/>
        <v>1.1342654825818252</v>
      </c>
      <c r="M166" s="20">
        <f t="shared" si="21"/>
        <v>1.7801217716758382</v>
      </c>
      <c r="N166" s="18"/>
      <c r="O166" s="18"/>
      <c r="P166" s="18">
        <f t="shared" si="22"/>
        <v>4.5497954672753265</v>
      </c>
    </row>
    <row r="167" spans="1:16" x14ac:dyDescent="0.15">
      <c r="A167" s="18">
        <v>83</v>
      </c>
      <c r="B167" s="18">
        <v>165</v>
      </c>
      <c r="D167">
        <v>708.51330566406295</v>
      </c>
      <c r="E167">
        <v>600.22399902343795</v>
      </c>
      <c r="F167">
        <v>480.29022216796898</v>
      </c>
      <c r="G167">
        <v>474.77993774414102</v>
      </c>
      <c r="I167" s="19">
        <f t="shared" si="17"/>
        <v>228.22308349609398</v>
      </c>
      <c r="J167" s="19">
        <f t="shared" si="18"/>
        <v>125.44406127929693</v>
      </c>
      <c r="K167" s="19">
        <f t="shared" si="19"/>
        <v>140.41224060058613</v>
      </c>
      <c r="L167" s="20">
        <f t="shared" si="20"/>
        <v>1.1193215459435983</v>
      </c>
      <c r="M167" s="20">
        <f t="shared" si="21"/>
        <v>1.769092115577575</v>
      </c>
      <c r="N167" s="18"/>
      <c r="O167" s="18"/>
      <c r="P167" s="18">
        <f t="shared" si="22"/>
        <v>3.9020036658963608</v>
      </c>
    </row>
    <row r="168" spans="1:16" x14ac:dyDescent="0.15">
      <c r="A168" s="18">
        <v>83.5</v>
      </c>
      <c r="B168" s="18">
        <v>166</v>
      </c>
      <c r="D168">
        <v>713.37396240234398</v>
      </c>
      <c r="E168">
        <v>602.74816894531295</v>
      </c>
      <c r="F168">
        <v>480.47671508789102</v>
      </c>
      <c r="G168">
        <v>474.64920043945301</v>
      </c>
      <c r="I168" s="19">
        <f t="shared" si="17"/>
        <v>232.89724731445295</v>
      </c>
      <c r="J168" s="19">
        <f t="shared" si="18"/>
        <v>128.09896850585994</v>
      </c>
      <c r="K168" s="19">
        <f t="shared" si="19"/>
        <v>143.22796936035098</v>
      </c>
      <c r="L168" s="20">
        <f t="shared" si="20"/>
        <v>1.1181040021707822</v>
      </c>
      <c r="M168" s="20">
        <f t="shared" si="21"/>
        <v>1.7717888523447225</v>
      </c>
      <c r="N168" s="18"/>
      <c r="O168" s="18"/>
      <c r="P168" s="18">
        <f t="shared" si="22"/>
        <v>4.0603879303441417</v>
      </c>
    </row>
    <row r="169" spans="1:16" x14ac:dyDescent="0.15">
      <c r="A169" s="18">
        <v>84</v>
      </c>
      <c r="B169" s="18">
        <v>167</v>
      </c>
      <c r="D169">
        <v>712.65661621093795</v>
      </c>
      <c r="E169">
        <v>601.95166015625</v>
      </c>
      <c r="F169">
        <v>481.08212280273398</v>
      </c>
      <c r="G169">
        <v>475.53216552734398</v>
      </c>
      <c r="I169" s="19">
        <f t="shared" si="17"/>
        <v>231.57449340820398</v>
      </c>
      <c r="J169" s="19">
        <f t="shared" si="18"/>
        <v>126.41949462890602</v>
      </c>
      <c r="K169" s="19">
        <f t="shared" si="19"/>
        <v>143.08084716796975</v>
      </c>
      <c r="L169" s="20">
        <f t="shared" si="20"/>
        <v>1.1317941713655142</v>
      </c>
      <c r="M169" s="20">
        <f t="shared" si="21"/>
        <v>1.7893933020794182</v>
      </c>
      <c r="N169" s="18"/>
      <c r="O169" s="18"/>
      <c r="P169" s="18">
        <f t="shared" si="22"/>
        <v>5.0943293428710161</v>
      </c>
    </row>
    <row r="170" spans="1:16" x14ac:dyDescent="0.15">
      <c r="A170" s="18">
        <v>84.5</v>
      </c>
      <c r="B170" s="18">
        <v>168</v>
      </c>
      <c r="D170">
        <v>719.217041015625</v>
      </c>
      <c r="E170">
        <v>605.86065673828102</v>
      </c>
      <c r="F170">
        <v>480.38296508789102</v>
      </c>
      <c r="G170">
        <v>474.47229003906301</v>
      </c>
      <c r="I170" s="19">
        <f t="shared" si="17"/>
        <v>238.83407592773398</v>
      </c>
      <c r="J170" s="19">
        <f t="shared" si="18"/>
        <v>131.38836669921801</v>
      </c>
      <c r="K170" s="19">
        <f t="shared" si="19"/>
        <v>146.86221923828137</v>
      </c>
      <c r="L170" s="20">
        <f t="shared" si="20"/>
        <v>1.1177718616023824</v>
      </c>
      <c r="M170" s="20">
        <f t="shared" si="21"/>
        <v>1.7792852728562503</v>
      </c>
      <c r="N170" s="18"/>
      <c r="O170" s="18"/>
      <c r="P170" s="18">
        <f t="shared" si="22"/>
        <v>4.5006663672957217</v>
      </c>
    </row>
    <row r="171" spans="1:16" x14ac:dyDescent="0.15">
      <c r="A171" s="18">
        <v>85</v>
      </c>
      <c r="B171" s="18">
        <v>169</v>
      </c>
      <c r="D171">
        <v>717.21221923828102</v>
      </c>
      <c r="E171">
        <v>604.0849609375</v>
      </c>
      <c r="F171">
        <v>480.50958251953102</v>
      </c>
      <c r="G171">
        <v>474.52462768554699</v>
      </c>
      <c r="I171" s="19">
        <f t="shared" si="17"/>
        <v>236.70263671875</v>
      </c>
      <c r="J171" s="19">
        <f t="shared" si="18"/>
        <v>129.56033325195301</v>
      </c>
      <c r="K171" s="19">
        <f t="shared" si="19"/>
        <v>146.01040344238288</v>
      </c>
      <c r="L171" s="20">
        <f t="shared" si="20"/>
        <v>1.1269684152358561</v>
      </c>
      <c r="M171" s="20">
        <f t="shared" si="21"/>
        <v>1.7923961070296874</v>
      </c>
      <c r="N171" s="18"/>
      <c r="O171" s="18"/>
      <c r="P171" s="18">
        <f t="shared" si="22"/>
        <v>5.2706895494445387</v>
      </c>
    </row>
    <row r="172" spans="1:16" x14ac:dyDescent="0.15">
      <c r="A172" s="18">
        <v>85.5</v>
      </c>
      <c r="B172" s="18">
        <v>170</v>
      </c>
      <c r="D172">
        <v>720.94256591796898</v>
      </c>
      <c r="E172">
        <v>606.86907958984398</v>
      </c>
      <c r="F172">
        <v>480.71115112304699</v>
      </c>
      <c r="G172">
        <v>475.24847412109398</v>
      </c>
      <c r="I172" s="19">
        <f t="shared" si="17"/>
        <v>240.23141479492199</v>
      </c>
      <c r="J172" s="19">
        <f t="shared" si="18"/>
        <v>131.62060546875</v>
      </c>
      <c r="K172" s="19">
        <f t="shared" si="19"/>
        <v>148.09699096679699</v>
      </c>
      <c r="L172" s="20">
        <f t="shared" si="20"/>
        <v>1.1251808973174713</v>
      </c>
      <c r="M172" s="20">
        <f t="shared" si="21"/>
        <v>1.7945228696512663</v>
      </c>
      <c r="N172" s="18"/>
      <c r="O172" s="18"/>
      <c r="P172" s="18">
        <f t="shared" si="22"/>
        <v>5.3955981936909314</v>
      </c>
    </row>
    <row r="173" spans="1:16" x14ac:dyDescent="0.15">
      <c r="A173" s="18">
        <v>86</v>
      </c>
      <c r="B173" s="18">
        <v>171</v>
      </c>
      <c r="D173">
        <v>711.47760009765602</v>
      </c>
      <c r="E173">
        <v>601.28173828125</v>
      </c>
      <c r="F173">
        <v>481.38330078125</v>
      </c>
      <c r="G173">
        <v>475.838134765625</v>
      </c>
      <c r="I173" s="19">
        <f t="shared" si="17"/>
        <v>230.09429931640602</v>
      </c>
      <c r="J173" s="19">
        <f t="shared" si="18"/>
        <v>125.443603515625</v>
      </c>
      <c r="K173" s="19">
        <f t="shared" si="19"/>
        <v>142.28377685546855</v>
      </c>
      <c r="L173" s="20">
        <f t="shared" si="20"/>
        <v>1.1342449743780356</v>
      </c>
      <c r="M173" s="20">
        <f t="shared" si="21"/>
        <v>1.8075012272517945</v>
      </c>
      <c r="N173" s="18"/>
      <c r="O173" s="18"/>
      <c r="P173" s="18">
        <f t="shared" si="22"/>
        <v>6.1578407853081263</v>
      </c>
    </row>
    <row r="174" spans="1:16" x14ac:dyDescent="0.15">
      <c r="A174" s="18">
        <v>86.5</v>
      </c>
      <c r="B174" s="18">
        <v>172</v>
      </c>
      <c r="D174">
        <v>717.90838623046898</v>
      </c>
      <c r="E174">
        <v>604.00482177734398</v>
      </c>
      <c r="F174">
        <v>481.55682373046898</v>
      </c>
      <c r="G174">
        <v>475.21835327148398</v>
      </c>
      <c r="I174" s="19">
        <f t="shared" si="17"/>
        <v>236.3515625</v>
      </c>
      <c r="J174" s="19">
        <f t="shared" si="18"/>
        <v>128.78646850586</v>
      </c>
      <c r="K174" s="19">
        <f t="shared" si="19"/>
        <v>146.20103454589801</v>
      </c>
      <c r="L174" s="20">
        <f t="shared" si="20"/>
        <v>1.1352204640912691</v>
      </c>
      <c r="M174" s="20">
        <f t="shared" si="21"/>
        <v>1.8123909975049917</v>
      </c>
      <c r="N174" s="18"/>
      <c r="O174" s="18"/>
      <c r="P174" s="18">
        <f t="shared" si="22"/>
        <v>6.4450259026343719</v>
      </c>
    </row>
    <row r="175" spans="1:16" x14ac:dyDescent="0.15">
      <c r="A175" s="18">
        <v>87</v>
      </c>
      <c r="B175" s="18">
        <v>173</v>
      </c>
      <c r="D175">
        <v>720.44317626953102</v>
      </c>
      <c r="E175">
        <v>605.52178955078102</v>
      </c>
      <c r="F175">
        <v>480.65090942382801</v>
      </c>
      <c r="G175">
        <v>474.62936401367199</v>
      </c>
      <c r="I175" s="19">
        <f t="shared" si="17"/>
        <v>239.79226684570301</v>
      </c>
      <c r="J175" s="19">
        <f t="shared" si="18"/>
        <v>130.89242553710903</v>
      </c>
      <c r="K175" s="19">
        <f t="shared" si="19"/>
        <v>148.16756896972669</v>
      </c>
      <c r="L175" s="20">
        <f t="shared" si="20"/>
        <v>1.1319797028875442</v>
      </c>
      <c r="M175" s="20">
        <f t="shared" si="21"/>
        <v>1.8130645168412305</v>
      </c>
      <c r="N175" s="18"/>
      <c r="O175" s="18"/>
      <c r="P175" s="18">
        <f t="shared" si="22"/>
        <v>6.4845829205684504</v>
      </c>
    </row>
    <row r="176" spans="1:16" x14ac:dyDescent="0.15">
      <c r="A176" s="18">
        <v>87.5</v>
      </c>
      <c r="B176" s="18">
        <v>174</v>
      </c>
      <c r="D176">
        <v>720.02056884765602</v>
      </c>
      <c r="E176">
        <v>605.09765625</v>
      </c>
      <c r="F176">
        <v>481.21627807617199</v>
      </c>
      <c r="G176">
        <v>475.52670288085898</v>
      </c>
      <c r="I176" s="19">
        <f t="shared" si="17"/>
        <v>238.80429077148403</v>
      </c>
      <c r="J176" s="19">
        <f t="shared" si="18"/>
        <v>129.57095336914102</v>
      </c>
      <c r="K176" s="19">
        <f t="shared" si="19"/>
        <v>148.10462341308533</v>
      </c>
      <c r="L176" s="20">
        <f t="shared" si="20"/>
        <v>1.1430387719008506</v>
      </c>
      <c r="M176" s="20">
        <f t="shared" si="21"/>
        <v>1.8280378663945007</v>
      </c>
      <c r="N176" s="18"/>
      <c r="O176" s="18"/>
      <c r="P176" s="18">
        <f t="shared" si="22"/>
        <v>7.3639950249328994</v>
      </c>
    </row>
    <row r="177" spans="1:16" x14ac:dyDescent="0.15">
      <c r="A177" s="18">
        <v>88</v>
      </c>
      <c r="B177" s="18">
        <v>175</v>
      </c>
      <c r="D177">
        <v>720.363037109375</v>
      </c>
      <c r="E177">
        <v>605.83734130859398</v>
      </c>
      <c r="F177">
        <v>481.64236450195301</v>
      </c>
      <c r="G177">
        <v>475.82546997070301</v>
      </c>
      <c r="I177" s="19">
        <f t="shared" si="17"/>
        <v>238.72067260742199</v>
      </c>
      <c r="J177" s="19">
        <f t="shared" si="18"/>
        <v>130.01187133789097</v>
      </c>
      <c r="K177" s="19">
        <f t="shared" si="19"/>
        <v>147.7123626708983</v>
      </c>
      <c r="L177" s="20">
        <f t="shared" si="20"/>
        <v>1.1361451931339801</v>
      </c>
      <c r="M177" s="20">
        <f t="shared" si="21"/>
        <v>1.8250585681675937</v>
      </c>
      <c r="N177" s="18"/>
      <c r="O177" s="18"/>
      <c r="P177" s="18">
        <f t="shared" si="22"/>
        <v>7.1890154110574365</v>
      </c>
    </row>
    <row r="178" spans="1:16" x14ac:dyDescent="0.15">
      <c r="A178" s="18">
        <v>88.5</v>
      </c>
      <c r="B178" s="18">
        <v>176</v>
      </c>
      <c r="D178">
        <v>727.19195556640602</v>
      </c>
      <c r="E178">
        <v>609.04351806640602</v>
      </c>
      <c r="F178">
        <v>480.86825561523398</v>
      </c>
      <c r="G178">
        <v>475.15777587890602</v>
      </c>
      <c r="I178" s="19">
        <f t="shared" si="17"/>
        <v>246.32369995117205</v>
      </c>
      <c r="J178" s="19">
        <f t="shared" si="18"/>
        <v>133.8857421875</v>
      </c>
      <c r="K178" s="19">
        <f t="shared" si="19"/>
        <v>152.60368041992206</v>
      </c>
      <c r="L178" s="20">
        <f t="shared" si="20"/>
        <v>1.1398053140431381</v>
      </c>
      <c r="M178" s="20">
        <f t="shared" si="21"/>
        <v>1.8326329696167156</v>
      </c>
      <c r="N178" s="18"/>
      <c r="O178" s="18"/>
      <c r="P178" s="18">
        <f t="shared" si="22"/>
        <v>7.6338738105742401</v>
      </c>
    </row>
    <row r="179" spans="1:16" x14ac:dyDescent="0.15">
      <c r="A179" s="18">
        <v>89</v>
      </c>
      <c r="B179" s="18">
        <v>177</v>
      </c>
      <c r="D179">
        <v>728.27508544921898</v>
      </c>
      <c r="E179">
        <v>608.35552978515602</v>
      </c>
      <c r="F179">
        <v>482.16973876953102</v>
      </c>
      <c r="G179">
        <v>476.45379638671898</v>
      </c>
      <c r="I179" s="19">
        <f t="shared" si="17"/>
        <v>246.10534667968795</v>
      </c>
      <c r="J179" s="19">
        <f t="shared" si="18"/>
        <v>131.90173339843705</v>
      </c>
      <c r="K179" s="19">
        <f t="shared" si="19"/>
        <v>153.77413330078201</v>
      </c>
      <c r="L179" s="20">
        <f t="shared" si="20"/>
        <v>1.1658234455211802</v>
      </c>
      <c r="M179" s="20">
        <f t="shared" si="21"/>
        <v>1.8625653816347214</v>
      </c>
      <c r="N179" s="18"/>
      <c r="O179" s="18"/>
      <c r="P179" s="18">
        <f t="shared" si="22"/>
        <v>9.3918589125589307</v>
      </c>
    </row>
    <row r="180" spans="1:16" x14ac:dyDescent="0.15">
      <c r="A180" s="18">
        <v>89.5</v>
      </c>
      <c r="B180" s="18">
        <v>178</v>
      </c>
      <c r="D180">
        <v>726.71978759765602</v>
      </c>
      <c r="E180">
        <v>609.04504394531295</v>
      </c>
      <c r="F180">
        <v>480.06124877929699</v>
      </c>
      <c r="G180">
        <v>474.47125244140602</v>
      </c>
      <c r="I180" s="19">
        <f t="shared" si="17"/>
        <v>246.65853881835903</v>
      </c>
      <c r="J180" s="19">
        <f t="shared" si="18"/>
        <v>134.57379150390693</v>
      </c>
      <c r="K180" s="19">
        <f t="shared" si="19"/>
        <v>152.45688476562418</v>
      </c>
      <c r="L180" s="20">
        <f t="shared" si="20"/>
        <v>1.1328868947056312</v>
      </c>
      <c r="M180" s="20">
        <f t="shared" si="21"/>
        <v>1.8335431113591361</v>
      </c>
      <c r="N180" s="18"/>
      <c r="O180" s="18"/>
      <c r="P180" s="18">
        <f t="shared" si="22"/>
        <v>7.6873280936071948</v>
      </c>
    </row>
    <row r="181" spans="1:16" x14ac:dyDescent="0.15">
      <c r="A181" s="18">
        <v>90</v>
      </c>
      <c r="B181" s="18">
        <v>179</v>
      </c>
      <c r="D181">
        <v>724.42077636718795</v>
      </c>
      <c r="E181">
        <v>608.31317138671898</v>
      </c>
      <c r="F181">
        <v>482.36926269531301</v>
      </c>
      <c r="G181">
        <v>476.19644165039102</v>
      </c>
      <c r="I181" s="19">
        <f t="shared" si="17"/>
        <v>242.05151367187494</v>
      </c>
      <c r="J181" s="19">
        <f t="shared" si="18"/>
        <v>132.11672973632795</v>
      </c>
      <c r="K181" s="19">
        <f t="shared" si="19"/>
        <v>149.56980285644539</v>
      </c>
      <c r="L181" s="20">
        <f t="shared" si="20"/>
        <v>1.1321034297090868</v>
      </c>
      <c r="M181" s="20">
        <f t="shared" si="21"/>
        <v>1.8366739269025554</v>
      </c>
      <c r="N181" s="18"/>
      <c r="O181" s="18"/>
      <c r="P181" s="18">
        <f t="shared" si="22"/>
        <v>7.8712065955829926</v>
      </c>
    </row>
    <row r="182" spans="1:16" x14ac:dyDescent="0.15">
      <c r="A182" s="18">
        <v>90.5</v>
      </c>
      <c r="B182" s="18">
        <v>180</v>
      </c>
      <c r="D182">
        <v>719.15173339843795</v>
      </c>
      <c r="E182">
        <v>605.100341796875</v>
      </c>
      <c r="F182">
        <v>480.95516967773398</v>
      </c>
      <c r="G182">
        <v>474.88980102539102</v>
      </c>
      <c r="I182" s="19">
        <f t="shared" si="17"/>
        <v>238.19656372070398</v>
      </c>
      <c r="J182" s="19">
        <f t="shared" si="18"/>
        <v>130.21054077148398</v>
      </c>
      <c r="K182" s="19">
        <f t="shared" si="19"/>
        <v>147.04918518066521</v>
      </c>
      <c r="L182" s="20">
        <f t="shared" si="20"/>
        <v>1.1293185967081774</v>
      </c>
      <c r="M182" s="20">
        <f t="shared" si="21"/>
        <v>1.8378033744416098</v>
      </c>
      <c r="N182" s="18"/>
      <c r="O182" s="18"/>
      <c r="P182" s="18">
        <f t="shared" si="22"/>
        <v>7.9375411076809996</v>
      </c>
    </row>
    <row r="183" spans="1:16" x14ac:dyDescent="0.15">
      <c r="A183" s="18">
        <v>91</v>
      </c>
      <c r="B183" s="18">
        <v>181</v>
      </c>
      <c r="D183">
        <v>722.691650390625</v>
      </c>
      <c r="E183">
        <v>606.11065673828102</v>
      </c>
      <c r="F183">
        <v>482.12252807617199</v>
      </c>
      <c r="G183">
        <v>476.15536499023398</v>
      </c>
      <c r="I183" s="19">
        <f t="shared" si="17"/>
        <v>240.56912231445301</v>
      </c>
      <c r="J183" s="19">
        <f t="shared" si="18"/>
        <v>129.95529174804705</v>
      </c>
      <c r="K183" s="19">
        <f t="shared" si="19"/>
        <v>149.60041809082009</v>
      </c>
      <c r="L183" s="20">
        <f t="shared" si="20"/>
        <v>1.1511683447324357</v>
      </c>
      <c r="M183" s="20">
        <f t="shared" si="21"/>
        <v>1.8635674030058316</v>
      </c>
      <c r="N183" s="18"/>
      <c r="O183" s="18"/>
      <c r="P183" s="18">
        <f t="shared" si="22"/>
        <v>9.4507094536119656</v>
      </c>
    </row>
    <row r="184" spans="1:16" x14ac:dyDescent="0.15">
      <c r="A184" s="18">
        <v>91.5</v>
      </c>
      <c r="B184" s="18">
        <v>182</v>
      </c>
      <c r="D184">
        <v>722.54168701171898</v>
      </c>
      <c r="E184">
        <v>607.35247802734398</v>
      </c>
      <c r="F184">
        <v>480.88397216796898</v>
      </c>
      <c r="G184">
        <v>475.02258300781301</v>
      </c>
      <c r="I184" s="19">
        <f t="shared" si="17"/>
        <v>241.65771484375</v>
      </c>
      <c r="J184" s="19">
        <f t="shared" si="18"/>
        <v>132.32989501953097</v>
      </c>
      <c r="K184" s="19">
        <f t="shared" si="19"/>
        <v>149.02678833007832</v>
      </c>
      <c r="L184" s="20">
        <f t="shared" si="20"/>
        <v>1.1261762756486962</v>
      </c>
      <c r="M184" s="20">
        <f t="shared" si="21"/>
        <v>1.8424896144620559</v>
      </c>
      <c r="N184" s="18"/>
      <c r="O184" s="18"/>
      <c r="P184" s="18">
        <f t="shared" si="22"/>
        <v>8.212772523555973</v>
      </c>
    </row>
    <row r="185" spans="1:16" x14ac:dyDescent="0.15">
      <c r="A185" s="18">
        <v>92</v>
      </c>
      <c r="B185" s="18">
        <v>183</v>
      </c>
      <c r="D185">
        <v>718.74151611328102</v>
      </c>
      <c r="E185">
        <v>604.49578857421898</v>
      </c>
      <c r="F185">
        <v>481.43154907226602</v>
      </c>
      <c r="G185">
        <v>475.99588012695301</v>
      </c>
      <c r="I185" s="19">
        <f t="shared" si="17"/>
        <v>237.309967041015</v>
      </c>
      <c r="J185" s="19">
        <f t="shared" si="18"/>
        <v>128.49990844726597</v>
      </c>
      <c r="K185" s="19">
        <f t="shared" si="19"/>
        <v>147.36003112792883</v>
      </c>
      <c r="L185" s="20">
        <f t="shared" si="20"/>
        <v>1.1467714872995627</v>
      </c>
      <c r="M185" s="20">
        <f t="shared" si="21"/>
        <v>1.8669991066528862</v>
      </c>
      <c r="N185" s="18"/>
      <c r="O185" s="18"/>
      <c r="P185" s="18">
        <f t="shared" si="22"/>
        <v>9.6522596622058927</v>
      </c>
    </row>
    <row r="186" spans="1:16" x14ac:dyDescent="0.15">
      <c r="A186" s="18">
        <v>92.5</v>
      </c>
      <c r="B186" s="18">
        <v>184</v>
      </c>
      <c r="D186">
        <v>708.44134521484398</v>
      </c>
      <c r="E186">
        <v>599.786865234375</v>
      </c>
      <c r="F186">
        <v>481.68377685546898</v>
      </c>
      <c r="G186">
        <v>475.78851318359398</v>
      </c>
      <c r="I186" s="19">
        <f t="shared" si="17"/>
        <v>226.757568359375</v>
      </c>
      <c r="J186" s="19">
        <f t="shared" si="18"/>
        <v>123.99835205078102</v>
      </c>
      <c r="K186" s="19">
        <f t="shared" si="19"/>
        <v>139.95872192382831</v>
      </c>
      <c r="L186" s="20">
        <f t="shared" si="20"/>
        <v>1.1287143708693084</v>
      </c>
      <c r="M186" s="20">
        <f t="shared" si="21"/>
        <v>1.8528562707625955</v>
      </c>
      <c r="N186" s="18"/>
      <c r="O186" s="18"/>
      <c r="P186" s="18">
        <f t="shared" si="22"/>
        <v>8.8216251386670255</v>
      </c>
    </row>
    <row r="187" spans="1:16" x14ac:dyDescent="0.15">
      <c r="A187" s="18">
        <v>93</v>
      </c>
      <c r="B187" s="18">
        <v>185</v>
      </c>
      <c r="D187">
        <v>705.52209472656295</v>
      </c>
      <c r="E187">
        <v>598.3642578125</v>
      </c>
      <c r="F187">
        <v>480.43496704101602</v>
      </c>
      <c r="G187">
        <v>474.66973876953102</v>
      </c>
      <c r="I187" s="19">
        <f t="shared" si="17"/>
        <v>225.08712768554693</v>
      </c>
      <c r="J187" s="19">
        <f t="shared" si="18"/>
        <v>123.69451904296898</v>
      </c>
      <c r="K187" s="19">
        <f t="shared" si="19"/>
        <v>138.50096435546865</v>
      </c>
      <c r="L187" s="20">
        <f t="shared" si="20"/>
        <v>1.1197017089120676</v>
      </c>
      <c r="M187" s="20">
        <f t="shared" si="21"/>
        <v>1.8477578893453184</v>
      </c>
      <c r="N187" s="18"/>
      <c r="O187" s="18"/>
      <c r="P187" s="18">
        <f t="shared" si="22"/>
        <v>8.5221879075338567</v>
      </c>
    </row>
    <row r="188" spans="1:16" x14ac:dyDescent="0.15">
      <c r="A188" s="18">
        <v>93.5</v>
      </c>
      <c r="B188" s="18">
        <v>186</v>
      </c>
      <c r="D188">
        <v>704.95251464843795</v>
      </c>
      <c r="E188">
        <v>599.07165527343795</v>
      </c>
      <c r="F188">
        <v>481.538330078125</v>
      </c>
      <c r="G188">
        <v>475.67727661132801</v>
      </c>
      <c r="I188" s="19">
        <f t="shared" si="17"/>
        <v>223.41418457031295</v>
      </c>
      <c r="J188" s="19">
        <f t="shared" si="18"/>
        <v>123.39437866210994</v>
      </c>
      <c r="K188" s="19">
        <f t="shared" si="19"/>
        <v>137.03811950683598</v>
      </c>
      <c r="L188" s="20">
        <f t="shared" si="20"/>
        <v>1.1105701977080058</v>
      </c>
      <c r="M188" s="20">
        <f t="shared" si="21"/>
        <v>1.8425406586812203</v>
      </c>
      <c r="N188" s="18"/>
      <c r="O188" s="18"/>
      <c r="P188" s="18">
        <f t="shared" si="22"/>
        <v>8.2157704435625334</v>
      </c>
    </row>
    <row r="189" spans="1:16" x14ac:dyDescent="0.15">
      <c r="A189" s="18">
        <v>94</v>
      </c>
      <c r="B189" s="18">
        <v>187</v>
      </c>
      <c r="D189">
        <v>703.99334716796898</v>
      </c>
      <c r="E189">
        <v>597.23791503906295</v>
      </c>
      <c r="F189">
        <v>481.77206420898398</v>
      </c>
      <c r="G189">
        <v>475.92367553710898</v>
      </c>
      <c r="I189" s="19">
        <f t="shared" si="17"/>
        <v>222.221282958985</v>
      </c>
      <c r="J189" s="19">
        <f t="shared" si="18"/>
        <v>121.31423950195398</v>
      </c>
      <c r="K189" s="19">
        <f t="shared" si="19"/>
        <v>137.30131530761722</v>
      </c>
      <c r="L189" s="20">
        <f t="shared" si="20"/>
        <v>1.1317823519423351</v>
      </c>
      <c r="M189" s="20">
        <f t="shared" si="21"/>
        <v>1.8676670934555135</v>
      </c>
      <c r="N189" s="18"/>
      <c r="O189" s="18"/>
      <c r="P189" s="18">
        <f t="shared" si="22"/>
        <v>9.6914917443593431</v>
      </c>
    </row>
    <row r="190" spans="1:16" x14ac:dyDescent="0.15">
      <c r="A190" s="18">
        <v>94.5</v>
      </c>
      <c r="B190" s="18">
        <v>188</v>
      </c>
      <c r="D190">
        <v>698.10974121093795</v>
      </c>
      <c r="E190">
        <v>594.79986572265602</v>
      </c>
      <c r="F190">
        <v>480.80014038085898</v>
      </c>
      <c r="G190">
        <v>475.01675415039102</v>
      </c>
      <c r="I190" s="19">
        <f t="shared" si="17"/>
        <v>217.30960083007898</v>
      </c>
      <c r="J190" s="19">
        <f t="shared" si="18"/>
        <v>119.783111572265</v>
      </c>
      <c r="K190" s="19">
        <f t="shared" si="19"/>
        <v>133.46142272949348</v>
      </c>
      <c r="L190" s="20">
        <f t="shared" si="20"/>
        <v>1.1141923179126665</v>
      </c>
      <c r="M190" s="20">
        <f t="shared" si="21"/>
        <v>1.8539913399658086</v>
      </c>
      <c r="N190" s="18"/>
      <c r="O190" s="18"/>
      <c r="P190" s="18">
        <f t="shared" si="22"/>
        <v>8.8882898213451131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A194" s="18"/>
      <c r="B194" s="18"/>
      <c r="I194" s="7"/>
      <c r="J194" s="7"/>
      <c r="K194" s="7"/>
      <c r="L194" s="7"/>
    </row>
    <row r="195" spans="1:16" x14ac:dyDescent="0.15">
      <c r="A195" s="18"/>
      <c r="B195" s="18"/>
      <c r="I195" s="7"/>
      <c r="J195" s="7"/>
      <c r="K195" s="7"/>
      <c r="L195" s="7"/>
    </row>
    <row r="196" spans="1:16" x14ac:dyDescent="0.15">
      <c r="A196" s="18"/>
      <c r="B196" s="18"/>
      <c r="I196" s="7"/>
      <c r="J196" s="7"/>
      <c r="K196" s="7"/>
      <c r="L196" s="7"/>
    </row>
    <row r="197" spans="1:16" x14ac:dyDescent="0.15">
      <c r="A197" s="18"/>
      <c r="B197" s="18"/>
      <c r="I197" s="7"/>
      <c r="J197" s="7"/>
      <c r="K197" s="7"/>
      <c r="L197" s="7"/>
    </row>
    <row r="198" spans="1:16" x14ac:dyDescent="0.15">
      <c r="A198" s="18"/>
      <c r="B198" s="18"/>
      <c r="I198" s="7"/>
      <c r="J198" s="7"/>
      <c r="K198" s="7"/>
      <c r="L198" s="7"/>
    </row>
    <row r="199" spans="1:16" x14ac:dyDescent="0.15">
      <c r="A199" s="18"/>
      <c r="B199" s="18"/>
      <c r="I199" s="7"/>
      <c r="J199" s="7"/>
      <c r="K199" s="7"/>
      <c r="L199" s="7"/>
    </row>
    <row r="200" spans="1:16" x14ac:dyDescent="0.15">
      <c r="A200" s="18"/>
      <c r="B200" s="18"/>
      <c r="I200" s="7"/>
      <c r="J200" s="7"/>
      <c r="K200" s="7"/>
      <c r="L200" s="7"/>
    </row>
    <row r="201" spans="1:16" x14ac:dyDescent="0.15">
      <c r="A201" s="18"/>
      <c r="B201" s="18"/>
      <c r="I201" s="7"/>
      <c r="J201" s="7"/>
      <c r="K201" s="7"/>
      <c r="L201" s="7"/>
    </row>
    <row r="202" spans="1:16" x14ac:dyDescent="0.15">
      <c r="A202" s="18"/>
      <c r="B202" s="18"/>
      <c r="I202" s="7"/>
      <c r="J202" s="7"/>
      <c r="K202" s="7"/>
      <c r="L202" s="7"/>
    </row>
    <row r="203" spans="1:16" x14ac:dyDescent="0.15">
      <c r="A203" s="18"/>
      <c r="B203" s="18"/>
      <c r="I203" s="7"/>
      <c r="J203" s="7"/>
      <c r="K203" s="7"/>
      <c r="L203" s="7"/>
    </row>
    <row r="204" spans="1:16" x14ac:dyDescent="0.15">
      <c r="A204" s="18"/>
      <c r="B204" s="18"/>
      <c r="I204" s="7"/>
      <c r="J204" s="7"/>
      <c r="K204" s="7"/>
      <c r="L204" s="7"/>
    </row>
    <row r="205" spans="1:16" x14ac:dyDescent="0.15">
      <c r="A205" s="18"/>
      <c r="B205" s="18"/>
      <c r="I205" s="7"/>
      <c r="J205" s="7"/>
      <c r="K205" s="7"/>
      <c r="L205" s="7"/>
    </row>
    <row r="206" spans="1:16" x14ac:dyDescent="0.15">
      <c r="A206" s="18"/>
      <c r="B206" s="18"/>
      <c r="I206" s="7"/>
      <c r="J206" s="7"/>
      <c r="K206" s="7"/>
      <c r="L206" s="7"/>
    </row>
    <row r="207" spans="1:16" x14ac:dyDescent="0.15">
      <c r="A207" s="18"/>
      <c r="B207" s="18"/>
      <c r="I207" s="7"/>
      <c r="J207" s="7"/>
      <c r="K207" s="7"/>
      <c r="L207" s="7"/>
    </row>
    <row r="208" spans="1:16" x14ac:dyDescent="0.15">
      <c r="A208" s="18"/>
      <c r="B208" s="18"/>
      <c r="I208" s="7"/>
      <c r="J208" s="7"/>
      <c r="K208" s="7"/>
      <c r="L208" s="7"/>
    </row>
    <row r="209" spans="1:12" x14ac:dyDescent="0.15">
      <c r="A209" s="18"/>
      <c r="B209" s="18"/>
      <c r="I209" s="7"/>
      <c r="J209" s="7"/>
      <c r="K209" s="7"/>
      <c r="L209" s="7"/>
    </row>
    <row r="210" spans="1:12" x14ac:dyDescent="0.15">
      <c r="A210" s="18"/>
      <c r="B210" s="18"/>
      <c r="I210" s="7"/>
      <c r="J210" s="7"/>
      <c r="K210" s="7"/>
      <c r="L210" s="7"/>
    </row>
    <row r="211" spans="1:12" x14ac:dyDescent="0.15">
      <c r="A211" s="18"/>
      <c r="B211" s="18"/>
      <c r="I211" s="7"/>
      <c r="J211" s="7"/>
      <c r="K211" s="7"/>
      <c r="L211" s="7"/>
    </row>
    <row r="212" spans="1:12" x14ac:dyDescent="0.15">
      <c r="I212" s="7"/>
      <c r="J212" s="7"/>
      <c r="K212" s="7"/>
      <c r="L212" s="7"/>
    </row>
    <row r="213" spans="1:12" x14ac:dyDescent="0.15">
      <c r="I213" s="7"/>
      <c r="J213" s="7"/>
      <c r="K213" s="7"/>
      <c r="L213" s="7"/>
    </row>
    <row r="214" spans="1:12" x14ac:dyDescent="0.15">
      <c r="I214" s="7"/>
      <c r="J214" s="7"/>
      <c r="K214" s="7"/>
      <c r="L214" s="7"/>
    </row>
    <row r="215" spans="1:12" x14ac:dyDescent="0.15">
      <c r="I215" s="7"/>
      <c r="J215" s="7"/>
      <c r="K215" s="7"/>
      <c r="L215" s="7"/>
    </row>
    <row r="216" spans="1:12" x14ac:dyDescent="0.15">
      <c r="I216" s="7"/>
      <c r="J216" s="7"/>
      <c r="K216" s="7"/>
      <c r="L216" s="7"/>
    </row>
    <row r="217" spans="1:12" x14ac:dyDescent="0.15">
      <c r="I217" s="7"/>
      <c r="J217" s="7"/>
      <c r="K217" s="7"/>
      <c r="L217" s="7"/>
    </row>
    <row r="218" spans="1:12" x14ac:dyDescent="0.15">
      <c r="I218" s="7"/>
      <c r="J218" s="7"/>
      <c r="K218" s="7"/>
      <c r="L218" s="7"/>
    </row>
    <row r="219" spans="1:12" x14ac:dyDescent="0.15">
      <c r="I219" s="7"/>
      <c r="J219" s="7"/>
      <c r="K219" s="7"/>
      <c r="L219" s="7"/>
    </row>
    <row r="220" spans="1:12" x14ac:dyDescent="0.15">
      <c r="I220" s="7"/>
      <c r="J220" s="7"/>
      <c r="K220" s="7"/>
      <c r="L220" s="7"/>
    </row>
    <row r="221" spans="1:12" x14ac:dyDescent="0.15">
      <c r="I221" s="7"/>
      <c r="J221" s="7"/>
      <c r="K221" s="7"/>
      <c r="L221" s="7"/>
    </row>
    <row r="222" spans="1:12" x14ac:dyDescent="0.15">
      <c r="I222" s="7"/>
      <c r="J222" s="7"/>
      <c r="K222" s="7"/>
      <c r="L222" s="7"/>
    </row>
    <row r="223" spans="1:12" x14ac:dyDescent="0.15">
      <c r="I223" s="7"/>
      <c r="J223" s="7"/>
      <c r="K223" s="7"/>
      <c r="L223" s="7"/>
    </row>
    <row r="224" spans="1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info</vt:lpstr>
      <vt:lpstr>6626</vt:lpstr>
      <vt:lpstr>6627</vt:lpstr>
      <vt:lpstr>6628</vt:lpstr>
      <vt:lpstr>6629</vt:lpstr>
      <vt:lpstr>6630</vt:lpstr>
      <vt:lpstr>6631</vt:lpstr>
      <vt:lpstr>6632</vt:lpstr>
      <vt:lpstr>6633</vt:lpstr>
      <vt:lpstr>6634</vt:lpstr>
      <vt:lpstr>6636</vt:lpstr>
      <vt:lpstr>6637</vt:lpstr>
      <vt:lpstr>6639</vt:lpstr>
      <vt:lpstr>13</vt:lpstr>
      <vt:lpstr>14</vt:lpstr>
      <vt:lpstr>summary</vt:lpstr>
      <vt:lpstr>graph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Hallem Lab</dc:creator>
  <cp:lastModifiedBy>Microsoft Office User</cp:lastModifiedBy>
  <cp:lastPrinted>2012-10-18T19:24:37Z</cp:lastPrinted>
  <dcterms:created xsi:type="dcterms:W3CDTF">2012-10-02T20:44:29Z</dcterms:created>
  <dcterms:modified xsi:type="dcterms:W3CDTF">2021-07-02T20:52:48Z</dcterms:modified>
</cp:coreProperties>
</file>