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Adults/RIG/Fed adults/"/>
    </mc:Choice>
  </mc:AlternateContent>
  <xr:revisionPtr revIDLastSave="0" documentId="13_ncr:1_{9F50FB80-C4C2-1D47-B9F6-CA549EABB1AD}" xr6:coauthVersionLast="47" xr6:coauthVersionMax="47" xr10:uidLastSave="{00000000-0000-0000-0000-000000000000}"/>
  <bookViews>
    <workbookView xWindow="2520" yWindow="460" windowWidth="46080" windowHeight="24660" tabRatio="926" xr2:uid="{00000000-000D-0000-FFFF-FFFF00000000}"/>
  </bookViews>
  <sheets>
    <sheet name="info" sheetId="113" r:id="rId1"/>
    <sheet name="5642" sheetId="93" r:id="rId2"/>
    <sheet name="5646" sheetId="120" r:id="rId3"/>
    <sheet name="5707" sheetId="94" r:id="rId4"/>
    <sheet name="5710" sheetId="95" r:id="rId5"/>
    <sheet name="6226" sheetId="96" r:id="rId6"/>
    <sheet name="6228" sheetId="121" r:id="rId7"/>
    <sheet name="6231" sheetId="122" r:id="rId8"/>
    <sheet name="6235" sheetId="131" r:id="rId9"/>
    <sheet name="6263" sheetId="132" r:id="rId10"/>
    <sheet name="6264" sheetId="134" r:id="rId11"/>
    <sheet name="6267" sheetId="135" r:id="rId12"/>
    <sheet name="6272" sheetId="152" r:id="rId13"/>
    <sheet name="6302" sheetId="153" r:id="rId14"/>
    <sheet name="6303" sheetId="154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2" i="154" l="1"/>
  <c r="J152" i="154"/>
  <c r="K152" i="154"/>
  <c r="L152" i="154" s="1"/>
  <c r="I26" i="154"/>
  <c r="K26" i="154" s="1"/>
  <c r="L26" i="154" s="1"/>
  <c r="J26" i="154"/>
  <c r="I27" i="154"/>
  <c r="K27" i="154" s="1"/>
  <c r="L27" i="154" s="1"/>
  <c r="J27" i="154"/>
  <c r="I28" i="154"/>
  <c r="J28" i="154"/>
  <c r="K28" i="154"/>
  <c r="L28" i="154"/>
  <c r="V66" i="154" s="1"/>
  <c r="I29" i="154"/>
  <c r="J29" i="154"/>
  <c r="K29" i="154" s="1"/>
  <c r="L29" i="154" s="1"/>
  <c r="V67" i="154" s="1"/>
  <c r="I30" i="154"/>
  <c r="K30" i="154" s="1"/>
  <c r="L30" i="154" s="1"/>
  <c r="J30" i="154"/>
  <c r="I31" i="154"/>
  <c r="K31" i="154" s="1"/>
  <c r="J31" i="154"/>
  <c r="L31" i="154"/>
  <c r="V69" i="154"/>
  <c r="I32" i="154"/>
  <c r="J32" i="154"/>
  <c r="K32" i="154"/>
  <c r="L32" i="154" s="1"/>
  <c r="I33" i="154"/>
  <c r="J33" i="154"/>
  <c r="K33" i="154" s="1"/>
  <c r="L33" i="154" s="1"/>
  <c r="V71" i="154" s="1"/>
  <c r="I34" i="154"/>
  <c r="J34" i="154"/>
  <c r="I35" i="154"/>
  <c r="J35" i="154"/>
  <c r="K35" i="154" s="1"/>
  <c r="L35" i="154" s="1"/>
  <c r="V73" i="154" s="1"/>
  <c r="I36" i="154"/>
  <c r="J36" i="154"/>
  <c r="K36" i="154"/>
  <c r="L36" i="154" s="1"/>
  <c r="I37" i="154"/>
  <c r="K37" i="154" s="1"/>
  <c r="L37" i="154" s="1"/>
  <c r="J37" i="154"/>
  <c r="I38" i="154"/>
  <c r="J38" i="154"/>
  <c r="K38" i="154" s="1"/>
  <c r="L38" i="154" s="1"/>
  <c r="I39" i="154"/>
  <c r="K39" i="154" s="1"/>
  <c r="L39" i="154" s="1"/>
  <c r="J39" i="154"/>
  <c r="I40" i="154"/>
  <c r="K40" i="154" s="1"/>
  <c r="L40" i="154" s="1"/>
  <c r="J40" i="154"/>
  <c r="I41" i="154"/>
  <c r="J41" i="154"/>
  <c r="K41" i="154" s="1"/>
  <c r="L41" i="154" s="1"/>
  <c r="I42" i="154"/>
  <c r="K42" i="154" s="1"/>
  <c r="L42" i="154" s="1"/>
  <c r="J42" i="154"/>
  <c r="V80" i="154"/>
  <c r="I43" i="154"/>
  <c r="K43" i="154" s="1"/>
  <c r="L43" i="154" s="1"/>
  <c r="V81" i="154" s="1"/>
  <c r="J43" i="154"/>
  <c r="I44" i="154"/>
  <c r="J44" i="154"/>
  <c r="K44" i="154"/>
  <c r="L44" i="154" s="1"/>
  <c r="V82" i="154" s="1"/>
  <c r="I45" i="154"/>
  <c r="J45" i="154"/>
  <c r="K45" i="154"/>
  <c r="L45" i="154" s="1"/>
  <c r="V83" i="154" s="1"/>
  <c r="I131" i="154"/>
  <c r="J131" i="154"/>
  <c r="K131" i="154"/>
  <c r="L131" i="154" s="1"/>
  <c r="V84" i="154" s="1"/>
  <c r="I132" i="154"/>
  <c r="K132" i="154" s="1"/>
  <c r="J132" i="154"/>
  <c r="L132" i="154"/>
  <c r="I133" i="154"/>
  <c r="J133" i="154"/>
  <c r="K133" i="154" s="1"/>
  <c r="L133" i="154" s="1"/>
  <c r="V86" i="154" s="1"/>
  <c r="I134" i="154"/>
  <c r="J134" i="154"/>
  <c r="K134" i="154"/>
  <c r="L134" i="154" s="1"/>
  <c r="I135" i="154"/>
  <c r="K135" i="154" s="1"/>
  <c r="L135" i="154" s="1"/>
  <c r="V88" i="154" s="1"/>
  <c r="J135" i="154"/>
  <c r="I136" i="154"/>
  <c r="J136" i="154"/>
  <c r="K136" i="154"/>
  <c r="L136" i="154" s="1"/>
  <c r="I137" i="154"/>
  <c r="J137" i="154"/>
  <c r="K137" i="154"/>
  <c r="L137" i="154" s="1"/>
  <c r="V90" i="154" s="1"/>
  <c r="I138" i="154"/>
  <c r="K138" i="154" s="1"/>
  <c r="L138" i="154" s="1"/>
  <c r="J138" i="154"/>
  <c r="I139" i="154"/>
  <c r="K139" i="154" s="1"/>
  <c r="L139" i="154" s="1"/>
  <c r="V92" i="154" s="1"/>
  <c r="J139" i="154"/>
  <c r="I140" i="154"/>
  <c r="K140" i="154" s="1"/>
  <c r="L140" i="154" s="1"/>
  <c r="J140" i="154"/>
  <c r="I141" i="154"/>
  <c r="K141" i="154" s="1"/>
  <c r="L141" i="154" s="1"/>
  <c r="J141" i="154"/>
  <c r="I142" i="154"/>
  <c r="J142" i="154"/>
  <c r="K142" i="154" s="1"/>
  <c r="L142" i="154" s="1"/>
  <c r="I143" i="154"/>
  <c r="J143" i="154"/>
  <c r="K143" i="154" s="1"/>
  <c r="L143" i="154" s="1"/>
  <c r="V96" i="154" s="1"/>
  <c r="I144" i="154"/>
  <c r="K144" i="154" s="1"/>
  <c r="L144" i="154" s="1"/>
  <c r="J144" i="154"/>
  <c r="I145" i="154"/>
  <c r="J145" i="154"/>
  <c r="K145" i="154"/>
  <c r="L145" i="154" s="1"/>
  <c r="I146" i="154"/>
  <c r="J146" i="154"/>
  <c r="K146" i="154"/>
  <c r="L146" i="154" s="1"/>
  <c r="I147" i="154"/>
  <c r="K147" i="154" s="1"/>
  <c r="L147" i="154" s="1"/>
  <c r="V100" i="154" s="1"/>
  <c r="J147" i="154"/>
  <c r="I148" i="154"/>
  <c r="K148" i="154" s="1"/>
  <c r="L148" i="154" s="1"/>
  <c r="J148" i="154"/>
  <c r="I149" i="154"/>
  <c r="K149" i="154" s="1"/>
  <c r="L149" i="154" s="1"/>
  <c r="J149" i="154"/>
  <c r="I150" i="154"/>
  <c r="J150" i="154"/>
  <c r="K150" i="154" s="1"/>
  <c r="L150" i="154" s="1"/>
  <c r="I151" i="154"/>
  <c r="J151" i="154"/>
  <c r="K151" i="154" s="1"/>
  <c r="L151" i="154" s="1"/>
  <c r="V104" i="154" s="1"/>
  <c r="I130" i="154"/>
  <c r="J130" i="154"/>
  <c r="K130" i="154" s="1"/>
  <c r="L130" i="154" s="1"/>
  <c r="I129" i="154"/>
  <c r="J129" i="154"/>
  <c r="I128" i="154"/>
  <c r="J128" i="154"/>
  <c r="K128" i="154"/>
  <c r="L128" i="154"/>
  <c r="I127" i="154"/>
  <c r="J127" i="154"/>
  <c r="I126" i="154"/>
  <c r="J126" i="154"/>
  <c r="K126" i="154"/>
  <c r="L126" i="154"/>
  <c r="I125" i="154"/>
  <c r="K125" i="154" s="1"/>
  <c r="L125" i="154" s="1"/>
  <c r="J125" i="154"/>
  <c r="I124" i="154"/>
  <c r="J124" i="154"/>
  <c r="K124" i="154"/>
  <c r="L124" i="154"/>
  <c r="I123" i="154"/>
  <c r="K123" i="154" s="1"/>
  <c r="L123" i="154" s="1"/>
  <c r="J123" i="154"/>
  <c r="I122" i="154"/>
  <c r="J122" i="154"/>
  <c r="K122" i="154" s="1"/>
  <c r="L122" i="154" s="1"/>
  <c r="I121" i="154"/>
  <c r="K121" i="154" s="1"/>
  <c r="L121" i="154" s="1"/>
  <c r="J121" i="154"/>
  <c r="I120" i="154"/>
  <c r="J120" i="154"/>
  <c r="K120" i="154"/>
  <c r="L120" i="154" s="1"/>
  <c r="I119" i="154"/>
  <c r="J119" i="154"/>
  <c r="I118" i="154"/>
  <c r="K118" i="154" s="1"/>
  <c r="L118" i="154" s="1"/>
  <c r="J118" i="154"/>
  <c r="I117" i="154"/>
  <c r="J117" i="154"/>
  <c r="K117" i="154" s="1"/>
  <c r="L117" i="154" s="1"/>
  <c r="I116" i="154"/>
  <c r="J116" i="154"/>
  <c r="K116" i="154"/>
  <c r="L116" i="154"/>
  <c r="I115" i="154"/>
  <c r="K115" i="154" s="1"/>
  <c r="L115" i="154" s="1"/>
  <c r="J115" i="154"/>
  <c r="I114" i="154"/>
  <c r="J114" i="154"/>
  <c r="K114" i="154" s="1"/>
  <c r="L114" i="154" s="1"/>
  <c r="I113" i="154"/>
  <c r="K113" i="154" s="1"/>
  <c r="L113" i="154" s="1"/>
  <c r="J113" i="154"/>
  <c r="I112" i="154"/>
  <c r="J112" i="154"/>
  <c r="K112" i="154"/>
  <c r="L112" i="154" s="1"/>
  <c r="I111" i="154"/>
  <c r="J111" i="154"/>
  <c r="I110" i="154"/>
  <c r="K110" i="154" s="1"/>
  <c r="L110" i="154" s="1"/>
  <c r="J110" i="154"/>
  <c r="I109" i="154"/>
  <c r="J109" i="154"/>
  <c r="K109" i="154" s="1"/>
  <c r="L109" i="154" s="1"/>
  <c r="I108" i="154"/>
  <c r="J108" i="154"/>
  <c r="K108" i="154"/>
  <c r="L108" i="154"/>
  <c r="I107" i="154"/>
  <c r="K107" i="154" s="1"/>
  <c r="L107" i="154" s="1"/>
  <c r="J107" i="154"/>
  <c r="I106" i="154"/>
  <c r="J106" i="154"/>
  <c r="K106" i="154"/>
  <c r="L106" i="154"/>
  <c r="I105" i="154"/>
  <c r="K105" i="154" s="1"/>
  <c r="L105" i="154" s="1"/>
  <c r="J105" i="154"/>
  <c r="I104" i="154"/>
  <c r="J104" i="154"/>
  <c r="K104" i="154"/>
  <c r="L104" i="154" s="1"/>
  <c r="I103" i="154"/>
  <c r="J103" i="154"/>
  <c r="I102" i="154"/>
  <c r="K102" i="154" s="1"/>
  <c r="L102" i="154" s="1"/>
  <c r="J102" i="154"/>
  <c r="I101" i="154"/>
  <c r="J101" i="154"/>
  <c r="K101" i="154"/>
  <c r="L101" i="154"/>
  <c r="I100" i="154"/>
  <c r="J100" i="154"/>
  <c r="K100" i="154"/>
  <c r="L100" i="154"/>
  <c r="I99" i="154"/>
  <c r="K99" i="154" s="1"/>
  <c r="L99" i="154" s="1"/>
  <c r="J99" i="154"/>
  <c r="I98" i="154"/>
  <c r="J98" i="154"/>
  <c r="K98" i="154" s="1"/>
  <c r="L98" i="154" s="1"/>
  <c r="I97" i="154"/>
  <c r="K97" i="154" s="1"/>
  <c r="L97" i="154" s="1"/>
  <c r="J97" i="154"/>
  <c r="I96" i="154"/>
  <c r="J96" i="154"/>
  <c r="K96" i="154"/>
  <c r="L96" i="154" s="1"/>
  <c r="I95" i="154"/>
  <c r="J95" i="154"/>
  <c r="I94" i="154"/>
  <c r="K94" i="154" s="1"/>
  <c r="L94" i="154" s="1"/>
  <c r="J94" i="154"/>
  <c r="I93" i="154"/>
  <c r="J93" i="154"/>
  <c r="K93" i="154" s="1"/>
  <c r="L93" i="154" s="1"/>
  <c r="I92" i="154"/>
  <c r="J92" i="154"/>
  <c r="K92" i="154"/>
  <c r="L92" i="154"/>
  <c r="I91" i="154"/>
  <c r="K91" i="154" s="1"/>
  <c r="L91" i="154" s="1"/>
  <c r="J91" i="154"/>
  <c r="I90" i="154"/>
  <c r="J90" i="154"/>
  <c r="K90" i="154"/>
  <c r="L90" i="154" s="1"/>
  <c r="I89" i="154"/>
  <c r="K89" i="154" s="1"/>
  <c r="L89" i="154" s="1"/>
  <c r="J89" i="154"/>
  <c r="I88" i="154"/>
  <c r="J88" i="154"/>
  <c r="K88" i="154"/>
  <c r="L88" i="154" s="1"/>
  <c r="I87" i="154"/>
  <c r="J87" i="154"/>
  <c r="I86" i="154"/>
  <c r="K86" i="154" s="1"/>
  <c r="L86" i="154" s="1"/>
  <c r="J86" i="154"/>
  <c r="I85" i="154"/>
  <c r="J85" i="154"/>
  <c r="K85" i="154"/>
  <c r="L85" i="154" s="1"/>
  <c r="I84" i="154"/>
  <c r="J84" i="154"/>
  <c r="K84" i="154"/>
  <c r="L84" i="154"/>
  <c r="I83" i="154"/>
  <c r="K83" i="154" s="1"/>
  <c r="L83" i="154" s="1"/>
  <c r="J83" i="154"/>
  <c r="I82" i="154"/>
  <c r="J82" i="154"/>
  <c r="K82" i="154"/>
  <c r="L82" i="154"/>
  <c r="I81" i="154"/>
  <c r="K81" i="154" s="1"/>
  <c r="L81" i="154" s="1"/>
  <c r="J81" i="154"/>
  <c r="I80" i="154"/>
  <c r="J80" i="154"/>
  <c r="K80" i="154"/>
  <c r="L80" i="154" s="1"/>
  <c r="I79" i="154"/>
  <c r="J79" i="154"/>
  <c r="I78" i="154"/>
  <c r="K78" i="154" s="1"/>
  <c r="L78" i="154" s="1"/>
  <c r="J78" i="154"/>
  <c r="I77" i="154"/>
  <c r="J77" i="154"/>
  <c r="K77" i="154"/>
  <c r="L77" i="154"/>
  <c r="I76" i="154"/>
  <c r="J76" i="154"/>
  <c r="K76" i="154"/>
  <c r="L76" i="154"/>
  <c r="I75" i="154"/>
  <c r="K75" i="154" s="1"/>
  <c r="L75" i="154" s="1"/>
  <c r="J75" i="154"/>
  <c r="I74" i="154"/>
  <c r="J74" i="154"/>
  <c r="K74" i="154"/>
  <c r="L74" i="154" s="1"/>
  <c r="I73" i="154"/>
  <c r="K73" i="154" s="1"/>
  <c r="L73" i="154" s="1"/>
  <c r="J73" i="154"/>
  <c r="I72" i="154"/>
  <c r="J72" i="154"/>
  <c r="K72" i="154"/>
  <c r="L72" i="154" s="1"/>
  <c r="I71" i="154"/>
  <c r="J71" i="154"/>
  <c r="I70" i="154"/>
  <c r="K70" i="154" s="1"/>
  <c r="L70" i="154" s="1"/>
  <c r="J70" i="154"/>
  <c r="I69" i="154"/>
  <c r="J69" i="154"/>
  <c r="K69" i="154"/>
  <c r="L69" i="154" s="1"/>
  <c r="I68" i="154"/>
  <c r="J68" i="154"/>
  <c r="K68" i="154"/>
  <c r="L68" i="154"/>
  <c r="I67" i="154"/>
  <c r="K67" i="154" s="1"/>
  <c r="L67" i="154" s="1"/>
  <c r="J67" i="154"/>
  <c r="I66" i="154"/>
  <c r="J66" i="154"/>
  <c r="K66" i="154" s="1"/>
  <c r="L66" i="154" s="1"/>
  <c r="I65" i="154"/>
  <c r="K65" i="154" s="1"/>
  <c r="L65" i="154" s="1"/>
  <c r="J65" i="154"/>
  <c r="I64" i="154"/>
  <c r="J64" i="154"/>
  <c r="K64" i="154"/>
  <c r="L64" i="154" s="1"/>
  <c r="I63" i="154"/>
  <c r="J63" i="154"/>
  <c r="I62" i="154"/>
  <c r="K62" i="154" s="1"/>
  <c r="L62" i="154" s="1"/>
  <c r="J62" i="154"/>
  <c r="I61" i="154"/>
  <c r="J61" i="154"/>
  <c r="K61" i="154"/>
  <c r="L61" i="154" s="1"/>
  <c r="I60" i="154"/>
  <c r="J60" i="154"/>
  <c r="K60" i="154"/>
  <c r="L60" i="154"/>
  <c r="I59" i="154"/>
  <c r="K59" i="154" s="1"/>
  <c r="L59" i="154" s="1"/>
  <c r="J59" i="154"/>
  <c r="I58" i="154"/>
  <c r="J58" i="154"/>
  <c r="K58" i="154" s="1"/>
  <c r="L58" i="154" s="1"/>
  <c r="I57" i="154"/>
  <c r="K57" i="154" s="1"/>
  <c r="L57" i="154" s="1"/>
  <c r="J57" i="154"/>
  <c r="I56" i="154"/>
  <c r="J56" i="154"/>
  <c r="K56" i="154"/>
  <c r="L56" i="154" s="1"/>
  <c r="I55" i="154"/>
  <c r="J55" i="154"/>
  <c r="I54" i="154"/>
  <c r="K54" i="154" s="1"/>
  <c r="L54" i="154" s="1"/>
  <c r="J54" i="154"/>
  <c r="I53" i="154"/>
  <c r="J53" i="154"/>
  <c r="K53" i="154" s="1"/>
  <c r="L53" i="154" s="1"/>
  <c r="I52" i="154"/>
  <c r="J52" i="154"/>
  <c r="K52" i="154"/>
  <c r="L52" i="154"/>
  <c r="I51" i="154"/>
  <c r="K51" i="154" s="1"/>
  <c r="L51" i="154" s="1"/>
  <c r="J51" i="154"/>
  <c r="I50" i="154"/>
  <c r="J50" i="154"/>
  <c r="K50" i="154" s="1"/>
  <c r="L50" i="154" s="1"/>
  <c r="I49" i="154"/>
  <c r="K49" i="154" s="1"/>
  <c r="L49" i="154" s="1"/>
  <c r="J49" i="154"/>
  <c r="I48" i="154"/>
  <c r="J48" i="154"/>
  <c r="K48" i="154"/>
  <c r="L48" i="154" s="1"/>
  <c r="I47" i="154"/>
  <c r="J47" i="154"/>
  <c r="I46" i="154"/>
  <c r="K46" i="154" s="1"/>
  <c r="L46" i="154" s="1"/>
  <c r="J46" i="154"/>
  <c r="I25" i="154"/>
  <c r="J25" i="154"/>
  <c r="K25" i="154"/>
  <c r="L25" i="154"/>
  <c r="I24" i="154"/>
  <c r="J24" i="154"/>
  <c r="K24" i="154"/>
  <c r="L24" i="154"/>
  <c r="I23" i="154"/>
  <c r="K23" i="154" s="1"/>
  <c r="L23" i="154" s="1"/>
  <c r="J23" i="154"/>
  <c r="I22" i="154"/>
  <c r="J22" i="154"/>
  <c r="K22" i="154"/>
  <c r="L22" i="154" s="1"/>
  <c r="I21" i="154"/>
  <c r="K21" i="154" s="1"/>
  <c r="L21" i="154" s="1"/>
  <c r="J21" i="154"/>
  <c r="I20" i="154"/>
  <c r="J20" i="154"/>
  <c r="K20" i="154"/>
  <c r="L20" i="154" s="1"/>
  <c r="I19" i="154"/>
  <c r="J19" i="154"/>
  <c r="I18" i="154"/>
  <c r="K18" i="154" s="1"/>
  <c r="L18" i="154" s="1"/>
  <c r="J18" i="154"/>
  <c r="I17" i="154"/>
  <c r="J17" i="154"/>
  <c r="K17" i="154" s="1"/>
  <c r="L17" i="154" s="1"/>
  <c r="I16" i="154"/>
  <c r="J16" i="154"/>
  <c r="K16" i="154"/>
  <c r="L16" i="154"/>
  <c r="I15" i="154"/>
  <c r="K15" i="154" s="1"/>
  <c r="L15" i="154" s="1"/>
  <c r="J15" i="154"/>
  <c r="I14" i="154"/>
  <c r="J14" i="154"/>
  <c r="K14" i="154" s="1"/>
  <c r="L14" i="154" s="1"/>
  <c r="I13" i="154"/>
  <c r="K13" i="154" s="1"/>
  <c r="L13" i="154" s="1"/>
  <c r="J13" i="154"/>
  <c r="I12" i="154"/>
  <c r="J12" i="154"/>
  <c r="K12" i="154"/>
  <c r="L12" i="154" s="1"/>
  <c r="I11" i="154"/>
  <c r="J11" i="154"/>
  <c r="I10" i="154"/>
  <c r="K10" i="154" s="1"/>
  <c r="L10" i="154" s="1"/>
  <c r="J10" i="154"/>
  <c r="I9" i="154"/>
  <c r="J9" i="154"/>
  <c r="K9" i="154" s="1"/>
  <c r="L9" i="154" s="1"/>
  <c r="I8" i="154"/>
  <c r="J8" i="154"/>
  <c r="K8" i="154"/>
  <c r="L8" i="154"/>
  <c r="I7" i="154"/>
  <c r="K7" i="154" s="1"/>
  <c r="L7" i="154" s="1"/>
  <c r="J7" i="154"/>
  <c r="I6" i="154"/>
  <c r="J6" i="154"/>
  <c r="K6" i="154" s="1"/>
  <c r="L6" i="154"/>
  <c r="I5" i="154"/>
  <c r="K5" i="154" s="1"/>
  <c r="L5" i="154" s="1"/>
  <c r="J5" i="154"/>
  <c r="I4" i="154"/>
  <c r="K4" i="154" s="1"/>
  <c r="L4" i="154" s="1"/>
  <c r="J4" i="154"/>
  <c r="I3" i="154"/>
  <c r="K3" i="154" s="1"/>
  <c r="L3" i="154" s="1"/>
  <c r="J3" i="154"/>
  <c r="I2" i="154"/>
  <c r="K2" i="154" s="1"/>
  <c r="J2" i="154"/>
  <c r="L2" i="154"/>
  <c r="I152" i="153"/>
  <c r="J152" i="153"/>
  <c r="I26" i="153"/>
  <c r="K26" i="153" s="1"/>
  <c r="J26" i="153"/>
  <c r="L26" i="153"/>
  <c r="V64" i="153"/>
  <c r="I27" i="153"/>
  <c r="K27" i="153" s="1"/>
  <c r="L27" i="153" s="1"/>
  <c r="J27" i="153"/>
  <c r="I28" i="153"/>
  <c r="J28" i="153"/>
  <c r="K28" i="153"/>
  <c r="L28" i="153" s="1"/>
  <c r="V66" i="153"/>
  <c r="I29" i="153"/>
  <c r="K29" i="153" s="1"/>
  <c r="L29" i="153" s="1"/>
  <c r="J29" i="153"/>
  <c r="I30" i="153"/>
  <c r="J30" i="153"/>
  <c r="K30" i="153"/>
  <c r="L30" i="153" s="1"/>
  <c r="V68" i="153" s="1"/>
  <c r="I31" i="153"/>
  <c r="J31" i="153"/>
  <c r="K31" i="153"/>
  <c r="L31" i="153"/>
  <c r="V69" i="153"/>
  <c r="I32" i="153"/>
  <c r="K32" i="153" s="1"/>
  <c r="L32" i="153" s="1"/>
  <c r="J32" i="153"/>
  <c r="I33" i="153"/>
  <c r="K33" i="153" s="1"/>
  <c r="L33" i="153" s="1"/>
  <c r="J33" i="153"/>
  <c r="I34" i="153"/>
  <c r="K34" i="153" s="1"/>
  <c r="J34" i="153"/>
  <c r="L34" i="153"/>
  <c r="V72" i="153"/>
  <c r="I35" i="153"/>
  <c r="K35" i="153" s="1"/>
  <c r="L35" i="153" s="1"/>
  <c r="V73" i="153" s="1"/>
  <c r="J35" i="153"/>
  <c r="I36" i="153"/>
  <c r="J36" i="153"/>
  <c r="K36" i="153" s="1"/>
  <c r="L36" i="153" s="1"/>
  <c r="I37" i="153"/>
  <c r="K37" i="153" s="1"/>
  <c r="L37" i="153" s="1"/>
  <c r="J37" i="153"/>
  <c r="V75" i="153"/>
  <c r="I38" i="153"/>
  <c r="J38" i="153"/>
  <c r="K38" i="153" s="1"/>
  <c r="L38" i="153" s="1"/>
  <c r="I39" i="153"/>
  <c r="J39" i="153"/>
  <c r="K39" i="153"/>
  <c r="L39" i="153"/>
  <c r="V77" i="153" s="1"/>
  <c r="I40" i="153"/>
  <c r="K40" i="153" s="1"/>
  <c r="L40" i="153" s="1"/>
  <c r="J40" i="153"/>
  <c r="I41" i="153"/>
  <c r="J41" i="153"/>
  <c r="K41" i="153"/>
  <c r="L41" i="153"/>
  <c r="I42" i="153"/>
  <c r="K42" i="153" s="1"/>
  <c r="L42" i="153" s="1"/>
  <c r="V80" i="153" s="1"/>
  <c r="J42" i="153"/>
  <c r="I43" i="153"/>
  <c r="J43" i="153"/>
  <c r="K43" i="153"/>
  <c r="L43" i="153" s="1"/>
  <c r="I44" i="153"/>
  <c r="J44" i="153"/>
  <c r="K44" i="153" s="1"/>
  <c r="L44" i="153" s="1"/>
  <c r="V82" i="153" s="1"/>
  <c r="I45" i="153"/>
  <c r="J45" i="153"/>
  <c r="I131" i="153"/>
  <c r="K131" i="153" s="1"/>
  <c r="L131" i="153" s="1"/>
  <c r="J131" i="153"/>
  <c r="I132" i="153"/>
  <c r="J132" i="153"/>
  <c r="K132" i="153"/>
  <c r="L132" i="153" s="1"/>
  <c r="V85" i="153"/>
  <c r="I133" i="153"/>
  <c r="K133" i="153" s="1"/>
  <c r="L133" i="153" s="1"/>
  <c r="J133" i="153"/>
  <c r="I134" i="153"/>
  <c r="J134" i="153"/>
  <c r="K134" i="153" s="1"/>
  <c r="L134" i="153" s="1"/>
  <c r="I135" i="153"/>
  <c r="K135" i="153" s="1"/>
  <c r="L135" i="153" s="1"/>
  <c r="J135" i="153"/>
  <c r="I136" i="153"/>
  <c r="K136" i="153" s="1"/>
  <c r="L136" i="153" s="1"/>
  <c r="J136" i="153"/>
  <c r="I137" i="153"/>
  <c r="J137" i="153"/>
  <c r="K137" i="153" s="1"/>
  <c r="L137" i="153" s="1"/>
  <c r="V90" i="153"/>
  <c r="I138" i="153"/>
  <c r="J138" i="153"/>
  <c r="I139" i="153"/>
  <c r="K139" i="153" s="1"/>
  <c r="L139" i="153" s="1"/>
  <c r="J139" i="153"/>
  <c r="I140" i="153"/>
  <c r="J140" i="153"/>
  <c r="K140" i="153"/>
  <c r="L140" i="153" s="1"/>
  <c r="I141" i="153"/>
  <c r="J141" i="153"/>
  <c r="K141" i="153"/>
  <c r="L141" i="153" s="1"/>
  <c r="I142" i="153"/>
  <c r="K142" i="153" s="1"/>
  <c r="L142" i="153" s="1"/>
  <c r="J142" i="153"/>
  <c r="I143" i="153"/>
  <c r="K143" i="153" s="1"/>
  <c r="J143" i="153"/>
  <c r="L143" i="153"/>
  <c r="V96" i="153"/>
  <c r="I144" i="153"/>
  <c r="K144" i="153" s="1"/>
  <c r="L144" i="153" s="1"/>
  <c r="J144" i="153"/>
  <c r="I145" i="153"/>
  <c r="J145" i="153"/>
  <c r="K145" i="153" s="1"/>
  <c r="L145" i="153" s="1"/>
  <c r="I146" i="153"/>
  <c r="K146" i="153" s="1"/>
  <c r="L146" i="153" s="1"/>
  <c r="J146" i="153"/>
  <c r="I147" i="153"/>
  <c r="J147" i="153"/>
  <c r="K147" i="153" s="1"/>
  <c r="L147" i="153" s="1"/>
  <c r="I148" i="153"/>
  <c r="J148" i="153"/>
  <c r="K148" i="153"/>
  <c r="L148" i="153" s="1"/>
  <c r="V101" i="153" s="1"/>
  <c r="I149" i="153"/>
  <c r="K149" i="153" s="1"/>
  <c r="L149" i="153" s="1"/>
  <c r="J149" i="153"/>
  <c r="I150" i="153"/>
  <c r="J150" i="153"/>
  <c r="I151" i="153"/>
  <c r="K151" i="153" s="1"/>
  <c r="J151" i="153"/>
  <c r="L151" i="153"/>
  <c r="I130" i="153"/>
  <c r="K130" i="153" s="1"/>
  <c r="L130" i="153" s="1"/>
  <c r="J130" i="153"/>
  <c r="I129" i="153"/>
  <c r="J129" i="153"/>
  <c r="K129" i="153"/>
  <c r="L129" i="153" s="1"/>
  <c r="I128" i="153"/>
  <c r="J128" i="153"/>
  <c r="I127" i="153"/>
  <c r="K127" i="153" s="1"/>
  <c r="L127" i="153" s="1"/>
  <c r="J127" i="153"/>
  <c r="I126" i="153"/>
  <c r="K126" i="153" s="1"/>
  <c r="L126" i="153" s="1"/>
  <c r="J126" i="153"/>
  <c r="I125" i="153"/>
  <c r="J125" i="153"/>
  <c r="K125" i="153"/>
  <c r="L125" i="153"/>
  <c r="I124" i="153"/>
  <c r="K124" i="153" s="1"/>
  <c r="L124" i="153" s="1"/>
  <c r="J124" i="153"/>
  <c r="I123" i="153"/>
  <c r="J123" i="153"/>
  <c r="K123" i="153"/>
  <c r="L123" i="153" s="1"/>
  <c r="I122" i="153"/>
  <c r="K122" i="153" s="1"/>
  <c r="L122" i="153" s="1"/>
  <c r="J122" i="153"/>
  <c r="I121" i="153"/>
  <c r="J121" i="153"/>
  <c r="K121" i="153"/>
  <c r="L121" i="153" s="1"/>
  <c r="I120" i="153"/>
  <c r="J120" i="153"/>
  <c r="I119" i="153"/>
  <c r="K119" i="153" s="1"/>
  <c r="J119" i="153"/>
  <c r="L119" i="153"/>
  <c r="I118" i="153"/>
  <c r="K118" i="153" s="1"/>
  <c r="L118" i="153" s="1"/>
  <c r="J118" i="153"/>
  <c r="I117" i="153"/>
  <c r="J117" i="153"/>
  <c r="K117" i="153"/>
  <c r="L117" i="153"/>
  <c r="I116" i="153"/>
  <c r="K116" i="153" s="1"/>
  <c r="L116" i="153" s="1"/>
  <c r="J116" i="153"/>
  <c r="I115" i="153"/>
  <c r="J115" i="153"/>
  <c r="K115" i="153"/>
  <c r="L115" i="153"/>
  <c r="I114" i="153"/>
  <c r="K114" i="153" s="1"/>
  <c r="L114" i="153" s="1"/>
  <c r="J114" i="153"/>
  <c r="I113" i="153"/>
  <c r="J113" i="153"/>
  <c r="K113" i="153"/>
  <c r="L113" i="153"/>
  <c r="I112" i="153"/>
  <c r="J112" i="153"/>
  <c r="I111" i="153"/>
  <c r="J111" i="153"/>
  <c r="K111" i="153"/>
  <c r="L111" i="153" s="1"/>
  <c r="I110" i="153"/>
  <c r="J110" i="153"/>
  <c r="K110" i="153" s="1"/>
  <c r="L110" i="153" s="1"/>
  <c r="I109" i="153"/>
  <c r="J109" i="153"/>
  <c r="K109" i="153"/>
  <c r="L109" i="153"/>
  <c r="I108" i="153"/>
  <c r="J108" i="153"/>
  <c r="I107" i="153"/>
  <c r="J107" i="153"/>
  <c r="K107" i="153" s="1"/>
  <c r="L107" i="153" s="1"/>
  <c r="I106" i="153"/>
  <c r="K106" i="153" s="1"/>
  <c r="L106" i="153" s="1"/>
  <c r="J106" i="153"/>
  <c r="I105" i="153"/>
  <c r="J105" i="153"/>
  <c r="K105" i="153"/>
  <c r="L105" i="153" s="1"/>
  <c r="I104" i="153"/>
  <c r="J104" i="153"/>
  <c r="I103" i="153"/>
  <c r="K103" i="153" s="1"/>
  <c r="L103" i="153" s="1"/>
  <c r="J103" i="153"/>
  <c r="I102" i="153"/>
  <c r="K102" i="153" s="1"/>
  <c r="L102" i="153" s="1"/>
  <c r="J102" i="153"/>
  <c r="I101" i="153"/>
  <c r="J101" i="153"/>
  <c r="K101" i="153"/>
  <c r="L101" i="153" s="1"/>
  <c r="I100" i="153"/>
  <c r="J100" i="153"/>
  <c r="I99" i="153"/>
  <c r="K99" i="153" s="1"/>
  <c r="L99" i="153" s="1"/>
  <c r="J99" i="153"/>
  <c r="I98" i="153"/>
  <c r="K98" i="153" s="1"/>
  <c r="L98" i="153" s="1"/>
  <c r="J98" i="153"/>
  <c r="I97" i="153"/>
  <c r="J97" i="153"/>
  <c r="K97" i="153"/>
  <c r="L97" i="153"/>
  <c r="I96" i="153"/>
  <c r="K96" i="153" s="1"/>
  <c r="L96" i="153" s="1"/>
  <c r="J96" i="153"/>
  <c r="I95" i="153"/>
  <c r="K95" i="153" s="1"/>
  <c r="L95" i="153" s="1"/>
  <c r="J95" i="153"/>
  <c r="I94" i="153"/>
  <c r="K94" i="153" s="1"/>
  <c r="L94" i="153" s="1"/>
  <c r="J94" i="153"/>
  <c r="I93" i="153"/>
  <c r="J93" i="153"/>
  <c r="K93" i="153"/>
  <c r="L93" i="153" s="1"/>
  <c r="I92" i="153"/>
  <c r="J92" i="153"/>
  <c r="I91" i="153"/>
  <c r="K91" i="153" s="1"/>
  <c r="L91" i="153" s="1"/>
  <c r="J91" i="153"/>
  <c r="I90" i="153"/>
  <c r="J90" i="153"/>
  <c r="I89" i="153"/>
  <c r="J89" i="153"/>
  <c r="K89" i="153"/>
  <c r="L89" i="153"/>
  <c r="I88" i="153"/>
  <c r="K88" i="153" s="1"/>
  <c r="L88" i="153" s="1"/>
  <c r="J88" i="153"/>
  <c r="I87" i="153"/>
  <c r="J87" i="153"/>
  <c r="I86" i="153"/>
  <c r="K86" i="153" s="1"/>
  <c r="L86" i="153" s="1"/>
  <c r="J86" i="153"/>
  <c r="I85" i="153"/>
  <c r="J85" i="153"/>
  <c r="K85" i="153"/>
  <c r="L85" i="153" s="1"/>
  <c r="I84" i="153"/>
  <c r="J84" i="153"/>
  <c r="I83" i="153"/>
  <c r="K83" i="153" s="1"/>
  <c r="L83" i="153" s="1"/>
  <c r="J83" i="153"/>
  <c r="I82" i="153"/>
  <c r="K82" i="153" s="1"/>
  <c r="L82" i="153" s="1"/>
  <c r="J82" i="153"/>
  <c r="I81" i="153"/>
  <c r="J81" i="153"/>
  <c r="K81" i="153"/>
  <c r="L81" i="153"/>
  <c r="I80" i="153"/>
  <c r="K80" i="153" s="1"/>
  <c r="L80" i="153" s="1"/>
  <c r="J80" i="153"/>
  <c r="I79" i="153"/>
  <c r="K79" i="153" s="1"/>
  <c r="L79" i="153" s="1"/>
  <c r="J79" i="153"/>
  <c r="I78" i="153"/>
  <c r="K78" i="153" s="1"/>
  <c r="L78" i="153" s="1"/>
  <c r="J78" i="153"/>
  <c r="I77" i="153"/>
  <c r="J77" i="153"/>
  <c r="K77" i="153"/>
  <c r="L77" i="153" s="1"/>
  <c r="I76" i="153"/>
  <c r="J76" i="153"/>
  <c r="I75" i="153"/>
  <c r="K75" i="153" s="1"/>
  <c r="L75" i="153" s="1"/>
  <c r="J75" i="153"/>
  <c r="I74" i="153"/>
  <c r="J74" i="153"/>
  <c r="I73" i="153"/>
  <c r="J73" i="153"/>
  <c r="K73" i="153"/>
  <c r="L73" i="153"/>
  <c r="I72" i="153"/>
  <c r="K72" i="153" s="1"/>
  <c r="L72" i="153" s="1"/>
  <c r="J72" i="153"/>
  <c r="I71" i="153"/>
  <c r="J71" i="153"/>
  <c r="I70" i="153"/>
  <c r="K70" i="153" s="1"/>
  <c r="L70" i="153" s="1"/>
  <c r="J70" i="153"/>
  <c r="I69" i="153"/>
  <c r="J69" i="153"/>
  <c r="K69" i="153"/>
  <c r="L69" i="153" s="1"/>
  <c r="I68" i="153"/>
  <c r="J68" i="153"/>
  <c r="I67" i="153"/>
  <c r="K67" i="153" s="1"/>
  <c r="L67" i="153" s="1"/>
  <c r="J67" i="153"/>
  <c r="I66" i="153"/>
  <c r="K66" i="153" s="1"/>
  <c r="L66" i="153" s="1"/>
  <c r="J66" i="153"/>
  <c r="I65" i="153"/>
  <c r="J65" i="153"/>
  <c r="K65" i="153"/>
  <c r="L65" i="153"/>
  <c r="I64" i="153"/>
  <c r="K64" i="153" s="1"/>
  <c r="L64" i="153" s="1"/>
  <c r="J64" i="153"/>
  <c r="I63" i="153"/>
  <c r="K63" i="153" s="1"/>
  <c r="L63" i="153" s="1"/>
  <c r="J63" i="153"/>
  <c r="I62" i="153"/>
  <c r="K62" i="153" s="1"/>
  <c r="L62" i="153" s="1"/>
  <c r="J62" i="153"/>
  <c r="I61" i="153"/>
  <c r="J61" i="153"/>
  <c r="K61" i="153"/>
  <c r="L61" i="153" s="1"/>
  <c r="I60" i="153"/>
  <c r="J60" i="153"/>
  <c r="I59" i="153"/>
  <c r="K59" i="153" s="1"/>
  <c r="L59" i="153" s="1"/>
  <c r="J59" i="153"/>
  <c r="I58" i="153"/>
  <c r="J58" i="153"/>
  <c r="I57" i="153"/>
  <c r="J57" i="153"/>
  <c r="K57" i="153"/>
  <c r="L57" i="153"/>
  <c r="I56" i="153"/>
  <c r="K56" i="153" s="1"/>
  <c r="L56" i="153" s="1"/>
  <c r="J56" i="153"/>
  <c r="I55" i="153"/>
  <c r="J55" i="153"/>
  <c r="I54" i="153"/>
  <c r="K54" i="153" s="1"/>
  <c r="L54" i="153" s="1"/>
  <c r="J54" i="153"/>
  <c r="I53" i="153"/>
  <c r="J53" i="153"/>
  <c r="K53" i="153"/>
  <c r="L53" i="153" s="1"/>
  <c r="I52" i="153"/>
  <c r="J52" i="153"/>
  <c r="I51" i="153"/>
  <c r="K51" i="153" s="1"/>
  <c r="L51" i="153" s="1"/>
  <c r="J51" i="153"/>
  <c r="I50" i="153"/>
  <c r="K50" i="153" s="1"/>
  <c r="L50" i="153" s="1"/>
  <c r="J50" i="153"/>
  <c r="I49" i="153"/>
  <c r="J49" i="153"/>
  <c r="K49" i="153"/>
  <c r="L49" i="153"/>
  <c r="I48" i="153"/>
  <c r="K48" i="153" s="1"/>
  <c r="L48" i="153" s="1"/>
  <c r="J48" i="153"/>
  <c r="I47" i="153"/>
  <c r="K47" i="153" s="1"/>
  <c r="L47" i="153" s="1"/>
  <c r="J47" i="153"/>
  <c r="I46" i="153"/>
  <c r="K46" i="153" s="1"/>
  <c r="L46" i="153" s="1"/>
  <c r="J46" i="153"/>
  <c r="I25" i="153"/>
  <c r="J25" i="153"/>
  <c r="K25" i="153"/>
  <c r="L25" i="153" s="1"/>
  <c r="I24" i="153"/>
  <c r="J24" i="153"/>
  <c r="I23" i="153"/>
  <c r="K23" i="153" s="1"/>
  <c r="L23" i="153" s="1"/>
  <c r="J23" i="153"/>
  <c r="I22" i="153"/>
  <c r="J22" i="153"/>
  <c r="I21" i="153"/>
  <c r="J21" i="153"/>
  <c r="K21" i="153"/>
  <c r="L21" i="153"/>
  <c r="I20" i="153"/>
  <c r="K20" i="153" s="1"/>
  <c r="L20" i="153" s="1"/>
  <c r="J20" i="153"/>
  <c r="I19" i="153"/>
  <c r="J19" i="153"/>
  <c r="I18" i="153"/>
  <c r="K18" i="153" s="1"/>
  <c r="L18" i="153" s="1"/>
  <c r="J18" i="153"/>
  <c r="I17" i="153"/>
  <c r="J17" i="153"/>
  <c r="K17" i="153"/>
  <c r="L17" i="153" s="1"/>
  <c r="I16" i="153"/>
  <c r="J16" i="153"/>
  <c r="I15" i="153"/>
  <c r="K15" i="153" s="1"/>
  <c r="L15" i="153" s="1"/>
  <c r="J15" i="153"/>
  <c r="I14" i="153"/>
  <c r="K14" i="153" s="1"/>
  <c r="L14" i="153" s="1"/>
  <c r="J14" i="153"/>
  <c r="I13" i="153"/>
  <c r="J13" i="153"/>
  <c r="K13" i="153"/>
  <c r="L13" i="153"/>
  <c r="I12" i="153"/>
  <c r="K12" i="153" s="1"/>
  <c r="L12" i="153" s="1"/>
  <c r="J12" i="153"/>
  <c r="I11" i="153"/>
  <c r="K11" i="153" s="1"/>
  <c r="L11" i="153" s="1"/>
  <c r="J11" i="153"/>
  <c r="I10" i="153"/>
  <c r="J10" i="153"/>
  <c r="I9" i="153"/>
  <c r="J9" i="153"/>
  <c r="K9" i="153"/>
  <c r="L9" i="153"/>
  <c r="I8" i="153"/>
  <c r="K8" i="153" s="1"/>
  <c r="L8" i="153" s="1"/>
  <c r="J8" i="153"/>
  <c r="I7" i="153"/>
  <c r="K7" i="153" s="1"/>
  <c r="L7" i="153" s="1"/>
  <c r="J7" i="153"/>
  <c r="I6" i="153"/>
  <c r="J6" i="153"/>
  <c r="I5" i="153"/>
  <c r="J5" i="153"/>
  <c r="K5" i="153" s="1"/>
  <c r="L5" i="153" s="1"/>
  <c r="I4" i="153"/>
  <c r="J4" i="153"/>
  <c r="K4" i="153" s="1"/>
  <c r="L4" i="153"/>
  <c r="I3" i="153"/>
  <c r="J3" i="153"/>
  <c r="K3" i="153" s="1"/>
  <c r="L3" i="153" s="1"/>
  <c r="I2" i="153"/>
  <c r="J2" i="153"/>
  <c r="K2" i="153" s="1"/>
  <c r="L2" i="153"/>
  <c r="I152" i="152"/>
  <c r="K152" i="152" s="1"/>
  <c r="L152" i="152" s="1"/>
  <c r="J152" i="152"/>
  <c r="I26" i="152"/>
  <c r="K26" i="152" s="1"/>
  <c r="J26" i="152"/>
  <c r="L26" i="152"/>
  <c r="V64" i="152"/>
  <c r="I27" i="152"/>
  <c r="K27" i="152" s="1"/>
  <c r="L27" i="152" s="1"/>
  <c r="J27" i="152"/>
  <c r="I28" i="152"/>
  <c r="J28" i="152"/>
  <c r="K28" i="152" s="1"/>
  <c r="L28" i="152" s="1"/>
  <c r="I29" i="152"/>
  <c r="K29" i="152" s="1"/>
  <c r="L29" i="152" s="1"/>
  <c r="J29" i="152"/>
  <c r="I30" i="152"/>
  <c r="K30" i="152" s="1"/>
  <c r="L30" i="152" s="1"/>
  <c r="J30" i="152"/>
  <c r="I31" i="152"/>
  <c r="J31" i="152"/>
  <c r="K31" i="152"/>
  <c r="L31" i="152"/>
  <c r="V69" i="152" s="1"/>
  <c r="I32" i="152"/>
  <c r="K32" i="152" s="1"/>
  <c r="L32" i="152" s="1"/>
  <c r="V70" i="152" s="1"/>
  <c r="J32" i="152"/>
  <c r="I33" i="152"/>
  <c r="J33" i="152"/>
  <c r="K33" i="152" s="1"/>
  <c r="L33" i="152" s="1"/>
  <c r="I34" i="152"/>
  <c r="K34" i="152" s="1"/>
  <c r="L34" i="152" s="1"/>
  <c r="J34" i="152"/>
  <c r="I35" i="152"/>
  <c r="K35" i="152" s="1"/>
  <c r="L35" i="152" s="1"/>
  <c r="J35" i="152"/>
  <c r="I36" i="152"/>
  <c r="J36" i="152"/>
  <c r="K36" i="152"/>
  <c r="L36" i="152" s="1"/>
  <c r="I37" i="152"/>
  <c r="K37" i="152" s="1"/>
  <c r="L37" i="152" s="1"/>
  <c r="J37" i="152"/>
  <c r="I38" i="152"/>
  <c r="K38" i="152" s="1"/>
  <c r="L38" i="152" s="1"/>
  <c r="J38" i="152"/>
  <c r="I39" i="152"/>
  <c r="J39" i="152"/>
  <c r="K39" i="152"/>
  <c r="L39" i="152" s="1"/>
  <c r="I40" i="152"/>
  <c r="J40" i="152"/>
  <c r="I41" i="152"/>
  <c r="J41" i="152"/>
  <c r="K41" i="152"/>
  <c r="L41" i="152" s="1"/>
  <c r="I42" i="152"/>
  <c r="K42" i="152" s="1"/>
  <c r="L42" i="152" s="1"/>
  <c r="J42" i="152"/>
  <c r="I43" i="152"/>
  <c r="J43" i="152"/>
  <c r="K43" i="152" s="1"/>
  <c r="L43" i="152" s="1"/>
  <c r="I44" i="152"/>
  <c r="J44" i="152"/>
  <c r="K44" i="152" s="1"/>
  <c r="L44" i="152" s="1"/>
  <c r="I45" i="152"/>
  <c r="K45" i="152" s="1"/>
  <c r="L45" i="152" s="1"/>
  <c r="J45" i="152"/>
  <c r="V83" i="152"/>
  <c r="I131" i="152"/>
  <c r="K131" i="152" s="1"/>
  <c r="L131" i="152" s="1"/>
  <c r="J131" i="152"/>
  <c r="I132" i="152"/>
  <c r="J132" i="152"/>
  <c r="K132" i="152"/>
  <c r="L132" i="152" s="1"/>
  <c r="I133" i="152"/>
  <c r="K133" i="152" s="1"/>
  <c r="L133" i="152" s="1"/>
  <c r="V86" i="152" s="1"/>
  <c r="J133" i="152"/>
  <c r="I134" i="152"/>
  <c r="J134" i="152"/>
  <c r="K134" i="152"/>
  <c r="L134" i="152"/>
  <c r="V87" i="152" s="1"/>
  <c r="I135" i="152"/>
  <c r="K135" i="152" s="1"/>
  <c r="L135" i="152" s="1"/>
  <c r="J135" i="152"/>
  <c r="I136" i="152"/>
  <c r="J136" i="152"/>
  <c r="K136" i="152"/>
  <c r="L136" i="152" s="1"/>
  <c r="V89" i="152" s="1"/>
  <c r="I137" i="152"/>
  <c r="J137" i="152"/>
  <c r="K137" i="152"/>
  <c r="L137" i="152" s="1"/>
  <c r="I138" i="152"/>
  <c r="K138" i="152" s="1"/>
  <c r="L138" i="152" s="1"/>
  <c r="J138" i="152"/>
  <c r="V91" i="152"/>
  <c r="I139" i="152"/>
  <c r="K139" i="152" s="1"/>
  <c r="L139" i="152" s="1"/>
  <c r="J139" i="152"/>
  <c r="I140" i="152"/>
  <c r="J140" i="152"/>
  <c r="K140" i="152"/>
  <c r="L140" i="152"/>
  <c r="I141" i="152"/>
  <c r="J141" i="152"/>
  <c r="I142" i="152"/>
  <c r="K142" i="152" s="1"/>
  <c r="L142" i="152" s="1"/>
  <c r="J142" i="152"/>
  <c r="I143" i="152"/>
  <c r="K143" i="152" s="1"/>
  <c r="L143" i="152" s="1"/>
  <c r="J143" i="152"/>
  <c r="I144" i="152"/>
  <c r="J144" i="152"/>
  <c r="K144" i="152"/>
  <c r="L144" i="152" s="1"/>
  <c r="V97" i="152" s="1"/>
  <c r="I145" i="152"/>
  <c r="J145" i="152"/>
  <c r="K145" i="152" s="1"/>
  <c r="L145" i="152" s="1"/>
  <c r="I146" i="152"/>
  <c r="K146" i="152" s="1"/>
  <c r="L146" i="152" s="1"/>
  <c r="J146" i="152"/>
  <c r="V99" i="152"/>
  <c r="I147" i="152"/>
  <c r="K147" i="152" s="1"/>
  <c r="L147" i="152" s="1"/>
  <c r="J147" i="152"/>
  <c r="I148" i="152"/>
  <c r="J148" i="152"/>
  <c r="K148" i="152"/>
  <c r="L148" i="152"/>
  <c r="V101" i="152"/>
  <c r="I149" i="152"/>
  <c r="K149" i="152" s="1"/>
  <c r="L149" i="152" s="1"/>
  <c r="V102" i="152" s="1"/>
  <c r="J149" i="152"/>
  <c r="I150" i="152"/>
  <c r="K150" i="152" s="1"/>
  <c r="L150" i="152" s="1"/>
  <c r="J150" i="152"/>
  <c r="I151" i="152"/>
  <c r="K151" i="152" s="1"/>
  <c r="L151" i="152" s="1"/>
  <c r="J151" i="152"/>
  <c r="I130" i="152"/>
  <c r="J130" i="152"/>
  <c r="K130" i="152"/>
  <c r="L130" i="152"/>
  <c r="I129" i="152"/>
  <c r="J129" i="152"/>
  <c r="K129" i="152"/>
  <c r="L129" i="152" s="1"/>
  <c r="I128" i="152"/>
  <c r="K128" i="152" s="1"/>
  <c r="L128" i="152" s="1"/>
  <c r="J128" i="152"/>
  <c r="I127" i="152"/>
  <c r="K127" i="152" s="1"/>
  <c r="L127" i="152" s="1"/>
  <c r="J127" i="152"/>
  <c r="I126" i="152"/>
  <c r="J126" i="152"/>
  <c r="K126" i="152" s="1"/>
  <c r="L126" i="152" s="1"/>
  <c r="I125" i="152"/>
  <c r="J125" i="152"/>
  <c r="K125" i="152"/>
  <c r="L125" i="152"/>
  <c r="I124" i="152"/>
  <c r="K124" i="152" s="1"/>
  <c r="L124" i="152" s="1"/>
  <c r="J124" i="152"/>
  <c r="I123" i="152"/>
  <c r="J123" i="152"/>
  <c r="K123" i="152"/>
  <c r="L123" i="152" s="1"/>
  <c r="I122" i="152"/>
  <c r="K122" i="152" s="1"/>
  <c r="L122" i="152" s="1"/>
  <c r="J122" i="152"/>
  <c r="I121" i="152"/>
  <c r="J121" i="152"/>
  <c r="K121" i="152"/>
  <c r="L121" i="152" s="1"/>
  <c r="I120" i="152"/>
  <c r="K120" i="152" s="1"/>
  <c r="L120" i="152" s="1"/>
  <c r="J120" i="152"/>
  <c r="I119" i="152"/>
  <c r="K119" i="152" s="1"/>
  <c r="L119" i="152" s="1"/>
  <c r="J119" i="152"/>
  <c r="I118" i="152"/>
  <c r="K118" i="152" s="1"/>
  <c r="L118" i="152" s="1"/>
  <c r="J118" i="152"/>
  <c r="I117" i="152"/>
  <c r="J117" i="152"/>
  <c r="K117" i="152"/>
  <c r="L117" i="152"/>
  <c r="I116" i="152"/>
  <c r="K116" i="152" s="1"/>
  <c r="L116" i="152" s="1"/>
  <c r="J116" i="152"/>
  <c r="I115" i="152"/>
  <c r="K115" i="152" s="1"/>
  <c r="L115" i="152" s="1"/>
  <c r="J115" i="152"/>
  <c r="I114" i="152"/>
  <c r="J114" i="152"/>
  <c r="K114" i="152"/>
  <c r="L114" i="152"/>
  <c r="I113" i="152"/>
  <c r="J113" i="152"/>
  <c r="K113" i="152"/>
  <c r="L113" i="152" s="1"/>
  <c r="I112" i="152"/>
  <c r="K112" i="152" s="1"/>
  <c r="L112" i="152" s="1"/>
  <c r="J112" i="152"/>
  <c r="I111" i="152"/>
  <c r="K111" i="152" s="1"/>
  <c r="L111" i="152" s="1"/>
  <c r="J111" i="152"/>
  <c r="I110" i="152"/>
  <c r="J110" i="152"/>
  <c r="K110" i="152" s="1"/>
  <c r="L110" i="152" s="1"/>
  <c r="I109" i="152"/>
  <c r="J109" i="152"/>
  <c r="K109" i="152"/>
  <c r="L109" i="152"/>
  <c r="I108" i="152"/>
  <c r="K108" i="152" s="1"/>
  <c r="L108" i="152" s="1"/>
  <c r="J108" i="152"/>
  <c r="I107" i="152"/>
  <c r="J107" i="152"/>
  <c r="K107" i="152"/>
  <c r="L107" i="152" s="1"/>
  <c r="I106" i="152"/>
  <c r="K106" i="152" s="1"/>
  <c r="L106" i="152" s="1"/>
  <c r="J106" i="152"/>
  <c r="I105" i="152"/>
  <c r="J105" i="152"/>
  <c r="K105" i="152"/>
  <c r="L105" i="152" s="1"/>
  <c r="I104" i="152"/>
  <c r="K104" i="152" s="1"/>
  <c r="L104" i="152" s="1"/>
  <c r="J104" i="152"/>
  <c r="I103" i="152"/>
  <c r="K103" i="152" s="1"/>
  <c r="L103" i="152" s="1"/>
  <c r="J103" i="152"/>
  <c r="I102" i="152"/>
  <c r="K102" i="152" s="1"/>
  <c r="L102" i="152" s="1"/>
  <c r="J102" i="152"/>
  <c r="I101" i="152"/>
  <c r="J101" i="152"/>
  <c r="K101" i="152"/>
  <c r="L101" i="152"/>
  <c r="I100" i="152"/>
  <c r="K100" i="152" s="1"/>
  <c r="L100" i="152" s="1"/>
  <c r="J100" i="152"/>
  <c r="I99" i="152"/>
  <c r="K99" i="152" s="1"/>
  <c r="L99" i="152" s="1"/>
  <c r="J99" i="152"/>
  <c r="I98" i="152"/>
  <c r="J98" i="152"/>
  <c r="K98" i="152"/>
  <c r="L98" i="152"/>
  <c r="I97" i="152"/>
  <c r="J97" i="152"/>
  <c r="K97" i="152"/>
  <c r="L97" i="152" s="1"/>
  <c r="I96" i="152"/>
  <c r="K96" i="152" s="1"/>
  <c r="L96" i="152" s="1"/>
  <c r="J96" i="152"/>
  <c r="I95" i="152"/>
  <c r="K95" i="152" s="1"/>
  <c r="L95" i="152" s="1"/>
  <c r="J95" i="152"/>
  <c r="I94" i="152"/>
  <c r="J94" i="152"/>
  <c r="K94" i="152" s="1"/>
  <c r="L94" i="152" s="1"/>
  <c r="I93" i="152"/>
  <c r="J93" i="152"/>
  <c r="K93" i="152"/>
  <c r="L93" i="152"/>
  <c r="I92" i="152"/>
  <c r="K92" i="152" s="1"/>
  <c r="L92" i="152" s="1"/>
  <c r="J92" i="152"/>
  <c r="I91" i="152"/>
  <c r="J91" i="152"/>
  <c r="K91" i="152"/>
  <c r="L91" i="152" s="1"/>
  <c r="I90" i="152"/>
  <c r="K90" i="152" s="1"/>
  <c r="L90" i="152" s="1"/>
  <c r="J90" i="152"/>
  <c r="I89" i="152"/>
  <c r="J89" i="152"/>
  <c r="K89" i="152"/>
  <c r="L89" i="152" s="1"/>
  <c r="I88" i="152"/>
  <c r="K88" i="152" s="1"/>
  <c r="L88" i="152" s="1"/>
  <c r="J88" i="152"/>
  <c r="I87" i="152"/>
  <c r="K87" i="152" s="1"/>
  <c r="L87" i="152" s="1"/>
  <c r="J87" i="152"/>
  <c r="I86" i="152"/>
  <c r="K86" i="152" s="1"/>
  <c r="L86" i="152" s="1"/>
  <c r="J86" i="152"/>
  <c r="I85" i="152"/>
  <c r="J85" i="152"/>
  <c r="K85" i="152"/>
  <c r="L85" i="152"/>
  <c r="I84" i="152"/>
  <c r="K84" i="152" s="1"/>
  <c r="L84" i="152" s="1"/>
  <c r="J84" i="152"/>
  <c r="I83" i="152"/>
  <c r="K83" i="152" s="1"/>
  <c r="L83" i="152" s="1"/>
  <c r="J83" i="152"/>
  <c r="I82" i="152"/>
  <c r="J82" i="152"/>
  <c r="K82" i="152"/>
  <c r="L82" i="152"/>
  <c r="I81" i="152"/>
  <c r="J81" i="152"/>
  <c r="K81" i="152"/>
  <c r="L81" i="152" s="1"/>
  <c r="I80" i="152"/>
  <c r="K80" i="152" s="1"/>
  <c r="L80" i="152" s="1"/>
  <c r="J80" i="152"/>
  <c r="I79" i="152"/>
  <c r="K79" i="152" s="1"/>
  <c r="L79" i="152" s="1"/>
  <c r="J79" i="152"/>
  <c r="I78" i="152"/>
  <c r="J78" i="152"/>
  <c r="K78" i="152" s="1"/>
  <c r="L78" i="152" s="1"/>
  <c r="I77" i="152"/>
  <c r="J77" i="152"/>
  <c r="K77" i="152"/>
  <c r="L77" i="152"/>
  <c r="I76" i="152"/>
  <c r="K76" i="152" s="1"/>
  <c r="L76" i="152" s="1"/>
  <c r="J76" i="152"/>
  <c r="I75" i="152"/>
  <c r="J75" i="152"/>
  <c r="K75" i="152"/>
  <c r="L75" i="152" s="1"/>
  <c r="I74" i="152"/>
  <c r="K74" i="152" s="1"/>
  <c r="L74" i="152" s="1"/>
  <c r="J74" i="152"/>
  <c r="I73" i="152"/>
  <c r="J73" i="152"/>
  <c r="K73" i="152"/>
  <c r="L73" i="152" s="1"/>
  <c r="I72" i="152"/>
  <c r="K72" i="152" s="1"/>
  <c r="L72" i="152" s="1"/>
  <c r="J72" i="152"/>
  <c r="I71" i="152"/>
  <c r="K71" i="152" s="1"/>
  <c r="L71" i="152" s="1"/>
  <c r="J71" i="152"/>
  <c r="I70" i="152"/>
  <c r="K70" i="152" s="1"/>
  <c r="L70" i="152" s="1"/>
  <c r="J70" i="152"/>
  <c r="I69" i="152"/>
  <c r="J69" i="152"/>
  <c r="K69" i="152"/>
  <c r="L69" i="152"/>
  <c r="I68" i="152"/>
  <c r="K68" i="152" s="1"/>
  <c r="L68" i="152" s="1"/>
  <c r="J68" i="152"/>
  <c r="I67" i="152"/>
  <c r="K67" i="152" s="1"/>
  <c r="L67" i="152" s="1"/>
  <c r="J67" i="152"/>
  <c r="I66" i="152"/>
  <c r="J66" i="152"/>
  <c r="K66" i="152"/>
  <c r="L66" i="152"/>
  <c r="I65" i="152"/>
  <c r="J65" i="152"/>
  <c r="K65" i="152"/>
  <c r="L65" i="152" s="1"/>
  <c r="I64" i="152"/>
  <c r="K64" i="152" s="1"/>
  <c r="L64" i="152" s="1"/>
  <c r="J64" i="152"/>
  <c r="I63" i="152"/>
  <c r="K63" i="152" s="1"/>
  <c r="L63" i="152" s="1"/>
  <c r="J63" i="152"/>
  <c r="I62" i="152"/>
  <c r="J62" i="152"/>
  <c r="K62" i="152" s="1"/>
  <c r="L62" i="152" s="1"/>
  <c r="I61" i="152"/>
  <c r="J61" i="152"/>
  <c r="K61" i="152"/>
  <c r="L61" i="152"/>
  <c r="I60" i="152"/>
  <c r="K60" i="152" s="1"/>
  <c r="L60" i="152" s="1"/>
  <c r="J60" i="152"/>
  <c r="I59" i="152"/>
  <c r="J59" i="152"/>
  <c r="K59" i="152"/>
  <c r="L59" i="152" s="1"/>
  <c r="I58" i="152"/>
  <c r="K58" i="152" s="1"/>
  <c r="L58" i="152" s="1"/>
  <c r="J58" i="152"/>
  <c r="I57" i="152"/>
  <c r="J57" i="152"/>
  <c r="K57" i="152"/>
  <c r="L57" i="152" s="1"/>
  <c r="I56" i="152"/>
  <c r="K56" i="152" s="1"/>
  <c r="L56" i="152" s="1"/>
  <c r="J56" i="152"/>
  <c r="I55" i="152"/>
  <c r="K55" i="152" s="1"/>
  <c r="L55" i="152" s="1"/>
  <c r="J55" i="152"/>
  <c r="I54" i="152"/>
  <c r="K54" i="152" s="1"/>
  <c r="L54" i="152" s="1"/>
  <c r="J54" i="152"/>
  <c r="I53" i="152"/>
  <c r="J53" i="152"/>
  <c r="K53" i="152"/>
  <c r="L53" i="152"/>
  <c r="I52" i="152"/>
  <c r="K52" i="152" s="1"/>
  <c r="L52" i="152" s="1"/>
  <c r="J52" i="152"/>
  <c r="I51" i="152"/>
  <c r="K51" i="152" s="1"/>
  <c r="L51" i="152" s="1"/>
  <c r="J51" i="152"/>
  <c r="I50" i="152"/>
  <c r="J50" i="152"/>
  <c r="K50" i="152"/>
  <c r="L50" i="152"/>
  <c r="I49" i="152"/>
  <c r="J49" i="152"/>
  <c r="K49" i="152"/>
  <c r="L49" i="152" s="1"/>
  <c r="I48" i="152"/>
  <c r="K48" i="152" s="1"/>
  <c r="L48" i="152" s="1"/>
  <c r="J48" i="152"/>
  <c r="I47" i="152"/>
  <c r="K47" i="152" s="1"/>
  <c r="L47" i="152" s="1"/>
  <c r="J47" i="152"/>
  <c r="I46" i="152"/>
  <c r="J46" i="152"/>
  <c r="K46" i="152" s="1"/>
  <c r="L46" i="152" s="1"/>
  <c r="I25" i="152"/>
  <c r="J25" i="152"/>
  <c r="K25" i="152"/>
  <c r="L25" i="152"/>
  <c r="I24" i="152"/>
  <c r="K24" i="152" s="1"/>
  <c r="L24" i="152" s="1"/>
  <c r="J24" i="152"/>
  <c r="I23" i="152"/>
  <c r="K23" i="152" s="1"/>
  <c r="L23" i="152" s="1"/>
  <c r="J23" i="152"/>
  <c r="I22" i="152"/>
  <c r="J22" i="152"/>
  <c r="K22" i="152"/>
  <c r="L22" i="152"/>
  <c r="I21" i="152"/>
  <c r="J21" i="152"/>
  <c r="K21" i="152"/>
  <c r="L21" i="152" s="1"/>
  <c r="I20" i="152"/>
  <c r="K20" i="152" s="1"/>
  <c r="L20" i="152" s="1"/>
  <c r="J20" i="152"/>
  <c r="I19" i="152"/>
  <c r="K19" i="152" s="1"/>
  <c r="L19" i="152" s="1"/>
  <c r="J19" i="152"/>
  <c r="I18" i="152"/>
  <c r="J18" i="152"/>
  <c r="K18" i="152" s="1"/>
  <c r="L18" i="152" s="1"/>
  <c r="I17" i="152"/>
  <c r="J17" i="152"/>
  <c r="K17" i="152"/>
  <c r="L17" i="152"/>
  <c r="I16" i="152"/>
  <c r="K16" i="152" s="1"/>
  <c r="L16" i="152" s="1"/>
  <c r="J16" i="152"/>
  <c r="I15" i="152"/>
  <c r="J15" i="152"/>
  <c r="K15" i="152"/>
  <c r="L15" i="152" s="1"/>
  <c r="I14" i="152"/>
  <c r="K14" i="152" s="1"/>
  <c r="L14" i="152" s="1"/>
  <c r="J14" i="152"/>
  <c r="I13" i="152"/>
  <c r="J13" i="152"/>
  <c r="K13" i="152"/>
  <c r="L13" i="152" s="1"/>
  <c r="I12" i="152"/>
  <c r="K12" i="152" s="1"/>
  <c r="L12" i="152" s="1"/>
  <c r="J12" i="152"/>
  <c r="I11" i="152"/>
  <c r="K11" i="152" s="1"/>
  <c r="L11" i="152" s="1"/>
  <c r="J11" i="152"/>
  <c r="I10" i="152"/>
  <c r="K10" i="152" s="1"/>
  <c r="L10" i="152" s="1"/>
  <c r="J10" i="152"/>
  <c r="I9" i="152"/>
  <c r="J9" i="152"/>
  <c r="K9" i="152"/>
  <c r="L9" i="152"/>
  <c r="I8" i="152"/>
  <c r="K8" i="152" s="1"/>
  <c r="L8" i="152" s="1"/>
  <c r="J8" i="152"/>
  <c r="I7" i="152"/>
  <c r="K7" i="152" s="1"/>
  <c r="L7" i="152" s="1"/>
  <c r="J7" i="152"/>
  <c r="I6" i="152"/>
  <c r="J6" i="152"/>
  <c r="K6" i="152"/>
  <c r="L6" i="152"/>
  <c r="I5" i="152"/>
  <c r="J5" i="152"/>
  <c r="K5" i="152" s="1"/>
  <c r="L5" i="152" s="1"/>
  <c r="I4" i="152"/>
  <c r="J4" i="152"/>
  <c r="I3" i="152"/>
  <c r="J3" i="152"/>
  <c r="K3" i="152" s="1"/>
  <c r="L3" i="152" s="1"/>
  <c r="I2" i="152"/>
  <c r="K2" i="152" s="1"/>
  <c r="L2" i="152" s="1"/>
  <c r="J2" i="152"/>
  <c r="H152" i="39"/>
  <c r="I146" i="93"/>
  <c r="J146" i="93"/>
  <c r="K146" i="93" s="1"/>
  <c r="L146" i="93" s="1"/>
  <c r="I26" i="93"/>
  <c r="K26" i="93" s="1"/>
  <c r="L26" i="93" s="1"/>
  <c r="V64" i="93" s="1"/>
  <c r="J26" i="93"/>
  <c r="I27" i="93"/>
  <c r="K27" i="93" s="1"/>
  <c r="L27" i="93" s="1"/>
  <c r="V65" i="93" s="1"/>
  <c r="J27" i="93"/>
  <c r="I28" i="93"/>
  <c r="J28" i="93"/>
  <c r="K28" i="93"/>
  <c r="L28" i="93" s="1"/>
  <c r="V66" i="93" s="1"/>
  <c r="I29" i="93"/>
  <c r="K29" i="93" s="1"/>
  <c r="L29" i="93" s="1"/>
  <c r="V67" i="93" s="1"/>
  <c r="J29" i="93"/>
  <c r="I30" i="93"/>
  <c r="J30" i="93"/>
  <c r="K30" i="93" s="1"/>
  <c r="L30" i="93" s="1"/>
  <c r="V68" i="93" s="1"/>
  <c r="I31" i="93"/>
  <c r="K31" i="93" s="1"/>
  <c r="J31" i="93"/>
  <c r="L31" i="93"/>
  <c r="V69" i="93" s="1"/>
  <c r="I32" i="93"/>
  <c r="J32" i="93"/>
  <c r="K32" i="93"/>
  <c r="L32" i="93" s="1"/>
  <c r="V70" i="93" s="1"/>
  <c r="I33" i="93"/>
  <c r="J33" i="93"/>
  <c r="K33" i="93" s="1"/>
  <c r="L33" i="93" s="1"/>
  <c r="V71" i="93" s="1"/>
  <c r="I34" i="93"/>
  <c r="K34" i="93" s="1"/>
  <c r="L34" i="93" s="1"/>
  <c r="J34" i="93"/>
  <c r="V72" i="93"/>
  <c r="I35" i="93"/>
  <c r="J35" i="93"/>
  <c r="I36" i="93"/>
  <c r="J36" i="93"/>
  <c r="K36" i="93"/>
  <c r="L36" i="93" s="1"/>
  <c r="V74" i="93" s="1"/>
  <c r="I37" i="93"/>
  <c r="J37" i="93"/>
  <c r="I38" i="93"/>
  <c r="J38" i="93"/>
  <c r="K38" i="93"/>
  <c r="L38" i="93" s="1"/>
  <c r="V76" i="93" s="1"/>
  <c r="I39" i="93"/>
  <c r="K39" i="93" s="1"/>
  <c r="J39" i="93"/>
  <c r="L39" i="93"/>
  <c r="V77" i="93"/>
  <c r="I40" i="93"/>
  <c r="J40" i="93"/>
  <c r="K40" i="93"/>
  <c r="L40" i="93" s="1"/>
  <c r="V78" i="93" s="1"/>
  <c r="I41" i="93"/>
  <c r="J41" i="93"/>
  <c r="K41" i="93"/>
  <c r="L41" i="93" s="1"/>
  <c r="I42" i="93"/>
  <c r="K42" i="93" s="1"/>
  <c r="L42" i="93" s="1"/>
  <c r="V80" i="93" s="1"/>
  <c r="J42" i="93"/>
  <c r="I43" i="93"/>
  <c r="K43" i="93" s="1"/>
  <c r="L43" i="93" s="1"/>
  <c r="J43" i="93"/>
  <c r="I44" i="93"/>
  <c r="J44" i="93"/>
  <c r="K44" i="93"/>
  <c r="L44" i="93" s="1"/>
  <c r="I45" i="93"/>
  <c r="K45" i="93" s="1"/>
  <c r="L45" i="93" s="1"/>
  <c r="J45" i="93"/>
  <c r="I131" i="93"/>
  <c r="J131" i="93"/>
  <c r="K131" i="93" s="1"/>
  <c r="L131" i="93" s="1"/>
  <c r="V84" i="93" s="1"/>
  <c r="I132" i="93"/>
  <c r="K132" i="93" s="1"/>
  <c r="J132" i="93"/>
  <c r="L132" i="93"/>
  <c r="V85" i="93" s="1"/>
  <c r="I133" i="93"/>
  <c r="J133" i="93"/>
  <c r="K133" i="93"/>
  <c r="L133" i="93" s="1"/>
  <c r="V86" i="93" s="1"/>
  <c r="I134" i="93"/>
  <c r="J134" i="93"/>
  <c r="K134" i="93" s="1"/>
  <c r="L134" i="93" s="1"/>
  <c r="V87" i="93" s="1"/>
  <c r="I135" i="93"/>
  <c r="K135" i="93" s="1"/>
  <c r="L135" i="93" s="1"/>
  <c r="J135" i="93"/>
  <c r="V88" i="93"/>
  <c r="I136" i="93"/>
  <c r="J136" i="93"/>
  <c r="I137" i="93"/>
  <c r="J137" i="93"/>
  <c r="K137" i="93"/>
  <c r="L137" i="93" s="1"/>
  <c r="V90" i="93" s="1"/>
  <c r="I138" i="93"/>
  <c r="J138" i="93"/>
  <c r="I139" i="93"/>
  <c r="J139" i="93"/>
  <c r="K139" i="93"/>
  <c r="L139" i="93" s="1"/>
  <c r="V92" i="93" s="1"/>
  <c r="I140" i="93"/>
  <c r="K140" i="93" s="1"/>
  <c r="J140" i="93"/>
  <c r="L140" i="93"/>
  <c r="V93" i="93"/>
  <c r="I141" i="93"/>
  <c r="J141" i="93"/>
  <c r="K141" i="93"/>
  <c r="L141" i="93" s="1"/>
  <c r="V94" i="93" s="1"/>
  <c r="I142" i="93"/>
  <c r="J142" i="93"/>
  <c r="K142" i="93"/>
  <c r="L142" i="93" s="1"/>
  <c r="V95" i="93" s="1"/>
  <c r="I143" i="93"/>
  <c r="K143" i="93" s="1"/>
  <c r="L143" i="93" s="1"/>
  <c r="V96" i="93" s="1"/>
  <c r="J143" i="93"/>
  <c r="I144" i="93"/>
  <c r="K144" i="93" s="1"/>
  <c r="L144" i="93" s="1"/>
  <c r="V97" i="93" s="1"/>
  <c r="J144" i="93"/>
  <c r="I145" i="93"/>
  <c r="J145" i="93"/>
  <c r="K145" i="93"/>
  <c r="L145" i="93" s="1"/>
  <c r="V98" i="93" s="1"/>
  <c r="I147" i="93"/>
  <c r="K147" i="93" s="1"/>
  <c r="L147" i="93" s="1"/>
  <c r="V100" i="93" s="1"/>
  <c r="J147" i="93"/>
  <c r="I148" i="93"/>
  <c r="K148" i="93" s="1"/>
  <c r="J148" i="93"/>
  <c r="L148" i="93"/>
  <c r="V101" i="93" s="1"/>
  <c r="I149" i="93"/>
  <c r="J149" i="93"/>
  <c r="K149" i="93"/>
  <c r="L149" i="93" s="1"/>
  <c r="V102" i="93" s="1"/>
  <c r="I150" i="93"/>
  <c r="K150" i="93" s="1"/>
  <c r="L150" i="93" s="1"/>
  <c r="V103" i="93" s="1"/>
  <c r="J150" i="93"/>
  <c r="I151" i="93"/>
  <c r="K151" i="93" s="1"/>
  <c r="L151" i="93" s="1"/>
  <c r="V104" i="93" s="1"/>
  <c r="J151" i="93"/>
  <c r="I146" i="94"/>
  <c r="K146" i="94" s="1"/>
  <c r="J146" i="94"/>
  <c r="L146" i="94"/>
  <c r="V99" i="94" s="1"/>
  <c r="I26" i="94"/>
  <c r="K26" i="94" s="1"/>
  <c r="J26" i="94"/>
  <c r="L26" i="94"/>
  <c r="V64" i="94" s="1"/>
  <c r="I27" i="94"/>
  <c r="K27" i="94" s="1"/>
  <c r="L27" i="94" s="1"/>
  <c r="V65" i="94" s="1"/>
  <c r="J27" i="94"/>
  <c r="I28" i="94"/>
  <c r="J28" i="94"/>
  <c r="K28" i="94" s="1"/>
  <c r="L28" i="94" s="1"/>
  <c r="V66" i="94" s="1"/>
  <c r="I29" i="94"/>
  <c r="K29" i="94" s="1"/>
  <c r="L29" i="94" s="1"/>
  <c r="J29" i="94"/>
  <c r="V67" i="94"/>
  <c r="I30" i="94"/>
  <c r="J30" i="94"/>
  <c r="I31" i="94"/>
  <c r="J31" i="94"/>
  <c r="K31" i="94"/>
  <c r="L31" i="94"/>
  <c r="V69" i="94" s="1"/>
  <c r="I32" i="94"/>
  <c r="J32" i="94"/>
  <c r="I33" i="94"/>
  <c r="J33" i="94"/>
  <c r="K33" i="94"/>
  <c r="L33" i="94" s="1"/>
  <c r="V71" i="94" s="1"/>
  <c r="I34" i="94"/>
  <c r="K34" i="94" s="1"/>
  <c r="L34" i="94" s="1"/>
  <c r="V72" i="94" s="1"/>
  <c r="J34" i="94"/>
  <c r="I35" i="94"/>
  <c r="J35" i="94"/>
  <c r="K35" i="94"/>
  <c r="L35" i="94" s="1"/>
  <c r="V73" i="94" s="1"/>
  <c r="I36" i="94"/>
  <c r="J36" i="94"/>
  <c r="K36" i="94" s="1"/>
  <c r="L36" i="94" s="1"/>
  <c r="V74" i="94" s="1"/>
  <c r="I37" i="94"/>
  <c r="K37" i="94" s="1"/>
  <c r="L37" i="94" s="1"/>
  <c r="V75" i="94" s="1"/>
  <c r="J37" i="94"/>
  <c r="I38" i="94"/>
  <c r="K38" i="94" s="1"/>
  <c r="J38" i="94"/>
  <c r="L38" i="94"/>
  <c r="V76" i="94" s="1"/>
  <c r="I39" i="94"/>
  <c r="J39" i="94"/>
  <c r="K39" i="94"/>
  <c r="L39" i="94" s="1"/>
  <c r="I40" i="94"/>
  <c r="K40" i="94" s="1"/>
  <c r="L40" i="94" s="1"/>
  <c r="V78" i="94" s="1"/>
  <c r="J40" i="94"/>
  <c r="I41" i="94"/>
  <c r="K41" i="94" s="1"/>
  <c r="L41" i="94" s="1"/>
  <c r="J41" i="94"/>
  <c r="I42" i="94"/>
  <c r="K42" i="94" s="1"/>
  <c r="J42" i="94"/>
  <c r="L42" i="94"/>
  <c r="V80" i="94" s="1"/>
  <c r="I43" i="94"/>
  <c r="K43" i="94" s="1"/>
  <c r="L43" i="94" s="1"/>
  <c r="J43" i="94"/>
  <c r="I44" i="94"/>
  <c r="J44" i="94"/>
  <c r="K44" i="94" s="1"/>
  <c r="L44" i="94" s="1"/>
  <c r="I45" i="94"/>
  <c r="K45" i="94" s="1"/>
  <c r="L45" i="94" s="1"/>
  <c r="J45" i="94"/>
  <c r="V83" i="94"/>
  <c r="I131" i="94"/>
  <c r="J131" i="94"/>
  <c r="I132" i="94"/>
  <c r="J132" i="94"/>
  <c r="K132" i="94"/>
  <c r="L132" i="94"/>
  <c r="V85" i="94" s="1"/>
  <c r="I133" i="94"/>
  <c r="J133" i="94"/>
  <c r="I134" i="94"/>
  <c r="J134" i="94"/>
  <c r="K134" i="94"/>
  <c r="L134" i="94" s="1"/>
  <c r="V87" i="94" s="1"/>
  <c r="I135" i="94"/>
  <c r="K135" i="94" s="1"/>
  <c r="L135" i="94" s="1"/>
  <c r="V88" i="94" s="1"/>
  <c r="J135" i="94"/>
  <c r="I136" i="94"/>
  <c r="J136" i="94"/>
  <c r="K136" i="94"/>
  <c r="L136" i="94" s="1"/>
  <c r="V89" i="94" s="1"/>
  <c r="I137" i="94"/>
  <c r="J137" i="94"/>
  <c r="K137" i="94" s="1"/>
  <c r="L137" i="94" s="1"/>
  <c r="V90" i="94" s="1"/>
  <c r="I138" i="94"/>
  <c r="K138" i="94" s="1"/>
  <c r="L138" i="94" s="1"/>
  <c r="V91" i="94" s="1"/>
  <c r="J138" i="94"/>
  <c r="I139" i="94"/>
  <c r="K139" i="94" s="1"/>
  <c r="J139" i="94"/>
  <c r="L139" i="94"/>
  <c r="V92" i="94" s="1"/>
  <c r="I140" i="94"/>
  <c r="J140" i="94"/>
  <c r="K140" i="94"/>
  <c r="L140" i="94" s="1"/>
  <c r="V93" i="94" s="1"/>
  <c r="I141" i="94"/>
  <c r="K141" i="94" s="1"/>
  <c r="L141" i="94" s="1"/>
  <c r="V94" i="94" s="1"/>
  <c r="J141" i="94"/>
  <c r="I142" i="94"/>
  <c r="K142" i="94" s="1"/>
  <c r="L142" i="94" s="1"/>
  <c r="V95" i="94" s="1"/>
  <c r="J142" i="94"/>
  <c r="I143" i="94"/>
  <c r="K143" i="94" s="1"/>
  <c r="J143" i="94"/>
  <c r="L143" i="94"/>
  <c r="V96" i="94" s="1"/>
  <c r="I144" i="94"/>
  <c r="K144" i="94" s="1"/>
  <c r="L144" i="94" s="1"/>
  <c r="V97" i="94" s="1"/>
  <c r="J144" i="94"/>
  <c r="I145" i="94"/>
  <c r="J145" i="94"/>
  <c r="K145" i="94" s="1"/>
  <c r="L145" i="94" s="1"/>
  <c r="V98" i="94" s="1"/>
  <c r="I147" i="94"/>
  <c r="K147" i="94" s="1"/>
  <c r="L147" i="94" s="1"/>
  <c r="V100" i="94" s="1"/>
  <c r="J147" i="94"/>
  <c r="I148" i="94"/>
  <c r="J148" i="94"/>
  <c r="K148" i="94"/>
  <c r="L148" i="94" s="1"/>
  <c r="V101" i="94" s="1"/>
  <c r="I149" i="94"/>
  <c r="J149" i="94"/>
  <c r="K149" i="94" s="1"/>
  <c r="L149" i="94" s="1"/>
  <c r="V102" i="94" s="1"/>
  <c r="I150" i="94"/>
  <c r="K150" i="94" s="1"/>
  <c r="L150" i="94" s="1"/>
  <c r="J150" i="94"/>
  <c r="V103" i="94"/>
  <c r="I151" i="94"/>
  <c r="J151" i="94"/>
  <c r="K151" i="94" s="1"/>
  <c r="L151" i="94" s="1"/>
  <c r="V104" i="94" s="1"/>
  <c r="I146" i="95"/>
  <c r="K146" i="95" s="1"/>
  <c r="L146" i="95" s="1"/>
  <c r="J146" i="95"/>
  <c r="I26" i="95"/>
  <c r="J26" i="95"/>
  <c r="K26" i="95"/>
  <c r="L26" i="95" s="1"/>
  <c r="V64" i="95" s="1"/>
  <c r="I27" i="95"/>
  <c r="K27" i="95" s="1"/>
  <c r="L27" i="95" s="1"/>
  <c r="V65" i="95" s="1"/>
  <c r="J27" i="95"/>
  <c r="I28" i="95"/>
  <c r="J28" i="95"/>
  <c r="K28" i="95"/>
  <c r="L28" i="95" s="1"/>
  <c r="V66" i="95" s="1"/>
  <c r="I29" i="95"/>
  <c r="K29" i="95" s="1"/>
  <c r="L29" i="95" s="1"/>
  <c r="V67" i="95" s="1"/>
  <c r="J29" i="95"/>
  <c r="I30" i="95"/>
  <c r="J30" i="95"/>
  <c r="K30" i="95" s="1"/>
  <c r="L30" i="95" s="1"/>
  <c r="V68" i="95" s="1"/>
  <c r="I31" i="95"/>
  <c r="J31" i="95"/>
  <c r="K31" i="95" s="1"/>
  <c r="L31" i="95" s="1"/>
  <c r="V69" i="95" s="1"/>
  <c r="I32" i="95"/>
  <c r="K32" i="95" s="1"/>
  <c r="L32" i="95" s="1"/>
  <c r="V70" i="95" s="1"/>
  <c r="J32" i="95"/>
  <c r="I33" i="95"/>
  <c r="J33" i="95"/>
  <c r="K33" i="95"/>
  <c r="L33" i="95" s="1"/>
  <c r="V71" i="95" s="1"/>
  <c r="I34" i="95"/>
  <c r="K34" i="95" s="1"/>
  <c r="L34" i="95" s="1"/>
  <c r="V72" i="95" s="1"/>
  <c r="J34" i="95"/>
  <c r="I35" i="95"/>
  <c r="J35" i="95"/>
  <c r="I36" i="95"/>
  <c r="K36" i="95" s="1"/>
  <c r="L36" i="95" s="1"/>
  <c r="V74" i="95" s="1"/>
  <c r="J36" i="95"/>
  <c r="I37" i="95"/>
  <c r="J37" i="95"/>
  <c r="K37" i="95" s="1"/>
  <c r="L37" i="95" s="1"/>
  <c r="V75" i="95" s="1"/>
  <c r="I38" i="95"/>
  <c r="J38" i="95"/>
  <c r="K38" i="95"/>
  <c r="L38" i="95" s="1"/>
  <c r="V76" i="95" s="1"/>
  <c r="I39" i="95"/>
  <c r="J39" i="95"/>
  <c r="K39" i="95" s="1"/>
  <c r="L39" i="95" s="1"/>
  <c r="I40" i="95"/>
  <c r="K40" i="95" s="1"/>
  <c r="L40" i="95" s="1"/>
  <c r="J40" i="95"/>
  <c r="I41" i="95"/>
  <c r="J41" i="95"/>
  <c r="K41" i="95" s="1"/>
  <c r="L41" i="95" s="1"/>
  <c r="I42" i="95"/>
  <c r="J42" i="95"/>
  <c r="K42" i="95"/>
  <c r="L42" i="95" s="1"/>
  <c r="I43" i="95"/>
  <c r="J43" i="95"/>
  <c r="K43" i="95"/>
  <c r="L43" i="95" s="1"/>
  <c r="I44" i="95"/>
  <c r="J44" i="95"/>
  <c r="K44" i="95"/>
  <c r="L44" i="95" s="1"/>
  <c r="I45" i="95"/>
  <c r="K45" i="95" s="1"/>
  <c r="L45" i="95" s="1"/>
  <c r="J45" i="95"/>
  <c r="I131" i="95"/>
  <c r="K131" i="95" s="1"/>
  <c r="L131" i="95" s="1"/>
  <c r="V84" i="95" s="1"/>
  <c r="J131" i="95"/>
  <c r="I132" i="95"/>
  <c r="J132" i="95"/>
  <c r="K132" i="95" s="1"/>
  <c r="L132" i="95" s="1"/>
  <c r="V85" i="95" s="1"/>
  <c r="I133" i="95"/>
  <c r="K133" i="95" s="1"/>
  <c r="L133" i="95" s="1"/>
  <c r="V86" i="95" s="1"/>
  <c r="J133" i="95"/>
  <c r="I134" i="95"/>
  <c r="J134" i="95"/>
  <c r="K134" i="95" s="1"/>
  <c r="L134" i="95" s="1"/>
  <c r="V87" i="95" s="1"/>
  <c r="I135" i="95"/>
  <c r="J135" i="95"/>
  <c r="K135" i="95"/>
  <c r="L135" i="95" s="1"/>
  <c r="V88" i="95" s="1"/>
  <c r="I136" i="95"/>
  <c r="J136" i="95"/>
  <c r="K136" i="95"/>
  <c r="L136" i="95" s="1"/>
  <c r="V89" i="95" s="1"/>
  <c r="I137" i="95"/>
  <c r="J137" i="95"/>
  <c r="K137" i="95"/>
  <c r="L137" i="95" s="1"/>
  <c r="V90" i="95" s="1"/>
  <c r="I138" i="95"/>
  <c r="K138" i="95" s="1"/>
  <c r="L138" i="95" s="1"/>
  <c r="V91" i="95" s="1"/>
  <c r="J138" i="95"/>
  <c r="I139" i="95"/>
  <c r="K139" i="95" s="1"/>
  <c r="L139" i="95" s="1"/>
  <c r="V92" i="95" s="1"/>
  <c r="J139" i="95"/>
  <c r="I140" i="95"/>
  <c r="J140" i="95"/>
  <c r="K140" i="95" s="1"/>
  <c r="L140" i="95" s="1"/>
  <c r="V93" i="95" s="1"/>
  <c r="I141" i="95"/>
  <c r="K141" i="95" s="1"/>
  <c r="L141" i="95" s="1"/>
  <c r="V94" i="95" s="1"/>
  <c r="J141" i="95"/>
  <c r="I142" i="95"/>
  <c r="J142" i="95"/>
  <c r="K142" i="95" s="1"/>
  <c r="L142" i="95" s="1"/>
  <c r="V95" i="95" s="1"/>
  <c r="I143" i="95"/>
  <c r="J143" i="95"/>
  <c r="K143" i="95"/>
  <c r="L143" i="95" s="1"/>
  <c r="V96" i="95" s="1"/>
  <c r="I144" i="95"/>
  <c r="J144" i="95"/>
  <c r="K144" i="95"/>
  <c r="L144" i="95" s="1"/>
  <c r="V97" i="95" s="1"/>
  <c r="I145" i="95"/>
  <c r="J145" i="95"/>
  <c r="K145" i="95"/>
  <c r="L145" i="95" s="1"/>
  <c r="V98" i="95" s="1"/>
  <c r="I147" i="95"/>
  <c r="J147" i="95"/>
  <c r="K147" i="95"/>
  <c r="L147" i="95" s="1"/>
  <c r="V100" i="95" s="1"/>
  <c r="I148" i="95"/>
  <c r="J148" i="95"/>
  <c r="K148" i="95"/>
  <c r="L148" i="95" s="1"/>
  <c r="V101" i="95" s="1"/>
  <c r="I149" i="95"/>
  <c r="J149" i="95"/>
  <c r="K149" i="95"/>
  <c r="L149" i="95" s="1"/>
  <c r="V102" i="95" s="1"/>
  <c r="I150" i="95"/>
  <c r="K150" i="95" s="1"/>
  <c r="L150" i="95" s="1"/>
  <c r="V103" i="95" s="1"/>
  <c r="J150" i="95"/>
  <c r="I151" i="95"/>
  <c r="K151" i="95" s="1"/>
  <c r="L151" i="95" s="1"/>
  <c r="V104" i="95" s="1"/>
  <c r="J151" i="95"/>
  <c r="I146" i="96"/>
  <c r="J146" i="96"/>
  <c r="K146" i="96"/>
  <c r="L146" i="96" s="1"/>
  <c r="I26" i="96"/>
  <c r="J26" i="96"/>
  <c r="K26" i="96" s="1"/>
  <c r="L26" i="96" s="1"/>
  <c r="V64" i="96" s="1"/>
  <c r="I27" i="96"/>
  <c r="K27" i="96" s="1"/>
  <c r="L27" i="96" s="1"/>
  <c r="V65" i="96" s="1"/>
  <c r="J27" i="96"/>
  <c r="I28" i="96"/>
  <c r="J28" i="96"/>
  <c r="K28" i="96" s="1"/>
  <c r="L28" i="96" s="1"/>
  <c r="V66" i="96" s="1"/>
  <c r="I29" i="96"/>
  <c r="J29" i="96"/>
  <c r="K29" i="96"/>
  <c r="L29" i="96" s="1"/>
  <c r="V67" i="96" s="1"/>
  <c r="I30" i="96"/>
  <c r="J30" i="96"/>
  <c r="K30" i="96"/>
  <c r="L30" i="96" s="1"/>
  <c r="V68" i="96" s="1"/>
  <c r="I31" i="96"/>
  <c r="J31" i="96"/>
  <c r="K31" i="96"/>
  <c r="L31" i="96" s="1"/>
  <c r="V69" i="96" s="1"/>
  <c r="I32" i="96"/>
  <c r="K32" i="96" s="1"/>
  <c r="L32" i="96" s="1"/>
  <c r="V70" i="96" s="1"/>
  <c r="J32" i="96"/>
  <c r="I33" i="96"/>
  <c r="K33" i="96" s="1"/>
  <c r="L33" i="96" s="1"/>
  <c r="V71" i="96" s="1"/>
  <c r="J33" i="96"/>
  <c r="I34" i="96"/>
  <c r="J34" i="96"/>
  <c r="K34" i="96" s="1"/>
  <c r="L34" i="96" s="1"/>
  <c r="V72" i="96" s="1"/>
  <c r="I35" i="96"/>
  <c r="K35" i="96" s="1"/>
  <c r="L35" i="96" s="1"/>
  <c r="V73" i="96" s="1"/>
  <c r="J35" i="96"/>
  <c r="I36" i="96"/>
  <c r="J36" i="96"/>
  <c r="K36" i="96" s="1"/>
  <c r="L36" i="96" s="1"/>
  <c r="V74" i="96" s="1"/>
  <c r="I37" i="96"/>
  <c r="J37" i="96"/>
  <c r="K37" i="96"/>
  <c r="L37" i="96" s="1"/>
  <c r="V75" i="96" s="1"/>
  <c r="I38" i="96"/>
  <c r="J38" i="96"/>
  <c r="K38" i="96"/>
  <c r="L38" i="96" s="1"/>
  <c r="V76" i="96" s="1"/>
  <c r="I39" i="96"/>
  <c r="J39" i="96"/>
  <c r="K39" i="96"/>
  <c r="L39" i="96" s="1"/>
  <c r="V77" i="96" s="1"/>
  <c r="I40" i="96"/>
  <c r="K40" i="96" s="1"/>
  <c r="L40" i="96" s="1"/>
  <c r="J40" i="96"/>
  <c r="I41" i="96"/>
  <c r="K41" i="96" s="1"/>
  <c r="L41" i="96" s="1"/>
  <c r="V79" i="96" s="1"/>
  <c r="J41" i="96"/>
  <c r="I42" i="96"/>
  <c r="J42" i="96"/>
  <c r="K42" i="96" s="1"/>
  <c r="L42" i="96" s="1"/>
  <c r="I43" i="96"/>
  <c r="K43" i="96" s="1"/>
  <c r="L43" i="96" s="1"/>
  <c r="J43" i="96"/>
  <c r="I44" i="96"/>
  <c r="J44" i="96"/>
  <c r="K44" i="96" s="1"/>
  <c r="L44" i="96" s="1"/>
  <c r="V82" i="96" s="1"/>
  <c r="I45" i="96"/>
  <c r="J45" i="96"/>
  <c r="K45" i="96"/>
  <c r="L45" i="96" s="1"/>
  <c r="I131" i="96"/>
  <c r="J131" i="96"/>
  <c r="K131" i="96"/>
  <c r="L131" i="96" s="1"/>
  <c r="V84" i="96" s="1"/>
  <c r="I132" i="96"/>
  <c r="J132" i="96"/>
  <c r="K132" i="96"/>
  <c r="L132" i="96" s="1"/>
  <c r="V85" i="96" s="1"/>
  <c r="I133" i="96"/>
  <c r="K133" i="96" s="1"/>
  <c r="L133" i="96" s="1"/>
  <c r="V86" i="96" s="1"/>
  <c r="J133" i="96"/>
  <c r="I134" i="96"/>
  <c r="K134" i="96" s="1"/>
  <c r="L134" i="96" s="1"/>
  <c r="J134" i="96"/>
  <c r="I135" i="96"/>
  <c r="J135" i="96"/>
  <c r="K135" i="96" s="1"/>
  <c r="L135" i="96"/>
  <c r="V88" i="96" s="1"/>
  <c r="I136" i="96"/>
  <c r="J136" i="96"/>
  <c r="I137" i="96"/>
  <c r="J137" i="96"/>
  <c r="K137" i="96" s="1"/>
  <c r="L137" i="96" s="1"/>
  <c r="V90" i="96"/>
  <c r="I138" i="96"/>
  <c r="J138" i="96"/>
  <c r="K138" i="96"/>
  <c r="L138" i="96" s="1"/>
  <c r="V91" i="96"/>
  <c r="I139" i="96"/>
  <c r="J139" i="96"/>
  <c r="K139" i="96"/>
  <c r="L139" i="96" s="1"/>
  <c r="V92" i="96" s="1"/>
  <c r="I140" i="96"/>
  <c r="J140" i="96"/>
  <c r="K140" i="96"/>
  <c r="L140" i="96" s="1"/>
  <c r="V93" i="96" s="1"/>
  <c r="I141" i="96"/>
  <c r="K141" i="96" s="1"/>
  <c r="L141" i="96" s="1"/>
  <c r="V94" i="96" s="1"/>
  <c r="J141" i="96"/>
  <c r="I142" i="96"/>
  <c r="K142" i="96" s="1"/>
  <c r="L142" i="96" s="1"/>
  <c r="J142" i="96"/>
  <c r="I143" i="96"/>
  <c r="J143" i="96"/>
  <c r="K143" i="96" s="1"/>
  <c r="L143" i="96" s="1"/>
  <c r="I144" i="96"/>
  <c r="K144" i="96" s="1"/>
  <c r="L144" i="96" s="1"/>
  <c r="V97" i="96" s="1"/>
  <c r="J144" i="96"/>
  <c r="I145" i="96"/>
  <c r="J145" i="96"/>
  <c r="K145" i="96" s="1"/>
  <c r="L145" i="96" s="1"/>
  <c r="V98" i="96" s="1"/>
  <c r="I147" i="96"/>
  <c r="J147" i="96"/>
  <c r="K147" i="96" s="1"/>
  <c r="L147" i="96" s="1"/>
  <c r="V100" i="96" s="1"/>
  <c r="I148" i="96"/>
  <c r="K148" i="96" s="1"/>
  <c r="L148" i="96" s="1"/>
  <c r="V101" i="96" s="1"/>
  <c r="J148" i="96"/>
  <c r="I149" i="96"/>
  <c r="J149" i="96"/>
  <c r="K149" i="96" s="1"/>
  <c r="L149" i="96" s="1"/>
  <c r="V102" i="96" s="1"/>
  <c r="I150" i="96"/>
  <c r="J150" i="96"/>
  <c r="K150" i="96"/>
  <c r="L150" i="96" s="1"/>
  <c r="V103" i="96"/>
  <c r="I151" i="96"/>
  <c r="J151" i="96"/>
  <c r="K151" i="96"/>
  <c r="L151" i="96" s="1"/>
  <c r="V104" i="96" s="1"/>
  <c r="I146" i="120"/>
  <c r="K146" i="120" s="1"/>
  <c r="J146" i="120"/>
  <c r="L146" i="120"/>
  <c r="I26" i="120"/>
  <c r="K26" i="120" s="1"/>
  <c r="L26" i="120" s="1"/>
  <c r="V64" i="120" s="1"/>
  <c r="J26" i="120"/>
  <c r="I27" i="120"/>
  <c r="J27" i="120"/>
  <c r="K27" i="120"/>
  <c r="L27" i="120"/>
  <c r="V65" i="120" s="1"/>
  <c r="I28" i="120"/>
  <c r="K28" i="120" s="1"/>
  <c r="L28" i="120" s="1"/>
  <c r="V66" i="120" s="1"/>
  <c r="J28" i="120"/>
  <c r="I29" i="120"/>
  <c r="J29" i="120"/>
  <c r="K29" i="120"/>
  <c r="L29" i="120"/>
  <c r="V67" i="120" s="1"/>
  <c r="I30" i="120"/>
  <c r="K30" i="120" s="1"/>
  <c r="L30" i="120" s="1"/>
  <c r="V68" i="120" s="1"/>
  <c r="J30" i="120"/>
  <c r="I31" i="120"/>
  <c r="J31" i="120"/>
  <c r="K31" i="120"/>
  <c r="L31" i="120" s="1"/>
  <c r="V69" i="120" s="1"/>
  <c r="I32" i="120"/>
  <c r="J32" i="120"/>
  <c r="K32" i="120" s="1"/>
  <c r="L32" i="120" s="1"/>
  <c r="V70" i="120" s="1"/>
  <c r="I33" i="120"/>
  <c r="J33" i="120"/>
  <c r="I34" i="120"/>
  <c r="K34" i="120" s="1"/>
  <c r="L34" i="120" s="1"/>
  <c r="V72" i="120" s="1"/>
  <c r="J34" i="120"/>
  <c r="I35" i="120"/>
  <c r="J35" i="120"/>
  <c r="K35" i="120"/>
  <c r="L35" i="120" s="1"/>
  <c r="V73" i="120" s="1"/>
  <c r="I36" i="120"/>
  <c r="J36" i="120"/>
  <c r="K36" i="120" s="1"/>
  <c r="L36" i="120" s="1"/>
  <c r="V74" i="120" s="1"/>
  <c r="I37" i="120"/>
  <c r="K37" i="120" s="1"/>
  <c r="L37" i="120" s="1"/>
  <c r="V75" i="120" s="1"/>
  <c r="J37" i="120"/>
  <c r="I38" i="120"/>
  <c r="K38" i="120" s="1"/>
  <c r="J38" i="120"/>
  <c r="L38" i="120"/>
  <c r="V76" i="120"/>
  <c r="I39" i="120"/>
  <c r="K39" i="120" s="1"/>
  <c r="L39" i="120" s="1"/>
  <c r="J39" i="120"/>
  <c r="I40" i="120"/>
  <c r="J40" i="120"/>
  <c r="K40" i="120" s="1"/>
  <c r="L40" i="120" s="1"/>
  <c r="I41" i="120"/>
  <c r="K41" i="120" s="1"/>
  <c r="L41" i="120" s="1"/>
  <c r="J41" i="120"/>
  <c r="I42" i="120"/>
  <c r="J42" i="120"/>
  <c r="K42" i="120" s="1"/>
  <c r="L42" i="120" s="1"/>
  <c r="I43" i="120"/>
  <c r="J43" i="120"/>
  <c r="K43" i="120"/>
  <c r="L43" i="120" s="1"/>
  <c r="I44" i="120"/>
  <c r="J44" i="120"/>
  <c r="K44" i="120"/>
  <c r="L44" i="120" s="1"/>
  <c r="V82" i="120" s="1"/>
  <c r="I45" i="120"/>
  <c r="K45" i="120" s="1"/>
  <c r="L45" i="120" s="1"/>
  <c r="J45" i="120"/>
  <c r="I131" i="120"/>
  <c r="K131" i="120" s="1"/>
  <c r="J131" i="120"/>
  <c r="L131" i="120"/>
  <c r="V84" i="120" s="1"/>
  <c r="I132" i="120"/>
  <c r="K132" i="120" s="1"/>
  <c r="L132" i="120" s="1"/>
  <c r="J132" i="120"/>
  <c r="I133" i="120"/>
  <c r="J133" i="120"/>
  <c r="K133" i="120"/>
  <c r="L133" i="120" s="1"/>
  <c r="I134" i="120"/>
  <c r="K134" i="120" s="1"/>
  <c r="L134" i="120" s="1"/>
  <c r="J134" i="120"/>
  <c r="V87" i="120"/>
  <c r="I135" i="120"/>
  <c r="J135" i="120"/>
  <c r="K135" i="120"/>
  <c r="L135" i="120" s="1"/>
  <c r="I136" i="120"/>
  <c r="J136" i="120"/>
  <c r="K136" i="120"/>
  <c r="L136" i="120" s="1"/>
  <c r="I137" i="120"/>
  <c r="K137" i="120" s="1"/>
  <c r="L137" i="120" s="1"/>
  <c r="J137" i="120"/>
  <c r="I138" i="120"/>
  <c r="J138" i="120"/>
  <c r="K138" i="120"/>
  <c r="L138" i="120" s="1"/>
  <c r="V91" i="120" s="1"/>
  <c r="I139" i="120"/>
  <c r="K139" i="120" s="1"/>
  <c r="L139" i="120" s="1"/>
  <c r="J139" i="120"/>
  <c r="I140" i="120"/>
  <c r="J140" i="120"/>
  <c r="K140" i="120" s="1"/>
  <c r="L140" i="120" s="1"/>
  <c r="I141" i="120"/>
  <c r="J141" i="120"/>
  <c r="K141" i="120" s="1"/>
  <c r="L141" i="120" s="1"/>
  <c r="I142" i="120"/>
  <c r="K142" i="120" s="1"/>
  <c r="L142" i="120" s="1"/>
  <c r="V95" i="120" s="1"/>
  <c r="J142" i="120"/>
  <c r="I143" i="120"/>
  <c r="K143" i="120" s="1"/>
  <c r="L143" i="120" s="1"/>
  <c r="J143" i="120"/>
  <c r="I144" i="120"/>
  <c r="J144" i="120"/>
  <c r="K144" i="120"/>
  <c r="L144" i="120"/>
  <c r="I145" i="120"/>
  <c r="K145" i="120" s="1"/>
  <c r="L145" i="120" s="1"/>
  <c r="J145" i="120"/>
  <c r="V99" i="120"/>
  <c r="I147" i="120"/>
  <c r="J147" i="120"/>
  <c r="K147" i="120"/>
  <c r="L147" i="120" s="1"/>
  <c r="V100" i="120" s="1"/>
  <c r="I148" i="120"/>
  <c r="J148" i="120"/>
  <c r="K148" i="120"/>
  <c r="L148" i="120" s="1"/>
  <c r="V101" i="120" s="1"/>
  <c r="I149" i="120"/>
  <c r="K149" i="120" s="1"/>
  <c r="L149" i="120" s="1"/>
  <c r="V102" i="120" s="1"/>
  <c r="J149" i="120"/>
  <c r="I150" i="120"/>
  <c r="J150" i="120"/>
  <c r="K150" i="120"/>
  <c r="L150" i="120" s="1"/>
  <c r="V103" i="120" s="1"/>
  <c r="I151" i="120"/>
  <c r="K151" i="120" s="1"/>
  <c r="L151" i="120" s="1"/>
  <c r="V104" i="120" s="1"/>
  <c r="J151" i="120"/>
  <c r="I146" i="121"/>
  <c r="J146" i="121"/>
  <c r="K146" i="121"/>
  <c r="L146" i="121" s="1"/>
  <c r="I26" i="121"/>
  <c r="K26" i="121" s="1"/>
  <c r="L26" i="121" s="1"/>
  <c r="V64" i="121" s="1"/>
  <c r="J26" i="121"/>
  <c r="I27" i="121"/>
  <c r="J27" i="121"/>
  <c r="K27" i="121"/>
  <c r="L27" i="121" s="1"/>
  <c r="V65" i="121" s="1"/>
  <c r="I28" i="121"/>
  <c r="K28" i="121" s="1"/>
  <c r="L28" i="121" s="1"/>
  <c r="J28" i="121"/>
  <c r="V66" i="121"/>
  <c r="I29" i="121"/>
  <c r="J29" i="121"/>
  <c r="K29" i="121"/>
  <c r="L29" i="121" s="1"/>
  <c r="V67" i="121" s="1"/>
  <c r="I30" i="121"/>
  <c r="J30" i="121"/>
  <c r="K30" i="121"/>
  <c r="L30" i="121" s="1"/>
  <c r="V68" i="121" s="1"/>
  <c r="I31" i="121"/>
  <c r="K31" i="121" s="1"/>
  <c r="L31" i="121" s="1"/>
  <c r="V69" i="121" s="1"/>
  <c r="J31" i="121"/>
  <c r="I32" i="121"/>
  <c r="J32" i="121"/>
  <c r="K32" i="121"/>
  <c r="L32" i="121" s="1"/>
  <c r="V70" i="121" s="1"/>
  <c r="I33" i="121"/>
  <c r="K33" i="121" s="1"/>
  <c r="L33" i="121" s="1"/>
  <c r="V71" i="121" s="1"/>
  <c r="J33" i="121"/>
  <c r="I34" i="121"/>
  <c r="J34" i="121"/>
  <c r="K34" i="121" s="1"/>
  <c r="L34" i="121" s="1"/>
  <c r="V72" i="121" s="1"/>
  <c r="I35" i="121"/>
  <c r="J35" i="121"/>
  <c r="K35" i="121" s="1"/>
  <c r="L35" i="121" s="1"/>
  <c r="V73" i="121" s="1"/>
  <c r="I36" i="121"/>
  <c r="K36" i="121" s="1"/>
  <c r="L36" i="121" s="1"/>
  <c r="V74" i="121" s="1"/>
  <c r="J36" i="121"/>
  <c r="I37" i="121"/>
  <c r="K37" i="121" s="1"/>
  <c r="L37" i="121" s="1"/>
  <c r="V75" i="121" s="1"/>
  <c r="J37" i="121"/>
  <c r="I38" i="121"/>
  <c r="J38" i="121"/>
  <c r="K38" i="121"/>
  <c r="L38" i="121"/>
  <c r="I39" i="121"/>
  <c r="K39" i="121" s="1"/>
  <c r="L39" i="121" s="1"/>
  <c r="J39" i="121"/>
  <c r="I40" i="121"/>
  <c r="K40" i="121" s="1"/>
  <c r="L40" i="121" s="1"/>
  <c r="J40" i="121"/>
  <c r="I41" i="121"/>
  <c r="K41" i="121" s="1"/>
  <c r="L41" i="121" s="1"/>
  <c r="J41" i="121"/>
  <c r="I42" i="121"/>
  <c r="J42" i="121"/>
  <c r="K42" i="121"/>
  <c r="L42" i="121" s="1"/>
  <c r="I43" i="121"/>
  <c r="J43" i="121"/>
  <c r="K43" i="121" s="1"/>
  <c r="L43" i="121" s="1"/>
  <c r="I44" i="121"/>
  <c r="J44" i="121"/>
  <c r="I45" i="121"/>
  <c r="K45" i="121" s="1"/>
  <c r="L45" i="121" s="1"/>
  <c r="J45" i="121"/>
  <c r="I131" i="121"/>
  <c r="J131" i="121"/>
  <c r="K131" i="121"/>
  <c r="L131" i="121" s="1"/>
  <c r="V84" i="121" s="1"/>
  <c r="I132" i="121"/>
  <c r="J132" i="121"/>
  <c r="K132" i="121" s="1"/>
  <c r="L132" i="121" s="1"/>
  <c r="V85" i="121" s="1"/>
  <c r="I133" i="121"/>
  <c r="K133" i="121" s="1"/>
  <c r="L133" i="121" s="1"/>
  <c r="J133" i="121"/>
  <c r="I134" i="121"/>
  <c r="K134" i="121" s="1"/>
  <c r="J134" i="121"/>
  <c r="L134" i="121"/>
  <c r="V87" i="121"/>
  <c r="I135" i="121"/>
  <c r="K135" i="121" s="1"/>
  <c r="L135" i="121" s="1"/>
  <c r="V88" i="121" s="1"/>
  <c r="J135" i="121"/>
  <c r="I136" i="121"/>
  <c r="J136" i="121"/>
  <c r="K136" i="121" s="1"/>
  <c r="L136" i="121" s="1"/>
  <c r="I137" i="121"/>
  <c r="K137" i="121" s="1"/>
  <c r="L137" i="121" s="1"/>
  <c r="V90" i="121" s="1"/>
  <c r="J137" i="121"/>
  <c r="I138" i="121"/>
  <c r="J138" i="121"/>
  <c r="K138" i="121" s="1"/>
  <c r="L138" i="121" s="1"/>
  <c r="I139" i="121"/>
  <c r="J139" i="121"/>
  <c r="K139" i="121"/>
  <c r="L139" i="121" s="1"/>
  <c r="V92" i="121" s="1"/>
  <c r="I140" i="121"/>
  <c r="J140" i="121"/>
  <c r="K140" i="121"/>
  <c r="L140" i="121" s="1"/>
  <c r="V93" i="121" s="1"/>
  <c r="I141" i="121"/>
  <c r="K141" i="121" s="1"/>
  <c r="L141" i="121" s="1"/>
  <c r="J141" i="121"/>
  <c r="I142" i="121"/>
  <c r="K142" i="121" s="1"/>
  <c r="J142" i="121"/>
  <c r="L142" i="121"/>
  <c r="V95" i="121" s="1"/>
  <c r="I143" i="121"/>
  <c r="K143" i="121" s="1"/>
  <c r="L143" i="121" s="1"/>
  <c r="J143" i="121"/>
  <c r="I144" i="121"/>
  <c r="J144" i="121"/>
  <c r="K144" i="121"/>
  <c r="L144" i="121" s="1"/>
  <c r="I145" i="121"/>
  <c r="K145" i="121" s="1"/>
  <c r="L145" i="121" s="1"/>
  <c r="J145" i="121"/>
  <c r="V98" i="121"/>
  <c r="I147" i="121"/>
  <c r="K147" i="121" s="1"/>
  <c r="L147" i="121" s="1"/>
  <c r="V100" i="121" s="1"/>
  <c r="J147" i="121"/>
  <c r="I148" i="121"/>
  <c r="J148" i="121"/>
  <c r="K148" i="121"/>
  <c r="L148" i="121" s="1"/>
  <c r="V101" i="121" s="1"/>
  <c r="I149" i="121"/>
  <c r="K149" i="121" s="1"/>
  <c r="L149" i="121" s="1"/>
  <c r="V102" i="121" s="1"/>
  <c r="J149" i="121"/>
  <c r="I150" i="121"/>
  <c r="J150" i="121"/>
  <c r="K150" i="121"/>
  <c r="L150" i="121" s="1"/>
  <c r="V103" i="121" s="1"/>
  <c r="I151" i="121"/>
  <c r="K151" i="121" s="1"/>
  <c r="L151" i="121" s="1"/>
  <c r="V104" i="121" s="1"/>
  <c r="J151" i="121"/>
  <c r="I146" i="122"/>
  <c r="K146" i="122" s="1"/>
  <c r="L146" i="122" s="1"/>
  <c r="J146" i="122"/>
  <c r="I26" i="122"/>
  <c r="K26" i="122" s="1"/>
  <c r="L26" i="122" s="1"/>
  <c r="V64" i="122" s="1"/>
  <c r="J26" i="122"/>
  <c r="I27" i="122"/>
  <c r="K27" i="122" s="1"/>
  <c r="L27" i="122" s="1"/>
  <c r="V65" i="122" s="1"/>
  <c r="J27" i="122"/>
  <c r="I28" i="122"/>
  <c r="K28" i="122" s="1"/>
  <c r="L28" i="122" s="1"/>
  <c r="V66" i="122" s="1"/>
  <c r="J28" i="122"/>
  <c r="I29" i="122"/>
  <c r="J29" i="122"/>
  <c r="K29" i="122" s="1"/>
  <c r="L29" i="122" s="1"/>
  <c r="V67" i="122" s="1"/>
  <c r="I30" i="122"/>
  <c r="K30" i="122" s="1"/>
  <c r="L30" i="122" s="1"/>
  <c r="V68" i="122" s="1"/>
  <c r="J30" i="122"/>
  <c r="I31" i="122"/>
  <c r="J31" i="122"/>
  <c r="K31" i="122"/>
  <c r="L31" i="122" s="1"/>
  <c r="V69" i="122" s="1"/>
  <c r="I32" i="122"/>
  <c r="J32" i="122"/>
  <c r="K32" i="122"/>
  <c r="L32" i="122" s="1"/>
  <c r="V70" i="122" s="1"/>
  <c r="I33" i="122"/>
  <c r="K33" i="122" s="1"/>
  <c r="L33" i="122" s="1"/>
  <c r="V71" i="122" s="1"/>
  <c r="J33" i="122"/>
  <c r="I34" i="122"/>
  <c r="K34" i="122" s="1"/>
  <c r="L34" i="122" s="1"/>
  <c r="V72" i="122" s="1"/>
  <c r="J34" i="122"/>
  <c r="I35" i="122"/>
  <c r="K35" i="122" s="1"/>
  <c r="L35" i="122" s="1"/>
  <c r="V73" i="122" s="1"/>
  <c r="J35" i="122"/>
  <c r="I36" i="122"/>
  <c r="K36" i="122" s="1"/>
  <c r="L36" i="122" s="1"/>
  <c r="V74" i="122" s="1"/>
  <c r="J36" i="122"/>
  <c r="I37" i="122"/>
  <c r="J37" i="122"/>
  <c r="K37" i="122" s="1"/>
  <c r="L37" i="122" s="1"/>
  <c r="V75" i="122" s="1"/>
  <c r="I38" i="122"/>
  <c r="K38" i="122" s="1"/>
  <c r="L38" i="122" s="1"/>
  <c r="J38" i="122"/>
  <c r="I39" i="122"/>
  <c r="J39" i="122"/>
  <c r="K39" i="122"/>
  <c r="L39" i="122" s="1"/>
  <c r="I40" i="122"/>
  <c r="J40" i="122"/>
  <c r="K40" i="122"/>
  <c r="L40" i="122" s="1"/>
  <c r="I41" i="122"/>
  <c r="K41" i="122" s="1"/>
  <c r="L41" i="122" s="1"/>
  <c r="J41" i="122"/>
  <c r="I42" i="122"/>
  <c r="K42" i="122" s="1"/>
  <c r="L42" i="122" s="1"/>
  <c r="J42" i="122"/>
  <c r="I43" i="122"/>
  <c r="K43" i="122" s="1"/>
  <c r="L43" i="122" s="1"/>
  <c r="J43" i="122"/>
  <c r="I44" i="122"/>
  <c r="K44" i="122" s="1"/>
  <c r="L44" i="122" s="1"/>
  <c r="J44" i="122"/>
  <c r="I45" i="122"/>
  <c r="J45" i="122"/>
  <c r="K45" i="122" s="1"/>
  <c r="L45" i="122" s="1"/>
  <c r="I131" i="122"/>
  <c r="K131" i="122" s="1"/>
  <c r="L131" i="122" s="1"/>
  <c r="V84" i="122" s="1"/>
  <c r="J131" i="122"/>
  <c r="I132" i="122"/>
  <c r="J132" i="122"/>
  <c r="K132" i="122"/>
  <c r="L132" i="122" s="1"/>
  <c r="V85" i="122" s="1"/>
  <c r="I133" i="122"/>
  <c r="J133" i="122"/>
  <c r="K133" i="122"/>
  <c r="L133" i="122" s="1"/>
  <c r="I134" i="122"/>
  <c r="K134" i="122" s="1"/>
  <c r="L134" i="122" s="1"/>
  <c r="J134" i="122"/>
  <c r="I135" i="122"/>
  <c r="K135" i="122" s="1"/>
  <c r="L135" i="122" s="1"/>
  <c r="J135" i="122"/>
  <c r="I136" i="122"/>
  <c r="K136" i="122" s="1"/>
  <c r="L136" i="122" s="1"/>
  <c r="V89" i="122" s="1"/>
  <c r="J136" i="122"/>
  <c r="I137" i="122"/>
  <c r="K137" i="122" s="1"/>
  <c r="L137" i="122" s="1"/>
  <c r="J137" i="122"/>
  <c r="I138" i="122"/>
  <c r="J138" i="122"/>
  <c r="K138" i="122" s="1"/>
  <c r="L138" i="122" s="1"/>
  <c r="I139" i="122"/>
  <c r="K139" i="122" s="1"/>
  <c r="L139" i="122" s="1"/>
  <c r="J139" i="122"/>
  <c r="I140" i="122"/>
  <c r="J140" i="122"/>
  <c r="K140" i="122"/>
  <c r="L140" i="122" s="1"/>
  <c r="V93" i="122" s="1"/>
  <c r="I141" i="122"/>
  <c r="J141" i="122"/>
  <c r="K141" i="122"/>
  <c r="L141" i="122" s="1"/>
  <c r="I142" i="122"/>
  <c r="K142" i="122" s="1"/>
  <c r="L142" i="122" s="1"/>
  <c r="J142" i="122"/>
  <c r="I143" i="122"/>
  <c r="K143" i="122" s="1"/>
  <c r="L143" i="122" s="1"/>
  <c r="J143" i="122"/>
  <c r="I144" i="122"/>
  <c r="K144" i="122" s="1"/>
  <c r="L144" i="122" s="1"/>
  <c r="J144" i="122"/>
  <c r="I145" i="122"/>
  <c r="K145" i="122" s="1"/>
  <c r="L145" i="122" s="1"/>
  <c r="J145" i="122"/>
  <c r="I147" i="122"/>
  <c r="K147" i="122" s="1"/>
  <c r="L147" i="122" s="1"/>
  <c r="V100" i="122" s="1"/>
  <c r="J147" i="122"/>
  <c r="I148" i="122"/>
  <c r="K148" i="122" s="1"/>
  <c r="L148" i="122" s="1"/>
  <c r="V101" i="122" s="1"/>
  <c r="J148" i="122"/>
  <c r="I149" i="122"/>
  <c r="K149" i="122" s="1"/>
  <c r="L149" i="122" s="1"/>
  <c r="V102" i="122" s="1"/>
  <c r="J149" i="122"/>
  <c r="I150" i="122"/>
  <c r="J150" i="122"/>
  <c r="K150" i="122" s="1"/>
  <c r="L150" i="122" s="1"/>
  <c r="V103" i="122" s="1"/>
  <c r="I151" i="122"/>
  <c r="K151" i="122" s="1"/>
  <c r="L151" i="122" s="1"/>
  <c r="V104" i="122" s="1"/>
  <c r="J151" i="122"/>
  <c r="I146" i="131"/>
  <c r="K146" i="131" s="1"/>
  <c r="L146" i="131" s="1"/>
  <c r="J146" i="131"/>
  <c r="I26" i="131"/>
  <c r="J26" i="131"/>
  <c r="K26" i="131"/>
  <c r="L26" i="131" s="1"/>
  <c r="V64" i="131" s="1"/>
  <c r="I27" i="131"/>
  <c r="J27" i="131"/>
  <c r="K27" i="131"/>
  <c r="L27" i="131" s="1"/>
  <c r="V65" i="131" s="1"/>
  <c r="I28" i="131"/>
  <c r="K28" i="131" s="1"/>
  <c r="L28" i="131" s="1"/>
  <c r="V66" i="131" s="1"/>
  <c r="J28" i="131"/>
  <c r="I29" i="131"/>
  <c r="K29" i="131" s="1"/>
  <c r="L29" i="131" s="1"/>
  <c r="V67" i="131" s="1"/>
  <c r="J29" i="131"/>
  <c r="I30" i="131"/>
  <c r="K30" i="131" s="1"/>
  <c r="L30" i="131" s="1"/>
  <c r="V68" i="131" s="1"/>
  <c r="J30" i="131"/>
  <c r="I31" i="131"/>
  <c r="K31" i="131" s="1"/>
  <c r="L31" i="131" s="1"/>
  <c r="V69" i="131" s="1"/>
  <c r="J31" i="131"/>
  <c r="I32" i="131"/>
  <c r="J32" i="131"/>
  <c r="K32" i="131" s="1"/>
  <c r="L32" i="131" s="1"/>
  <c r="V70" i="131" s="1"/>
  <c r="I33" i="131"/>
  <c r="K33" i="131" s="1"/>
  <c r="L33" i="131" s="1"/>
  <c r="V71" i="131" s="1"/>
  <c r="J33" i="131"/>
  <c r="I34" i="131"/>
  <c r="J34" i="131"/>
  <c r="K34" i="131"/>
  <c r="L34" i="131" s="1"/>
  <c r="V72" i="131" s="1"/>
  <c r="I35" i="131"/>
  <c r="J35" i="131"/>
  <c r="K35" i="131"/>
  <c r="L35" i="131" s="1"/>
  <c r="V73" i="131" s="1"/>
  <c r="I36" i="131"/>
  <c r="K36" i="131" s="1"/>
  <c r="L36" i="131" s="1"/>
  <c r="V74" i="131" s="1"/>
  <c r="J36" i="131"/>
  <c r="I37" i="131"/>
  <c r="K37" i="131" s="1"/>
  <c r="L37" i="131" s="1"/>
  <c r="V75" i="131" s="1"/>
  <c r="J37" i="131"/>
  <c r="I38" i="131"/>
  <c r="K38" i="131" s="1"/>
  <c r="L38" i="131" s="1"/>
  <c r="J38" i="131"/>
  <c r="I39" i="131"/>
  <c r="K39" i="131" s="1"/>
  <c r="L39" i="131" s="1"/>
  <c r="J39" i="131"/>
  <c r="I40" i="131"/>
  <c r="J40" i="131"/>
  <c r="K40" i="131" s="1"/>
  <c r="L40" i="131" s="1"/>
  <c r="I41" i="131"/>
  <c r="K41" i="131" s="1"/>
  <c r="L41" i="131" s="1"/>
  <c r="J41" i="131"/>
  <c r="I42" i="131"/>
  <c r="J42" i="131"/>
  <c r="K42" i="131"/>
  <c r="L42" i="131" s="1"/>
  <c r="I43" i="131"/>
  <c r="J43" i="131"/>
  <c r="K43" i="131"/>
  <c r="L43" i="131" s="1"/>
  <c r="I44" i="131"/>
  <c r="K44" i="131" s="1"/>
  <c r="L44" i="131" s="1"/>
  <c r="J44" i="131"/>
  <c r="I45" i="131"/>
  <c r="K45" i="131" s="1"/>
  <c r="L45" i="131" s="1"/>
  <c r="J45" i="131"/>
  <c r="I131" i="131"/>
  <c r="K131" i="131" s="1"/>
  <c r="L131" i="131" s="1"/>
  <c r="J131" i="131"/>
  <c r="I132" i="131"/>
  <c r="K132" i="131" s="1"/>
  <c r="L132" i="131" s="1"/>
  <c r="J132" i="131"/>
  <c r="I133" i="131"/>
  <c r="J133" i="131"/>
  <c r="K133" i="131" s="1"/>
  <c r="L133" i="131" s="1"/>
  <c r="V86" i="131" s="1"/>
  <c r="I134" i="131"/>
  <c r="K134" i="131" s="1"/>
  <c r="L134" i="131" s="1"/>
  <c r="J134" i="131"/>
  <c r="I135" i="131"/>
  <c r="J135" i="131"/>
  <c r="K135" i="131"/>
  <c r="L135" i="131" s="1"/>
  <c r="I136" i="131"/>
  <c r="J136" i="131"/>
  <c r="K136" i="131"/>
  <c r="L136" i="131" s="1"/>
  <c r="I137" i="131"/>
  <c r="K137" i="131" s="1"/>
  <c r="L137" i="131" s="1"/>
  <c r="V90" i="131" s="1"/>
  <c r="J137" i="131"/>
  <c r="I138" i="131"/>
  <c r="K138" i="131" s="1"/>
  <c r="L138" i="131" s="1"/>
  <c r="J138" i="131"/>
  <c r="I139" i="131"/>
  <c r="K139" i="131" s="1"/>
  <c r="L139" i="131" s="1"/>
  <c r="J139" i="131"/>
  <c r="I140" i="131"/>
  <c r="K140" i="131" s="1"/>
  <c r="L140" i="131" s="1"/>
  <c r="J140" i="131"/>
  <c r="I141" i="131"/>
  <c r="J141" i="131"/>
  <c r="K141" i="131" s="1"/>
  <c r="L141" i="131" s="1"/>
  <c r="V94" i="131" s="1"/>
  <c r="I142" i="131"/>
  <c r="K142" i="131" s="1"/>
  <c r="L142" i="131" s="1"/>
  <c r="J142" i="131"/>
  <c r="I143" i="131"/>
  <c r="J143" i="131"/>
  <c r="K143" i="131"/>
  <c r="L143" i="131" s="1"/>
  <c r="I144" i="131"/>
  <c r="J144" i="131"/>
  <c r="K144" i="131"/>
  <c r="L144" i="131" s="1"/>
  <c r="I145" i="131"/>
  <c r="K145" i="131" s="1"/>
  <c r="L145" i="131" s="1"/>
  <c r="J145" i="131"/>
  <c r="I147" i="131"/>
  <c r="J147" i="131"/>
  <c r="K147" i="131"/>
  <c r="L147" i="131" s="1"/>
  <c r="V100" i="131" s="1"/>
  <c r="I148" i="131"/>
  <c r="J148" i="131"/>
  <c r="K148" i="131"/>
  <c r="L148" i="131" s="1"/>
  <c r="V101" i="131" s="1"/>
  <c r="I149" i="131"/>
  <c r="K149" i="131" s="1"/>
  <c r="L149" i="131" s="1"/>
  <c r="V102" i="131" s="1"/>
  <c r="J149" i="131"/>
  <c r="I150" i="131"/>
  <c r="K150" i="131" s="1"/>
  <c r="L150" i="131" s="1"/>
  <c r="V103" i="131" s="1"/>
  <c r="J150" i="131"/>
  <c r="I151" i="131"/>
  <c r="K151" i="131" s="1"/>
  <c r="L151" i="131" s="1"/>
  <c r="V104" i="131" s="1"/>
  <c r="J151" i="131"/>
  <c r="I146" i="132"/>
  <c r="J146" i="132"/>
  <c r="K146" i="132"/>
  <c r="L146" i="132" s="1"/>
  <c r="I26" i="132"/>
  <c r="K26" i="132" s="1"/>
  <c r="L26" i="132" s="1"/>
  <c r="V64" i="132" s="1"/>
  <c r="J26" i="132"/>
  <c r="I27" i="132"/>
  <c r="J27" i="132"/>
  <c r="K27" i="132" s="1"/>
  <c r="L27" i="132" s="1"/>
  <c r="V65" i="132" s="1"/>
  <c r="I28" i="132"/>
  <c r="K28" i="132" s="1"/>
  <c r="L28" i="132" s="1"/>
  <c r="V66" i="132" s="1"/>
  <c r="J28" i="132"/>
  <c r="I29" i="132"/>
  <c r="J29" i="132"/>
  <c r="K29" i="132"/>
  <c r="L29" i="132" s="1"/>
  <c r="V67" i="132" s="1"/>
  <c r="I30" i="132"/>
  <c r="J30" i="132"/>
  <c r="K30" i="132"/>
  <c r="L30" i="132" s="1"/>
  <c r="V68" i="132" s="1"/>
  <c r="I31" i="132"/>
  <c r="K31" i="132" s="1"/>
  <c r="L31" i="132" s="1"/>
  <c r="V69" i="132" s="1"/>
  <c r="J31" i="132"/>
  <c r="I32" i="132"/>
  <c r="J32" i="132"/>
  <c r="K32" i="132"/>
  <c r="L32" i="132"/>
  <c r="V70" i="132" s="1"/>
  <c r="I33" i="132"/>
  <c r="K33" i="132" s="1"/>
  <c r="L33" i="132" s="1"/>
  <c r="V71" i="132" s="1"/>
  <c r="J33" i="132"/>
  <c r="I34" i="132"/>
  <c r="K34" i="132" s="1"/>
  <c r="L34" i="132" s="1"/>
  <c r="V72" i="132" s="1"/>
  <c r="J34" i="132"/>
  <c r="I35" i="132"/>
  <c r="J35" i="132"/>
  <c r="K35" i="132" s="1"/>
  <c r="L35" i="132" s="1"/>
  <c r="V73" i="132" s="1"/>
  <c r="I36" i="132"/>
  <c r="K36" i="132" s="1"/>
  <c r="L36" i="132" s="1"/>
  <c r="V74" i="132" s="1"/>
  <c r="J36" i="132"/>
  <c r="I37" i="132"/>
  <c r="J37" i="132"/>
  <c r="K37" i="132"/>
  <c r="L37" i="132" s="1"/>
  <c r="V75" i="132" s="1"/>
  <c r="I38" i="132"/>
  <c r="J38" i="132"/>
  <c r="K38" i="132"/>
  <c r="L38" i="132" s="1"/>
  <c r="I39" i="132"/>
  <c r="K39" i="132" s="1"/>
  <c r="L39" i="132" s="1"/>
  <c r="J39" i="132"/>
  <c r="I40" i="132"/>
  <c r="J40" i="132"/>
  <c r="K40" i="132"/>
  <c r="L40" i="132"/>
  <c r="I41" i="132"/>
  <c r="K41" i="132" s="1"/>
  <c r="L41" i="132" s="1"/>
  <c r="J41" i="132"/>
  <c r="I42" i="132"/>
  <c r="K42" i="132" s="1"/>
  <c r="L42" i="132" s="1"/>
  <c r="J42" i="132"/>
  <c r="I43" i="132"/>
  <c r="J43" i="132"/>
  <c r="K43" i="132" s="1"/>
  <c r="L43" i="132" s="1"/>
  <c r="I44" i="132"/>
  <c r="K44" i="132" s="1"/>
  <c r="L44" i="132" s="1"/>
  <c r="J44" i="132"/>
  <c r="I45" i="132"/>
  <c r="J45" i="132"/>
  <c r="K45" i="132"/>
  <c r="L45" i="132" s="1"/>
  <c r="I131" i="132"/>
  <c r="J131" i="132"/>
  <c r="K131" i="132"/>
  <c r="L131" i="132" s="1"/>
  <c r="V84" i="132" s="1"/>
  <c r="I132" i="132"/>
  <c r="K132" i="132" s="1"/>
  <c r="L132" i="132" s="1"/>
  <c r="J132" i="132"/>
  <c r="I133" i="132"/>
  <c r="J133" i="132"/>
  <c r="K133" i="132"/>
  <c r="L133" i="132"/>
  <c r="V86" i="132" s="1"/>
  <c r="I134" i="132"/>
  <c r="K134" i="132" s="1"/>
  <c r="L134" i="132" s="1"/>
  <c r="V87" i="132" s="1"/>
  <c r="J134" i="132"/>
  <c r="I135" i="132"/>
  <c r="K135" i="132" s="1"/>
  <c r="L135" i="132" s="1"/>
  <c r="J135" i="132"/>
  <c r="I136" i="132"/>
  <c r="J136" i="132"/>
  <c r="K136" i="132" s="1"/>
  <c r="L136" i="132" s="1"/>
  <c r="I137" i="132"/>
  <c r="K137" i="132" s="1"/>
  <c r="L137" i="132" s="1"/>
  <c r="J137" i="132"/>
  <c r="I138" i="132"/>
  <c r="J138" i="132"/>
  <c r="K138" i="132"/>
  <c r="L138" i="132" s="1"/>
  <c r="V91" i="132" s="1"/>
  <c r="I139" i="132"/>
  <c r="J139" i="132"/>
  <c r="K139" i="132"/>
  <c r="L139" i="132" s="1"/>
  <c r="I140" i="132"/>
  <c r="K140" i="132" s="1"/>
  <c r="L140" i="132" s="1"/>
  <c r="J140" i="132"/>
  <c r="I141" i="132"/>
  <c r="K141" i="132" s="1"/>
  <c r="L141" i="132" s="1"/>
  <c r="J141" i="132"/>
  <c r="I142" i="132"/>
  <c r="K142" i="132" s="1"/>
  <c r="L142" i="132" s="1"/>
  <c r="V95" i="132" s="1"/>
  <c r="J142" i="132"/>
  <c r="I143" i="132"/>
  <c r="K143" i="132" s="1"/>
  <c r="L143" i="132" s="1"/>
  <c r="J143" i="132"/>
  <c r="I144" i="132"/>
  <c r="J144" i="132"/>
  <c r="K144" i="132" s="1"/>
  <c r="L144" i="132" s="1"/>
  <c r="I145" i="132"/>
  <c r="K145" i="132" s="1"/>
  <c r="L145" i="132" s="1"/>
  <c r="J145" i="132"/>
  <c r="I147" i="132"/>
  <c r="K147" i="132" s="1"/>
  <c r="L147" i="132" s="1"/>
  <c r="V100" i="132" s="1"/>
  <c r="J147" i="132"/>
  <c r="I148" i="132"/>
  <c r="J148" i="132"/>
  <c r="K148" i="132" s="1"/>
  <c r="L148" i="132" s="1"/>
  <c r="V101" i="132" s="1"/>
  <c r="I149" i="132"/>
  <c r="K149" i="132" s="1"/>
  <c r="L149" i="132" s="1"/>
  <c r="V102" i="132" s="1"/>
  <c r="J149" i="132"/>
  <c r="I150" i="132"/>
  <c r="J150" i="132"/>
  <c r="K150" i="132"/>
  <c r="L150" i="132" s="1"/>
  <c r="V103" i="132" s="1"/>
  <c r="I151" i="132"/>
  <c r="J151" i="132"/>
  <c r="K151" i="132"/>
  <c r="L151" i="132" s="1"/>
  <c r="V104" i="132" s="1"/>
  <c r="I146" i="134"/>
  <c r="J146" i="134"/>
  <c r="K146" i="134" s="1"/>
  <c r="L146" i="134" s="1"/>
  <c r="I26" i="134"/>
  <c r="K26" i="134" s="1"/>
  <c r="L26" i="134" s="1"/>
  <c r="V64" i="134" s="1"/>
  <c r="J26" i="134"/>
  <c r="I27" i="134"/>
  <c r="K27" i="134" s="1"/>
  <c r="L27" i="134" s="1"/>
  <c r="V65" i="134" s="1"/>
  <c r="J27" i="134"/>
  <c r="I28" i="134"/>
  <c r="K28" i="134" s="1"/>
  <c r="L28" i="134" s="1"/>
  <c r="V66" i="134" s="1"/>
  <c r="J28" i="134"/>
  <c r="I29" i="134"/>
  <c r="K29" i="134" s="1"/>
  <c r="L29" i="134" s="1"/>
  <c r="V67" i="134" s="1"/>
  <c r="J29" i="134"/>
  <c r="I30" i="134"/>
  <c r="J30" i="134"/>
  <c r="K30" i="134" s="1"/>
  <c r="L30" i="134" s="1"/>
  <c r="V68" i="134" s="1"/>
  <c r="I31" i="134"/>
  <c r="K31" i="134" s="1"/>
  <c r="L31" i="134" s="1"/>
  <c r="V69" i="134" s="1"/>
  <c r="J31" i="134"/>
  <c r="I32" i="134"/>
  <c r="J32" i="134"/>
  <c r="K32" i="134"/>
  <c r="L32" i="134" s="1"/>
  <c r="V70" i="134" s="1"/>
  <c r="I33" i="134"/>
  <c r="J33" i="134"/>
  <c r="K33" i="134"/>
  <c r="L33" i="134" s="1"/>
  <c r="V71" i="134" s="1"/>
  <c r="I34" i="134"/>
  <c r="K34" i="134" s="1"/>
  <c r="L34" i="134" s="1"/>
  <c r="V72" i="134" s="1"/>
  <c r="J34" i="134"/>
  <c r="I35" i="134"/>
  <c r="K35" i="134" s="1"/>
  <c r="L35" i="134" s="1"/>
  <c r="V73" i="134" s="1"/>
  <c r="J35" i="134"/>
  <c r="I36" i="134"/>
  <c r="K36" i="134" s="1"/>
  <c r="L36" i="134" s="1"/>
  <c r="V74" i="134" s="1"/>
  <c r="J36" i="134"/>
  <c r="I37" i="134"/>
  <c r="K37" i="134" s="1"/>
  <c r="L37" i="134" s="1"/>
  <c r="V75" i="134" s="1"/>
  <c r="J37" i="134"/>
  <c r="I38" i="134"/>
  <c r="J38" i="134"/>
  <c r="K38" i="134" s="1"/>
  <c r="L38" i="134" s="1"/>
  <c r="I39" i="134"/>
  <c r="K39" i="134" s="1"/>
  <c r="L39" i="134" s="1"/>
  <c r="J39" i="134"/>
  <c r="I40" i="134"/>
  <c r="J40" i="134"/>
  <c r="K40" i="134"/>
  <c r="L40" i="134" s="1"/>
  <c r="I41" i="134"/>
  <c r="J41" i="134"/>
  <c r="K41" i="134"/>
  <c r="L41" i="134" s="1"/>
  <c r="I42" i="134"/>
  <c r="K42" i="134" s="1"/>
  <c r="L42" i="134" s="1"/>
  <c r="J42" i="134"/>
  <c r="I43" i="134"/>
  <c r="K43" i="134" s="1"/>
  <c r="L43" i="134" s="1"/>
  <c r="J43" i="134"/>
  <c r="I44" i="134"/>
  <c r="K44" i="134" s="1"/>
  <c r="L44" i="134" s="1"/>
  <c r="J44" i="134"/>
  <c r="I45" i="134"/>
  <c r="K45" i="134" s="1"/>
  <c r="L45" i="134" s="1"/>
  <c r="J45" i="134"/>
  <c r="I131" i="134"/>
  <c r="J131" i="134"/>
  <c r="K131" i="134" s="1"/>
  <c r="L131" i="134" s="1"/>
  <c r="V84" i="134" s="1"/>
  <c r="I132" i="134"/>
  <c r="K132" i="134" s="1"/>
  <c r="L132" i="134" s="1"/>
  <c r="V85" i="134" s="1"/>
  <c r="J132" i="134"/>
  <c r="I133" i="134"/>
  <c r="J133" i="134"/>
  <c r="K133" i="134"/>
  <c r="L133" i="134" s="1"/>
  <c r="I134" i="134"/>
  <c r="J134" i="134"/>
  <c r="K134" i="134"/>
  <c r="L134" i="134" s="1"/>
  <c r="I135" i="134"/>
  <c r="K135" i="134" s="1"/>
  <c r="L135" i="134" s="1"/>
  <c r="V88" i="134" s="1"/>
  <c r="J135" i="134"/>
  <c r="I136" i="134"/>
  <c r="K136" i="134" s="1"/>
  <c r="L136" i="134" s="1"/>
  <c r="J136" i="134"/>
  <c r="I137" i="134"/>
  <c r="K137" i="134" s="1"/>
  <c r="L137" i="134" s="1"/>
  <c r="J137" i="134"/>
  <c r="I138" i="134"/>
  <c r="K138" i="134" s="1"/>
  <c r="L138" i="134" s="1"/>
  <c r="J138" i="134"/>
  <c r="I139" i="134"/>
  <c r="J139" i="134"/>
  <c r="K139" i="134" s="1"/>
  <c r="L139" i="134" s="1"/>
  <c r="V92" i="134" s="1"/>
  <c r="I140" i="134"/>
  <c r="K140" i="134" s="1"/>
  <c r="L140" i="134" s="1"/>
  <c r="J140" i="134"/>
  <c r="I141" i="134"/>
  <c r="J141" i="134"/>
  <c r="K141" i="134"/>
  <c r="L141" i="134" s="1"/>
  <c r="I142" i="134"/>
  <c r="J142" i="134"/>
  <c r="K142" i="134"/>
  <c r="L142" i="134" s="1"/>
  <c r="I143" i="134"/>
  <c r="K143" i="134" s="1"/>
  <c r="L143" i="134" s="1"/>
  <c r="J143" i="134"/>
  <c r="I144" i="134"/>
  <c r="K144" i="134" s="1"/>
  <c r="L144" i="134" s="1"/>
  <c r="J144" i="134"/>
  <c r="I145" i="134"/>
  <c r="K145" i="134" s="1"/>
  <c r="L145" i="134" s="1"/>
  <c r="J145" i="134"/>
  <c r="I147" i="134"/>
  <c r="K147" i="134" s="1"/>
  <c r="L147" i="134" s="1"/>
  <c r="V100" i="134" s="1"/>
  <c r="J147" i="134"/>
  <c r="I148" i="134"/>
  <c r="K148" i="134" s="1"/>
  <c r="L148" i="134" s="1"/>
  <c r="V101" i="134" s="1"/>
  <c r="J148" i="134"/>
  <c r="I149" i="134"/>
  <c r="K149" i="134" s="1"/>
  <c r="L149" i="134" s="1"/>
  <c r="V102" i="134" s="1"/>
  <c r="J149" i="134"/>
  <c r="I150" i="134"/>
  <c r="K150" i="134" s="1"/>
  <c r="L150" i="134" s="1"/>
  <c r="V103" i="134" s="1"/>
  <c r="J150" i="134"/>
  <c r="I151" i="134"/>
  <c r="J151" i="134"/>
  <c r="K151" i="134" s="1"/>
  <c r="L151" i="134" s="1"/>
  <c r="V104" i="134" s="1"/>
  <c r="I146" i="135"/>
  <c r="K146" i="135" s="1"/>
  <c r="L146" i="135" s="1"/>
  <c r="J146" i="135"/>
  <c r="I26" i="135"/>
  <c r="K26" i="135" s="1"/>
  <c r="L26" i="135" s="1"/>
  <c r="V64" i="135" s="1"/>
  <c r="J26" i="135"/>
  <c r="I27" i="135"/>
  <c r="J27" i="135"/>
  <c r="K27" i="135"/>
  <c r="L27" i="135" s="1"/>
  <c r="V65" i="135" s="1"/>
  <c r="I28" i="135"/>
  <c r="J28" i="135"/>
  <c r="K28" i="135"/>
  <c r="L28" i="135" s="1"/>
  <c r="V66" i="135" s="1"/>
  <c r="I29" i="135"/>
  <c r="K29" i="135" s="1"/>
  <c r="L29" i="135" s="1"/>
  <c r="V67" i="135" s="1"/>
  <c r="J29" i="135"/>
  <c r="I30" i="135"/>
  <c r="K30" i="135" s="1"/>
  <c r="L30" i="135" s="1"/>
  <c r="V68" i="135" s="1"/>
  <c r="J30" i="135"/>
  <c r="I31" i="135"/>
  <c r="K31" i="135" s="1"/>
  <c r="L31" i="135" s="1"/>
  <c r="V69" i="135" s="1"/>
  <c r="J31" i="135"/>
  <c r="I32" i="135"/>
  <c r="K32" i="135" s="1"/>
  <c r="L32" i="135" s="1"/>
  <c r="V70" i="135" s="1"/>
  <c r="J32" i="135"/>
  <c r="I33" i="135"/>
  <c r="J33" i="135"/>
  <c r="K33" i="135" s="1"/>
  <c r="L33" i="135" s="1"/>
  <c r="V71" i="135" s="1"/>
  <c r="I34" i="135"/>
  <c r="K34" i="135" s="1"/>
  <c r="L34" i="135" s="1"/>
  <c r="V72" i="135" s="1"/>
  <c r="J34" i="135"/>
  <c r="I35" i="135"/>
  <c r="J35" i="135"/>
  <c r="K35" i="135"/>
  <c r="L35" i="135" s="1"/>
  <c r="V73" i="135" s="1"/>
  <c r="I36" i="135"/>
  <c r="J36" i="135"/>
  <c r="K36" i="135"/>
  <c r="L36" i="135" s="1"/>
  <c r="V74" i="135" s="1"/>
  <c r="I37" i="135"/>
  <c r="K37" i="135" s="1"/>
  <c r="L37" i="135" s="1"/>
  <c r="V75" i="135" s="1"/>
  <c r="J37" i="135"/>
  <c r="I38" i="135"/>
  <c r="K38" i="135" s="1"/>
  <c r="L38" i="135" s="1"/>
  <c r="J38" i="135"/>
  <c r="I39" i="135"/>
  <c r="K39" i="135" s="1"/>
  <c r="L39" i="135" s="1"/>
  <c r="J39" i="135"/>
  <c r="I40" i="135"/>
  <c r="J40" i="135"/>
  <c r="K40" i="135" s="1"/>
  <c r="L40" i="135" s="1"/>
  <c r="I41" i="135"/>
  <c r="J41" i="135"/>
  <c r="K41" i="135" s="1"/>
  <c r="L41" i="135" s="1"/>
  <c r="I42" i="135"/>
  <c r="K42" i="135" s="1"/>
  <c r="L42" i="135" s="1"/>
  <c r="J42" i="135"/>
  <c r="I43" i="135"/>
  <c r="J43" i="135"/>
  <c r="K43" i="135"/>
  <c r="L43" i="135" s="1"/>
  <c r="I44" i="135"/>
  <c r="J44" i="135"/>
  <c r="K44" i="135"/>
  <c r="L44" i="135" s="1"/>
  <c r="I45" i="135"/>
  <c r="K45" i="135" s="1"/>
  <c r="L45" i="135" s="1"/>
  <c r="J45" i="135"/>
  <c r="I131" i="135"/>
  <c r="K131" i="135" s="1"/>
  <c r="L131" i="135" s="1"/>
  <c r="V84" i="135" s="1"/>
  <c r="J131" i="135"/>
  <c r="I132" i="135"/>
  <c r="K132" i="135" s="1"/>
  <c r="L132" i="135" s="1"/>
  <c r="V85" i="135" s="1"/>
  <c r="J132" i="135"/>
  <c r="I133" i="135"/>
  <c r="J133" i="135"/>
  <c r="K133" i="135" s="1"/>
  <c r="L133" i="135" s="1"/>
  <c r="I134" i="135"/>
  <c r="J134" i="135"/>
  <c r="K134" i="135" s="1"/>
  <c r="L134" i="135" s="1"/>
  <c r="I135" i="135"/>
  <c r="K135" i="135" s="1"/>
  <c r="L135" i="135" s="1"/>
  <c r="J135" i="135"/>
  <c r="I136" i="135"/>
  <c r="J136" i="135"/>
  <c r="K136" i="135"/>
  <c r="L136" i="135" s="1"/>
  <c r="V89" i="135" s="1"/>
  <c r="I137" i="135"/>
  <c r="J137" i="135"/>
  <c r="K137" i="135"/>
  <c r="L137" i="135" s="1"/>
  <c r="I138" i="135"/>
  <c r="K138" i="135" s="1"/>
  <c r="L138" i="135" s="1"/>
  <c r="J138" i="135"/>
  <c r="I139" i="135"/>
  <c r="K139" i="135" s="1"/>
  <c r="L139" i="135" s="1"/>
  <c r="J139" i="135"/>
  <c r="I140" i="135"/>
  <c r="K140" i="135" s="1"/>
  <c r="L140" i="135" s="1"/>
  <c r="V93" i="135" s="1"/>
  <c r="J140" i="135"/>
  <c r="I141" i="135"/>
  <c r="J141" i="135"/>
  <c r="K141" i="135" s="1"/>
  <c r="L141" i="135" s="1"/>
  <c r="I142" i="135"/>
  <c r="J142" i="135"/>
  <c r="K142" i="135" s="1"/>
  <c r="L142" i="135" s="1"/>
  <c r="I143" i="135"/>
  <c r="K143" i="135" s="1"/>
  <c r="L143" i="135" s="1"/>
  <c r="J143" i="135"/>
  <c r="I144" i="135"/>
  <c r="J144" i="135"/>
  <c r="K144" i="135"/>
  <c r="L144" i="135" s="1"/>
  <c r="I145" i="135"/>
  <c r="J145" i="135"/>
  <c r="K145" i="135"/>
  <c r="L145" i="135" s="1"/>
  <c r="I147" i="135"/>
  <c r="K147" i="135" s="1"/>
  <c r="L147" i="135" s="1"/>
  <c r="V100" i="135" s="1"/>
  <c r="J147" i="135"/>
  <c r="I148" i="135"/>
  <c r="J148" i="135"/>
  <c r="K148" i="135"/>
  <c r="L148" i="135" s="1"/>
  <c r="V101" i="135" s="1"/>
  <c r="I149" i="135"/>
  <c r="J149" i="135"/>
  <c r="K149" i="135"/>
  <c r="L149" i="135" s="1"/>
  <c r="V102" i="135" s="1"/>
  <c r="I150" i="135"/>
  <c r="K150" i="135" s="1"/>
  <c r="L150" i="135" s="1"/>
  <c r="V103" i="135" s="1"/>
  <c r="J150" i="135"/>
  <c r="I151" i="135"/>
  <c r="K151" i="135" s="1"/>
  <c r="L151" i="135" s="1"/>
  <c r="V104" i="135" s="1"/>
  <c r="J151" i="135"/>
  <c r="I130" i="93"/>
  <c r="J130" i="93"/>
  <c r="K130" i="93"/>
  <c r="L130" i="93"/>
  <c r="I130" i="94"/>
  <c r="J130" i="94"/>
  <c r="K130" i="94"/>
  <c r="L130" i="94" s="1"/>
  <c r="I130" i="95"/>
  <c r="K130" i="95" s="1"/>
  <c r="L130" i="95" s="1"/>
  <c r="J130" i="95"/>
  <c r="I130" i="96"/>
  <c r="J130" i="96"/>
  <c r="K130" i="96" s="1"/>
  <c r="L130" i="96" s="1"/>
  <c r="I130" i="120"/>
  <c r="J130" i="120"/>
  <c r="K130" i="120"/>
  <c r="L130" i="120" s="1"/>
  <c r="I130" i="121"/>
  <c r="K130" i="121" s="1"/>
  <c r="L130" i="121" s="1"/>
  <c r="J130" i="121"/>
  <c r="I130" i="122"/>
  <c r="K130" i="122" s="1"/>
  <c r="L130" i="122" s="1"/>
  <c r="J130" i="122"/>
  <c r="I130" i="131"/>
  <c r="J130" i="131"/>
  <c r="K130" i="131" s="1"/>
  <c r="L130" i="131" s="1"/>
  <c r="I130" i="132"/>
  <c r="J130" i="132"/>
  <c r="K130" i="132"/>
  <c r="L130" i="132" s="1"/>
  <c r="I130" i="134"/>
  <c r="K130" i="134" s="1"/>
  <c r="L130" i="134" s="1"/>
  <c r="J130" i="134"/>
  <c r="I130" i="135"/>
  <c r="J130" i="135"/>
  <c r="K130" i="135" s="1"/>
  <c r="L130" i="135" s="1"/>
  <c r="I129" i="93"/>
  <c r="J129" i="93"/>
  <c r="K129" i="93" s="1"/>
  <c r="L129" i="93" s="1"/>
  <c r="I129" i="94"/>
  <c r="K129" i="94" s="1"/>
  <c r="L129" i="94" s="1"/>
  <c r="J129" i="94"/>
  <c r="I129" i="95"/>
  <c r="J129" i="95"/>
  <c r="K129" i="95"/>
  <c r="L129" i="95" s="1"/>
  <c r="I129" i="96"/>
  <c r="K129" i="96" s="1"/>
  <c r="J129" i="96"/>
  <c r="L129" i="96"/>
  <c r="I129" i="120"/>
  <c r="J129" i="120"/>
  <c r="K129" i="120" s="1"/>
  <c r="L129" i="120" s="1"/>
  <c r="I129" i="121"/>
  <c r="J129" i="121"/>
  <c r="K129" i="121" s="1"/>
  <c r="L129" i="121" s="1"/>
  <c r="I129" i="122"/>
  <c r="K129" i="122" s="1"/>
  <c r="J129" i="122"/>
  <c r="L129" i="122"/>
  <c r="I129" i="131"/>
  <c r="J129" i="131"/>
  <c r="K129" i="131" s="1"/>
  <c r="L129" i="131" s="1"/>
  <c r="I129" i="132"/>
  <c r="K129" i="132" s="1"/>
  <c r="L129" i="132" s="1"/>
  <c r="J129" i="132"/>
  <c r="I129" i="134"/>
  <c r="J129" i="134"/>
  <c r="K129" i="134"/>
  <c r="L129" i="134" s="1"/>
  <c r="I129" i="135"/>
  <c r="K129" i="135" s="1"/>
  <c r="J129" i="135"/>
  <c r="L129" i="135"/>
  <c r="I128" i="93"/>
  <c r="K128" i="93" s="1"/>
  <c r="L128" i="93" s="1"/>
  <c r="J128" i="93"/>
  <c r="I128" i="94"/>
  <c r="J128" i="94"/>
  <c r="K128" i="94"/>
  <c r="L128" i="94" s="1"/>
  <c r="I128" i="95"/>
  <c r="J128" i="95"/>
  <c r="K128" i="95"/>
  <c r="L128" i="95" s="1"/>
  <c r="I128" i="96"/>
  <c r="J128" i="96"/>
  <c r="K128" i="96" s="1"/>
  <c r="L128" i="96" s="1"/>
  <c r="I128" i="120"/>
  <c r="J128" i="120"/>
  <c r="K128" i="120"/>
  <c r="L128" i="120" s="1"/>
  <c r="I128" i="121"/>
  <c r="J128" i="121"/>
  <c r="K128" i="121"/>
  <c r="L128" i="121" s="1"/>
  <c r="I128" i="122"/>
  <c r="J128" i="122"/>
  <c r="K128" i="122" s="1"/>
  <c r="L128" i="122" s="1"/>
  <c r="I128" i="131"/>
  <c r="K128" i="131" s="1"/>
  <c r="L128" i="131" s="1"/>
  <c r="J128" i="131"/>
  <c r="I128" i="132"/>
  <c r="J128" i="132"/>
  <c r="K128" i="132"/>
  <c r="L128" i="132" s="1"/>
  <c r="I128" i="134"/>
  <c r="J128" i="134"/>
  <c r="K128" i="134"/>
  <c r="L128" i="134" s="1"/>
  <c r="I128" i="135"/>
  <c r="J128" i="135"/>
  <c r="K128" i="135" s="1"/>
  <c r="L128" i="135" s="1"/>
  <c r="I127" i="93"/>
  <c r="J127" i="93"/>
  <c r="K127" i="93"/>
  <c r="L127" i="93" s="1"/>
  <c r="I127" i="94"/>
  <c r="K127" i="94" s="1"/>
  <c r="L127" i="94" s="1"/>
  <c r="J127" i="94"/>
  <c r="I127" i="95"/>
  <c r="K127" i="95" s="1"/>
  <c r="L127" i="95" s="1"/>
  <c r="J127" i="95"/>
  <c r="I127" i="96"/>
  <c r="J127" i="96"/>
  <c r="K127" i="96" s="1"/>
  <c r="L127" i="96" s="1"/>
  <c r="I127" i="120"/>
  <c r="K127" i="120" s="1"/>
  <c r="L127" i="120" s="1"/>
  <c r="J127" i="120"/>
  <c r="I127" i="121"/>
  <c r="J127" i="121"/>
  <c r="K127" i="121" s="1"/>
  <c r="L127" i="121" s="1"/>
  <c r="I127" i="122"/>
  <c r="K127" i="122" s="1"/>
  <c r="L127" i="122" s="1"/>
  <c r="J127" i="122"/>
  <c r="I127" i="131"/>
  <c r="J127" i="131"/>
  <c r="K127" i="131"/>
  <c r="L127" i="131" s="1"/>
  <c r="I127" i="132"/>
  <c r="K127" i="132" s="1"/>
  <c r="L127" i="132" s="1"/>
  <c r="J127" i="132"/>
  <c r="I127" i="134"/>
  <c r="K127" i="134" s="1"/>
  <c r="L127" i="134" s="1"/>
  <c r="J127" i="134"/>
  <c r="I127" i="135"/>
  <c r="J127" i="135"/>
  <c r="K127" i="135" s="1"/>
  <c r="L127" i="135" s="1"/>
  <c r="I126" i="93"/>
  <c r="J126" i="93"/>
  <c r="K126" i="93" s="1"/>
  <c r="L126" i="93" s="1"/>
  <c r="I126" i="94"/>
  <c r="J126" i="94"/>
  <c r="K126" i="94" s="1"/>
  <c r="L126" i="94" s="1"/>
  <c r="I126" i="95"/>
  <c r="K126" i="95" s="1"/>
  <c r="J126" i="95"/>
  <c r="L126" i="95"/>
  <c r="I126" i="96"/>
  <c r="J126" i="96"/>
  <c r="K126" i="96" s="1"/>
  <c r="L126" i="96" s="1"/>
  <c r="I126" i="120"/>
  <c r="J126" i="120"/>
  <c r="K126" i="120"/>
  <c r="L126" i="120" s="1"/>
  <c r="I126" i="121"/>
  <c r="K126" i="121" s="1"/>
  <c r="J126" i="121"/>
  <c r="L126" i="121"/>
  <c r="I126" i="122"/>
  <c r="K126" i="122" s="1"/>
  <c r="L126" i="122" s="1"/>
  <c r="J126" i="122"/>
  <c r="I126" i="131"/>
  <c r="J126" i="131"/>
  <c r="K126" i="131" s="1"/>
  <c r="L126" i="131" s="1"/>
  <c r="I126" i="132"/>
  <c r="J126" i="132"/>
  <c r="K126" i="132" s="1"/>
  <c r="L126" i="132" s="1"/>
  <c r="I126" i="134"/>
  <c r="K126" i="134" s="1"/>
  <c r="J126" i="134"/>
  <c r="L126" i="134"/>
  <c r="I126" i="135"/>
  <c r="J126" i="135"/>
  <c r="K126" i="135" s="1"/>
  <c r="L126" i="135" s="1"/>
  <c r="I125" i="93"/>
  <c r="K125" i="93" s="1"/>
  <c r="L125" i="93" s="1"/>
  <c r="J125" i="93"/>
  <c r="I125" i="94"/>
  <c r="J125" i="94"/>
  <c r="K125" i="94" s="1"/>
  <c r="L125" i="94" s="1"/>
  <c r="I125" i="95"/>
  <c r="J125" i="95"/>
  <c r="K125" i="95"/>
  <c r="L125" i="95" s="1"/>
  <c r="I125" i="96"/>
  <c r="K125" i="96" s="1"/>
  <c r="L125" i="96" s="1"/>
  <c r="J125" i="96"/>
  <c r="I125" i="120"/>
  <c r="K125" i="120" s="1"/>
  <c r="L125" i="120" s="1"/>
  <c r="J125" i="120"/>
  <c r="I125" i="121"/>
  <c r="J125" i="121"/>
  <c r="K125" i="121"/>
  <c r="L125" i="121" s="1"/>
  <c r="I125" i="122"/>
  <c r="K125" i="122" s="1"/>
  <c r="L125" i="122" s="1"/>
  <c r="J125" i="122"/>
  <c r="I125" i="131"/>
  <c r="K125" i="131" s="1"/>
  <c r="L125" i="131" s="1"/>
  <c r="J125" i="131"/>
  <c r="I125" i="132"/>
  <c r="J125" i="132"/>
  <c r="K125" i="132" s="1"/>
  <c r="L125" i="132" s="1"/>
  <c r="I125" i="134"/>
  <c r="J125" i="134"/>
  <c r="K125" i="134"/>
  <c r="L125" i="134" s="1"/>
  <c r="I125" i="135"/>
  <c r="K125" i="135" s="1"/>
  <c r="L125" i="135" s="1"/>
  <c r="J125" i="135"/>
  <c r="I124" i="93"/>
  <c r="K124" i="93" s="1"/>
  <c r="L124" i="93" s="1"/>
  <c r="J124" i="93"/>
  <c r="I124" i="94"/>
  <c r="K124" i="94" s="1"/>
  <c r="L124" i="94" s="1"/>
  <c r="J124" i="94"/>
  <c r="I124" i="95"/>
  <c r="K124" i="95" s="1"/>
  <c r="L124" i="95" s="1"/>
  <c r="J124" i="95"/>
  <c r="I124" i="96"/>
  <c r="J124" i="96"/>
  <c r="K124" i="96" s="1"/>
  <c r="L124" i="96" s="1"/>
  <c r="I124" i="120"/>
  <c r="K124" i="120" s="1"/>
  <c r="L124" i="120" s="1"/>
  <c r="J124" i="120"/>
  <c r="I124" i="121"/>
  <c r="J124" i="121"/>
  <c r="K124" i="121" s="1"/>
  <c r="L124" i="121" s="1"/>
  <c r="I124" i="122"/>
  <c r="J124" i="122"/>
  <c r="K124" i="122"/>
  <c r="L124" i="122" s="1"/>
  <c r="I124" i="131"/>
  <c r="K124" i="131" s="1"/>
  <c r="L124" i="131" s="1"/>
  <c r="J124" i="131"/>
  <c r="I124" i="132"/>
  <c r="J124" i="132"/>
  <c r="K124" i="132"/>
  <c r="L124" i="132" s="1"/>
  <c r="I124" i="134"/>
  <c r="J124" i="134"/>
  <c r="K124" i="134" s="1"/>
  <c r="L124" i="134" s="1"/>
  <c r="I124" i="135"/>
  <c r="K124" i="135" s="1"/>
  <c r="L124" i="135" s="1"/>
  <c r="J124" i="135"/>
  <c r="I123" i="93"/>
  <c r="K123" i="93" s="1"/>
  <c r="L123" i="93" s="1"/>
  <c r="J123" i="93"/>
  <c r="I123" i="94"/>
  <c r="J123" i="94"/>
  <c r="K123" i="94"/>
  <c r="L123" i="94"/>
  <c r="I123" i="95"/>
  <c r="J123" i="95"/>
  <c r="K123" i="95" s="1"/>
  <c r="L123" i="95" s="1"/>
  <c r="I123" i="96"/>
  <c r="K123" i="96" s="1"/>
  <c r="L123" i="96" s="1"/>
  <c r="J123" i="96"/>
  <c r="I123" i="120"/>
  <c r="J123" i="120"/>
  <c r="K123" i="120"/>
  <c r="L123" i="120"/>
  <c r="I123" i="121"/>
  <c r="K123" i="121" s="1"/>
  <c r="L123" i="121" s="1"/>
  <c r="J123" i="121"/>
  <c r="I123" i="122"/>
  <c r="J123" i="122"/>
  <c r="K123" i="122"/>
  <c r="L123" i="122" s="1"/>
  <c r="I123" i="131"/>
  <c r="J123" i="131"/>
  <c r="K123" i="131" s="1"/>
  <c r="L123" i="131" s="1"/>
  <c r="I123" i="132"/>
  <c r="K123" i="132" s="1"/>
  <c r="L123" i="132" s="1"/>
  <c r="J123" i="132"/>
  <c r="I123" i="134"/>
  <c r="K123" i="134" s="1"/>
  <c r="L123" i="134" s="1"/>
  <c r="J123" i="134"/>
  <c r="I123" i="135"/>
  <c r="K123" i="135" s="1"/>
  <c r="L123" i="135" s="1"/>
  <c r="J123" i="135"/>
  <c r="I122" i="93"/>
  <c r="J122" i="93"/>
  <c r="K122" i="93" s="1"/>
  <c r="L122" i="93" s="1"/>
  <c r="I122" i="94"/>
  <c r="K122" i="94" s="1"/>
  <c r="L122" i="94" s="1"/>
  <c r="J122" i="94"/>
  <c r="I122" i="95"/>
  <c r="J122" i="95"/>
  <c r="K122" i="95"/>
  <c r="L122" i="95" s="1"/>
  <c r="I122" i="96"/>
  <c r="K122" i="96" s="1"/>
  <c r="L122" i="96" s="1"/>
  <c r="J122" i="96"/>
  <c r="I122" i="120"/>
  <c r="J122" i="120"/>
  <c r="K122" i="120"/>
  <c r="L122" i="120" s="1"/>
  <c r="I122" i="121"/>
  <c r="K122" i="121" s="1"/>
  <c r="L122" i="121" s="1"/>
  <c r="J122" i="121"/>
  <c r="I122" i="122"/>
  <c r="J122" i="122"/>
  <c r="K122" i="122"/>
  <c r="L122" i="122" s="1"/>
  <c r="I122" i="131"/>
  <c r="K122" i="131" s="1"/>
  <c r="L122" i="131" s="1"/>
  <c r="J122" i="131"/>
  <c r="I122" i="132"/>
  <c r="K122" i="132" s="1"/>
  <c r="L122" i="132" s="1"/>
  <c r="J122" i="132"/>
  <c r="I122" i="134"/>
  <c r="J122" i="134"/>
  <c r="K122" i="134"/>
  <c r="L122" i="134" s="1"/>
  <c r="I122" i="135"/>
  <c r="K122" i="135" s="1"/>
  <c r="L122" i="135" s="1"/>
  <c r="J122" i="135"/>
  <c r="I121" i="93"/>
  <c r="K121" i="93" s="1"/>
  <c r="L121" i="93" s="1"/>
  <c r="J121" i="93"/>
  <c r="I121" i="94"/>
  <c r="K121" i="94" s="1"/>
  <c r="L121" i="94" s="1"/>
  <c r="J121" i="94"/>
  <c r="I121" i="95"/>
  <c r="K121" i="95" s="1"/>
  <c r="L121" i="95" s="1"/>
  <c r="J121" i="95"/>
  <c r="I121" i="96"/>
  <c r="K121" i="96" s="1"/>
  <c r="L121" i="96" s="1"/>
  <c r="J121" i="96"/>
  <c r="I121" i="120"/>
  <c r="J121" i="120"/>
  <c r="K121" i="120"/>
  <c r="L121" i="120" s="1"/>
  <c r="I121" i="121"/>
  <c r="K121" i="121" s="1"/>
  <c r="L121" i="121" s="1"/>
  <c r="J121" i="121"/>
  <c r="I121" i="122"/>
  <c r="J121" i="122"/>
  <c r="K121" i="122"/>
  <c r="L121" i="122"/>
  <c r="I121" i="131"/>
  <c r="J121" i="131"/>
  <c r="K121" i="131" s="1"/>
  <c r="L121" i="131" s="1"/>
  <c r="I121" i="132"/>
  <c r="K121" i="132" s="1"/>
  <c r="L121" i="132" s="1"/>
  <c r="J121" i="132"/>
  <c r="I121" i="134"/>
  <c r="J121" i="134"/>
  <c r="K121" i="134"/>
  <c r="L121" i="134"/>
  <c r="I121" i="135"/>
  <c r="J121" i="135"/>
  <c r="K121" i="135"/>
  <c r="L121" i="135"/>
  <c r="I120" i="93"/>
  <c r="J120" i="93"/>
  <c r="K120" i="93"/>
  <c r="L120" i="93"/>
  <c r="I120" i="94"/>
  <c r="K120" i="94" s="1"/>
  <c r="L120" i="94" s="1"/>
  <c r="J120" i="94"/>
  <c r="I120" i="95"/>
  <c r="J120" i="95"/>
  <c r="K120" i="95"/>
  <c r="L120" i="95" s="1"/>
  <c r="I120" i="96"/>
  <c r="J120" i="96"/>
  <c r="K120" i="96" s="1"/>
  <c r="L120" i="96" s="1"/>
  <c r="I120" i="120"/>
  <c r="K120" i="120" s="1"/>
  <c r="L120" i="120" s="1"/>
  <c r="J120" i="120"/>
  <c r="I120" i="121"/>
  <c r="K120" i="121" s="1"/>
  <c r="L120" i="121" s="1"/>
  <c r="J120" i="121"/>
  <c r="I120" i="122"/>
  <c r="K120" i="122" s="1"/>
  <c r="L120" i="122" s="1"/>
  <c r="J120" i="122"/>
  <c r="I120" i="131"/>
  <c r="K120" i="131" s="1"/>
  <c r="L120" i="131" s="1"/>
  <c r="J120" i="131"/>
  <c r="I120" i="132"/>
  <c r="J120" i="132"/>
  <c r="K120" i="132" s="1"/>
  <c r="L120" i="132" s="1"/>
  <c r="I120" i="134"/>
  <c r="J120" i="134"/>
  <c r="K120" i="134"/>
  <c r="L120" i="134" s="1"/>
  <c r="I120" i="135"/>
  <c r="K120" i="135" s="1"/>
  <c r="L120" i="135" s="1"/>
  <c r="J120" i="135"/>
  <c r="I119" i="93"/>
  <c r="J119" i="93"/>
  <c r="K119" i="93"/>
  <c r="L119" i="93" s="1"/>
  <c r="I119" i="94"/>
  <c r="K119" i="94" s="1"/>
  <c r="L119" i="94" s="1"/>
  <c r="J119" i="94"/>
  <c r="I119" i="95"/>
  <c r="J119" i="95"/>
  <c r="K119" i="95"/>
  <c r="L119" i="95" s="1"/>
  <c r="I119" i="96"/>
  <c r="K119" i="96" s="1"/>
  <c r="L119" i="96" s="1"/>
  <c r="J119" i="96"/>
  <c r="I119" i="120"/>
  <c r="J119" i="120"/>
  <c r="K119" i="120"/>
  <c r="L119" i="120" s="1"/>
  <c r="I119" i="121"/>
  <c r="K119" i="121" s="1"/>
  <c r="L119" i="121" s="1"/>
  <c r="J119" i="121"/>
  <c r="I119" i="122"/>
  <c r="J119" i="122"/>
  <c r="K119" i="122" s="1"/>
  <c r="L119" i="122" s="1"/>
  <c r="I119" i="131"/>
  <c r="J119" i="131"/>
  <c r="K119" i="131"/>
  <c r="L119" i="131" s="1"/>
  <c r="I119" i="132"/>
  <c r="K119" i="132" s="1"/>
  <c r="L119" i="132" s="1"/>
  <c r="J119" i="132"/>
  <c r="I119" i="134"/>
  <c r="J119" i="134"/>
  <c r="K119" i="134"/>
  <c r="L119" i="134" s="1"/>
  <c r="I119" i="135"/>
  <c r="J119" i="135"/>
  <c r="K119" i="135" s="1"/>
  <c r="L119" i="135" s="1"/>
  <c r="I118" i="93"/>
  <c r="J118" i="93"/>
  <c r="K118" i="93"/>
  <c r="L118" i="93" s="1"/>
  <c r="I118" i="94"/>
  <c r="K118" i="94" s="1"/>
  <c r="L118" i="94" s="1"/>
  <c r="J118" i="94"/>
  <c r="I118" i="95"/>
  <c r="J118" i="95"/>
  <c r="K118" i="95"/>
  <c r="L118" i="95"/>
  <c r="I118" i="96"/>
  <c r="J118" i="96"/>
  <c r="K118" i="96" s="1"/>
  <c r="L118" i="96" s="1"/>
  <c r="I118" i="120"/>
  <c r="J118" i="120"/>
  <c r="K118" i="120"/>
  <c r="L118" i="120" s="1"/>
  <c r="I118" i="121"/>
  <c r="K118" i="121" s="1"/>
  <c r="L118" i="121" s="1"/>
  <c r="J118" i="121"/>
  <c r="I118" i="122"/>
  <c r="J118" i="122"/>
  <c r="K118" i="122"/>
  <c r="L118" i="122" s="1"/>
  <c r="I118" i="131"/>
  <c r="K118" i="131" s="1"/>
  <c r="L118" i="131" s="1"/>
  <c r="J118" i="131"/>
  <c r="I118" i="132"/>
  <c r="J118" i="132"/>
  <c r="K118" i="132"/>
  <c r="L118" i="132" s="1"/>
  <c r="I118" i="134"/>
  <c r="K118" i="134" s="1"/>
  <c r="L118" i="134" s="1"/>
  <c r="J118" i="134"/>
  <c r="I118" i="135"/>
  <c r="J118" i="135"/>
  <c r="K118" i="135"/>
  <c r="L118" i="135" s="1"/>
  <c r="I117" i="93"/>
  <c r="J117" i="93"/>
  <c r="K117" i="93"/>
  <c r="L117" i="93" s="1"/>
  <c r="I117" i="94"/>
  <c r="K117" i="94" s="1"/>
  <c r="L117" i="94" s="1"/>
  <c r="J117" i="94"/>
  <c r="I117" i="95"/>
  <c r="J117" i="95"/>
  <c r="K117" i="95"/>
  <c r="L117" i="95" s="1"/>
  <c r="I117" i="96"/>
  <c r="K117" i="96" s="1"/>
  <c r="L117" i="96" s="1"/>
  <c r="J117" i="96"/>
  <c r="I117" i="120"/>
  <c r="K117" i="120" s="1"/>
  <c r="L117" i="120" s="1"/>
  <c r="J117" i="120"/>
  <c r="I117" i="121"/>
  <c r="J117" i="121"/>
  <c r="K117" i="121"/>
  <c r="L117" i="121" s="1"/>
  <c r="I117" i="122"/>
  <c r="K117" i="122" s="1"/>
  <c r="L117" i="122" s="1"/>
  <c r="J117" i="122"/>
  <c r="I117" i="131"/>
  <c r="J117" i="131"/>
  <c r="K117" i="131"/>
  <c r="L117" i="131" s="1"/>
  <c r="I117" i="132"/>
  <c r="K117" i="132" s="1"/>
  <c r="L117" i="132" s="1"/>
  <c r="J117" i="132"/>
  <c r="I117" i="134"/>
  <c r="J117" i="134"/>
  <c r="K117" i="134"/>
  <c r="L117" i="134" s="1"/>
  <c r="I117" i="135"/>
  <c r="K117" i="135" s="1"/>
  <c r="L117" i="135" s="1"/>
  <c r="J117" i="135"/>
  <c r="I116" i="93"/>
  <c r="K116" i="93" s="1"/>
  <c r="L116" i="93" s="1"/>
  <c r="J116" i="93"/>
  <c r="I116" i="94"/>
  <c r="J116" i="94"/>
  <c r="K116" i="94"/>
  <c r="L116" i="94" s="1"/>
  <c r="I116" i="95"/>
  <c r="K116" i="95" s="1"/>
  <c r="L116" i="95" s="1"/>
  <c r="J116" i="95"/>
  <c r="I116" i="96"/>
  <c r="J116" i="96"/>
  <c r="K116" i="96"/>
  <c r="L116" i="96" s="1"/>
  <c r="I116" i="120"/>
  <c r="J116" i="120"/>
  <c r="K116" i="120"/>
  <c r="L116" i="120" s="1"/>
  <c r="I116" i="121"/>
  <c r="K116" i="121" s="1"/>
  <c r="L116" i="121" s="1"/>
  <c r="J116" i="121"/>
  <c r="I116" i="122"/>
  <c r="J116" i="122"/>
  <c r="K116" i="122"/>
  <c r="L116" i="122" s="1"/>
  <c r="I116" i="131"/>
  <c r="K116" i="131" s="1"/>
  <c r="L116" i="131" s="1"/>
  <c r="J116" i="131"/>
  <c r="I116" i="132"/>
  <c r="J116" i="132"/>
  <c r="K116" i="132"/>
  <c r="L116" i="132" s="1"/>
  <c r="I116" i="134"/>
  <c r="K116" i="134" s="1"/>
  <c r="L116" i="134" s="1"/>
  <c r="J116" i="134"/>
  <c r="I116" i="135"/>
  <c r="J116" i="135"/>
  <c r="K116" i="135"/>
  <c r="L116" i="135" s="1"/>
  <c r="I115" i="93"/>
  <c r="J115" i="93"/>
  <c r="K115" i="93"/>
  <c r="L115" i="93" s="1"/>
  <c r="I115" i="94"/>
  <c r="K115" i="94" s="1"/>
  <c r="L115" i="94" s="1"/>
  <c r="J115" i="94"/>
  <c r="I115" i="95"/>
  <c r="J115" i="95"/>
  <c r="K115" i="95"/>
  <c r="L115" i="95" s="1"/>
  <c r="I115" i="96"/>
  <c r="K115" i="96" s="1"/>
  <c r="L115" i="96" s="1"/>
  <c r="J115" i="96"/>
  <c r="I115" i="120"/>
  <c r="K115" i="120" s="1"/>
  <c r="L115" i="120" s="1"/>
  <c r="J115" i="120"/>
  <c r="I115" i="121"/>
  <c r="J115" i="121"/>
  <c r="K115" i="121"/>
  <c r="L115" i="121" s="1"/>
  <c r="I115" i="122"/>
  <c r="K115" i="122" s="1"/>
  <c r="L115" i="122" s="1"/>
  <c r="J115" i="122"/>
  <c r="I115" i="131"/>
  <c r="J115" i="131"/>
  <c r="K115" i="131"/>
  <c r="L115" i="131" s="1"/>
  <c r="I115" i="132"/>
  <c r="K115" i="132" s="1"/>
  <c r="L115" i="132" s="1"/>
  <c r="J115" i="132"/>
  <c r="I115" i="134"/>
  <c r="J115" i="134"/>
  <c r="K115" i="134"/>
  <c r="L115" i="134" s="1"/>
  <c r="I115" i="135"/>
  <c r="K115" i="135" s="1"/>
  <c r="L115" i="135" s="1"/>
  <c r="J115" i="135"/>
  <c r="I114" i="93"/>
  <c r="K114" i="93" s="1"/>
  <c r="L114" i="93" s="1"/>
  <c r="J114" i="93"/>
  <c r="I114" i="94"/>
  <c r="J114" i="94"/>
  <c r="K114" i="94"/>
  <c r="L114" i="94" s="1"/>
  <c r="I114" i="95"/>
  <c r="K114" i="95" s="1"/>
  <c r="L114" i="95" s="1"/>
  <c r="J114" i="95"/>
  <c r="I114" i="96"/>
  <c r="J114" i="96"/>
  <c r="K114" i="96"/>
  <c r="L114" i="96" s="1"/>
  <c r="I114" i="120"/>
  <c r="J114" i="120"/>
  <c r="K114" i="120"/>
  <c r="L114" i="120" s="1"/>
  <c r="I114" i="121"/>
  <c r="K114" i="121" s="1"/>
  <c r="L114" i="121" s="1"/>
  <c r="J114" i="121"/>
  <c r="I114" i="122"/>
  <c r="J114" i="122"/>
  <c r="K114" i="122"/>
  <c r="L114" i="122" s="1"/>
  <c r="I114" i="131"/>
  <c r="K114" i="131" s="1"/>
  <c r="L114" i="131" s="1"/>
  <c r="J114" i="131"/>
  <c r="I114" i="132"/>
  <c r="J114" i="132"/>
  <c r="K114" i="132"/>
  <c r="L114" i="132" s="1"/>
  <c r="I114" i="134"/>
  <c r="K114" i="134" s="1"/>
  <c r="L114" i="134" s="1"/>
  <c r="J114" i="134"/>
  <c r="I114" i="135"/>
  <c r="J114" i="135"/>
  <c r="K114" i="135"/>
  <c r="L114" i="135" s="1"/>
  <c r="I113" i="93"/>
  <c r="J113" i="93"/>
  <c r="K113" i="93"/>
  <c r="L113" i="93" s="1"/>
  <c r="I113" i="94"/>
  <c r="K113" i="94" s="1"/>
  <c r="L113" i="94" s="1"/>
  <c r="J113" i="94"/>
  <c r="I113" i="95"/>
  <c r="J113" i="95"/>
  <c r="K113" i="95"/>
  <c r="L113" i="95" s="1"/>
  <c r="I113" i="96"/>
  <c r="K113" i="96" s="1"/>
  <c r="L113" i="96" s="1"/>
  <c r="J113" i="96"/>
  <c r="I113" i="120"/>
  <c r="K113" i="120" s="1"/>
  <c r="L113" i="120" s="1"/>
  <c r="J113" i="120"/>
  <c r="I113" i="121"/>
  <c r="J113" i="121"/>
  <c r="K113" i="121"/>
  <c r="L113" i="121" s="1"/>
  <c r="I113" i="122"/>
  <c r="K113" i="122" s="1"/>
  <c r="L113" i="122" s="1"/>
  <c r="J113" i="122"/>
  <c r="I113" i="131"/>
  <c r="J113" i="131"/>
  <c r="K113" i="131"/>
  <c r="L113" i="131" s="1"/>
  <c r="I113" i="132"/>
  <c r="K113" i="132" s="1"/>
  <c r="L113" i="132" s="1"/>
  <c r="J113" i="132"/>
  <c r="I113" i="134"/>
  <c r="J113" i="134"/>
  <c r="K113" i="134"/>
  <c r="L113" i="134" s="1"/>
  <c r="I113" i="135"/>
  <c r="K113" i="135" s="1"/>
  <c r="L113" i="135" s="1"/>
  <c r="J113" i="135"/>
  <c r="I112" i="93"/>
  <c r="K112" i="93" s="1"/>
  <c r="L112" i="93" s="1"/>
  <c r="J112" i="93"/>
  <c r="I112" i="94"/>
  <c r="J112" i="94"/>
  <c r="K112" i="94"/>
  <c r="L112" i="94" s="1"/>
  <c r="I112" i="95"/>
  <c r="K112" i="95" s="1"/>
  <c r="L112" i="95" s="1"/>
  <c r="J112" i="95"/>
  <c r="I112" i="96"/>
  <c r="J112" i="96"/>
  <c r="K112" i="96"/>
  <c r="L112" i="96" s="1"/>
  <c r="I112" i="120"/>
  <c r="J112" i="120"/>
  <c r="K112" i="120"/>
  <c r="L112" i="120" s="1"/>
  <c r="I112" i="121"/>
  <c r="K112" i="121" s="1"/>
  <c r="L112" i="121" s="1"/>
  <c r="J112" i="121"/>
  <c r="I112" i="122"/>
  <c r="J112" i="122"/>
  <c r="K112" i="122"/>
  <c r="L112" i="122" s="1"/>
  <c r="I112" i="131"/>
  <c r="K112" i="131" s="1"/>
  <c r="L112" i="131" s="1"/>
  <c r="J112" i="131"/>
  <c r="I112" i="132"/>
  <c r="J112" i="132"/>
  <c r="K112" i="132"/>
  <c r="L112" i="132" s="1"/>
  <c r="I112" i="134"/>
  <c r="K112" i="134" s="1"/>
  <c r="L112" i="134" s="1"/>
  <c r="J112" i="134"/>
  <c r="I112" i="135"/>
  <c r="J112" i="135"/>
  <c r="K112" i="135"/>
  <c r="L112" i="135" s="1"/>
  <c r="I111" i="93"/>
  <c r="J111" i="93"/>
  <c r="K111" i="93"/>
  <c r="L111" i="93" s="1"/>
  <c r="I111" i="94"/>
  <c r="K111" i="94" s="1"/>
  <c r="L111" i="94" s="1"/>
  <c r="J111" i="94"/>
  <c r="I111" i="95"/>
  <c r="J111" i="95"/>
  <c r="K111" i="95"/>
  <c r="L111" i="95" s="1"/>
  <c r="I111" i="96"/>
  <c r="K111" i="96" s="1"/>
  <c r="L111" i="96" s="1"/>
  <c r="J111" i="96"/>
  <c r="I111" i="120"/>
  <c r="K111" i="120" s="1"/>
  <c r="L111" i="120" s="1"/>
  <c r="J111" i="120"/>
  <c r="I111" i="121"/>
  <c r="J111" i="121"/>
  <c r="K111" i="121"/>
  <c r="L111" i="121" s="1"/>
  <c r="I111" i="122"/>
  <c r="K111" i="122" s="1"/>
  <c r="L111" i="122" s="1"/>
  <c r="J111" i="122"/>
  <c r="I111" i="131"/>
  <c r="J111" i="131"/>
  <c r="K111" i="131"/>
  <c r="L111" i="131" s="1"/>
  <c r="I111" i="132"/>
  <c r="K111" i="132" s="1"/>
  <c r="L111" i="132" s="1"/>
  <c r="J111" i="132"/>
  <c r="I111" i="134"/>
  <c r="J111" i="134"/>
  <c r="K111" i="134"/>
  <c r="L111" i="134" s="1"/>
  <c r="I111" i="135"/>
  <c r="K111" i="135" s="1"/>
  <c r="L111" i="135" s="1"/>
  <c r="J111" i="135"/>
  <c r="I110" i="93"/>
  <c r="K110" i="93" s="1"/>
  <c r="L110" i="93" s="1"/>
  <c r="J110" i="93"/>
  <c r="I110" i="94"/>
  <c r="J110" i="94"/>
  <c r="K110" i="94"/>
  <c r="L110" i="94" s="1"/>
  <c r="I110" i="95"/>
  <c r="K110" i="95" s="1"/>
  <c r="L110" i="95" s="1"/>
  <c r="J110" i="95"/>
  <c r="I110" i="96"/>
  <c r="J110" i="96"/>
  <c r="K110" i="96"/>
  <c r="L110" i="96" s="1"/>
  <c r="I110" i="120"/>
  <c r="J110" i="120"/>
  <c r="K110" i="120"/>
  <c r="L110" i="120" s="1"/>
  <c r="I110" i="121"/>
  <c r="K110" i="121" s="1"/>
  <c r="L110" i="121" s="1"/>
  <c r="J110" i="121"/>
  <c r="I110" i="122"/>
  <c r="J110" i="122"/>
  <c r="K110" i="122"/>
  <c r="L110" i="122" s="1"/>
  <c r="I110" i="131"/>
  <c r="K110" i="131" s="1"/>
  <c r="L110" i="131" s="1"/>
  <c r="J110" i="131"/>
  <c r="I110" i="132"/>
  <c r="J110" i="132"/>
  <c r="K110" i="132"/>
  <c r="L110" i="132" s="1"/>
  <c r="I110" i="134"/>
  <c r="K110" i="134" s="1"/>
  <c r="L110" i="134" s="1"/>
  <c r="J110" i="134"/>
  <c r="I110" i="135"/>
  <c r="J110" i="135"/>
  <c r="K110" i="135"/>
  <c r="L110" i="135" s="1"/>
  <c r="I109" i="93"/>
  <c r="J109" i="93"/>
  <c r="K109" i="93"/>
  <c r="L109" i="93" s="1"/>
  <c r="I109" i="94"/>
  <c r="K109" i="94" s="1"/>
  <c r="L109" i="94" s="1"/>
  <c r="J109" i="94"/>
  <c r="I109" i="95"/>
  <c r="J109" i="95"/>
  <c r="K109" i="95"/>
  <c r="L109" i="95" s="1"/>
  <c r="I109" i="96"/>
  <c r="K109" i="96" s="1"/>
  <c r="L109" i="96" s="1"/>
  <c r="J109" i="96"/>
  <c r="I109" i="120"/>
  <c r="K109" i="120" s="1"/>
  <c r="L109" i="120" s="1"/>
  <c r="J109" i="120"/>
  <c r="I109" i="121"/>
  <c r="J109" i="121"/>
  <c r="K109" i="121"/>
  <c r="L109" i="121" s="1"/>
  <c r="I109" i="122"/>
  <c r="K109" i="122" s="1"/>
  <c r="L109" i="122" s="1"/>
  <c r="J109" i="122"/>
  <c r="I109" i="131"/>
  <c r="J109" i="131"/>
  <c r="K109" i="131"/>
  <c r="L109" i="131" s="1"/>
  <c r="I109" i="132"/>
  <c r="K109" i="132" s="1"/>
  <c r="L109" i="132" s="1"/>
  <c r="J109" i="132"/>
  <c r="I109" i="134"/>
  <c r="J109" i="134"/>
  <c r="K109" i="134"/>
  <c r="L109" i="134" s="1"/>
  <c r="I109" i="135"/>
  <c r="K109" i="135" s="1"/>
  <c r="L109" i="135" s="1"/>
  <c r="J109" i="135"/>
  <c r="I108" i="93"/>
  <c r="K108" i="93" s="1"/>
  <c r="L108" i="93" s="1"/>
  <c r="J108" i="93"/>
  <c r="I108" i="94"/>
  <c r="J108" i="94"/>
  <c r="K108" i="94"/>
  <c r="L108" i="94" s="1"/>
  <c r="I108" i="95"/>
  <c r="K108" i="95" s="1"/>
  <c r="L108" i="95" s="1"/>
  <c r="J108" i="95"/>
  <c r="I108" i="96"/>
  <c r="J108" i="96"/>
  <c r="K108" i="96"/>
  <c r="L108" i="96" s="1"/>
  <c r="I108" i="120"/>
  <c r="J108" i="120"/>
  <c r="K108" i="120"/>
  <c r="L108" i="120" s="1"/>
  <c r="I108" i="121"/>
  <c r="K108" i="121" s="1"/>
  <c r="L108" i="121" s="1"/>
  <c r="J108" i="121"/>
  <c r="I108" i="122"/>
  <c r="J108" i="122"/>
  <c r="K108" i="122"/>
  <c r="L108" i="122" s="1"/>
  <c r="I108" i="131"/>
  <c r="K108" i="131" s="1"/>
  <c r="L108" i="131" s="1"/>
  <c r="J108" i="131"/>
  <c r="I108" i="132"/>
  <c r="J108" i="132"/>
  <c r="K108" i="132"/>
  <c r="L108" i="132" s="1"/>
  <c r="I108" i="134"/>
  <c r="K108" i="134" s="1"/>
  <c r="L108" i="134" s="1"/>
  <c r="J108" i="134"/>
  <c r="I108" i="135"/>
  <c r="J108" i="135"/>
  <c r="K108" i="135"/>
  <c r="L108" i="135" s="1"/>
  <c r="I107" i="93"/>
  <c r="J107" i="93"/>
  <c r="K107" i="93"/>
  <c r="L107" i="93" s="1"/>
  <c r="I107" i="94"/>
  <c r="K107" i="94" s="1"/>
  <c r="L107" i="94" s="1"/>
  <c r="J107" i="94"/>
  <c r="I107" i="95"/>
  <c r="J107" i="95"/>
  <c r="K107" i="95"/>
  <c r="L107" i="95" s="1"/>
  <c r="I107" i="96"/>
  <c r="K107" i="96" s="1"/>
  <c r="L107" i="96" s="1"/>
  <c r="J107" i="96"/>
  <c r="I107" i="120"/>
  <c r="K107" i="120" s="1"/>
  <c r="L107" i="120" s="1"/>
  <c r="J107" i="120"/>
  <c r="I107" i="121"/>
  <c r="J107" i="121"/>
  <c r="K107" i="121"/>
  <c r="L107" i="121" s="1"/>
  <c r="I107" i="122"/>
  <c r="K107" i="122" s="1"/>
  <c r="L107" i="122" s="1"/>
  <c r="J107" i="122"/>
  <c r="I107" i="131"/>
  <c r="J107" i="131"/>
  <c r="K107" i="131"/>
  <c r="L107" i="131" s="1"/>
  <c r="I107" i="132"/>
  <c r="K107" i="132" s="1"/>
  <c r="L107" i="132" s="1"/>
  <c r="J107" i="132"/>
  <c r="I107" i="134"/>
  <c r="J107" i="134"/>
  <c r="K107" i="134"/>
  <c r="L107" i="134" s="1"/>
  <c r="I107" i="135"/>
  <c r="K107" i="135" s="1"/>
  <c r="L107" i="135" s="1"/>
  <c r="J107" i="135"/>
  <c r="I106" i="93"/>
  <c r="K106" i="93" s="1"/>
  <c r="L106" i="93" s="1"/>
  <c r="J106" i="93"/>
  <c r="I106" i="94"/>
  <c r="J106" i="94"/>
  <c r="K106" i="94"/>
  <c r="L106" i="94" s="1"/>
  <c r="I106" i="95"/>
  <c r="K106" i="95" s="1"/>
  <c r="L106" i="95" s="1"/>
  <c r="J106" i="95"/>
  <c r="I106" i="96"/>
  <c r="J106" i="96"/>
  <c r="K106" i="96"/>
  <c r="L106" i="96" s="1"/>
  <c r="I106" i="120"/>
  <c r="J106" i="120"/>
  <c r="K106" i="120"/>
  <c r="L106" i="120" s="1"/>
  <c r="I106" i="121"/>
  <c r="K106" i="121" s="1"/>
  <c r="L106" i="121" s="1"/>
  <c r="J106" i="121"/>
  <c r="I106" i="122"/>
  <c r="J106" i="122"/>
  <c r="K106" i="122"/>
  <c r="L106" i="122" s="1"/>
  <c r="I106" i="131"/>
  <c r="K106" i="131" s="1"/>
  <c r="L106" i="131" s="1"/>
  <c r="J106" i="131"/>
  <c r="I106" i="132"/>
  <c r="J106" i="132"/>
  <c r="K106" i="132"/>
  <c r="L106" i="132" s="1"/>
  <c r="I106" i="134"/>
  <c r="K106" i="134" s="1"/>
  <c r="L106" i="134" s="1"/>
  <c r="J106" i="134"/>
  <c r="I106" i="135"/>
  <c r="J106" i="135"/>
  <c r="K106" i="135"/>
  <c r="L106" i="135" s="1"/>
  <c r="I105" i="93"/>
  <c r="J105" i="93"/>
  <c r="K105" i="93"/>
  <c r="L105" i="93" s="1"/>
  <c r="I105" i="94"/>
  <c r="K105" i="94" s="1"/>
  <c r="L105" i="94" s="1"/>
  <c r="J105" i="94"/>
  <c r="I105" i="95"/>
  <c r="J105" i="95"/>
  <c r="K105" i="95"/>
  <c r="L105" i="95" s="1"/>
  <c r="I105" i="96"/>
  <c r="J105" i="96"/>
  <c r="K105" i="96"/>
  <c r="L105" i="96" s="1"/>
  <c r="I105" i="120"/>
  <c r="K105" i="120" s="1"/>
  <c r="L105" i="120" s="1"/>
  <c r="J105" i="120"/>
  <c r="I105" i="121"/>
  <c r="J105" i="121"/>
  <c r="K105" i="121"/>
  <c r="L105" i="121" s="1"/>
  <c r="I105" i="122"/>
  <c r="J105" i="122"/>
  <c r="K105" i="122"/>
  <c r="L105" i="122" s="1"/>
  <c r="I105" i="131"/>
  <c r="J105" i="131"/>
  <c r="K105" i="131"/>
  <c r="L105" i="131" s="1"/>
  <c r="I105" i="132"/>
  <c r="K105" i="132" s="1"/>
  <c r="L105" i="132" s="1"/>
  <c r="J105" i="132"/>
  <c r="I105" i="134"/>
  <c r="J105" i="134"/>
  <c r="K105" i="134"/>
  <c r="L105" i="134" s="1"/>
  <c r="I105" i="135"/>
  <c r="J105" i="135"/>
  <c r="K105" i="135"/>
  <c r="L105" i="135" s="1"/>
  <c r="I104" i="93"/>
  <c r="J104" i="93"/>
  <c r="K104" i="93"/>
  <c r="L104" i="93" s="1"/>
  <c r="I104" i="94"/>
  <c r="J104" i="94"/>
  <c r="K104" i="94"/>
  <c r="L104" i="94" s="1"/>
  <c r="I104" i="95"/>
  <c r="K104" i="95" s="1"/>
  <c r="L104" i="95" s="1"/>
  <c r="J104" i="95"/>
  <c r="I104" i="96"/>
  <c r="K104" i="96" s="1"/>
  <c r="L104" i="96" s="1"/>
  <c r="J104" i="96"/>
  <c r="I104" i="120"/>
  <c r="J104" i="120"/>
  <c r="K104" i="120"/>
  <c r="L104" i="120" s="1"/>
  <c r="I104" i="121"/>
  <c r="K104" i="121" s="1"/>
  <c r="L104" i="121" s="1"/>
  <c r="J104" i="121"/>
  <c r="I104" i="122"/>
  <c r="K104" i="122" s="1"/>
  <c r="L104" i="122" s="1"/>
  <c r="J104" i="122"/>
  <c r="I104" i="131"/>
  <c r="J104" i="131"/>
  <c r="K104" i="131"/>
  <c r="L104" i="131" s="1"/>
  <c r="I104" i="132"/>
  <c r="J104" i="132"/>
  <c r="K104" i="132"/>
  <c r="L104" i="132" s="1"/>
  <c r="I104" i="134"/>
  <c r="K104" i="134" s="1"/>
  <c r="L104" i="134" s="1"/>
  <c r="J104" i="134"/>
  <c r="I104" i="135"/>
  <c r="K104" i="135" s="1"/>
  <c r="L104" i="135" s="1"/>
  <c r="J104" i="135"/>
  <c r="I103" i="93"/>
  <c r="J103" i="93"/>
  <c r="K103" i="93" s="1"/>
  <c r="L103" i="93" s="1"/>
  <c r="I103" i="94"/>
  <c r="K103" i="94" s="1"/>
  <c r="L103" i="94" s="1"/>
  <c r="J103" i="94"/>
  <c r="I103" i="95"/>
  <c r="J103" i="95"/>
  <c r="K103" i="95"/>
  <c r="L103" i="95" s="1"/>
  <c r="I103" i="96"/>
  <c r="K103" i="96" s="1"/>
  <c r="L103" i="96" s="1"/>
  <c r="J103" i="96"/>
  <c r="I103" i="120"/>
  <c r="K103" i="120" s="1"/>
  <c r="L103" i="120" s="1"/>
  <c r="J103" i="120"/>
  <c r="I103" i="121"/>
  <c r="J103" i="121"/>
  <c r="K103" i="121"/>
  <c r="L103" i="121" s="1"/>
  <c r="I103" i="122"/>
  <c r="K103" i="122" s="1"/>
  <c r="L103" i="122" s="1"/>
  <c r="J103" i="122"/>
  <c r="I103" i="131"/>
  <c r="J103" i="131"/>
  <c r="K103" i="131" s="1"/>
  <c r="L103" i="131" s="1"/>
  <c r="I103" i="132"/>
  <c r="K103" i="132" s="1"/>
  <c r="L103" i="132" s="1"/>
  <c r="J103" i="132"/>
  <c r="I103" i="134"/>
  <c r="J103" i="134"/>
  <c r="K103" i="134"/>
  <c r="L103" i="134" s="1"/>
  <c r="I103" i="135"/>
  <c r="K103" i="135" s="1"/>
  <c r="L103" i="135" s="1"/>
  <c r="J103" i="135"/>
  <c r="I102" i="93"/>
  <c r="K102" i="93" s="1"/>
  <c r="L102" i="93" s="1"/>
  <c r="J102" i="93"/>
  <c r="I102" i="94"/>
  <c r="J102" i="94"/>
  <c r="K102" i="94"/>
  <c r="L102" i="94" s="1"/>
  <c r="I102" i="95"/>
  <c r="J102" i="95"/>
  <c r="K102" i="95" s="1"/>
  <c r="L102" i="95" s="1"/>
  <c r="I102" i="96"/>
  <c r="J102" i="96"/>
  <c r="K102" i="96"/>
  <c r="L102" i="96"/>
  <c r="I102" i="120"/>
  <c r="J102" i="120"/>
  <c r="K102" i="120" s="1"/>
  <c r="L102" i="120" s="1"/>
  <c r="I102" i="121"/>
  <c r="K102" i="121" s="1"/>
  <c r="L102" i="121" s="1"/>
  <c r="J102" i="121"/>
  <c r="I102" i="122"/>
  <c r="J102" i="122"/>
  <c r="K102" i="122"/>
  <c r="L102" i="122" s="1"/>
  <c r="I102" i="131"/>
  <c r="J102" i="131"/>
  <c r="I102" i="132"/>
  <c r="K102" i="132" s="1"/>
  <c r="L102" i="132" s="1"/>
  <c r="J102" i="132"/>
  <c r="I102" i="134"/>
  <c r="J102" i="134"/>
  <c r="K102" i="134" s="1"/>
  <c r="L102" i="134" s="1"/>
  <c r="I102" i="135"/>
  <c r="J102" i="135"/>
  <c r="K102" i="135"/>
  <c r="L102" i="135"/>
  <c r="I101" i="93"/>
  <c r="J101" i="93"/>
  <c r="K101" i="93"/>
  <c r="L101" i="93"/>
  <c r="I101" i="94"/>
  <c r="K101" i="94" s="1"/>
  <c r="L101" i="94" s="1"/>
  <c r="J101" i="94"/>
  <c r="I101" i="95"/>
  <c r="J101" i="95"/>
  <c r="K101" i="95" s="1"/>
  <c r="L101" i="95" s="1"/>
  <c r="I101" i="96"/>
  <c r="K101" i="96" s="1"/>
  <c r="L101" i="96" s="1"/>
  <c r="J101" i="96"/>
  <c r="I101" i="120"/>
  <c r="J101" i="120"/>
  <c r="I101" i="121"/>
  <c r="K101" i="121" s="1"/>
  <c r="L101" i="121" s="1"/>
  <c r="J101" i="121"/>
  <c r="I101" i="122"/>
  <c r="J101" i="122"/>
  <c r="K101" i="122" s="1"/>
  <c r="L101" i="122" s="1"/>
  <c r="I101" i="131"/>
  <c r="J101" i="131"/>
  <c r="K101" i="131"/>
  <c r="L101" i="131"/>
  <c r="I101" i="132"/>
  <c r="K101" i="132" s="1"/>
  <c r="L101" i="132" s="1"/>
  <c r="J101" i="132"/>
  <c r="I101" i="134"/>
  <c r="J101" i="134"/>
  <c r="K101" i="134" s="1"/>
  <c r="L101" i="134" s="1"/>
  <c r="I101" i="135"/>
  <c r="K101" i="135" s="1"/>
  <c r="L101" i="135" s="1"/>
  <c r="J101" i="135"/>
  <c r="I100" i="93"/>
  <c r="J100" i="93"/>
  <c r="K100" i="93"/>
  <c r="L100" i="93" s="1"/>
  <c r="I100" i="94"/>
  <c r="J100" i="94"/>
  <c r="K100" i="94"/>
  <c r="L100" i="94"/>
  <c r="I100" i="95"/>
  <c r="J100" i="95"/>
  <c r="I100" i="96"/>
  <c r="J100" i="96"/>
  <c r="K100" i="96"/>
  <c r="L100" i="96" s="1"/>
  <c r="I100" i="120"/>
  <c r="J100" i="120"/>
  <c r="K100" i="120"/>
  <c r="L100" i="120"/>
  <c r="I100" i="121"/>
  <c r="J100" i="121"/>
  <c r="I100" i="122"/>
  <c r="J100" i="122"/>
  <c r="K100" i="122" s="1"/>
  <c r="L100" i="122" s="1"/>
  <c r="I100" i="131"/>
  <c r="J100" i="131"/>
  <c r="K100" i="131"/>
  <c r="L100" i="131" s="1"/>
  <c r="I100" i="132"/>
  <c r="J100" i="132"/>
  <c r="K100" i="132"/>
  <c r="L100" i="132"/>
  <c r="I100" i="134"/>
  <c r="J100" i="134"/>
  <c r="I100" i="135"/>
  <c r="J100" i="135"/>
  <c r="K100" i="135"/>
  <c r="L100" i="135" s="1"/>
  <c r="I99" i="93"/>
  <c r="J99" i="93"/>
  <c r="K99" i="93" s="1"/>
  <c r="L99" i="93" s="1"/>
  <c r="I99" i="94"/>
  <c r="K99" i="94" s="1"/>
  <c r="L99" i="94" s="1"/>
  <c r="J99" i="94"/>
  <c r="I99" i="95"/>
  <c r="J99" i="95"/>
  <c r="K99" i="95"/>
  <c r="L99" i="95" s="1"/>
  <c r="I99" i="96"/>
  <c r="J99" i="96"/>
  <c r="I99" i="120"/>
  <c r="J99" i="120"/>
  <c r="K99" i="120" s="1"/>
  <c r="L99" i="120" s="1"/>
  <c r="I99" i="121"/>
  <c r="J99" i="121"/>
  <c r="K99" i="121"/>
  <c r="L99" i="121"/>
  <c r="I99" i="122"/>
  <c r="K99" i="122" s="1"/>
  <c r="L99" i="122" s="1"/>
  <c r="J99" i="122"/>
  <c r="I99" i="131"/>
  <c r="J99" i="131"/>
  <c r="K99" i="131" s="1"/>
  <c r="L99" i="131" s="1"/>
  <c r="I99" i="132"/>
  <c r="K99" i="132" s="1"/>
  <c r="L99" i="132" s="1"/>
  <c r="J99" i="132"/>
  <c r="I99" i="134"/>
  <c r="J99" i="134"/>
  <c r="K99" i="134"/>
  <c r="L99" i="134" s="1"/>
  <c r="I99" i="135"/>
  <c r="J99" i="135"/>
  <c r="I98" i="93"/>
  <c r="J98" i="93"/>
  <c r="I98" i="94"/>
  <c r="J98" i="94"/>
  <c r="K98" i="94"/>
  <c r="L98" i="94" s="1"/>
  <c r="I98" i="95"/>
  <c r="J98" i="95"/>
  <c r="K98" i="95"/>
  <c r="L98" i="95"/>
  <c r="I98" i="96"/>
  <c r="J98" i="96"/>
  <c r="K98" i="96"/>
  <c r="L98" i="96"/>
  <c r="I98" i="120"/>
  <c r="J98" i="120"/>
  <c r="K98" i="120"/>
  <c r="L98" i="120"/>
  <c r="I98" i="121"/>
  <c r="J98" i="121"/>
  <c r="K98" i="121"/>
  <c r="L98" i="121" s="1"/>
  <c r="I98" i="122"/>
  <c r="J98" i="122"/>
  <c r="K98" i="122"/>
  <c r="L98" i="122"/>
  <c r="I98" i="131"/>
  <c r="J98" i="131"/>
  <c r="I98" i="132"/>
  <c r="J98" i="132"/>
  <c r="K98" i="132"/>
  <c r="L98" i="132" s="1"/>
  <c r="I98" i="134"/>
  <c r="J98" i="134"/>
  <c r="K98" i="134" s="1"/>
  <c r="L98" i="134" s="1"/>
  <c r="I98" i="135"/>
  <c r="J98" i="135"/>
  <c r="K98" i="135"/>
  <c r="L98" i="135"/>
  <c r="I97" i="93"/>
  <c r="J97" i="93"/>
  <c r="K97" i="93"/>
  <c r="L97" i="93"/>
  <c r="I97" i="94"/>
  <c r="J97" i="94"/>
  <c r="I97" i="95"/>
  <c r="J97" i="95"/>
  <c r="K97" i="95" s="1"/>
  <c r="L97" i="95" s="1"/>
  <c r="I97" i="96"/>
  <c r="J97" i="96"/>
  <c r="K97" i="96"/>
  <c r="L97" i="96" s="1"/>
  <c r="I97" i="120"/>
  <c r="J97" i="120"/>
  <c r="I97" i="121"/>
  <c r="J97" i="121"/>
  <c r="K97" i="121"/>
  <c r="L97" i="121" s="1"/>
  <c r="I97" i="122"/>
  <c r="J97" i="122"/>
  <c r="K97" i="122" s="1"/>
  <c r="L97" i="122" s="1"/>
  <c r="I97" i="131"/>
  <c r="J97" i="131"/>
  <c r="K97" i="131"/>
  <c r="L97" i="131"/>
  <c r="I97" i="132"/>
  <c r="J97" i="132"/>
  <c r="I97" i="134"/>
  <c r="J97" i="134"/>
  <c r="K97" i="134" s="1"/>
  <c r="L97" i="134" s="1"/>
  <c r="I97" i="135"/>
  <c r="J97" i="135"/>
  <c r="K97" i="135"/>
  <c r="L97" i="135" s="1"/>
  <c r="I96" i="93"/>
  <c r="J96" i="93"/>
  <c r="K96" i="93" s="1"/>
  <c r="L96" i="93" s="1"/>
  <c r="I96" i="94"/>
  <c r="J96" i="94"/>
  <c r="K96" i="94"/>
  <c r="L96" i="94"/>
  <c r="I96" i="95"/>
  <c r="K96" i="95" s="1"/>
  <c r="L96" i="95" s="1"/>
  <c r="J96" i="95"/>
  <c r="I96" i="96"/>
  <c r="J96" i="96"/>
  <c r="K96" i="96" s="1"/>
  <c r="L96" i="96" s="1"/>
  <c r="I96" i="120"/>
  <c r="J96" i="120"/>
  <c r="K96" i="120"/>
  <c r="L96" i="120" s="1"/>
  <c r="I96" i="121"/>
  <c r="J96" i="121"/>
  <c r="I96" i="122"/>
  <c r="K96" i="122" s="1"/>
  <c r="L96" i="122" s="1"/>
  <c r="J96" i="122"/>
  <c r="I96" i="131"/>
  <c r="J96" i="131"/>
  <c r="K96" i="131" s="1"/>
  <c r="L96" i="131" s="1"/>
  <c r="I96" i="132"/>
  <c r="J96" i="132"/>
  <c r="K96" i="132"/>
  <c r="L96" i="132"/>
  <c r="I96" i="134"/>
  <c r="K96" i="134" s="1"/>
  <c r="L96" i="134" s="1"/>
  <c r="J96" i="134"/>
  <c r="I96" i="135"/>
  <c r="J96" i="135"/>
  <c r="K96" i="135" s="1"/>
  <c r="L96" i="135" s="1"/>
  <c r="I95" i="93"/>
  <c r="J95" i="93"/>
  <c r="K95" i="93"/>
  <c r="L95" i="93"/>
  <c r="I95" i="94"/>
  <c r="J95" i="94"/>
  <c r="K95" i="94"/>
  <c r="L95" i="94" s="1"/>
  <c r="I95" i="95"/>
  <c r="J95" i="95"/>
  <c r="K95" i="95"/>
  <c r="L95" i="95"/>
  <c r="I95" i="96"/>
  <c r="J95" i="96"/>
  <c r="I95" i="120"/>
  <c r="J95" i="120"/>
  <c r="K95" i="120"/>
  <c r="L95" i="120"/>
  <c r="I95" i="121"/>
  <c r="J95" i="121"/>
  <c r="K95" i="121"/>
  <c r="L95" i="121"/>
  <c r="I95" i="122"/>
  <c r="J95" i="122"/>
  <c r="I95" i="131"/>
  <c r="J95" i="131"/>
  <c r="K95" i="131"/>
  <c r="L95" i="131"/>
  <c r="I95" i="132"/>
  <c r="J95" i="132"/>
  <c r="K95" i="132"/>
  <c r="L95" i="132" s="1"/>
  <c r="I95" i="134"/>
  <c r="J95" i="134"/>
  <c r="K95" i="134"/>
  <c r="L95" i="134"/>
  <c r="I95" i="135"/>
  <c r="J95" i="135"/>
  <c r="I94" i="93"/>
  <c r="K94" i="93" s="1"/>
  <c r="L94" i="93" s="1"/>
  <c r="J94" i="93"/>
  <c r="I94" i="94"/>
  <c r="J94" i="94"/>
  <c r="K94" i="94" s="1"/>
  <c r="L94" i="94" s="1"/>
  <c r="I94" i="95"/>
  <c r="K94" i="95" s="1"/>
  <c r="L94" i="95" s="1"/>
  <c r="J94" i="95"/>
  <c r="I94" i="96"/>
  <c r="J94" i="96"/>
  <c r="K94" i="96"/>
  <c r="L94" i="96" s="1"/>
  <c r="I94" i="120"/>
  <c r="K94" i="120" s="1"/>
  <c r="L94" i="120" s="1"/>
  <c r="J94" i="120"/>
  <c r="I94" i="121"/>
  <c r="J94" i="121"/>
  <c r="K94" i="121" s="1"/>
  <c r="L94" i="121" s="1"/>
  <c r="I94" i="122"/>
  <c r="J94" i="122"/>
  <c r="K94" i="122"/>
  <c r="L94" i="122"/>
  <c r="I94" i="131"/>
  <c r="K94" i="131" s="1"/>
  <c r="L94" i="131" s="1"/>
  <c r="J94" i="131"/>
  <c r="I94" i="132"/>
  <c r="J94" i="132"/>
  <c r="K94" i="132" s="1"/>
  <c r="L94" i="132" s="1"/>
  <c r="I94" i="134"/>
  <c r="K94" i="134" s="1"/>
  <c r="L94" i="134" s="1"/>
  <c r="J94" i="134"/>
  <c r="I94" i="135"/>
  <c r="J94" i="135"/>
  <c r="K94" i="135"/>
  <c r="L94" i="135" s="1"/>
  <c r="I93" i="93"/>
  <c r="J93" i="93"/>
  <c r="K93" i="93"/>
  <c r="L93" i="93" s="1"/>
  <c r="I93" i="94"/>
  <c r="J93" i="94"/>
  <c r="I93" i="95"/>
  <c r="K93" i="95" s="1"/>
  <c r="L93" i="95" s="1"/>
  <c r="J93" i="95"/>
  <c r="I93" i="96"/>
  <c r="J93" i="96"/>
  <c r="K93" i="96" s="1"/>
  <c r="L93" i="96" s="1"/>
  <c r="I93" i="120"/>
  <c r="K93" i="120" s="1"/>
  <c r="L93" i="120" s="1"/>
  <c r="J93" i="120"/>
  <c r="I93" i="121"/>
  <c r="J93" i="121"/>
  <c r="K93" i="121" s="1"/>
  <c r="L93" i="121" s="1"/>
  <c r="I93" i="122"/>
  <c r="K93" i="122" s="1"/>
  <c r="L93" i="122" s="1"/>
  <c r="J93" i="122"/>
  <c r="I93" i="131"/>
  <c r="J93" i="131"/>
  <c r="K93" i="131"/>
  <c r="L93" i="131" s="1"/>
  <c r="I93" i="132"/>
  <c r="J93" i="132"/>
  <c r="I93" i="134"/>
  <c r="K93" i="134" s="1"/>
  <c r="L93" i="134" s="1"/>
  <c r="J93" i="134"/>
  <c r="I93" i="135"/>
  <c r="J93" i="135"/>
  <c r="K93" i="135" s="1"/>
  <c r="L93" i="135" s="1"/>
  <c r="I92" i="93"/>
  <c r="J92" i="93"/>
  <c r="K92" i="93"/>
  <c r="L92" i="93"/>
  <c r="I92" i="94"/>
  <c r="J92" i="94"/>
  <c r="K92" i="94"/>
  <c r="L92" i="94"/>
  <c r="I92" i="95"/>
  <c r="J92" i="95"/>
  <c r="I92" i="96"/>
  <c r="J92" i="96"/>
  <c r="K92" i="96"/>
  <c r="L92" i="96"/>
  <c r="I92" i="120"/>
  <c r="J92" i="120"/>
  <c r="K92" i="120"/>
  <c r="L92" i="120"/>
  <c r="I92" i="121"/>
  <c r="J92" i="121"/>
  <c r="I92" i="122"/>
  <c r="J92" i="122"/>
  <c r="K92" i="122"/>
  <c r="L92" i="122" s="1"/>
  <c r="I92" i="131"/>
  <c r="J92" i="131"/>
  <c r="K92" i="131"/>
  <c r="L92" i="131"/>
  <c r="I92" i="132"/>
  <c r="J92" i="132"/>
  <c r="K92" i="132"/>
  <c r="L92" i="132"/>
  <c r="I92" i="134"/>
  <c r="J92" i="134"/>
  <c r="I92" i="135"/>
  <c r="J92" i="135"/>
  <c r="K92" i="135"/>
  <c r="L92" i="135"/>
  <c r="I91" i="93"/>
  <c r="K91" i="93" s="1"/>
  <c r="L91" i="93" s="1"/>
  <c r="J91" i="93"/>
  <c r="I91" i="94"/>
  <c r="J91" i="94"/>
  <c r="K91" i="94" s="1"/>
  <c r="L91" i="94" s="1"/>
  <c r="I91" i="95"/>
  <c r="J91" i="95"/>
  <c r="K91" i="95"/>
  <c r="L91" i="95"/>
  <c r="I91" i="96"/>
  <c r="K91" i="96" s="1"/>
  <c r="L91" i="96" s="1"/>
  <c r="J91" i="96"/>
  <c r="I91" i="120"/>
  <c r="K91" i="120" s="1"/>
  <c r="L91" i="120" s="1"/>
  <c r="J91" i="120"/>
  <c r="I91" i="121"/>
  <c r="J91" i="121"/>
  <c r="K91" i="121"/>
  <c r="L91" i="121" s="1"/>
  <c r="I91" i="122"/>
  <c r="J91" i="122"/>
  <c r="I91" i="131"/>
  <c r="K91" i="131" s="1"/>
  <c r="L91" i="131" s="1"/>
  <c r="J91" i="131"/>
  <c r="I91" i="132"/>
  <c r="J91" i="132"/>
  <c r="K91" i="132" s="1"/>
  <c r="L91" i="132" s="1"/>
  <c r="I91" i="134"/>
  <c r="J91" i="134"/>
  <c r="K91" i="134"/>
  <c r="L91" i="134"/>
  <c r="I91" i="135"/>
  <c r="K91" i="135" s="1"/>
  <c r="L91" i="135" s="1"/>
  <c r="J91" i="135"/>
  <c r="I90" i="93"/>
  <c r="J90" i="93"/>
  <c r="I90" i="94"/>
  <c r="J90" i="94"/>
  <c r="K90" i="94"/>
  <c r="L90" i="94"/>
  <c r="I90" i="95"/>
  <c r="J90" i="95"/>
  <c r="K90" i="95"/>
  <c r="L90" i="95" s="1"/>
  <c r="I90" i="96"/>
  <c r="J90" i="96"/>
  <c r="K90" i="96"/>
  <c r="L90" i="96"/>
  <c r="I90" i="120"/>
  <c r="J90" i="120"/>
  <c r="K90" i="120"/>
  <c r="L90" i="120" s="1"/>
  <c r="I90" i="121"/>
  <c r="J90" i="121"/>
  <c r="K90" i="121"/>
  <c r="L90" i="121"/>
  <c r="I90" i="122"/>
  <c r="J90" i="122"/>
  <c r="K90" i="122"/>
  <c r="L90" i="122"/>
  <c r="I90" i="131"/>
  <c r="J90" i="131"/>
  <c r="I90" i="132"/>
  <c r="J90" i="132"/>
  <c r="K90" i="132"/>
  <c r="L90" i="132"/>
  <c r="I90" i="134"/>
  <c r="J90" i="134"/>
  <c r="K90" i="134"/>
  <c r="L90" i="134" s="1"/>
  <c r="I90" i="135"/>
  <c r="J90" i="135"/>
  <c r="K90" i="135"/>
  <c r="L90" i="135"/>
  <c r="I89" i="93"/>
  <c r="J89" i="93"/>
  <c r="K89" i="93"/>
  <c r="L89" i="93"/>
  <c r="I89" i="94"/>
  <c r="J89" i="94"/>
  <c r="I89" i="95"/>
  <c r="J89" i="95"/>
  <c r="K89" i="95"/>
  <c r="L89" i="95" s="1"/>
  <c r="I89" i="96"/>
  <c r="J89" i="96"/>
  <c r="K89" i="96"/>
  <c r="L89" i="96"/>
  <c r="I89" i="120"/>
  <c r="J89" i="120"/>
  <c r="I89" i="121"/>
  <c r="J89" i="121"/>
  <c r="K89" i="121"/>
  <c r="L89" i="121"/>
  <c r="I89" i="122"/>
  <c r="J89" i="122"/>
  <c r="K89" i="122"/>
  <c r="L89" i="122" s="1"/>
  <c r="I89" i="131"/>
  <c r="J89" i="131"/>
  <c r="K89" i="131"/>
  <c r="L89" i="131"/>
  <c r="I89" i="132"/>
  <c r="J89" i="132"/>
  <c r="I89" i="134"/>
  <c r="J89" i="134"/>
  <c r="K89" i="134"/>
  <c r="L89" i="134" s="1"/>
  <c r="I89" i="135"/>
  <c r="J89" i="135"/>
  <c r="K89" i="135"/>
  <c r="L89" i="135"/>
  <c r="I88" i="93"/>
  <c r="K88" i="93" s="1"/>
  <c r="L88" i="93" s="1"/>
  <c r="J88" i="93"/>
  <c r="I88" i="94"/>
  <c r="J88" i="94"/>
  <c r="K88" i="94"/>
  <c r="L88" i="94" s="1"/>
  <c r="I88" i="95"/>
  <c r="J88" i="95"/>
  <c r="I88" i="96"/>
  <c r="K88" i="96" s="1"/>
  <c r="L88" i="96" s="1"/>
  <c r="J88" i="96"/>
  <c r="I88" i="120"/>
  <c r="J88" i="120"/>
  <c r="K88" i="120"/>
  <c r="L88" i="120"/>
  <c r="I88" i="121"/>
  <c r="K88" i="121" s="1"/>
  <c r="L88" i="121" s="1"/>
  <c r="J88" i="121"/>
  <c r="I88" i="122"/>
  <c r="J88" i="122"/>
  <c r="K88" i="122" s="1"/>
  <c r="L88" i="122" s="1"/>
  <c r="I88" i="131"/>
  <c r="K88" i="131" s="1"/>
  <c r="L88" i="131" s="1"/>
  <c r="J88" i="131"/>
  <c r="I88" i="132"/>
  <c r="J88" i="132"/>
  <c r="K88" i="132"/>
  <c r="L88" i="132" s="1"/>
  <c r="I88" i="134"/>
  <c r="J88" i="134"/>
  <c r="I88" i="135"/>
  <c r="K88" i="135" s="1"/>
  <c r="L88" i="135" s="1"/>
  <c r="J88" i="135"/>
  <c r="I87" i="93"/>
  <c r="J87" i="93"/>
  <c r="K87" i="93"/>
  <c r="L87" i="93" s="1"/>
  <c r="I87" i="94"/>
  <c r="J87" i="94"/>
  <c r="K87" i="94"/>
  <c r="L87" i="94"/>
  <c r="I87" i="95"/>
  <c r="J87" i="95"/>
  <c r="K87" i="95"/>
  <c r="L87" i="95"/>
  <c r="I87" i="96"/>
  <c r="K87" i="96" s="1"/>
  <c r="L87" i="96" s="1"/>
  <c r="J87" i="96"/>
  <c r="I87" i="120"/>
  <c r="J87" i="120"/>
  <c r="K87" i="120"/>
  <c r="L87" i="120" s="1"/>
  <c r="I87" i="121"/>
  <c r="J87" i="121"/>
  <c r="K87" i="121"/>
  <c r="L87" i="121" s="1"/>
  <c r="I87" i="122"/>
  <c r="J87" i="122"/>
  <c r="I87" i="131"/>
  <c r="J87" i="131"/>
  <c r="K87" i="131"/>
  <c r="L87" i="131" s="1"/>
  <c r="I87" i="132"/>
  <c r="J87" i="132"/>
  <c r="K87" i="132"/>
  <c r="L87" i="132"/>
  <c r="I87" i="134"/>
  <c r="J87" i="134"/>
  <c r="K87" i="134"/>
  <c r="L87" i="134"/>
  <c r="I87" i="135"/>
  <c r="K87" i="135" s="1"/>
  <c r="L87" i="135" s="1"/>
  <c r="J87" i="135"/>
  <c r="I86" i="93"/>
  <c r="J86" i="93"/>
  <c r="I86" i="94"/>
  <c r="K86" i="94" s="1"/>
  <c r="L86" i="94" s="1"/>
  <c r="J86" i="94"/>
  <c r="I86" i="95"/>
  <c r="J86" i="95"/>
  <c r="K86" i="95"/>
  <c r="L86" i="95" s="1"/>
  <c r="I86" i="96"/>
  <c r="J86" i="96"/>
  <c r="K86" i="96"/>
  <c r="L86" i="96"/>
  <c r="I86" i="120"/>
  <c r="J86" i="120"/>
  <c r="K86" i="120"/>
  <c r="L86" i="120" s="1"/>
  <c r="I86" i="121"/>
  <c r="K86" i="121" s="1"/>
  <c r="L86" i="121" s="1"/>
  <c r="J86" i="121"/>
  <c r="I86" i="122"/>
  <c r="J86" i="122"/>
  <c r="K86" i="122"/>
  <c r="L86" i="122" s="1"/>
  <c r="I86" i="131"/>
  <c r="J86" i="131"/>
  <c r="K86" i="131"/>
  <c r="L86" i="131" s="1"/>
  <c r="I86" i="132"/>
  <c r="J86" i="132"/>
  <c r="K86" i="132"/>
  <c r="L86" i="132"/>
  <c r="I86" i="134"/>
  <c r="J86" i="134"/>
  <c r="K86" i="134"/>
  <c r="L86" i="134" s="1"/>
  <c r="I86" i="135"/>
  <c r="J86" i="135"/>
  <c r="K86" i="135"/>
  <c r="L86" i="135" s="1"/>
  <c r="I85" i="93"/>
  <c r="J85" i="93"/>
  <c r="K85" i="93"/>
  <c r="L85" i="93" s="1"/>
  <c r="I85" i="94"/>
  <c r="J85" i="94"/>
  <c r="K85" i="94"/>
  <c r="L85" i="94" s="1"/>
  <c r="I85" i="95"/>
  <c r="K85" i="95" s="1"/>
  <c r="L85" i="95" s="1"/>
  <c r="J85" i="95"/>
  <c r="I85" i="96"/>
  <c r="J85" i="96"/>
  <c r="K85" i="96"/>
  <c r="L85" i="96" s="1"/>
  <c r="I85" i="120"/>
  <c r="K85" i="120" s="1"/>
  <c r="L85" i="120" s="1"/>
  <c r="J85" i="120"/>
  <c r="I85" i="121"/>
  <c r="K85" i="121" s="1"/>
  <c r="L85" i="121" s="1"/>
  <c r="J85" i="121"/>
  <c r="I85" i="122"/>
  <c r="J85" i="122"/>
  <c r="K85" i="122"/>
  <c r="L85" i="122"/>
  <c r="I85" i="131"/>
  <c r="K85" i="131" s="1"/>
  <c r="L85" i="131" s="1"/>
  <c r="J85" i="131"/>
  <c r="I85" i="132"/>
  <c r="J85" i="132"/>
  <c r="K85" i="132"/>
  <c r="L85" i="132" s="1"/>
  <c r="I85" i="134"/>
  <c r="J85" i="134"/>
  <c r="K85" i="134"/>
  <c r="L85" i="134"/>
  <c r="I85" i="135"/>
  <c r="K85" i="135" s="1"/>
  <c r="L85" i="135" s="1"/>
  <c r="J85" i="135"/>
  <c r="I84" i="93"/>
  <c r="K84" i="93" s="1"/>
  <c r="L84" i="93" s="1"/>
  <c r="J84" i="93"/>
  <c r="I84" i="94"/>
  <c r="K84" i="94" s="1"/>
  <c r="L84" i="94" s="1"/>
  <c r="J84" i="94"/>
  <c r="I84" i="95"/>
  <c r="J84" i="95"/>
  <c r="K84" i="95"/>
  <c r="L84" i="95"/>
  <c r="I84" i="96"/>
  <c r="J84" i="96"/>
  <c r="K84" i="96"/>
  <c r="L84" i="96"/>
  <c r="I84" i="120"/>
  <c r="K84" i="120" s="1"/>
  <c r="L84" i="120" s="1"/>
  <c r="J84" i="120"/>
  <c r="I84" i="121"/>
  <c r="J84" i="121"/>
  <c r="K84" i="121"/>
  <c r="L84" i="121"/>
  <c r="I84" i="122"/>
  <c r="J84" i="122"/>
  <c r="K84" i="122"/>
  <c r="L84" i="122"/>
  <c r="I84" i="131"/>
  <c r="K84" i="131" s="1"/>
  <c r="L84" i="131" s="1"/>
  <c r="J84" i="131"/>
  <c r="I84" i="132"/>
  <c r="K84" i="132" s="1"/>
  <c r="L84" i="132" s="1"/>
  <c r="J84" i="132"/>
  <c r="I84" i="134"/>
  <c r="J84" i="134"/>
  <c r="K84" i="134"/>
  <c r="L84" i="134"/>
  <c r="I84" i="135"/>
  <c r="J84" i="135"/>
  <c r="K84" i="135"/>
  <c r="L84" i="135"/>
  <c r="I83" i="93"/>
  <c r="J83" i="93"/>
  <c r="K83" i="93"/>
  <c r="L83" i="93"/>
  <c r="I83" i="94"/>
  <c r="K83" i="94" s="1"/>
  <c r="L83" i="94" s="1"/>
  <c r="J83" i="94"/>
  <c r="I83" i="95"/>
  <c r="K83" i="95" s="1"/>
  <c r="L83" i="95" s="1"/>
  <c r="J83" i="95"/>
  <c r="I83" i="96"/>
  <c r="J83" i="96"/>
  <c r="K83" i="96"/>
  <c r="L83" i="96"/>
  <c r="I83" i="120"/>
  <c r="K83" i="120" s="1"/>
  <c r="L83" i="120" s="1"/>
  <c r="J83" i="120"/>
  <c r="I83" i="121"/>
  <c r="K83" i="121" s="1"/>
  <c r="L83" i="121" s="1"/>
  <c r="J83" i="121"/>
  <c r="I83" i="122"/>
  <c r="J83" i="122"/>
  <c r="K83" i="122"/>
  <c r="L83" i="122"/>
  <c r="I83" i="131"/>
  <c r="J83" i="131"/>
  <c r="K83" i="131"/>
  <c r="L83" i="131"/>
  <c r="I83" i="132"/>
  <c r="K83" i="132" s="1"/>
  <c r="L83" i="132" s="1"/>
  <c r="J83" i="132"/>
  <c r="I83" i="134"/>
  <c r="K83" i="134" s="1"/>
  <c r="L83" i="134" s="1"/>
  <c r="J83" i="134"/>
  <c r="I83" i="135"/>
  <c r="J83" i="135"/>
  <c r="K83" i="135"/>
  <c r="L83" i="135"/>
  <c r="I82" i="93"/>
  <c r="J82" i="93"/>
  <c r="K82" i="93"/>
  <c r="L82" i="93"/>
  <c r="I82" i="94"/>
  <c r="J82" i="94"/>
  <c r="K82" i="94"/>
  <c r="L82" i="94"/>
  <c r="I82" i="95"/>
  <c r="K82" i="95" s="1"/>
  <c r="L82" i="95" s="1"/>
  <c r="J82" i="95"/>
  <c r="I82" i="96"/>
  <c r="K82" i="96" s="1"/>
  <c r="L82" i="96" s="1"/>
  <c r="J82" i="96"/>
  <c r="I82" i="120"/>
  <c r="J82" i="120"/>
  <c r="K82" i="120"/>
  <c r="L82" i="120"/>
  <c r="I82" i="121"/>
  <c r="K82" i="121" s="1"/>
  <c r="L82" i="121" s="1"/>
  <c r="J82" i="121"/>
  <c r="I82" i="122"/>
  <c r="K82" i="122" s="1"/>
  <c r="J82" i="122"/>
  <c r="L82" i="122"/>
  <c r="I82" i="131"/>
  <c r="J82" i="131"/>
  <c r="K82" i="131"/>
  <c r="L82" i="131"/>
  <c r="I82" i="132"/>
  <c r="J82" i="132"/>
  <c r="K82" i="132"/>
  <c r="L82" i="132"/>
  <c r="I82" i="134"/>
  <c r="K82" i="134" s="1"/>
  <c r="L82" i="134" s="1"/>
  <c r="J82" i="134"/>
  <c r="I82" i="135"/>
  <c r="K82" i="135" s="1"/>
  <c r="J82" i="135"/>
  <c r="L82" i="135"/>
  <c r="I81" i="93"/>
  <c r="K81" i="93" s="1"/>
  <c r="L81" i="93" s="1"/>
  <c r="J81" i="93"/>
  <c r="I81" i="94"/>
  <c r="J81" i="94"/>
  <c r="K81" i="94"/>
  <c r="L81" i="94"/>
  <c r="I81" i="95"/>
  <c r="J81" i="95"/>
  <c r="K81" i="95"/>
  <c r="L81" i="95"/>
  <c r="I81" i="96"/>
  <c r="J81" i="96"/>
  <c r="I81" i="120"/>
  <c r="J81" i="120"/>
  <c r="K81" i="120"/>
  <c r="L81" i="120"/>
  <c r="I81" i="121"/>
  <c r="J81" i="121"/>
  <c r="K81" i="121"/>
  <c r="L81" i="121"/>
  <c r="I81" i="122"/>
  <c r="K81" i="122" s="1"/>
  <c r="L81" i="122" s="1"/>
  <c r="J81" i="122"/>
  <c r="I81" i="131"/>
  <c r="K81" i="131" s="1"/>
  <c r="J81" i="131"/>
  <c r="L81" i="131"/>
  <c r="I81" i="132"/>
  <c r="J81" i="132"/>
  <c r="K81" i="132"/>
  <c r="L81" i="132"/>
  <c r="I81" i="134"/>
  <c r="J81" i="134"/>
  <c r="K81" i="134"/>
  <c r="L81" i="134"/>
  <c r="I81" i="135"/>
  <c r="K81" i="135" s="1"/>
  <c r="L81" i="135" s="1"/>
  <c r="J81" i="135"/>
  <c r="I80" i="93"/>
  <c r="K80" i="93" s="1"/>
  <c r="L80" i="93" s="1"/>
  <c r="J80" i="93"/>
  <c r="I80" i="94"/>
  <c r="K80" i="94" s="1"/>
  <c r="J80" i="94"/>
  <c r="L80" i="94"/>
  <c r="I80" i="95"/>
  <c r="J80" i="95"/>
  <c r="K80" i="95"/>
  <c r="L80" i="95"/>
  <c r="I80" i="96"/>
  <c r="J80" i="96"/>
  <c r="K80" i="96"/>
  <c r="L80" i="96"/>
  <c r="I80" i="120"/>
  <c r="K80" i="120" s="1"/>
  <c r="L80" i="120" s="1"/>
  <c r="J80" i="120"/>
  <c r="I80" i="121"/>
  <c r="J80" i="121"/>
  <c r="K80" i="121"/>
  <c r="L80" i="121"/>
  <c r="I80" i="122"/>
  <c r="J80" i="122"/>
  <c r="K80" i="122"/>
  <c r="L80" i="122"/>
  <c r="I80" i="131"/>
  <c r="J80" i="131"/>
  <c r="I80" i="132"/>
  <c r="K80" i="132" s="1"/>
  <c r="L80" i="132" s="1"/>
  <c r="J80" i="132"/>
  <c r="I80" i="134"/>
  <c r="J80" i="134"/>
  <c r="K80" i="134"/>
  <c r="L80" i="134"/>
  <c r="I80" i="135"/>
  <c r="J80" i="135"/>
  <c r="K80" i="135"/>
  <c r="L80" i="135"/>
  <c r="I79" i="93"/>
  <c r="J79" i="93"/>
  <c r="K79" i="93"/>
  <c r="L79" i="93"/>
  <c r="I79" i="94"/>
  <c r="K79" i="94" s="1"/>
  <c r="L79" i="94" s="1"/>
  <c r="J79" i="94"/>
  <c r="I79" i="95"/>
  <c r="J79" i="95"/>
  <c r="I79" i="96"/>
  <c r="J79" i="96"/>
  <c r="K79" i="96"/>
  <c r="L79" i="96"/>
  <c r="I79" i="120"/>
  <c r="K79" i="120" s="1"/>
  <c r="L79" i="120" s="1"/>
  <c r="J79" i="120"/>
  <c r="I79" i="121"/>
  <c r="K79" i="121" s="1"/>
  <c r="J79" i="121"/>
  <c r="L79" i="121"/>
  <c r="I79" i="122"/>
  <c r="J79" i="122"/>
  <c r="K79" i="122"/>
  <c r="L79" i="122"/>
  <c r="I79" i="131"/>
  <c r="J79" i="131"/>
  <c r="K79" i="131"/>
  <c r="L79" i="131"/>
  <c r="I79" i="132"/>
  <c r="J79" i="132"/>
  <c r="I79" i="134"/>
  <c r="K79" i="134" s="1"/>
  <c r="L79" i="134" s="1"/>
  <c r="J79" i="134"/>
  <c r="I79" i="135"/>
  <c r="J79" i="135"/>
  <c r="K79" i="135"/>
  <c r="L79" i="135"/>
  <c r="I78" i="93"/>
  <c r="J78" i="93"/>
  <c r="K78" i="93"/>
  <c r="L78" i="93"/>
  <c r="I78" i="94"/>
  <c r="J78" i="94"/>
  <c r="K78" i="94"/>
  <c r="L78" i="94"/>
  <c r="I78" i="95"/>
  <c r="J78" i="95"/>
  <c r="I78" i="96"/>
  <c r="J78" i="96"/>
  <c r="I78" i="120"/>
  <c r="J78" i="120"/>
  <c r="K78" i="120"/>
  <c r="L78" i="120"/>
  <c r="I78" i="121"/>
  <c r="J78" i="121"/>
  <c r="I78" i="122"/>
  <c r="J78" i="122"/>
  <c r="K78" i="122"/>
  <c r="L78" i="122" s="1"/>
  <c r="I78" i="131"/>
  <c r="J78" i="131"/>
  <c r="K78" i="131"/>
  <c r="L78" i="131"/>
  <c r="I78" i="132"/>
  <c r="J78" i="132"/>
  <c r="K78" i="132"/>
  <c r="L78" i="132"/>
  <c r="I78" i="134"/>
  <c r="J78" i="134"/>
  <c r="I78" i="135"/>
  <c r="K78" i="135" s="1"/>
  <c r="L78" i="135" s="1"/>
  <c r="J78" i="135"/>
  <c r="I77" i="93"/>
  <c r="J77" i="93"/>
  <c r="K77" i="93" s="1"/>
  <c r="L77" i="93" s="1"/>
  <c r="I77" i="94"/>
  <c r="J77" i="94"/>
  <c r="K77" i="94"/>
  <c r="L77" i="94" s="1"/>
  <c r="I77" i="95"/>
  <c r="J77" i="95"/>
  <c r="K77" i="95"/>
  <c r="L77" i="95"/>
  <c r="I77" i="96"/>
  <c r="J77" i="96"/>
  <c r="I77" i="120"/>
  <c r="J77" i="120"/>
  <c r="K77" i="120"/>
  <c r="L77" i="120"/>
  <c r="I77" i="121"/>
  <c r="J77" i="121"/>
  <c r="K77" i="121"/>
  <c r="L77" i="121"/>
  <c r="I77" i="122"/>
  <c r="J77" i="122"/>
  <c r="I77" i="131"/>
  <c r="K77" i="131" s="1"/>
  <c r="L77" i="131" s="1"/>
  <c r="J77" i="131"/>
  <c r="I77" i="132"/>
  <c r="J77" i="132"/>
  <c r="K77" i="132"/>
  <c r="L77" i="132"/>
  <c r="I77" i="134"/>
  <c r="J77" i="134"/>
  <c r="K77" i="134"/>
  <c r="L77" i="134"/>
  <c r="I77" i="135"/>
  <c r="K77" i="135" s="1"/>
  <c r="L77" i="135" s="1"/>
  <c r="J77" i="135"/>
  <c r="I76" i="93"/>
  <c r="J76" i="93"/>
  <c r="I76" i="94"/>
  <c r="J76" i="94"/>
  <c r="K76" i="94"/>
  <c r="L76" i="94" s="1"/>
  <c r="I76" i="95"/>
  <c r="J76" i="95"/>
  <c r="K76" i="95"/>
  <c r="L76" i="95"/>
  <c r="I76" i="96"/>
  <c r="J76" i="96"/>
  <c r="K76" i="96"/>
  <c r="L76" i="96"/>
  <c r="I76" i="120"/>
  <c r="K76" i="120" s="1"/>
  <c r="L76" i="120" s="1"/>
  <c r="J76" i="120"/>
  <c r="I76" i="121"/>
  <c r="J76" i="121"/>
  <c r="K76" i="121"/>
  <c r="L76" i="121"/>
  <c r="I76" i="122"/>
  <c r="J76" i="122"/>
  <c r="K76" i="122"/>
  <c r="L76" i="122"/>
  <c r="I76" i="131"/>
  <c r="K76" i="131" s="1"/>
  <c r="L76" i="131" s="1"/>
  <c r="J76" i="131"/>
  <c r="I76" i="132"/>
  <c r="K76" i="132" s="1"/>
  <c r="L76" i="132" s="1"/>
  <c r="J76" i="132"/>
  <c r="I76" i="134"/>
  <c r="J76" i="134"/>
  <c r="K76" i="134"/>
  <c r="L76" i="134" s="1"/>
  <c r="I76" i="135"/>
  <c r="J76" i="135"/>
  <c r="K76" i="135"/>
  <c r="L76" i="135"/>
  <c r="I75" i="93"/>
  <c r="J75" i="93"/>
  <c r="K75" i="93"/>
  <c r="L75" i="93"/>
  <c r="I75" i="94"/>
  <c r="K75" i="94" s="1"/>
  <c r="L75" i="94" s="1"/>
  <c r="J75" i="94"/>
  <c r="I75" i="95"/>
  <c r="J75" i="95"/>
  <c r="K75" i="95"/>
  <c r="L75" i="95"/>
  <c r="I75" i="96"/>
  <c r="J75" i="96"/>
  <c r="K75" i="96"/>
  <c r="L75" i="96" s="1"/>
  <c r="I75" i="120"/>
  <c r="J75" i="120"/>
  <c r="I75" i="121"/>
  <c r="J75" i="121"/>
  <c r="K75" i="121"/>
  <c r="L75" i="121" s="1"/>
  <c r="I75" i="122"/>
  <c r="J75" i="122"/>
  <c r="K75" i="122"/>
  <c r="L75" i="122"/>
  <c r="I75" i="131"/>
  <c r="J75" i="131"/>
  <c r="K75" i="131"/>
  <c r="L75" i="131"/>
  <c r="I75" i="132"/>
  <c r="J75" i="132"/>
  <c r="I75" i="134"/>
  <c r="K75" i="134" s="1"/>
  <c r="L75" i="134" s="1"/>
  <c r="J75" i="134"/>
  <c r="I75" i="135"/>
  <c r="J75" i="135"/>
  <c r="K75" i="135"/>
  <c r="L75" i="135"/>
  <c r="I74" i="93"/>
  <c r="J74" i="93"/>
  <c r="K74" i="93"/>
  <c r="L74" i="93"/>
  <c r="I74" i="94"/>
  <c r="J74" i="94"/>
  <c r="K74" i="94"/>
  <c r="L74" i="94"/>
  <c r="I74" i="95"/>
  <c r="J74" i="95"/>
  <c r="I74" i="96"/>
  <c r="K74" i="96" s="1"/>
  <c r="L74" i="96" s="1"/>
  <c r="J74" i="96"/>
  <c r="I74" i="120"/>
  <c r="J74" i="120"/>
  <c r="K74" i="120"/>
  <c r="L74" i="120"/>
  <c r="I74" i="121"/>
  <c r="K74" i="121" s="1"/>
  <c r="L74" i="121" s="1"/>
  <c r="J74" i="121"/>
  <c r="I74" i="122"/>
  <c r="K74" i="122" s="1"/>
  <c r="L74" i="122" s="1"/>
  <c r="J74" i="122"/>
  <c r="I74" i="131"/>
  <c r="J74" i="131"/>
  <c r="K74" i="131"/>
  <c r="L74" i="131" s="1"/>
  <c r="I74" i="132"/>
  <c r="J74" i="132"/>
  <c r="K74" i="132"/>
  <c r="L74" i="132"/>
  <c r="I74" i="134"/>
  <c r="K74" i="134" s="1"/>
  <c r="L74" i="134" s="1"/>
  <c r="J74" i="134"/>
  <c r="I74" i="135"/>
  <c r="J74" i="135"/>
  <c r="K74" i="135"/>
  <c r="L74" i="135"/>
  <c r="I73" i="93"/>
  <c r="K73" i="93" s="1"/>
  <c r="L73" i="93" s="1"/>
  <c r="J73" i="93"/>
  <c r="I73" i="94"/>
  <c r="J73" i="94"/>
  <c r="K73" i="94"/>
  <c r="L73" i="94"/>
  <c r="I73" i="95"/>
  <c r="J73" i="95"/>
  <c r="K73" i="95"/>
  <c r="L73" i="95"/>
  <c r="I73" i="96"/>
  <c r="K73" i="96" s="1"/>
  <c r="L73" i="96" s="1"/>
  <c r="J73" i="96"/>
  <c r="I73" i="120"/>
  <c r="J73" i="120"/>
  <c r="K73" i="120"/>
  <c r="L73" i="120" s="1"/>
  <c r="I73" i="121"/>
  <c r="J73" i="121"/>
  <c r="K73" i="121"/>
  <c r="L73" i="121"/>
  <c r="I73" i="122"/>
  <c r="K73" i="122" s="1"/>
  <c r="L73" i="122" s="1"/>
  <c r="J73" i="122"/>
  <c r="I73" i="131"/>
  <c r="J73" i="131"/>
  <c r="K73" i="131"/>
  <c r="L73" i="131"/>
  <c r="I73" i="132"/>
  <c r="J73" i="132"/>
  <c r="K73" i="132"/>
  <c r="L73" i="132" s="1"/>
  <c r="I73" i="134"/>
  <c r="J73" i="134"/>
  <c r="K73" i="134"/>
  <c r="L73" i="134" s="1"/>
  <c r="I73" i="135"/>
  <c r="K73" i="135" s="1"/>
  <c r="L73" i="135" s="1"/>
  <c r="J73" i="135"/>
  <c r="I72" i="93"/>
  <c r="J72" i="93"/>
  <c r="I72" i="94"/>
  <c r="K72" i="94" s="1"/>
  <c r="L72" i="94" s="1"/>
  <c r="J72" i="94"/>
  <c r="I72" i="95"/>
  <c r="J72" i="95"/>
  <c r="K72" i="95"/>
  <c r="L72" i="95"/>
  <c r="I72" i="96"/>
  <c r="J72" i="96"/>
  <c r="K72" i="96"/>
  <c r="L72" i="96" s="1"/>
  <c r="I72" i="120"/>
  <c r="K72" i="120" s="1"/>
  <c r="L72" i="120" s="1"/>
  <c r="J72" i="120"/>
  <c r="I72" i="121"/>
  <c r="J72" i="121"/>
  <c r="K72" i="121"/>
  <c r="L72" i="121" s="1"/>
  <c r="I72" i="122"/>
  <c r="J72" i="122"/>
  <c r="K72" i="122"/>
  <c r="L72" i="122" s="1"/>
  <c r="I72" i="131"/>
  <c r="K72" i="131" s="1"/>
  <c r="L72" i="131" s="1"/>
  <c r="J72" i="131"/>
  <c r="I72" i="132"/>
  <c r="J72" i="132"/>
  <c r="K72" i="132"/>
  <c r="L72" i="132" s="1"/>
  <c r="I72" i="134"/>
  <c r="J72" i="134"/>
  <c r="K72" i="134"/>
  <c r="L72" i="134" s="1"/>
  <c r="I72" i="135"/>
  <c r="J72" i="135"/>
  <c r="K72" i="135"/>
  <c r="L72" i="135" s="1"/>
  <c r="I71" i="93"/>
  <c r="J71" i="93"/>
  <c r="K71" i="93"/>
  <c r="L71" i="93" s="1"/>
  <c r="I71" i="94"/>
  <c r="K71" i="94" s="1"/>
  <c r="L71" i="94" s="1"/>
  <c r="J71" i="94"/>
  <c r="I71" i="95"/>
  <c r="J71" i="95"/>
  <c r="K71" i="95"/>
  <c r="L71" i="95"/>
  <c r="I71" i="96"/>
  <c r="J71" i="96"/>
  <c r="K71" i="96"/>
  <c r="L71" i="96" s="1"/>
  <c r="I71" i="120"/>
  <c r="K71" i="120" s="1"/>
  <c r="L71" i="120" s="1"/>
  <c r="J71" i="120"/>
  <c r="I71" i="121"/>
  <c r="J71" i="121"/>
  <c r="K71" i="121"/>
  <c r="L71" i="121"/>
  <c r="I71" i="122"/>
  <c r="J71" i="122"/>
  <c r="K71" i="122"/>
  <c r="L71" i="122" s="1"/>
  <c r="I71" i="131"/>
  <c r="J71" i="131"/>
  <c r="K71" i="131"/>
  <c r="L71" i="131" s="1"/>
  <c r="I71" i="132"/>
  <c r="K71" i="132" s="1"/>
  <c r="L71" i="132" s="1"/>
  <c r="J71" i="132"/>
  <c r="I71" i="134"/>
  <c r="J71" i="134"/>
  <c r="K71" i="134"/>
  <c r="L71" i="134"/>
  <c r="I71" i="135"/>
  <c r="J71" i="135"/>
  <c r="K71" i="135"/>
  <c r="L71" i="135" s="1"/>
  <c r="I70" i="93"/>
  <c r="J70" i="93"/>
  <c r="K70" i="93"/>
  <c r="L70" i="93" s="1"/>
  <c r="I70" i="94"/>
  <c r="J70" i="94"/>
  <c r="K70" i="94"/>
  <c r="L70" i="94" s="1"/>
  <c r="I70" i="95"/>
  <c r="K70" i="95" s="1"/>
  <c r="L70" i="95" s="1"/>
  <c r="J70" i="95"/>
  <c r="I70" i="96"/>
  <c r="J70" i="96"/>
  <c r="K70" i="96" s="1"/>
  <c r="L70" i="96" s="1"/>
  <c r="I70" i="120"/>
  <c r="J70" i="120"/>
  <c r="K70" i="120"/>
  <c r="L70" i="120" s="1"/>
  <c r="I70" i="121"/>
  <c r="K70" i="121" s="1"/>
  <c r="L70" i="121" s="1"/>
  <c r="J70" i="121"/>
  <c r="I70" i="122"/>
  <c r="J70" i="122"/>
  <c r="K70" i="122"/>
  <c r="L70" i="122"/>
  <c r="I70" i="131"/>
  <c r="J70" i="131"/>
  <c r="K70" i="131"/>
  <c r="L70" i="131" s="1"/>
  <c r="I70" i="132"/>
  <c r="J70" i="132"/>
  <c r="K70" i="132"/>
  <c r="L70" i="132" s="1"/>
  <c r="I70" i="134"/>
  <c r="J70" i="134"/>
  <c r="I70" i="135"/>
  <c r="J70" i="135"/>
  <c r="K70" i="135"/>
  <c r="L70" i="135" s="1"/>
  <c r="I69" i="93"/>
  <c r="K69" i="93" s="1"/>
  <c r="L69" i="93" s="1"/>
  <c r="J69" i="93"/>
  <c r="I69" i="94"/>
  <c r="J69" i="94"/>
  <c r="K69" i="94"/>
  <c r="L69" i="94" s="1"/>
  <c r="I69" i="95"/>
  <c r="J69" i="95"/>
  <c r="K69" i="95"/>
  <c r="L69" i="95" s="1"/>
  <c r="I69" i="96"/>
  <c r="K69" i="96" s="1"/>
  <c r="L69" i="96" s="1"/>
  <c r="J69" i="96"/>
  <c r="I69" i="120"/>
  <c r="J69" i="120"/>
  <c r="K69" i="120"/>
  <c r="L69" i="120" s="1"/>
  <c r="I69" i="121"/>
  <c r="J69" i="121"/>
  <c r="K69" i="121"/>
  <c r="L69" i="121" s="1"/>
  <c r="I69" i="122"/>
  <c r="K69" i="122" s="1"/>
  <c r="L69" i="122" s="1"/>
  <c r="J69" i="122"/>
  <c r="I69" i="131"/>
  <c r="J69" i="131"/>
  <c r="K69" i="131" s="1"/>
  <c r="L69" i="131" s="1"/>
  <c r="I69" i="132"/>
  <c r="J69" i="132"/>
  <c r="K69" i="132"/>
  <c r="L69" i="132" s="1"/>
  <c r="I69" i="134"/>
  <c r="J69" i="134"/>
  <c r="K69" i="134"/>
  <c r="L69" i="134" s="1"/>
  <c r="I69" i="135"/>
  <c r="K69" i="135" s="1"/>
  <c r="L69" i="135" s="1"/>
  <c r="J69" i="135"/>
  <c r="I68" i="93"/>
  <c r="J68" i="93"/>
  <c r="I68" i="94"/>
  <c r="K68" i="94" s="1"/>
  <c r="L68" i="94" s="1"/>
  <c r="J68" i="94"/>
  <c r="I68" i="95"/>
  <c r="J68" i="95"/>
  <c r="K68" i="95"/>
  <c r="L68" i="95"/>
  <c r="I68" i="96"/>
  <c r="J68" i="96"/>
  <c r="K68" i="96"/>
  <c r="L68" i="96" s="1"/>
  <c r="I68" i="120"/>
  <c r="J68" i="120"/>
  <c r="K68" i="120" s="1"/>
  <c r="L68" i="120" s="1"/>
  <c r="I68" i="121"/>
  <c r="K68" i="121" s="1"/>
  <c r="L68" i="121" s="1"/>
  <c r="J68" i="121"/>
  <c r="I68" i="122"/>
  <c r="J68" i="122"/>
  <c r="K68" i="122"/>
  <c r="L68" i="122" s="1"/>
  <c r="I68" i="131"/>
  <c r="J68" i="131"/>
  <c r="I68" i="132"/>
  <c r="K68" i="132" s="1"/>
  <c r="L68" i="132" s="1"/>
  <c r="J68" i="132"/>
  <c r="I68" i="134"/>
  <c r="J68" i="134"/>
  <c r="K68" i="134" s="1"/>
  <c r="L68" i="134" s="1"/>
  <c r="I68" i="135"/>
  <c r="J68" i="135"/>
  <c r="K68" i="135"/>
  <c r="L68" i="135"/>
  <c r="I67" i="93"/>
  <c r="J67" i="93"/>
  <c r="K67" i="93"/>
  <c r="L67" i="93"/>
  <c r="I67" i="94"/>
  <c r="K67" i="94" s="1"/>
  <c r="L67" i="94" s="1"/>
  <c r="J67" i="94"/>
  <c r="I67" i="95"/>
  <c r="J67" i="95"/>
  <c r="K67" i="95" s="1"/>
  <c r="L67" i="95" s="1"/>
  <c r="I67" i="96"/>
  <c r="K67" i="96" s="1"/>
  <c r="L67" i="96" s="1"/>
  <c r="J67" i="96"/>
  <c r="I67" i="120"/>
  <c r="J67" i="120"/>
  <c r="I67" i="121"/>
  <c r="K67" i="121" s="1"/>
  <c r="L67" i="121" s="1"/>
  <c r="J67" i="121"/>
  <c r="I67" i="122"/>
  <c r="J67" i="122"/>
  <c r="K67" i="122" s="1"/>
  <c r="L67" i="122" s="1"/>
  <c r="I67" i="131"/>
  <c r="J67" i="131"/>
  <c r="K67" i="131"/>
  <c r="L67" i="131"/>
  <c r="I67" i="132"/>
  <c r="K67" i="132" s="1"/>
  <c r="L67" i="132" s="1"/>
  <c r="J67" i="132"/>
  <c r="I67" i="134"/>
  <c r="J67" i="134"/>
  <c r="K67" i="134" s="1"/>
  <c r="L67" i="134" s="1"/>
  <c r="I67" i="135"/>
  <c r="K67" i="135" s="1"/>
  <c r="L67" i="135" s="1"/>
  <c r="J67" i="135"/>
  <c r="I66" i="93"/>
  <c r="J66" i="93"/>
  <c r="K66" i="93"/>
  <c r="L66" i="93" s="1"/>
  <c r="I66" i="94"/>
  <c r="J66" i="94"/>
  <c r="K66" i="94"/>
  <c r="L66" i="94"/>
  <c r="I66" i="95"/>
  <c r="K66" i="95" s="1"/>
  <c r="L66" i="95" s="1"/>
  <c r="J66" i="95"/>
  <c r="I66" i="96"/>
  <c r="J66" i="96"/>
  <c r="K66" i="96"/>
  <c r="L66" i="96" s="1"/>
  <c r="I66" i="120"/>
  <c r="J66" i="120"/>
  <c r="K66" i="120"/>
  <c r="L66" i="120" s="1"/>
  <c r="I66" i="121"/>
  <c r="J66" i="121"/>
  <c r="I66" i="122"/>
  <c r="K66" i="122" s="1"/>
  <c r="L66" i="122" s="1"/>
  <c r="J66" i="122"/>
  <c r="I66" i="131"/>
  <c r="J66" i="131"/>
  <c r="K66" i="131"/>
  <c r="L66" i="131" s="1"/>
  <c r="I66" i="132"/>
  <c r="J66" i="132"/>
  <c r="K66" i="132"/>
  <c r="L66" i="132"/>
  <c r="I66" i="134"/>
  <c r="K66" i="134" s="1"/>
  <c r="L66" i="134" s="1"/>
  <c r="J66" i="134"/>
  <c r="I66" i="135"/>
  <c r="J66" i="135"/>
  <c r="K66" i="135"/>
  <c r="L66" i="135" s="1"/>
  <c r="I65" i="93"/>
  <c r="J65" i="93"/>
  <c r="K65" i="93"/>
  <c r="L65" i="93"/>
  <c r="I65" i="94"/>
  <c r="K65" i="94" s="1"/>
  <c r="L65" i="94" s="1"/>
  <c r="J65" i="94"/>
  <c r="I65" i="95"/>
  <c r="J65" i="95"/>
  <c r="K65" i="95"/>
  <c r="L65" i="95" s="1"/>
  <c r="I65" i="96"/>
  <c r="J65" i="96"/>
  <c r="I65" i="120"/>
  <c r="J65" i="120"/>
  <c r="K65" i="120" s="1"/>
  <c r="L65" i="120" s="1"/>
  <c r="I65" i="121"/>
  <c r="J65" i="121"/>
  <c r="K65" i="121"/>
  <c r="L65" i="121"/>
  <c r="I65" i="122"/>
  <c r="K65" i="122" s="1"/>
  <c r="L65" i="122" s="1"/>
  <c r="J65" i="122"/>
  <c r="I65" i="131"/>
  <c r="J65" i="131"/>
  <c r="K65" i="131" s="1"/>
  <c r="L65" i="131" s="1"/>
  <c r="I65" i="132"/>
  <c r="K65" i="132" s="1"/>
  <c r="L65" i="132" s="1"/>
  <c r="J65" i="132"/>
  <c r="I65" i="134"/>
  <c r="J65" i="134"/>
  <c r="K65" i="134"/>
  <c r="L65" i="134" s="1"/>
  <c r="I65" i="135"/>
  <c r="J65" i="135"/>
  <c r="I64" i="93"/>
  <c r="K64" i="93" s="1"/>
  <c r="L64" i="93" s="1"/>
  <c r="J64" i="93"/>
  <c r="I64" i="94"/>
  <c r="J64" i="94"/>
  <c r="K64" i="94"/>
  <c r="L64" i="94" s="1"/>
  <c r="I64" i="95"/>
  <c r="K64" i="95" s="1"/>
  <c r="L64" i="95" s="1"/>
  <c r="J64" i="95"/>
  <c r="I64" i="96"/>
  <c r="J64" i="96"/>
  <c r="K64" i="96"/>
  <c r="L64" i="96" s="1"/>
  <c r="I64" i="120"/>
  <c r="K64" i="120" s="1"/>
  <c r="L64" i="120" s="1"/>
  <c r="J64" i="120"/>
  <c r="I64" i="121"/>
  <c r="J64" i="121"/>
  <c r="K64" i="121"/>
  <c r="L64" i="121" s="1"/>
  <c r="I64" i="122"/>
  <c r="J64" i="122"/>
  <c r="K64" i="122"/>
  <c r="L64" i="122"/>
  <c r="I64" i="131"/>
  <c r="K64" i="131" s="1"/>
  <c r="L64" i="131" s="1"/>
  <c r="J64" i="131"/>
  <c r="I64" i="132"/>
  <c r="J64" i="132"/>
  <c r="K64" i="132"/>
  <c r="L64" i="132" s="1"/>
  <c r="I64" i="134"/>
  <c r="K64" i="134" s="1"/>
  <c r="L64" i="134" s="1"/>
  <c r="J64" i="134"/>
  <c r="I64" i="135"/>
  <c r="J64" i="135"/>
  <c r="K64" i="135"/>
  <c r="L64" i="135" s="1"/>
  <c r="I63" i="93"/>
  <c r="J63" i="93"/>
  <c r="K63" i="93"/>
  <c r="L63" i="93" s="1"/>
  <c r="I63" i="94"/>
  <c r="J63" i="94"/>
  <c r="I63" i="95"/>
  <c r="K63" i="95" s="1"/>
  <c r="L63" i="95" s="1"/>
  <c r="J63" i="95"/>
  <c r="I63" i="96"/>
  <c r="J63" i="96"/>
  <c r="K63" i="96"/>
  <c r="L63" i="96" s="1"/>
  <c r="I63" i="120"/>
  <c r="K63" i="120" s="1"/>
  <c r="L63" i="120" s="1"/>
  <c r="J63" i="120"/>
  <c r="I63" i="121"/>
  <c r="J63" i="121"/>
  <c r="K63" i="121"/>
  <c r="L63" i="121" s="1"/>
  <c r="I63" i="122"/>
  <c r="K63" i="122" s="1"/>
  <c r="L63" i="122" s="1"/>
  <c r="J63" i="122"/>
  <c r="I63" i="131"/>
  <c r="J63" i="131"/>
  <c r="K63" i="131"/>
  <c r="L63" i="131" s="1"/>
  <c r="I63" i="132"/>
  <c r="J63" i="132"/>
  <c r="I63" i="134"/>
  <c r="K63" i="134" s="1"/>
  <c r="L63" i="134" s="1"/>
  <c r="J63" i="134"/>
  <c r="I63" i="135"/>
  <c r="J63" i="135"/>
  <c r="K63" i="135"/>
  <c r="L63" i="135" s="1"/>
  <c r="I62" i="93"/>
  <c r="J62" i="93"/>
  <c r="K62" i="93"/>
  <c r="L62" i="93"/>
  <c r="I62" i="94"/>
  <c r="J62" i="94"/>
  <c r="K62" i="94"/>
  <c r="L62" i="94"/>
  <c r="I62" i="95"/>
  <c r="K62" i="95" s="1"/>
  <c r="L62" i="95" s="1"/>
  <c r="J62" i="95"/>
  <c r="I62" i="96"/>
  <c r="J62" i="96"/>
  <c r="K62" i="96"/>
  <c r="L62" i="96"/>
  <c r="I62" i="120"/>
  <c r="J62" i="120"/>
  <c r="K62" i="120"/>
  <c r="L62" i="120" s="1"/>
  <c r="I62" i="121"/>
  <c r="J62" i="121"/>
  <c r="I62" i="122"/>
  <c r="K62" i="122" s="1"/>
  <c r="L62" i="122" s="1"/>
  <c r="J62" i="122"/>
  <c r="I62" i="131"/>
  <c r="J62" i="131"/>
  <c r="K62" i="131"/>
  <c r="L62" i="131"/>
  <c r="I62" i="132"/>
  <c r="J62" i="132"/>
  <c r="K62" i="132"/>
  <c r="L62" i="132"/>
  <c r="I62" i="134"/>
  <c r="K62" i="134" s="1"/>
  <c r="L62" i="134" s="1"/>
  <c r="J62" i="134"/>
  <c r="I62" i="135"/>
  <c r="J62" i="135"/>
  <c r="K62" i="135"/>
  <c r="L62" i="135"/>
  <c r="I61" i="93"/>
  <c r="K61" i="93" s="1"/>
  <c r="L61" i="93" s="1"/>
  <c r="J61" i="93"/>
  <c r="I61" i="94"/>
  <c r="J61" i="94"/>
  <c r="K61" i="94"/>
  <c r="L61" i="94" s="1"/>
  <c r="I61" i="95"/>
  <c r="J61" i="95"/>
  <c r="K61" i="95"/>
  <c r="L61" i="95"/>
  <c r="I61" i="96"/>
  <c r="K61" i="96" s="1"/>
  <c r="L61" i="96" s="1"/>
  <c r="J61" i="96"/>
  <c r="I61" i="120"/>
  <c r="K61" i="120" s="1"/>
  <c r="L61" i="120" s="1"/>
  <c r="J61" i="120"/>
  <c r="I61" i="121"/>
  <c r="J61" i="121"/>
  <c r="K61" i="121"/>
  <c r="L61" i="121" s="1"/>
  <c r="I61" i="122"/>
  <c r="J61" i="122"/>
  <c r="I61" i="131"/>
  <c r="K61" i="131" s="1"/>
  <c r="L61" i="131" s="1"/>
  <c r="J61" i="131"/>
  <c r="I61" i="132"/>
  <c r="J61" i="132"/>
  <c r="K61" i="132"/>
  <c r="L61" i="132" s="1"/>
  <c r="I61" i="134"/>
  <c r="J61" i="134"/>
  <c r="K61" i="134"/>
  <c r="L61" i="134"/>
  <c r="I61" i="135"/>
  <c r="K61" i="135" s="1"/>
  <c r="L61" i="135" s="1"/>
  <c r="J61" i="135"/>
  <c r="I60" i="93"/>
  <c r="K60" i="93" s="1"/>
  <c r="L60" i="93" s="1"/>
  <c r="J60" i="93"/>
  <c r="I60" i="94"/>
  <c r="J60" i="94"/>
  <c r="K60" i="94"/>
  <c r="L60" i="94"/>
  <c r="I60" i="95"/>
  <c r="K60" i="95" s="1"/>
  <c r="L60" i="95" s="1"/>
  <c r="J60" i="95"/>
  <c r="I60" i="96"/>
  <c r="J60" i="96"/>
  <c r="K60" i="96"/>
  <c r="L60" i="96" s="1"/>
  <c r="I60" i="120"/>
  <c r="K60" i="120" s="1"/>
  <c r="L60" i="120" s="1"/>
  <c r="J60" i="120"/>
  <c r="I60" i="121"/>
  <c r="J60" i="121"/>
  <c r="K60" i="121"/>
  <c r="L60" i="121"/>
  <c r="I60" i="122"/>
  <c r="J60" i="122"/>
  <c r="K60" i="122"/>
  <c r="L60" i="122"/>
  <c r="I60" i="131"/>
  <c r="K60" i="131" s="1"/>
  <c r="L60" i="131" s="1"/>
  <c r="J60" i="131"/>
  <c r="I60" i="132"/>
  <c r="J60" i="132"/>
  <c r="K60" i="132"/>
  <c r="L60" i="132"/>
  <c r="I60" i="134"/>
  <c r="K60" i="134" s="1"/>
  <c r="L60" i="134" s="1"/>
  <c r="J60" i="134"/>
  <c r="I60" i="135"/>
  <c r="J60" i="135"/>
  <c r="K60" i="135"/>
  <c r="L60" i="135" s="1"/>
  <c r="I59" i="93"/>
  <c r="J59" i="93"/>
  <c r="K59" i="93"/>
  <c r="L59" i="93" s="1"/>
  <c r="I59" i="94"/>
  <c r="J59" i="94"/>
  <c r="I59" i="95"/>
  <c r="K59" i="95" s="1"/>
  <c r="L59" i="95" s="1"/>
  <c r="J59" i="95"/>
  <c r="I59" i="96"/>
  <c r="J59" i="96"/>
  <c r="K59" i="96"/>
  <c r="L59" i="96"/>
  <c r="I59" i="120"/>
  <c r="K59" i="120" s="1"/>
  <c r="L59" i="120" s="1"/>
  <c r="J59" i="120"/>
  <c r="I59" i="121"/>
  <c r="J59" i="121"/>
  <c r="K59" i="121"/>
  <c r="L59" i="121"/>
  <c r="I59" i="122"/>
  <c r="K59" i="122" s="1"/>
  <c r="L59" i="122" s="1"/>
  <c r="J59" i="122"/>
  <c r="I59" i="131"/>
  <c r="J59" i="131"/>
  <c r="K59" i="131"/>
  <c r="L59" i="131" s="1"/>
  <c r="I59" i="132"/>
  <c r="J59" i="132"/>
  <c r="I59" i="134"/>
  <c r="K59" i="134" s="1"/>
  <c r="L59" i="134" s="1"/>
  <c r="J59" i="134"/>
  <c r="I59" i="135"/>
  <c r="J59" i="135"/>
  <c r="K59" i="135" s="1"/>
  <c r="L59" i="135" s="1"/>
  <c r="I58" i="93"/>
  <c r="K58" i="93" s="1"/>
  <c r="L58" i="93" s="1"/>
  <c r="J58" i="93"/>
  <c r="I58" i="94"/>
  <c r="J58" i="94"/>
  <c r="K58" i="94"/>
  <c r="L58" i="94" s="1"/>
  <c r="I58" i="95"/>
  <c r="J58" i="95"/>
  <c r="I58" i="96"/>
  <c r="K58" i="96" s="1"/>
  <c r="L58" i="96" s="1"/>
  <c r="J58" i="96"/>
  <c r="I58" i="120"/>
  <c r="J58" i="120"/>
  <c r="K58" i="120"/>
  <c r="L58" i="120"/>
  <c r="I58" i="121"/>
  <c r="K58" i="121" s="1"/>
  <c r="L58" i="121" s="1"/>
  <c r="J58" i="121"/>
  <c r="I58" i="122"/>
  <c r="J58" i="122"/>
  <c r="K58" i="122"/>
  <c r="L58" i="122" s="1"/>
  <c r="I58" i="131"/>
  <c r="K58" i="131" s="1"/>
  <c r="L58" i="131" s="1"/>
  <c r="J58" i="131"/>
  <c r="I58" i="132"/>
  <c r="J58" i="132"/>
  <c r="K58" i="132"/>
  <c r="L58" i="132" s="1"/>
  <c r="I58" i="134"/>
  <c r="J58" i="134"/>
  <c r="I58" i="135"/>
  <c r="K58" i="135" s="1"/>
  <c r="L58" i="135" s="1"/>
  <c r="J58" i="135"/>
  <c r="I57" i="93"/>
  <c r="K57" i="93" s="1"/>
  <c r="L57" i="93" s="1"/>
  <c r="J57" i="93"/>
  <c r="I57" i="94"/>
  <c r="J57" i="94"/>
  <c r="K57" i="94"/>
  <c r="L57" i="94"/>
  <c r="I57" i="95"/>
  <c r="J57" i="95"/>
  <c r="K57" i="95"/>
  <c r="L57" i="95"/>
  <c r="I57" i="96"/>
  <c r="K57" i="96" s="1"/>
  <c r="L57" i="96" s="1"/>
  <c r="J57" i="96"/>
  <c r="I57" i="120"/>
  <c r="K57" i="120" s="1"/>
  <c r="L57" i="120" s="1"/>
  <c r="J57" i="120"/>
  <c r="I57" i="121"/>
  <c r="J57" i="121"/>
  <c r="K57" i="121"/>
  <c r="L57" i="121" s="1"/>
  <c r="I57" i="122"/>
  <c r="J57" i="122"/>
  <c r="I57" i="131"/>
  <c r="K57" i="131" s="1"/>
  <c r="L57" i="131" s="1"/>
  <c r="J57" i="131"/>
  <c r="I57" i="132"/>
  <c r="J57" i="132"/>
  <c r="K57" i="132"/>
  <c r="L57" i="132"/>
  <c r="I57" i="134"/>
  <c r="J57" i="134"/>
  <c r="K57" i="134"/>
  <c r="L57" i="134"/>
  <c r="I57" i="135"/>
  <c r="K57" i="135" s="1"/>
  <c r="L57" i="135" s="1"/>
  <c r="J57" i="135"/>
  <c r="I56" i="93"/>
  <c r="J56" i="93"/>
  <c r="I56" i="94"/>
  <c r="K56" i="94" s="1"/>
  <c r="L56" i="94" s="1"/>
  <c r="J56" i="94"/>
  <c r="I56" i="95"/>
  <c r="J56" i="95"/>
  <c r="K56" i="95"/>
  <c r="L56" i="95" s="1"/>
  <c r="I56" i="96"/>
  <c r="J56" i="96"/>
  <c r="K56" i="96"/>
  <c r="L56" i="96"/>
  <c r="I56" i="120"/>
  <c r="J56" i="120"/>
  <c r="K56" i="120"/>
  <c r="L56" i="120" s="1"/>
  <c r="I56" i="121"/>
  <c r="K56" i="121" s="1"/>
  <c r="L56" i="121" s="1"/>
  <c r="J56" i="121"/>
  <c r="I56" i="122"/>
  <c r="J56" i="122"/>
  <c r="K56" i="122"/>
  <c r="L56" i="122" s="1"/>
  <c r="I56" i="131"/>
  <c r="J56" i="131"/>
  <c r="I56" i="132"/>
  <c r="K56" i="132" s="1"/>
  <c r="L56" i="132" s="1"/>
  <c r="J56" i="132"/>
  <c r="I56" i="134"/>
  <c r="J56" i="134"/>
  <c r="K56" i="134"/>
  <c r="L56" i="134" s="1"/>
  <c r="I56" i="135"/>
  <c r="J56" i="135"/>
  <c r="K56" i="135"/>
  <c r="L56" i="135"/>
  <c r="I55" i="93"/>
  <c r="J55" i="93"/>
  <c r="K55" i="93"/>
  <c r="L55" i="93"/>
  <c r="I55" i="94"/>
  <c r="K55" i="94" s="1"/>
  <c r="L55" i="94" s="1"/>
  <c r="J55" i="94"/>
  <c r="I55" i="95"/>
  <c r="J55" i="95"/>
  <c r="K55" i="95"/>
  <c r="L55" i="95" s="1"/>
  <c r="I55" i="96"/>
  <c r="K55" i="96" s="1"/>
  <c r="L55" i="96" s="1"/>
  <c r="J55" i="96"/>
  <c r="I55" i="120"/>
  <c r="J55" i="120"/>
  <c r="I55" i="121"/>
  <c r="K55" i="121" s="1"/>
  <c r="L55" i="121" s="1"/>
  <c r="J55" i="121"/>
  <c r="I55" i="122"/>
  <c r="J55" i="122"/>
  <c r="K55" i="122"/>
  <c r="L55" i="122" s="1"/>
  <c r="I55" i="131"/>
  <c r="J55" i="131"/>
  <c r="K55" i="131"/>
  <c r="L55" i="131"/>
  <c r="I55" i="132"/>
  <c r="K55" i="132" s="1"/>
  <c r="L55" i="132" s="1"/>
  <c r="J55" i="132"/>
  <c r="I55" i="134"/>
  <c r="J55" i="134"/>
  <c r="K55" i="134"/>
  <c r="L55" i="134" s="1"/>
  <c r="I55" i="135"/>
  <c r="K55" i="135" s="1"/>
  <c r="L55" i="135" s="1"/>
  <c r="J55" i="135"/>
  <c r="I54" i="93"/>
  <c r="K54" i="93" s="1"/>
  <c r="L54" i="93" s="1"/>
  <c r="J54" i="93"/>
  <c r="I54" i="94"/>
  <c r="J54" i="94"/>
  <c r="K54" i="94"/>
  <c r="L54" i="94" s="1"/>
  <c r="I54" i="95"/>
  <c r="J54" i="95"/>
  <c r="I54" i="96"/>
  <c r="K54" i="96" s="1"/>
  <c r="L54" i="96" s="1"/>
  <c r="J54" i="96"/>
  <c r="I54" i="120"/>
  <c r="J54" i="120"/>
  <c r="K54" i="120"/>
  <c r="L54" i="120"/>
  <c r="I54" i="121"/>
  <c r="K54" i="121" s="1"/>
  <c r="L54" i="121" s="1"/>
  <c r="J54" i="121"/>
  <c r="I54" i="122"/>
  <c r="K54" i="122" s="1"/>
  <c r="L54" i="122" s="1"/>
  <c r="J54" i="122"/>
  <c r="I54" i="131"/>
  <c r="J54" i="131"/>
  <c r="K54" i="131"/>
  <c r="L54" i="131" s="1"/>
  <c r="I54" i="132"/>
  <c r="J54" i="132"/>
  <c r="K54" i="132"/>
  <c r="L54" i="132"/>
  <c r="I54" i="134"/>
  <c r="K54" i="134" s="1"/>
  <c r="L54" i="134" s="1"/>
  <c r="J54" i="134"/>
  <c r="I54" i="135"/>
  <c r="K54" i="135" s="1"/>
  <c r="L54" i="135" s="1"/>
  <c r="J54" i="135"/>
  <c r="I53" i="93"/>
  <c r="K53" i="93" s="1"/>
  <c r="L53" i="93" s="1"/>
  <c r="J53" i="93"/>
  <c r="I53" i="94"/>
  <c r="J53" i="94"/>
  <c r="K53" i="94"/>
  <c r="L53" i="94" s="1"/>
  <c r="I53" i="95"/>
  <c r="J53" i="95"/>
  <c r="K53" i="95"/>
  <c r="L53" i="95"/>
  <c r="I53" i="96"/>
  <c r="K53" i="96" s="1"/>
  <c r="L53" i="96" s="1"/>
  <c r="J53" i="96"/>
  <c r="I53" i="120"/>
  <c r="J53" i="120"/>
  <c r="K53" i="120"/>
  <c r="L53" i="120" s="1"/>
  <c r="I53" i="121"/>
  <c r="J53" i="121"/>
  <c r="K53" i="121"/>
  <c r="L53" i="121"/>
  <c r="I53" i="122"/>
  <c r="K53" i="122" s="1"/>
  <c r="L53" i="122" s="1"/>
  <c r="J53" i="122"/>
  <c r="I53" i="131"/>
  <c r="K53" i="131" s="1"/>
  <c r="L53" i="131" s="1"/>
  <c r="J53" i="131"/>
  <c r="I53" i="132"/>
  <c r="J53" i="132"/>
  <c r="K53" i="132"/>
  <c r="L53" i="132" s="1"/>
  <c r="I53" i="134"/>
  <c r="J53" i="134"/>
  <c r="K53" i="134"/>
  <c r="L53" i="134"/>
  <c r="I53" i="135"/>
  <c r="K53" i="135" s="1"/>
  <c r="L53" i="135" s="1"/>
  <c r="J53" i="135"/>
  <c r="I52" i="93"/>
  <c r="K52" i="93" s="1"/>
  <c r="L52" i="93" s="1"/>
  <c r="J52" i="93"/>
  <c r="I52" i="94"/>
  <c r="K52" i="94" s="1"/>
  <c r="L52" i="94" s="1"/>
  <c r="J52" i="94"/>
  <c r="I52" i="95"/>
  <c r="J52" i="95"/>
  <c r="K52" i="95"/>
  <c r="L52" i="95" s="1"/>
  <c r="I52" i="96"/>
  <c r="J52" i="96"/>
  <c r="K52" i="96"/>
  <c r="L52" i="96"/>
  <c r="I52" i="120"/>
  <c r="K52" i="120" s="1"/>
  <c r="L52" i="120" s="1"/>
  <c r="J52" i="120"/>
  <c r="I52" i="121"/>
  <c r="J52" i="121"/>
  <c r="K52" i="121"/>
  <c r="L52" i="121" s="1"/>
  <c r="I52" i="122"/>
  <c r="J52" i="122"/>
  <c r="K52" i="122"/>
  <c r="L52" i="122"/>
  <c r="I52" i="131"/>
  <c r="K52" i="131" s="1"/>
  <c r="L52" i="131" s="1"/>
  <c r="J52" i="131"/>
  <c r="I52" i="132"/>
  <c r="K52" i="132" s="1"/>
  <c r="L52" i="132" s="1"/>
  <c r="J52" i="132"/>
  <c r="I52" i="134"/>
  <c r="J52" i="134"/>
  <c r="K52" i="134"/>
  <c r="L52" i="134" s="1"/>
  <c r="I52" i="135"/>
  <c r="J52" i="135"/>
  <c r="K52" i="135"/>
  <c r="L52" i="135"/>
  <c r="I51" i="93"/>
  <c r="J51" i="93"/>
  <c r="K51" i="93"/>
  <c r="L51" i="93"/>
  <c r="I51" i="94"/>
  <c r="K51" i="94" s="1"/>
  <c r="L51" i="94" s="1"/>
  <c r="J51" i="94"/>
  <c r="I51" i="95"/>
  <c r="K51" i="95" s="1"/>
  <c r="L51" i="95" s="1"/>
  <c r="J51" i="95"/>
  <c r="I51" i="96"/>
  <c r="J51" i="96"/>
  <c r="K51" i="96"/>
  <c r="L51" i="96" s="1"/>
  <c r="I51" i="120"/>
  <c r="K51" i="120" s="1"/>
  <c r="L51" i="120" s="1"/>
  <c r="J51" i="120"/>
  <c r="I51" i="121"/>
  <c r="K51" i="121" s="1"/>
  <c r="L51" i="121" s="1"/>
  <c r="J51" i="121"/>
  <c r="I51" i="122"/>
  <c r="J51" i="122"/>
  <c r="K51" i="122"/>
  <c r="L51" i="122" s="1"/>
  <c r="I51" i="131"/>
  <c r="J51" i="131"/>
  <c r="K51" i="131"/>
  <c r="L51" i="131"/>
  <c r="I51" i="132"/>
  <c r="K51" i="132" s="1"/>
  <c r="L51" i="132" s="1"/>
  <c r="J51" i="132"/>
  <c r="I51" i="134"/>
  <c r="K51" i="134" s="1"/>
  <c r="L51" i="134" s="1"/>
  <c r="J51" i="134"/>
  <c r="I51" i="135"/>
  <c r="J51" i="135"/>
  <c r="K51" i="135"/>
  <c r="L51" i="135" s="1"/>
  <c r="I50" i="93"/>
  <c r="J50" i="93"/>
  <c r="K50" i="93"/>
  <c r="L50" i="93" s="1"/>
  <c r="I50" i="94"/>
  <c r="J50" i="94"/>
  <c r="K50" i="94"/>
  <c r="L50" i="94"/>
  <c r="I50" i="95"/>
  <c r="K50" i="95" s="1"/>
  <c r="L50" i="95" s="1"/>
  <c r="J50" i="95"/>
  <c r="I50" i="96"/>
  <c r="K50" i="96" s="1"/>
  <c r="L50" i="96" s="1"/>
  <c r="J50" i="96"/>
  <c r="I50" i="120"/>
  <c r="J50" i="120"/>
  <c r="K50" i="120"/>
  <c r="L50" i="120"/>
  <c r="I50" i="121"/>
  <c r="K50" i="121" s="1"/>
  <c r="L50" i="121" s="1"/>
  <c r="J50" i="121"/>
  <c r="I50" i="122"/>
  <c r="K50" i="122" s="1"/>
  <c r="L50" i="122" s="1"/>
  <c r="J50" i="122"/>
  <c r="I50" i="131"/>
  <c r="J50" i="131"/>
  <c r="K50" i="131"/>
  <c r="L50" i="131" s="1"/>
  <c r="I50" i="132"/>
  <c r="J50" i="132"/>
  <c r="K50" i="132"/>
  <c r="L50" i="132"/>
  <c r="I50" i="134"/>
  <c r="K50" i="134" s="1"/>
  <c r="L50" i="134" s="1"/>
  <c r="J50" i="134"/>
  <c r="I50" i="135"/>
  <c r="K50" i="135" s="1"/>
  <c r="L50" i="135" s="1"/>
  <c r="J50" i="135"/>
  <c r="I49" i="93"/>
  <c r="K49" i="93" s="1"/>
  <c r="L49" i="93" s="1"/>
  <c r="J49" i="93"/>
  <c r="I49" i="94"/>
  <c r="J49" i="94"/>
  <c r="K49" i="94"/>
  <c r="L49" i="94" s="1"/>
  <c r="I49" i="95"/>
  <c r="J49" i="95"/>
  <c r="K49" i="95"/>
  <c r="L49" i="95"/>
  <c r="I49" i="96"/>
  <c r="K49" i="96" s="1"/>
  <c r="L49" i="96" s="1"/>
  <c r="J49" i="96"/>
  <c r="I49" i="120"/>
  <c r="J49" i="120"/>
  <c r="K49" i="120"/>
  <c r="L49" i="120" s="1"/>
  <c r="I49" i="121"/>
  <c r="J49" i="121"/>
  <c r="K49" i="121"/>
  <c r="L49" i="121"/>
  <c r="I49" i="122"/>
  <c r="K49" i="122" s="1"/>
  <c r="L49" i="122" s="1"/>
  <c r="J49" i="122"/>
  <c r="I49" i="131"/>
  <c r="K49" i="131" s="1"/>
  <c r="L49" i="131" s="1"/>
  <c r="J49" i="131"/>
  <c r="I49" i="132"/>
  <c r="J49" i="132"/>
  <c r="K49" i="132"/>
  <c r="L49" i="132" s="1"/>
  <c r="I49" i="134"/>
  <c r="J49" i="134"/>
  <c r="K49" i="134"/>
  <c r="L49" i="134"/>
  <c r="I49" i="135"/>
  <c r="K49" i="135" s="1"/>
  <c r="L49" i="135" s="1"/>
  <c r="J49" i="135"/>
  <c r="I48" i="93"/>
  <c r="K48" i="93" s="1"/>
  <c r="L48" i="93" s="1"/>
  <c r="J48" i="93"/>
  <c r="I48" i="94"/>
  <c r="K48" i="94" s="1"/>
  <c r="L48" i="94" s="1"/>
  <c r="J48" i="94"/>
  <c r="I48" i="95"/>
  <c r="J48" i="95"/>
  <c r="K48" i="95"/>
  <c r="L48" i="95" s="1"/>
  <c r="I48" i="96"/>
  <c r="J48" i="96"/>
  <c r="K48" i="96"/>
  <c r="L48" i="96"/>
  <c r="I48" i="120"/>
  <c r="K48" i="120" s="1"/>
  <c r="L48" i="120" s="1"/>
  <c r="J48" i="120"/>
  <c r="I48" i="121"/>
  <c r="J48" i="121"/>
  <c r="K48" i="121"/>
  <c r="L48" i="121" s="1"/>
  <c r="I48" i="122"/>
  <c r="J48" i="122"/>
  <c r="K48" i="122"/>
  <c r="L48" i="122"/>
  <c r="I48" i="131"/>
  <c r="K48" i="131" s="1"/>
  <c r="L48" i="131" s="1"/>
  <c r="J48" i="131"/>
  <c r="I48" i="132"/>
  <c r="K48" i="132" s="1"/>
  <c r="L48" i="132" s="1"/>
  <c r="J48" i="132"/>
  <c r="I48" i="134"/>
  <c r="J48" i="134"/>
  <c r="K48" i="134"/>
  <c r="L48" i="134" s="1"/>
  <c r="I48" i="135"/>
  <c r="J48" i="135"/>
  <c r="K48" i="135"/>
  <c r="L48" i="135"/>
  <c r="I47" i="93"/>
  <c r="J47" i="93"/>
  <c r="K47" i="93"/>
  <c r="L47" i="93"/>
  <c r="I47" i="94"/>
  <c r="K47" i="94" s="1"/>
  <c r="L47" i="94" s="1"/>
  <c r="J47" i="94"/>
  <c r="I47" i="95"/>
  <c r="K47" i="95" s="1"/>
  <c r="L47" i="95" s="1"/>
  <c r="J47" i="95"/>
  <c r="I47" i="96"/>
  <c r="J47" i="96"/>
  <c r="K47" i="96"/>
  <c r="L47" i="96" s="1"/>
  <c r="I47" i="120"/>
  <c r="K47" i="120" s="1"/>
  <c r="L47" i="120" s="1"/>
  <c r="J47" i="120"/>
  <c r="I47" i="121"/>
  <c r="K47" i="121" s="1"/>
  <c r="L47" i="121" s="1"/>
  <c r="J47" i="121"/>
  <c r="I47" i="122"/>
  <c r="J47" i="122"/>
  <c r="K47" i="122"/>
  <c r="L47" i="122" s="1"/>
  <c r="I47" i="131"/>
  <c r="J47" i="131"/>
  <c r="K47" i="131"/>
  <c r="L47" i="131"/>
  <c r="I47" i="132"/>
  <c r="K47" i="132" s="1"/>
  <c r="L47" i="132" s="1"/>
  <c r="J47" i="132"/>
  <c r="I47" i="134"/>
  <c r="K47" i="134" s="1"/>
  <c r="L47" i="134" s="1"/>
  <c r="J47" i="134"/>
  <c r="I47" i="135"/>
  <c r="J47" i="135"/>
  <c r="K47" i="135"/>
  <c r="L47" i="135" s="1"/>
  <c r="I46" i="93"/>
  <c r="J46" i="93"/>
  <c r="K46" i="93"/>
  <c r="L46" i="93" s="1"/>
  <c r="I46" i="94"/>
  <c r="J46" i="94"/>
  <c r="K46" i="94"/>
  <c r="L46" i="94"/>
  <c r="I46" i="95"/>
  <c r="K46" i="95" s="1"/>
  <c r="L46" i="95" s="1"/>
  <c r="J46" i="95"/>
  <c r="I46" i="96"/>
  <c r="K46" i="96" s="1"/>
  <c r="L46" i="96" s="1"/>
  <c r="J46" i="96"/>
  <c r="I46" i="120"/>
  <c r="J46" i="120"/>
  <c r="K46" i="120"/>
  <c r="L46" i="120"/>
  <c r="I46" i="121"/>
  <c r="K46" i="121" s="1"/>
  <c r="L46" i="121" s="1"/>
  <c r="J46" i="121"/>
  <c r="I46" i="122"/>
  <c r="K46" i="122" s="1"/>
  <c r="L46" i="122" s="1"/>
  <c r="J46" i="122"/>
  <c r="I46" i="131"/>
  <c r="J46" i="131"/>
  <c r="K46" i="131"/>
  <c r="L46" i="131" s="1"/>
  <c r="I46" i="132"/>
  <c r="J46" i="132"/>
  <c r="K46" i="132"/>
  <c r="L46" i="132"/>
  <c r="I46" i="134"/>
  <c r="K46" i="134" s="1"/>
  <c r="L46" i="134" s="1"/>
  <c r="J46" i="134"/>
  <c r="I46" i="135"/>
  <c r="K46" i="135" s="1"/>
  <c r="L46" i="135" s="1"/>
  <c r="J46" i="135"/>
  <c r="I7" i="93"/>
  <c r="J7" i="93"/>
  <c r="K7" i="93"/>
  <c r="L7" i="93"/>
  <c r="I7" i="94"/>
  <c r="K7" i="94" s="1"/>
  <c r="L7" i="94" s="1"/>
  <c r="J7" i="94"/>
  <c r="I7" i="95"/>
  <c r="K7" i="95" s="1"/>
  <c r="L7" i="95" s="1"/>
  <c r="J7" i="95"/>
  <c r="I7" i="96"/>
  <c r="J7" i="96"/>
  <c r="K7" i="96"/>
  <c r="L7" i="96" s="1"/>
  <c r="I7" i="120"/>
  <c r="K7" i="120" s="1"/>
  <c r="L7" i="120" s="1"/>
  <c r="J7" i="120"/>
  <c r="I8" i="93"/>
  <c r="K8" i="93" s="1"/>
  <c r="L8" i="93" s="1"/>
  <c r="J8" i="93"/>
  <c r="I8" i="94"/>
  <c r="J8" i="94"/>
  <c r="K8" i="94"/>
  <c r="L8" i="94" s="1"/>
  <c r="I8" i="95"/>
  <c r="J8" i="95"/>
  <c r="K8" i="95"/>
  <c r="L8" i="95"/>
  <c r="I8" i="96"/>
  <c r="J8" i="96"/>
  <c r="K8" i="96"/>
  <c r="L8" i="96"/>
  <c r="I8" i="120"/>
  <c r="J8" i="120"/>
  <c r="K8" i="120"/>
  <c r="L8" i="120" s="1"/>
  <c r="I9" i="93"/>
  <c r="J9" i="93"/>
  <c r="K9" i="93"/>
  <c r="L9" i="93"/>
  <c r="I9" i="94"/>
  <c r="J9" i="94"/>
  <c r="K9" i="94"/>
  <c r="L9" i="94"/>
  <c r="I9" i="95"/>
  <c r="K9" i="95" s="1"/>
  <c r="L9" i="95" s="1"/>
  <c r="J9" i="95"/>
  <c r="I9" i="96"/>
  <c r="K9" i="96" s="1"/>
  <c r="L9" i="96" s="1"/>
  <c r="J9" i="96"/>
  <c r="I9" i="120"/>
  <c r="J9" i="120"/>
  <c r="K9" i="120"/>
  <c r="L9" i="120"/>
  <c r="I10" i="93"/>
  <c r="J10" i="93"/>
  <c r="K10" i="93"/>
  <c r="L10" i="93"/>
  <c r="I10" i="94"/>
  <c r="K10" i="94" s="1"/>
  <c r="L10" i="94" s="1"/>
  <c r="J10" i="94"/>
  <c r="I10" i="95"/>
  <c r="J10" i="95"/>
  <c r="K10" i="95" s="1"/>
  <c r="L10" i="95" s="1"/>
  <c r="I10" i="96"/>
  <c r="J10" i="96"/>
  <c r="K10" i="96"/>
  <c r="L10" i="96"/>
  <c r="I10" i="120"/>
  <c r="K10" i="120" s="1"/>
  <c r="L10" i="120" s="1"/>
  <c r="J10" i="120"/>
  <c r="I11" i="93"/>
  <c r="J11" i="93"/>
  <c r="I11" i="94"/>
  <c r="J11" i="94"/>
  <c r="K11" i="94"/>
  <c r="L11" i="94"/>
  <c r="I11" i="95"/>
  <c r="J11" i="95"/>
  <c r="K11" i="95"/>
  <c r="L11" i="95"/>
  <c r="I11" i="96"/>
  <c r="K11" i="96" s="1"/>
  <c r="L11" i="96" s="1"/>
  <c r="J11" i="96"/>
  <c r="I11" i="120"/>
  <c r="J11" i="120"/>
  <c r="K11" i="120" s="1"/>
  <c r="L11" i="120" s="1"/>
  <c r="I12" i="93"/>
  <c r="J12" i="93"/>
  <c r="K12" i="93"/>
  <c r="L12" i="93" s="1"/>
  <c r="I12" i="94"/>
  <c r="J12" i="94"/>
  <c r="K12" i="94"/>
  <c r="L12" i="94"/>
  <c r="I12" i="95"/>
  <c r="J12" i="95"/>
  <c r="I12" i="96"/>
  <c r="J12" i="96"/>
  <c r="K12" i="96"/>
  <c r="L12" i="96" s="1"/>
  <c r="I12" i="120"/>
  <c r="J12" i="120"/>
  <c r="K12" i="120"/>
  <c r="L12" i="120"/>
  <c r="I13" i="93"/>
  <c r="K13" i="93" s="1"/>
  <c r="L13" i="93" s="1"/>
  <c r="J13" i="93"/>
  <c r="I13" i="94"/>
  <c r="K13" i="94" s="1"/>
  <c r="L13" i="94" s="1"/>
  <c r="J13" i="94"/>
  <c r="I13" i="95"/>
  <c r="J13" i="95"/>
  <c r="K13" i="95"/>
  <c r="L13" i="95"/>
  <c r="I13" i="96"/>
  <c r="J13" i="96"/>
  <c r="K13" i="96"/>
  <c r="L13" i="96"/>
  <c r="I13" i="120"/>
  <c r="J13" i="120"/>
  <c r="K13" i="120"/>
  <c r="L13" i="120" s="1"/>
  <c r="I14" i="93"/>
  <c r="J14" i="93"/>
  <c r="K14" i="93"/>
  <c r="L14" i="93" s="1"/>
  <c r="I14" i="94"/>
  <c r="J14" i="94"/>
  <c r="K14" i="94"/>
  <c r="L14" i="94"/>
  <c r="I14" i="95"/>
  <c r="J14" i="95"/>
  <c r="K14" i="95"/>
  <c r="L14" i="95"/>
  <c r="I14" i="96"/>
  <c r="J14" i="96"/>
  <c r="I14" i="120"/>
  <c r="J14" i="120"/>
  <c r="K14" i="120"/>
  <c r="L14" i="120"/>
  <c r="I15" i="93"/>
  <c r="J15" i="93"/>
  <c r="K15" i="93"/>
  <c r="L15" i="93"/>
  <c r="I15" i="94"/>
  <c r="K15" i="94" s="1"/>
  <c r="L15" i="94" s="1"/>
  <c r="J15" i="94"/>
  <c r="I15" i="95"/>
  <c r="J15" i="95"/>
  <c r="K15" i="95"/>
  <c r="L15" i="95" s="1"/>
  <c r="I15" i="96"/>
  <c r="J15" i="96"/>
  <c r="K15" i="96"/>
  <c r="L15" i="96" s="1"/>
  <c r="I15" i="120"/>
  <c r="K15" i="120" s="1"/>
  <c r="L15" i="120" s="1"/>
  <c r="J15" i="120"/>
  <c r="I16" i="93"/>
  <c r="J16" i="93"/>
  <c r="I16" i="94"/>
  <c r="J16" i="94"/>
  <c r="K16" i="94" s="1"/>
  <c r="L16" i="94" s="1"/>
  <c r="I16" i="95"/>
  <c r="J16" i="95"/>
  <c r="K16" i="95"/>
  <c r="L16" i="95" s="1"/>
  <c r="I16" i="96"/>
  <c r="J16" i="96"/>
  <c r="K16" i="96"/>
  <c r="L16" i="96"/>
  <c r="I16" i="120"/>
  <c r="K16" i="120" s="1"/>
  <c r="L16" i="120" s="1"/>
  <c r="J16" i="120"/>
  <c r="I17" i="93"/>
  <c r="J17" i="93"/>
  <c r="K17" i="93"/>
  <c r="L17" i="93"/>
  <c r="I17" i="94"/>
  <c r="J17" i="94"/>
  <c r="K17" i="94"/>
  <c r="L17" i="94"/>
  <c r="I17" i="95"/>
  <c r="K17" i="95" s="1"/>
  <c r="L17" i="95" s="1"/>
  <c r="J17" i="95"/>
  <c r="I17" i="96"/>
  <c r="J17" i="96"/>
  <c r="K17" i="96"/>
  <c r="L17" i="96" s="1"/>
  <c r="I17" i="120"/>
  <c r="J17" i="120"/>
  <c r="K17" i="120"/>
  <c r="L17" i="120"/>
  <c r="I18" i="93"/>
  <c r="J18" i="93"/>
  <c r="K18" i="93"/>
  <c r="L18" i="93"/>
  <c r="I18" i="94"/>
  <c r="K18" i="94" s="1"/>
  <c r="L18" i="94" s="1"/>
  <c r="J18" i="94"/>
  <c r="I18" i="95"/>
  <c r="K18" i="95" s="1"/>
  <c r="L18" i="95" s="1"/>
  <c r="J18" i="95"/>
  <c r="I18" i="96"/>
  <c r="J18" i="96"/>
  <c r="K18" i="96"/>
  <c r="L18" i="96" s="1"/>
  <c r="I18" i="120"/>
  <c r="K18" i="120" s="1"/>
  <c r="L18" i="120" s="1"/>
  <c r="J18" i="120"/>
  <c r="I19" i="93"/>
  <c r="J19" i="93"/>
  <c r="K19" i="93"/>
  <c r="L19" i="93" s="1"/>
  <c r="I19" i="94"/>
  <c r="J19" i="94"/>
  <c r="K19" i="94" s="1"/>
  <c r="L19" i="94" s="1"/>
  <c r="I19" i="95"/>
  <c r="J19" i="95"/>
  <c r="K19" i="95"/>
  <c r="L19" i="95"/>
  <c r="I19" i="96"/>
  <c r="K19" i="96" s="1"/>
  <c r="L19" i="96" s="1"/>
  <c r="J19" i="96"/>
  <c r="I19" i="120"/>
  <c r="J19" i="120"/>
  <c r="K19" i="120" s="1"/>
  <c r="L19" i="120" s="1"/>
  <c r="I20" i="93"/>
  <c r="J20" i="93"/>
  <c r="K20" i="93"/>
  <c r="L20" i="93" s="1"/>
  <c r="I20" i="94"/>
  <c r="J20" i="94"/>
  <c r="K20" i="94"/>
  <c r="L20" i="94"/>
  <c r="I20" i="95"/>
  <c r="K20" i="95" s="1"/>
  <c r="L20" i="95" s="1"/>
  <c r="J20" i="95"/>
  <c r="I20" i="96"/>
  <c r="J20" i="96"/>
  <c r="K20" i="96" s="1"/>
  <c r="L20" i="96" s="1"/>
  <c r="I20" i="120"/>
  <c r="J20" i="120"/>
  <c r="K20" i="120"/>
  <c r="L20" i="120"/>
  <c r="I21" i="93"/>
  <c r="K21" i="93" s="1"/>
  <c r="L21" i="93" s="1"/>
  <c r="J21" i="93"/>
  <c r="I21" i="94"/>
  <c r="K21" i="94" s="1"/>
  <c r="L21" i="94" s="1"/>
  <c r="J21" i="94"/>
  <c r="I21" i="95"/>
  <c r="J21" i="95"/>
  <c r="K21" i="95"/>
  <c r="L21" i="95" s="1"/>
  <c r="I21" i="96"/>
  <c r="J21" i="96"/>
  <c r="K21" i="96"/>
  <c r="L21" i="96"/>
  <c r="I21" i="120"/>
  <c r="K21" i="120" s="1"/>
  <c r="L21" i="120" s="1"/>
  <c r="J21" i="120"/>
  <c r="I22" i="93"/>
  <c r="J22" i="93"/>
  <c r="K22" i="93" s="1"/>
  <c r="L22" i="93" s="1"/>
  <c r="I22" i="94"/>
  <c r="J22" i="94"/>
  <c r="K22" i="94"/>
  <c r="L22" i="94" s="1"/>
  <c r="I22" i="95"/>
  <c r="J22" i="95"/>
  <c r="K22" i="95"/>
  <c r="L22" i="95"/>
  <c r="I22" i="96"/>
  <c r="J22" i="96"/>
  <c r="I22" i="120"/>
  <c r="J22" i="120"/>
  <c r="K22" i="120"/>
  <c r="L22" i="120"/>
  <c r="I23" i="93"/>
  <c r="J23" i="93"/>
  <c r="K23" i="93"/>
  <c r="L23" i="93"/>
  <c r="I23" i="94"/>
  <c r="K23" i="94" s="1"/>
  <c r="L23" i="94" s="1"/>
  <c r="J23" i="94"/>
  <c r="I23" i="95"/>
  <c r="K23" i="95" s="1"/>
  <c r="L23" i="95" s="1"/>
  <c r="J23" i="95"/>
  <c r="I23" i="96"/>
  <c r="J23" i="96"/>
  <c r="K23" i="96" s="1"/>
  <c r="L23" i="96" s="1"/>
  <c r="I23" i="120"/>
  <c r="K23" i="120" s="1"/>
  <c r="L23" i="120" s="1"/>
  <c r="J23" i="120"/>
  <c r="I24" i="93"/>
  <c r="J24" i="93"/>
  <c r="I24" i="94"/>
  <c r="J24" i="94"/>
  <c r="K24" i="94"/>
  <c r="L24" i="94"/>
  <c r="I24" i="95"/>
  <c r="J24" i="95"/>
  <c r="K24" i="95"/>
  <c r="L24" i="95"/>
  <c r="I24" i="96"/>
  <c r="J24" i="96"/>
  <c r="K24" i="96"/>
  <c r="L24" i="96"/>
  <c r="I24" i="120"/>
  <c r="J24" i="120"/>
  <c r="K24" i="120" s="1"/>
  <c r="L24" i="120" s="1"/>
  <c r="I25" i="93"/>
  <c r="J25" i="93"/>
  <c r="K25" i="93"/>
  <c r="L25" i="93" s="1"/>
  <c r="I25" i="94"/>
  <c r="J25" i="94"/>
  <c r="K25" i="94"/>
  <c r="L25" i="94"/>
  <c r="I25" i="95"/>
  <c r="K25" i="95" s="1"/>
  <c r="L25" i="95" s="1"/>
  <c r="J25" i="95"/>
  <c r="I25" i="96"/>
  <c r="K25" i="96" s="1"/>
  <c r="L25" i="96" s="1"/>
  <c r="J25" i="96"/>
  <c r="I25" i="120"/>
  <c r="J25" i="120"/>
  <c r="K25" i="120"/>
  <c r="L25" i="120"/>
  <c r="I152" i="96"/>
  <c r="K152" i="96" s="1"/>
  <c r="L152" i="96" s="1"/>
  <c r="J152" i="96"/>
  <c r="I152" i="122"/>
  <c r="K152" i="122" s="1"/>
  <c r="L152" i="122" s="1"/>
  <c r="J152" i="122"/>
  <c r="I6" i="93"/>
  <c r="J6" i="93"/>
  <c r="K6" i="93"/>
  <c r="L6" i="93" s="1"/>
  <c r="I6" i="94"/>
  <c r="J6" i="94"/>
  <c r="K6" i="94"/>
  <c r="L6" i="94" s="1"/>
  <c r="I6" i="95"/>
  <c r="K6" i="95" s="1"/>
  <c r="L6" i="95" s="1"/>
  <c r="J6" i="95"/>
  <c r="I6" i="96"/>
  <c r="J6" i="96"/>
  <c r="K6" i="96"/>
  <c r="L6" i="96" s="1"/>
  <c r="I6" i="120"/>
  <c r="J6" i="120"/>
  <c r="K6" i="120" s="1"/>
  <c r="L6" i="120" s="1"/>
  <c r="I152" i="135"/>
  <c r="J152" i="135"/>
  <c r="K152" i="135" s="1"/>
  <c r="L152" i="135" s="1"/>
  <c r="I7" i="135"/>
  <c r="J7" i="135"/>
  <c r="K7" i="135"/>
  <c r="L7" i="135"/>
  <c r="I8" i="135"/>
  <c r="K8" i="135" s="1"/>
  <c r="L8" i="135" s="1"/>
  <c r="J8" i="135"/>
  <c r="I9" i="135"/>
  <c r="J9" i="135"/>
  <c r="K9" i="135" s="1"/>
  <c r="L9" i="135" s="1"/>
  <c r="I10" i="135"/>
  <c r="K10" i="135" s="1"/>
  <c r="L10" i="135" s="1"/>
  <c r="J10" i="135"/>
  <c r="I11" i="135"/>
  <c r="J11" i="135"/>
  <c r="K11" i="135"/>
  <c r="L11" i="135" s="1"/>
  <c r="I12" i="135"/>
  <c r="J12" i="135"/>
  <c r="I13" i="135"/>
  <c r="K13" i="135" s="1"/>
  <c r="L13" i="135" s="1"/>
  <c r="J13" i="135"/>
  <c r="I14" i="135"/>
  <c r="J14" i="135"/>
  <c r="K14" i="135" s="1"/>
  <c r="L14" i="135" s="1"/>
  <c r="I15" i="135"/>
  <c r="J15" i="135"/>
  <c r="K15" i="135"/>
  <c r="L15" i="135"/>
  <c r="I16" i="135"/>
  <c r="K16" i="135" s="1"/>
  <c r="L16" i="135" s="1"/>
  <c r="J16" i="135"/>
  <c r="I17" i="135"/>
  <c r="J17" i="135"/>
  <c r="K17" i="135" s="1"/>
  <c r="L17" i="135" s="1"/>
  <c r="I18" i="135"/>
  <c r="K18" i="135" s="1"/>
  <c r="L18" i="135" s="1"/>
  <c r="J18" i="135"/>
  <c r="I19" i="135"/>
  <c r="J19" i="135"/>
  <c r="K19" i="135"/>
  <c r="L19" i="135" s="1"/>
  <c r="I20" i="135"/>
  <c r="J20" i="135"/>
  <c r="I21" i="135"/>
  <c r="K21" i="135" s="1"/>
  <c r="L21" i="135" s="1"/>
  <c r="J21" i="135"/>
  <c r="I22" i="135"/>
  <c r="J22" i="135"/>
  <c r="K22" i="135" s="1"/>
  <c r="L22" i="135" s="1"/>
  <c r="I23" i="135"/>
  <c r="J23" i="135"/>
  <c r="K23" i="135"/>
  <c r="L23" i="135"/>
  <c r="I24" i="135"/>
  <c r="K24" i="135" s="1"/>
  <c r="L24" i="135" s="1"/>
  <c r="J24" i="135"/>
  <c r="I25" i="135"/>
  <c r="J25" i="135"/>
  <c r="K25" i="135" s="1"/>
  <c r="L25" i="135" s="1"/>
  <c r="I6" i="135"/>
  <c r="K6" i="135" s="1"/>
  <c r="L6" i="135" s="1"/>
  <c r="J6" i="135"/>
  <c r="I153" i="134"/>
  <c r="J153" i="134"/>
  <c r="K153" i="134" s="1"/>
  <c r="L153" i="134" s="1"/>
  <c r="I154" i="134"/>
  <c r="K154" i="134" s="1"/>
  <c r="L154" i="134" s="1"/>
  <c r="J154" i="134"/>
  <c r="I155" i="134"/>
  <c r="J155" i="134"/>
  <c r="K155" i="134"/>
  <c r="L155" i="134" s="1"/>
  <c r="I156" i="134"/>
  <c r="J156" i="134"/>
  <c r="I157" i="134"/>
  <c r="K157" i="134" s="1"/>
  <c r="L157" i="134" s="1"/>
  <c r="J157" i="134"/>
  <c r="I158" i="134"/>
  <c r="J158" i="134"/>
  <c r="K158" i="134" s="1"/>
  <c r="L158" i="134" s="1"/>
  <c r="I159" i="134"/>
  <c r="J159" i="134"/>
  <c r="K159" i="134"/>
  <c r="L159" i="134"/>
  <c r="I160" i="134"/>
  <c r="K160" i="134" s="1"/>
  <c r="L160" i="134" s="1"/>
  <c r="J160" i="134"/>
  <c r="I161" i="134"/>
  <c r="J161" i="134"/>
  <c r="K161" i="134" s="1"/>
  <c r="L161" i="134" s="1"/>
  <c r="I162" i="134"/>
  <c r="K162" i="134" s="1"/>
  <c r="L162" i="134" s="1"/>
  <c r="J162" i="134"/>
  <c r="I163" i="134"/>
  <c r="J163" i="134"/>
  <c r="K163" i="134"/>
  <c r="L163" i="134" s="1"/>
  <c r="I164" i="134"/>
  <c r="J164" i="134"/>
  <c r="I165" i="134"/>
  <c r="K165" i="134" s="1"/>
  <c r="L165" i="134" s="1"/>
  <c r="J165" i="134"/>
  <c r="I166" i="134"/>
  <c r="J166" i="134"/>
  <c r="K166" i="134" s="1"/>
  <c r="L166" i="134" s="1"/>
  <c r="I167" i="134"/>
  <c r="J167" i="134"/>
  <c r="K167" i="134"/>
  <c r="L167" i="134"/>
  <c r="I168" i="134"/>
  <c r="K168" i="134" s="1"/>
  <c r="L168" i="134" s="1"/>
  <c r="J168" i="134"/>
  <c r="I169" i="134"/>
  <c r="J169" i="134"/>
  <c r="K169" i="134" s="1"/>
  <c r="L169" i="134" s="1"/>
  <c r="I170" i="134"/>
  <c r="K170" i="134" s="1"/>
  <c r="L170" i="134" s="1"/>
  <c r="J170" i="134"/>
  <c r="I153" i="122"/>
  <c r="J153" i="122"/>
  <c r="K153" i="122"/>
  <c r="L153" i="122" s="1"/>
  <c r="I154" i="122"/>
  <c r="J154" i="122"/>
  <c r="I155" i="122"/>
  <c r="K155" i="122" s="1"/>
  <c r="L155" i="122" s="1"/>
  <c r="J155" i="122"/>
  <c r="I156" i="122"/>
  <c r="J156" i="122"/>
  <c r="K156" i="122" s="1"/>
  <c r="L156" i="122" s="1"/>
  <c r="I157" i="122"/>
  <c r="J157" i="122"/>
  <c r="K157" i="122"/>
  <c r="L157" i="122"/>
  <c r="I158" i="122"/>
  <c r="K158" i="122" s="1"/>
  <c r="L158" i="122" s="1"/>
  <c r="J158" i="122"/>
  <c r="I159" i="122"/>
  <c r="J159" i="122"/>
  <c r="K159" i="122" s="1"/>
  <c r="L159" i="122" s="1"/>
  <c r="I160" i="122"/>
  <c r="K160" i="122" s="1"/>
  <c r="L160" i="122" s="1"/>
  <c r="J160" i="122"/>
  <c r="I161" i="122"/>
  <c r="J161" i="122"/>
  <c r="K161" i="122"/>
  <c r="L161" i="122" s="1"/>
  <c r="I162" i="122"/>
  <c r="J162" i="122"/>
  <c r="I163" i="122"/>
  <c r="K163" i="122" s="1"/>
  <c r="L163" i="122" s="1"/>
  <c r="J163" i="122"/>
  <c r="I164" i="122"/>
  <c r="J164" i="122"/>
  <c r="K164" i="122" s="1"/>
  <c r="L164" i="122" s="1"/>
  <c r="I165" i="122"/>
  <c r="K165" i="122" s="1"/>
  <c r="L165" i="122" s="1"/>
  <c r="J165" i="122"/>
  <c r="I166" i="122"/>
  <c r="K166" i="122" s="1"/>
  <c r="L166" i="122" s="1"/>
  <c r="J166" i="122"/>
  <c r="I167" i="122"/>
  <c r="J167" i="122"/>
  <c r="K167" i="122"/>
  <c r="L167" i="122" s="1"/>
  <c r="I168" i="122"/>
  <c r="J168" i="122"/>
  <c r="K168" i="122" s="1"/>
  <c r="L168" i="122" s="1"/>
  <c r="I169" i="122"/>
  <c r="K169" i="122" s="1"/>
  <c r="L169" i="122" s="1"/>
  <c r="J169" i="122"/>
  <c r="I170" i="122"/>
  <c r="K170" i="122" s="1"/>
  <c r="L170" i="122" s="1"/>
  <c r="J170" i="122"/>
  <c r="I171" i="122"/>
  <c r="J171" i="122"/>
  <c r="K171" i="122"/>
  <c r="L171" i="122" s="1"/>
  <c r="I172" i="122"/>
  <c r="J172" i="122"/>
  <c r="K172" i="122" s="1"/>
  <c r="L172" i="122" s="1"/>
  <c r="I173" i="122"/>
  <c r="K173" i="122" s="1"/>
  <c r="L173" i="122" s="1"/>
  <c r="J173" i="122"/>
  <c r="I174" i="122"/>
  <c r="K174" i="122" s="1"/>
  <c r="L174" i="122" s="1"/>
  <c r="J174" i="122"/>
  <c r="I175" i="122"/>
  <c r="J175" i="122"/>
  <c r="K175" i="122"/>
  <c r="L175" i="122" s="1"/>
  <c r="I176" i="122"/>
  <c r="J176" i="122"/>
  <c r="K176" i="122" s="1"/>
  <c r="L176" i="122" s="1"/>
  <c r="I177" i="122"/>
  <c r="K177" i="122" s="1"/>
  <c r="L177" i="122" s="1"/>
  <c r="J177" i="122"/>
  <c r="I178" i="122"/>
  <c r="K178" i="122" s="1"/>
  <c r="L178" i="122" s="1"/>
  <c r="J178" i="122"/>
  <c r="I179" i="122"/>
  <c r="J179" i="122"/>
  <c r="K179" i="122"/>
  <c r="L179" i="122" s="1"/>
  <c r="I180" i="122"/>
  <c r="J180" i="122"/>
  <c r="K180" i="122" s="1"/>
  <c r="L180" i="122" s="1"/>
  <c r="I181" i="122"/>
  <c r="K181" i="122" s="1"/>
  <c r="L181" i="122" s="1"/>
  <c r="J181" i="122"/>
  <c r="I182" i="122"/>
  <c r="K182" i="122" s="1"/>
  <c r="L182" i="122" s="1"/>
  <c r="J182" i="122"/>
  <c r="I183" i="122"/>
  <c r="J183" i="122"/>
  <c r="K183" i="122"/>
  <c r="L183" i="122" s="1"/>
  <c r="I184" i="122"/>
  <c r="J184" i="122"/>
  <c r="K184" i="122" s="1"/>
  <c r="L184" i="122" s="1"/>
  <c r="I185" i="122"/>
  <c r="K185" i="122" s="1"/>
  <c r="L185" i="122" s="1"/>
  <c r="J185" i="122"/>
  <c r="I186" i="122"/>
  <c r="K186" i="122" s="1"/>
  <c r="L186" i="122" s="1"/>
  <c r="J186" i="122"/>
  <c r="I187" i="122"/>
  <c r="J187" i="122"/>
  <c r="K187" i="122"/>
  <c r="L187" i="122" s="1"/>
  <c r="I188" i="122"/>
  <c r="J188" i="122"/>
  <c r="K188" i="122" s="1"/>
  <c r="L188" i="122" s="1"/>
  <c r="I189" i="122"/>
  <c r="K189" i="122" s="1"/>
  <c r="L189" i="122" s="1"/>
  <c r="J189" i="122"/>
  <c r="I190" i="122"/>
  <c r="K190" i="122" s="1"/>
  <c r="L190" i="122" s="1"/>
  <c r="J190" i="122"/>
  <c r="I191" i="122"/>
  <c r="J191" i="122"/>
  <c r="K191" i="122"/>
  <c r="L191" i="122" s="1"/>
  <c r="I152" i="121"/>
  <c r="J152" i="121"/>
  <c r="K152" i="121" s="1"/>
  <c r="L152" i="121" s="1"/>
  <c r="I153" i="121"/>
  <c r="K153" i="121" s="1"/>
  <c r="L153" i="121" s="1"/>
  <c r="J153" i="121"/>
  <c r="I154" i="121"/>
  <c r="K154" i="121" s="1"/>
  <c r="L154" i="121" s="1"/>
  <c r="J154" i="121"/>
  <c r="I155" i="121"/>
  <c r="J155" i="121"/>
  <c r="K155" i="121"/>
  <c r="L155" i="121" s="1"/>
  <c r="I156" i="121"/>
  <c r="J156" i="121"/>
  <c r="K156" i="121" s="1"/>
  <c r="L156" i="121" s="1"/>
  <c r="I157" i="121"/>
  <c r="K157" i="121" s="1"/>
  <c r="L157" i="121" s="1"/>
  <c r="J157" i="121"/>
  <c r="I158" i="121"/>
  <c r="K158" i="121" s="1"/>
  <c r="L158" i="121" s="1"/>
  <c r="J158" i="121"/>
  <c r="I159" i="121"/>
  <c r="J159" i="121"/>
  <c r="K159" i="121"/>
  <c r="L159" i="121" s="1"/>
  <c r="I160" i="121"/>
  <c r="J160" i="121"/>
  <c r="K160" i="121" s="1"/>
  <c r="L160" i="121" s="1"/>
  <c r="I161" i="121"/>
  <c r="K161" i="121" s="1"/>
  <c r="L161" i="121" s="1"/>
  <c r="J161" i="121"/>
  <c r="I162" i="121"/>
  <c r="K162" i="121" s="1"/>
  <c r="L162" i="121" s="1"/>
  <c r="J162" i="121"/>
  <c r="I163" i="121"/>
  <c r="J163" i="121"/>
  <c r="K163" i="121"/>
  <c r="L163" i="121" s="1"/>
  <c r="I164" i="121"/>
  <c r="J164" i="121"/>
  <c r="K164" i="121" s="1"/>
  <c r="L164" i="121" s="1"/>
  <c r="I165" i="121"/>
  <c r="K165" i="121" s="1"/>
  <c r="L165" i="121" s="1"/>
  <c r="J165" i="121"/>
  <c r="I166" i="121"/>
  <c r="K166" i="121" s="1"/>
  <c r="L166" i="121" s="1"/>
  <c r="J166" i="121"/>
  <c r="I167" i="121"/>
  <c r="J167" i="121"/>
  <c r="K167" i="121"/>
  <c r="L167" i="121" s="1"/>
  <c r="I168" i="121"/>
  <c r="J168" i="121"/>
  <c r="K168" i="121" s="1"/>
  <c r="L168" i="121" s="1"/>
  <c r="I169" i="121"/>
  <c r="K169" i="121" s="1"/>
  <c r="L169" i="121" s="1"/>
  <c r="J169" i="121"/>
  <c r="I170" i="121"/>
  <c r="K170" i="121" s="1"/>
  <c r="L170" i="121" s="1"/>
  <c r="J170" i="121"/>
  <c r="I171" i="121"/>
  <c r="J171" i="121"/>
  <c r="K171" i="121"/>
  <c r="L171" i="121" s="1"/>
  <c r="I172" i="121"/>
  <c r="J172" i="121"/>
  <c r="K172" i="121" s="1"/>
  <c r="L172" i="121" s="1"/>
  <c r="I173" i="121"/>
  <c r="K173" i="121" s="1"/>
  <c r="L173" i="121" s="1"/>
  <c r="J173" i="121"/>
  <c r="I174" i="121"/>
  <c r="K174" i="121" s="1"/>
  <c r="L174" i="121" s="1"/>
  <c r="J174" i="121"/>
  <c r="I175" i="121"/>
  <c r="J175" i="121"/>
  <c r="K175" i="121"/>
  <c r="L175" i="121" s="1"/>
  <c r="I176" i="121"/>
  <c r="J176" i="121"/>
  <c r="K176" i="121" s="1"/>
  <c r="L176" i="121" s="1"/>
  <c r="I177" i="121"/>
  <c r="K177" i="121" s="1"/>
  <c r="L177" i="121" s="1"/>
  <c r="J177" i="121"/>
  <c r="I178" i="121"/>
  <c r="K178" i="121" s="1"/>
  <c r="L178" i="121" s="1"/>
  <c r="J178" i="121"/>
  <c r="I179" i="121"/>
  <c r="J179" i="121"/>
  <c r="K179" i="121"/>
  <c r="L179" i="121" s="1"/>
  <c r="I180" i="121"/>
  <c r="J180" i="121"/>
  <c r="K180" i="121" s="1"/>
  <c r="L180" i="121" s="1"/>
  <c r="I181" i="121"/>
  <c r="K181" i="121" s="1"/>
  <c r="L181" i="121" s="1"/>
  <c r="J181" i="121"/>
  <c r="I182" i="121"/>
  <c r="K182" i="121" s="1"/>
  <c r="L182" i="121" s="1"/>
  <c r="J182" i="121"/>
  <c r="I183" i="121"/>
  <c r="J183" i="121"/>
  <c r="K183" i="121"/>
  <c r="L183" i="121" s="1"/>
  <c r="I184" i="121"/>
  <c r="J184" i="121"/>
  <c r="K184" i="121" s="1"/>
  <c r="L184" i="121" s="1"/>
  <c r="I185" i="121"/>
  <c r="K185" i="121" s="1"/>
  <c r="L185" i="121" s="1"/>
  <c r="J185" i="121"/>
  <c r="I186" i="121"/>
  <c r="K186" i="121" s="1"/>
  <c r="L186" i="121" s="1"/>
  <c r="J186" i="121"/>
  <c r="I187" i="121"/>
  <c r="J187" i="121"/>
  <c r="K187" i="121"/>
  <c r="L187" i="121" s="1"/>
  <c r="I188" i="121"/>
  <c r="J188" i="121"/>
  <c r="K188" i="121" s="1"/>
  <c r="L188" i="121" s="1"/>
  <c r="I189" i="121"/>
  <c r="K189" i="121" s="1"/>
  <c r="L189" i="121" s="1"/>
  <c r="J189" i="121"/>
  <c r="I190" i="121"/>
  <c r="K190" i="121" s="1"/>
  <c r="L190" i="121" s="1"/>
  <c r="J190" i="121"/>
  <c r="I191" i="121"/>
  <c r="J191" i="121"/>
  <c r="K191" i="121"/>
  <c r="L191" i="121" s="1"/>
  <c r="I192" i="121"/>
  <c r="J192" i="121"/>
  <c r="K192" i="121" s="1"/>
  <c r="L192" i="121" s="1"/>
  <c r="I193" i="121"/>
  <c r="K193" i="121" s="1"/>
  <c r="L193" i="121" s="1"/>
  <c r="J193" i="121"/>
  <c r="I152" i="120"/>
  <c r="K152" i="120" s="1"/>
  <c r="L152" i="120" s="1"/>
  <c r="J152" i="120"/>
  <c r="I153" i="120"/>
  <c r="J153" i="120"/>
  <c r="K153" i="120" s="1"/>
  <c r="L153" i="120" s="1"/>
  <c r="I154" i="120"/>
  <c r="K154" i="120" s="1"/>
  <c r="L154" i="120" s="1"/>
  <c r="J154" i="120"/>
  <c r="I155" i="120"/>
  <c r="J155" i="120"/>
  <c r="K155" i="120" s="1"/>
  <c r="L155" i="120" s="1"/>
  <c r="I156" i="120"/>
  <c r="K156" i="120" s="1"/>
  <c r="L156" i="120" s="1"/>
  <c r="J156" i="120"/>
  <c r="I157" i="120"/>
  <c r="J157" i="120"/>
  <c r="K157" i="120" s="1"/>
  <c r="L157" i="120" s="1"/>
  <c r="I158" i="120"/>
  <c r="K158" i="120" s="1"/>
  <c r="L158" i="120" s="1"/>
  <c r="J158" i="120"/>
  <c r="I159" i="120"/>
  <c r="J159" i="120"/>
  <c r="K159" i="120" s="1"/>
  <c r="L159" i="120" s="1"/>
  <c r="I160" i="120"/>
  <c r="K160" i="120" s="1"/>
  <c r="L160" i="120" s="1"/>
  <c r="J160" i="120"/>
  <c r="I161" i="120"/>
  <c r="J161" i="120"/>
  <c r="K161" i="120" s="1"/>
  <c r="L161" i="120" s="1"/>
  <c r="I162" i="120"/>
  <c r="K162" i="120" s="1"/>
  <c r="L162" i="120" s="1"/>
  <c r="J162" i="120"/>
  <c r="I163" i="120"/>
  <c r="J163" i="120"/>
  <c r="K163" i="120" s="1"/>
  <c r="L163" i="120" s="1"/>
  <c r="I164" i="120"/>
  <c r="K164" i="120" s="1"/>
  <c r="L164" i="120" s="1"/>
  <c r="J164" i="120"/>
  <c r="I165" i="120"/>
  <c r="J165" i="120"/>
  <c r="K165" i="120" s="1"/>
  <c r="L165" i="120" s="1"/>
  <c r="I166" i="120"/>
  <c r="K166" i="120" s="1"/>
  <c r="L166" i="120" s="1"/>
  <c r="J166" i="120"/>
  <c r="I167" i="120"/>
  <c r="J167" i="120"/>
  <c r="K167" i="120" s="1"/>
  <c r="L167" i="120" s="1"/>
  <c r="I168" i="120"/>
  <c r="K168" i="120" s="1"/>
  <c r="L168" i="120" s="1"/>
  <c r="J168" i="120"/>
  <c r="I169" i="120"/>
  <c r="J169" i="120"/>
  <c r="K169" i="120" s="1"/>
  <c r="L169" i="120" s="1"/>
  <c r="I170" i="120"/>
  <c r="K170" i="120" s="1"/>
  <c r="L170" i="120" s="1"/>
  <c r="J170" i="120"/>
  <c r="I171" i="120"/>
  <c r="J171" i="120"/>
  <c r="K171" i="120" s="1"/>
  <c r="L171" i="120" s="1"/>
  <c r="I172" i="120"/>
  <c r="K172" i="120" s="1"/>
  <c r="L172" i="120" s="1"/>
  <c r="J172" i="120"/>
  <c r="I173" i="120"/>
  <c r="J173" i="120"/>
  <c r="K173" i="120" s="1"/>
  <c r="L173" i="120" s="1"/>
  <c r="I174" i="120"/>
  <c r="K174" i="120" s="1"/>
  <c r="L174" i="120" s="1"/>
  <c r="J174" i="120"/>
  <c r="I175" i="120"/>
  <c r="J175" i="120"/>
  <c r="K175" i="120" s="1"/>
  <c r="L175" i="120" s="1"/>
  <c r="I176" i="120"/>
  <c r="K176" i="120" s="1"/>
  <c r="L176" i="120" s="1"/>
  <c r="J176" i="120"/>
  <c r="I177" i="120"/>
  <c r="J177" i="120"/>
  <c r="K177" i="120" s="1"/>
  <c r="L177" i="120" s="1"/>
  <c r="I178" i="120"/>
  <c r="K178" i="120" s="1"/>
  <c r="L178" i="120" s="1"/>
  <c r="J178" i="120"/>
  <c r="I179" i="120"/>
  <c r="J179" i="120"/>
  <c r="K179" i="120" s="1"/>
  <c r="L179" i="120" s="1"/>
  <c r="I180" i="120"/>
  <c r="K180" i="120" s="1"/>
  <c r="L180" i="120" s="1"/>
  <c r="J180" i="120"/>
  <c r="I181" i="120"/>
  <c r="J181" i="120"/>
  <c r="K181" i="120" s="1"/>
  <c r="L181" i="120" s="1"/>
  <c r="I182" i="120"/>
  <c r="K182" i="120" s="1"/>
  <c r="L182" i="120" s="1"/>
  <c r="J182" i="120"/>
  <c r="I183" i="120"/>
  <c r="J183" i="120"/>
  <c r="K183" i="120" s="1"/>
  <c r="L183" i="120" s="1"/>
  <c r="I184" i="120"/>
  <c r="K184" i="120" s="1"/>
  <c r="L184" i="120" s="1"/>
  <c r="J184" i="120"/>
  <c r="I185" i="120"/>
  <c r="J185" i="120"/>
  <c r="K185" i="120" s="1"/>
  <c r="L185" i="120" s="1"/>
  <c r="I186" i="120"/>
  <c r="K186" i="120" s="1"/>
  <c r="L186" i="120" s="1"/>
  <c r="J186" i="120"/>
  <c r="I187" i="120"/>
  <c r="J187" i="120"/>
  <c r="K187" i="120" s="1"/>
  <c r="L187" i="120" s="1"/>
  <c r="I188" i="120"/>
  <c r="K188" i="120" s="1"/>
  <c r="L188" i="120" s="1"/>
  <c r="J188" i="120"/>
  <c r="I189" i="120"/>
  <c r="J189" i="120"/>
  <c r="K189" i="120" s="1"/>
  <c r="L189" i="120" s="1"/>
  <c r="I153" i="96"/>
  <c r="K153" i="96" s="1"/>
  <c r="L153" i="96" s="1"/>
  <c r="J153" i="96"/>
  <c r="I154" i="96"/>
  <c r="J154" i="96"/>
  <c r="K154" i="96"/>
  <c r="L154" i="96" s="1"/>
  <c r="I155" i="96"/>
  <c r="J155" i="96"/>
  <c r="K155" i="96" s="1"/>
  <c r="L155" i="96" s="1"/>
  <c r="I156" i="96"/>
  <c r="K156" i="96" s="1"/>
  <c r="L156" i="96" s="1"/>
  <c r="J156" i="96"/>
  <c r="I157" i="96"/>
  <c r="K157" i="96" s="1"/>
  <c r="L157" i="96" s="1"/>
  <c r="J157" i="96"/>
  <c r="I158" i="96"/>
  <c r="J158" i="96"/>
  <c r="K158" i="96"/>
  <c r="L158" i="96" s="1"/>
  <c r="I159" i="96"/>
  <c r="J159" i="96"/>
  <c r="K159" i="96" s="1"/>
  <c r="L159" i="96" s="1"/>
  <c r="I160" i="96"/>
  <c r="K160" i="96" s="1"/>
  <c r="L160" i="96" s="1"/>
  <c r="J160" i="96"/>
  <c r="I161" i="96"/>
  <c r="K161" i="96" s="1"/>
  <c r="L161" i="96" s="1"/>
  <c r="J161" i="96"/>
  <c r="I162" i="96"/>
  <c r="J162" i="96"/>
  <c r="K162" i="96"/>
  <c r="L162" i="96" s="1"/>
  <c r="I163" i="96"/>
  <c r="J163" i="96"/>
  <c r="K163" i="96" s="1"/>
  <c r="L163" i="96" s="1"/>
  <c r="I164" i="96"/>
  <c r="K164" i="96" s="1"/>
  <c r="L164" i="96" s="1"/>
  <c r="J164" i="96"/>
  <c r="I165" i="96"/>
  <c r="K165" i="96" s="1"/>
  <c r="L165" i="96" s="1"/>
  <c r="J165" i="96"/>
  <c r="I166" i="96"/>
  <c r="J166" i="96"/>
  <c r="K166" i="96"/>
  <c r="L166" i="96" s="1"/>
  <c r="I167" i="96"/>
  <c r="J167" i="96"/>
  <c r="K167" i="96" s="1"/>
  <c r="L167" i="96" s="1"/>
  <c r="I168" i="96"/>
  <c r="K168" i="96" s="1"/>
  <c r="L168" i="96" s="1"/>
  <c r="J168" i="96"/>
  <c r="I169" i="96"/>
  <c r="K169" i="96" s="1"/>
  <c r="L169" i="96" s="1"/>
  <c r="J169" i="96"/>
  <c r="I170" i="96"/>
  <c r="J170" i="96"/>
  <c r="K170" i="96"/>
  <c r="L170" i="96" s="1"/>
  <c r="I171" i="96"/>
  <c r="J171" i="96"/>
  <c r="K171" i="96" s="1"/>
  <c r="L171" i="96"/>
  <c r="I172" i="96"/>
  <c r="K172" i="96" s="1"/>
  <c r="L172" i="96" s="1"/>
  <c r="J172" i="96"/>
  <c r="I173" i="96"/>
  <c r="K173" i="96" s="1"/>
  <c r="L173" i="96" s="1"/>
  <c r="J173" i="96"/>
  <c r="I174" i="96"/>
  <c r="J174" i="96"/>
  <c r="K174" i="96"/>
  <c r="L174" i="96" s="1"/>
  <c r="I175" i="96"/>
  <c r="J175" i="96"/>
  <c r="K175" i="96" s="1"/>
  <c r="L175" i="96"/>
  <c r="I176" i="96"/>
  <c r="K176" i="96" s="1"/>
  <c r="L176" i="96" s="1"/>
  <c r="J176" i="96"/>
  <c r="I177" i="96"/>
  <c r="K177" i="96" s="1"/>
  <c r="L177" i="96" s="1"/>
  <c r="J177" i="96"/>
  <c r="I178" i="96"/>
  <c r="J178" i="96"/>
  <c r="K178" i="96"/>
  <c r="L178" i="96" s="1"/>
  <c r="I179" i="96"/>
  <c r="J179" i="96"/>
  <c r="K179" i="96" s="1"/>
  <c r="L179" i="96"/>
  <c r="I180" i="96"/>
  <c r="K180" i="96" s="1"/>
  <c r="L180" i="96" s="1"/>
  <c r="J180" i="96"/>
  <c r="I181" i="96"/>
  <c r="K181" i="96" s="1"/>
  <c r="L181" i="96" s="1"/>
  <c r="J181" i="96"/>
  <c r="I182" i="96"/>
  <c r="J182" i="96"/>
  <c r="K182" i="96"/>
  <c r="L182" i="96" s="1"/>
  <c r="I183" i="96"/>
  <c r="J183" i="96"/>
  <c r="K183" i="96" s="1"/>
  <c r="L183" i="96"/>
  <c r="I184" i="96"/>
  <c r="K184" i="96" s="1"/>
  <c r="L184" i="96" s="1"/>
  <c r="J184" i="96"/>
  <c r="I185" i="96"/>
  <c r="K185" i="96" s="1"/>
  <c r="L185" i="96" s="1"/>
  <c r="J185" i="96"/>
  <c r="I186" i="96"/>
  <c r="J186" i="96"/>
  <c r="K186" i="96"/>
  <c r="L186" i="96" s="1"/>
  <c r="I187" i="96"/>
  <c r="J187" i="96"/>
  <c r="K187" i="96" s="1"/>
  <c r="L187" i="96"/>
  <c r="I188" i="96"/>
  <c r="K188" i="96" s="1"/>
  <c r="L188" i="96" s="1"/>
  <c r="J188" i="96"/>
  <c r="I189" i="96"/>
  <c r="K189" i="96" s="1"/>
  <c r="L189" i="96" s="1"/>
  <c r="J189" i="96"/>
  <c r="I152" i="95"/>
  <c r="J152" i="95"/>
  <c r="K152" i="95"/>
  <c r="L152" i="95" s="1"/>
  <c r="I153" i="95"/>
  <c r="K153" i="95" s="1"/>
  <c r="L153" i="95" s="1"/>
  <c r="J153" i="95"/>
  <c r="I154" i="95"/>
  <c r="J154" i="95"/>
  <c r="K154" i="95"/>
  <c r="L154" i="95" s="1"/>
  <c r="I155" i="95"/>
  <c r="K155" i="95" s="1"/>
  <c r="L155" i="95" s="1"/>
  <c r="J155" i="95"/>
  <c r="I156" i="95"/>
  <c r="J156" i="95"/>
  <c r="K156" i="95"/>
  <c r="L156" i="95" s="1"/>
  <c r="I157" i="95"/>
  <c r="K157" i="95" s="1"/>
  <c r="L157" i="95" s="1"/>
  <c r="J157" i="95"/>
  <c r="I158" i="95"/>
  <c r="J158" i="95"/>
  <c r="K158" i="95"/>
  <c r="L158" i="95" s="1"/>
  <c r="I159" i="95"/>
  <c r="K159" i="95" s="1"/>
  <c r="L159" i="95" s="1"/>
  <c r="J159" i="95"/>
  <c r="I160" i="95"/>
  <c r="J160" i="95"/>
  <c r="K160" i="95"/>
  <c r="L160" i="95" s="1"/>
  <c r="I161" i="95"/>
  <c r="K161" i="95" s="1"/>
  <c r="L161" i="95" s="1"/>
  <c r="J161" i="95"/>
  <c r="I162" i="95"/>
  <c r="J162" i="95"/>
  <c r="K162" i="95"/>
  <c r="L162" i="95" s="1"/>
  <c r="I163" i="95"/>
  <c r="K163" i="95" s="1"/>
  <c r="L163" i="95" s="1"/>
  <c r="J163" i="95"/>
  <c r="I164" i="95"/>
  <c r="J164" i="95"/>
  <c r="K164" i="95"/>
  <c r="L164" i="95" s="1"/>
  <c r="I165" i="95"/>
  <c r="K165" i="95" s="1"/>
  <c r="L165" i="95" s="1"/>
  <c r="J165" i="95"/>
  <c r="I166" i="95"/>
  <c r="J166" i="95"/>
  <c r="K166" i="95"/>
  <c r="L166" i="95" s="1"/>
  <c r="I167" i="95"/>
  <c r="K167" i="95" s="1"/>
  <c r="L167" i="95" s="1"/>
  <c r="J167" i="95"/>
  <c r="I168" i="95"/>
  <c r="J168" i="95"/>
  <c r="K168" i="95"/>
  <c r="L168" i="95" s="1"/>
  <c r="I169" i="95"/>
  <c r="K169" i="95" s="1"/>
  <c r="L169" i="95" s="1"/>
  <c r="J169" i="95"/>
  <c r="I170" i="95"/>
  <c r="J170" i="95"/>
  <c r="K170" i="95"/>
  <c r="L170" i="95" s="1"/>
  <c r="I171" i="95"/>
  <c r="K171" i="95" s="1"/>
  <c r="L171" i="95" s="1"/>
  <c r="J171" i="95"/>
  <c r="I172" i="95"/>
  <c r="J172" i="95"/>
  <c r="K172" i="95"/>
  <c r="L172" i="95" s="1"/>
  <c r="I173" i="95"/>
  <c r="K173" i="95" s="1"/>
  <c r="L173" i="95" s="1"/>
  <c r="J173" i="95"/>
  <c r="I174" i="95"/>
  <c r="J174" i="95"/>
  <c r="K174" i="95"/>
  <c r="L174" i="95" s="1"/>
  <c r="I175" i="95"/>
  <c r="K175" i="95" s="1"/>
  <c r="L175" i="95" s="1"/>
  <c r="J175" i="95"/>
  <c r="I176" i="95"/>
  <c r="J176" i="95"/>
  <c r="K176" i="95"/>
  <c r="L176" i="95" s="1"/>
  <c r="I177" i="95"/>
  <c r="K177" i="95" s="1"/>
  <c r="L177" i="95" s="1"/>
  <c r="J177" i="95"/>
  <c r="I178" i="95"/>
  <c r="J178" i="95"/>
  <c r="K178" i="95"/>
  <c r="L178" i="95" s="1"/>
  <c r="I179" i="95"/>
  <c r="K179" i="95" s="1"/>
  <c r="L179" i="95" s="1"/>
  <c r="J179" i="95"/>
  <c r="I180" i="95"/>
  <c r="J180" i="95"/>
  <c r="K180" i="95"/>
  <c r="L180" i="95" s="1"/>
  <c r="I181" i="95"/>
  <c r="K181" i="95" s="1"/>
  <c r="L181" i="95" s="1"/>
  <c r="J181" i="95"/>
  <c r="I182" i="95"/>
  <c r="J182" i="95"/>
  <c r="K182" i="95"/>
  <c r="L182" i="95" s="1"/>
  <c r="I183" i="95"/>
  <c r="K183" i="95" s="1"/>
  <c r="L183" i="95" s="1"/>
  <c r="J183" i="95"/>
  <c r="I184" i="95"/>
  <c r="J184" i="95"/>
  <c r="K184" i="95"/>
  <c r="L184" i="95" s="1"/>
  <c r="I185" i="95"/>
  <c r="K185" i="95" s="1"/>
  <c r="L185" i="95" s="1"/>
  <c r="J185" i="95"/>
  <c r="I186" i="95"/>
  <c r="J186" i="95"/>
  <c r="K186" i="95"/>
  <c r="L186" i="95" s="1"/>
  <c r="I187" i="95"/>
  <c r="K187" i="95" s="1"/>
  <c r="L187" i="95" s="1"/>
  <c r="J187" i="95"/>
  <c r="I188" i="95"/>
  <c r="J188" i="95"/>
  <c r="K188" i="95"/>
  <c r="L188" i="95" s="1"/>
  <c r="I189" i="95"/>
  <c r="K189" i="95" s="1"/>
  <c r="L189" i="95" s="1"/>
  <c r="J189" i="95"/>
  <c r="I190" i="95"/>
  <c r="J190" i="95"/>
  <c r="K190" i="95"/>
  <c r="L190" i="95" s="1"/>
  <c r="I191" i="95"/>
  <c r="K191" i="95" s="1"/>
  <c r="L191" i="95" s="1"/>
  <c r="J191" i="95"/>
  <c r="I192" i="95"/>
  <c r="J192" i="95"/>
  <c r="K192" i="95"/>
  <c r="L192" i="95" s="1"/>
  <c r="I193" i="95"/>
  <c r="K193" i="95" s="1"/>
  <c r="L193" i="95" s="1"/>
  <c r="J193" i="95"/>
  <c r="I152" i="93"/>
  <c r="J152" i="93"/>
  <c r="K152" i="93"/>
  <c r="L152" i="93" s="1"/>
  <c r="I153" i="93"/>
  <c r="K153" i="93" s="1"/>
  <c r="L153" i="93" s="1"/>
  <c r="J153" i="93"/>
  <c r="I154" i="93"/>
  <c r="J154" i="93"/>
  <c r="K154" i="93"/>
  <c r="L154" i="93" s="1"/>
  <c r="I155" i="93"/>
  <c r="K155" i="93" s="1"/>
  <c r="L155" i="93" s="1"/>
  <c r="J155" i="93"/>
  <c r="I156" i="93"/>
  <c r="J156" i="93"/>
  <c r="K156" i="93"/>
  <c r="L156" i="93" s="1"/>
  <c r="I157" i="93"/>
  <c r="K157" i="93" s="1"/>
  <c r="L157" i="93" s="1"/>
  <c r="J157" i="93"/>
  <c r="I158" i="93"/>
  <c r="J158" i="93"/>
  <c r="K158" i="93"/>
  <c r="L158" i="93" s="1"/>
  <c r="I159" i="93"/>
  <c r="K159" i="93" s="1"/>
  <c r="L159" i="93" s="1"/>
  <c r="J159" i="93"/>
  <c r="I160" i="93"/>
  <c r="J160" i="93"/>
  <c r="K160" i="93"/>
  <c r="L160" i="93" s="1"/>
  <c r="I161" i="93"/>
  <c r="K161" i="93" s="1"/>
  <c r="L161" i="93" s="1"/>
  <c r="J161" i="93"/>
  <c r="I162" i="93"/>
  <c r="J162" i="93"/>
  <c r="K162" i="93"/>
  <c r="L162" i="93" s="1"/>
  <c r="I163" i="93"/>
  <c r="K163" i="93" s="1"/>
  <c r="L163" i="93" s="1"/>
  <c r="J163" i="93"/>
  <c r="I164" i="93"/>
  <c r="J164" i="93"/>
  <c r="K164" i="93"/>
  <c r="L164" i="93" s="1"/>
  <c r="I165" i="93"/>
  <c r="K165" i="93" s="1"/>
  <c r="L165" i="93" s="1"/>
  <c r="J165" i="93"/>
  <c r="I166" i="93"/>
  <c r="J166" i="93"/>
  <c r="K166" i="93"/>
  <c r="L166" i="93" s="1"/>
  <c r="I167" i="93"/>
  <c r="K167" i="93" s="1"/>
  <c r="L167" i="93" s="1"/>
  <c r="J167" i="93"/>
  <c r="I168" i="93"/>
  <c r="J168" i="93"/>
  <c r="K168" i="93"/>
  <c r="L168" i="93" s="1"/>
  <c r="I169" i="93"/>
  <c r="K169" i="93" s="1"/>
  <c r="L169" i="93" s="1"/>
  <c r="J169" i="93"/>
  <c r="I170" i="93"/>
  <c r="J170" i="93"/>
  <c r="K170" i="93"/>
  <c r="L170" i="93" s="1"/>
  <c r="I171" i="93"/>
  <c r="K171" i="93" s="1"/>
  <c r="L171" i="93" s="1"/>
  <c r="J171" i="93"/>
  <c r="I172" i="93"/>
  <c r="J172" i="93"/>
  <c r="K172" i="93"/>
  <c r="L172" i="93" s="1"/>
  <c r="I173" i="93"/>
  <c r="K173" i="93" s="1"/>
  <c r="L173" i="93" s="1"/>
  <c r="J173" i="93"/>
  <c r="I174" i="93"/>
  <c r="J174" i="93"/>
  <c r="K174" i="93"/>
  <c r="L174" i="93" s="1"/>
  <c r="I175" i="93"/>
  <c r="K175" i="93" s="1"/>
  <c r="L175" i="93" s="1"/>
  <c r="J175" i="93"/>
  <c r="I176" i="93"/>
  <c r="J176" i="93"/>
  <c r="K176" i="93"/>
  <c r="L176" i="93" s="1"/>
  <c r="I177" i="93"/>
  <c r="K177" i="93" s="1"/>
  <c r="L177" i="93" s="1"/>
  <c r="J177" i="93"/>
  <c r="I178" i="93"/>
  <c r="J178" i="93"/>
  <c r="K178" i="93"/>
  <c r="L178" i="93" s="1"/>
  <c r="I179" i="93"/>
  <c r="K179" i="93" s="1"/>
  <c r="L179" i="93" s="1"/>
  <c r="J179" i="93"/>
  <c r="I180" i="93"/>
  <c r="J180" i="93"/>
  <c r="K180" i="93"/>
  <c r="L180" i="93" s="1"/>
  <c r="I181" i="93"/>
  <c r="K181" i="93" s="1"/>
  <c r="L181" i="93" s="1"/>
  <c r="J181" i="93"/>
  <c r="I182" i="93"/>
  <c r="J182" i="93"/>
  <c r="K182" i="93"/>
  <c r="L182" i="93" s="1"/>
  <c r="I183" i="93"/>
  <c r="K183" i="93" s="1"/>
  <c r="L183" i="93" s="1"/>
  <c r="J183" i="93"/>
  <c r="I184" i="93"/>
  <c r="J184" i="93"/>
  <c r="K184" i="93"/>
  <c r="L184" i="93" s="1"/>
  <c r="I185" i="93"/>
  <c r="K185" i="93" s="1"/>
  <c r="L185" i="93" s="1"/>
  <c r="J185" i="93"/>
  <c r="I186" i="93"/>
  <c r="J186" i="93"/>
  <c r="K186" i="93"/>
  <c r="L186" i="93" s="1"/>
  <c r="I187" i="93"/>
  <c r="K187" i="93" s="1"/>
  <c r="L187" i="93" s="1"/>
  <c r="J187" i="93"/>
  <c r="I188" i="93"/>
  <c r="J188" i="93"/>
  <c r="K188" i="93"/>
  <c r="L188" i="93" s="1"/>
  <c r="I189" i="93"/>
  <c r="K189" i="93" s="1"/>
  <c r="L189" i="93" s="1"/>
  <c r="J189" i="93"/>
  <c r="J5" i="135"/>
  <c r="I5" i="135"/>
  <c r="K5" i="135" s="1"/>
  <c r="L5" i="135" s="1"/>
  <c r="J4" i="135"/>
  <c r="K4" i="135" s="1"/>
  <c r="L4" i="135" s="1"/>
  <c r="I4" i="135"/>
  <c r="J3" i="135"/>
  <c r="I3" i="135"/>
  <c r="J2" i="135"/>
  <c r="I2" i="135"/>
  <c r="K2" i="135" s="1"/>
  <c r="L2" i="135" s="1"/>
  <c r="K3" i="135"/>
  <c r="L3" i="135" s="1"/>
  <c r="I152" i="134"/>
  <c r="J152" i="134"/>
  <c r="K152" i="134"/>
  <c r="L152" i="134" s="1"/>
  <c r="I25" i="134"/>
  <c r="J25" i="134"/>
  <c r="I24" i="134"/>
  <c r="J24" i="134"/>
  <c r="I23" i="134"/>
  <c r="K23" i="134" s="1"/>
  <c r="J23" i="134"/>
  <c r="I22" i="134"/>
  <c r="K22" i="134" s="1"/>
  <c r="L22" i="134" s="1"/>
  <c r="J22" i="134"/>
  <c r="I21" i="134"/>
  <c r="J21" i="134"/>
  <c r="I20" i="134"/>
  <c r="K20" i="134" s="1"/>
  <c r="L20" i="134" s="1"/>
  <c r="J20" i="134"/>
  <c r="I19" i="134"/>
  <c r="J19" i="134"/>
  <c r="K19" i="134"/>
  <c r="L19" i="134" s="1"/>
  <c r="I18" i="134"/>
  <c r="J18" i="134"/>
  <c r="I17" i="134"/>
  <c r="K17" i="134" s="1"/>
  <c r="L17" i="134" s="1"/>
  <c r="J17" i="134"/>
  <c r="I16" i="134"/>
  <c r="J16" i="134"/>
  <c r="K16" i="134"/>
  <c r="L16" i="134" s="1"/>
  <c r="I15" i="134"/>
  <c r="J15" i="134"/>
  <c r="I14" i="134"/>
  <c r="J14" i="134"/>
  <c r="I13" i="134"/>
  <c r="J13" i="134"/>
  <c r="I12" i="134"/>
  <c r="K12" i="134" s="1"/>
  <c r="L12" i="134" s="1"/>
  <c r="J12" i="134"/>
  <c r="I11" i="134"/>
  <c r="J11" i="134"/>
  <c r="I10" i="134"/>
  <c r="K10" i="134" s="1"/>
  <c r="L10" i="134" s="1"/>
  <c r="J10" i="134"/>
  <c r="I9" i="134"/>
  <c r="J9" i="134"/>
  <c r="K9" i="134"/>
  <c r="L9" i="134" s="1"/>
  <c r="I8" i="134"/>
  <c r="J8" i="134"/>
  <c r="K8" i="134"/>
  <c r="L8" i="134"/>
  <c r="I7" i="134"/>
  <c r="K7" i="134" s="1"/>
  <c r="L7" i="134" s="1"/>
  <c r="J7" i="134"/>
  <c r="I6" i="134"/>
  <c r="J6" i="134"/>
  <c r="I5" i="134"/>
  <c r="J5" i="134"/>
  <c r="I4" i="134"/>
  <c r="K4" i="134" s="1"/>
  <c r="L4" i="134" s="1"/>
  <c r="J4" i="134"/>
  <c r="I3" i="134"/>
  <c r="J3" i="134"/>
  <c r="I2" i="134"/>
  <c r="J2" i="134"/>
  <c r="I152" i="132"/>
  <c r="J152" i="132"/>
  <c r="K152" i="132"/>
  <c r="L152" i="132"/>
  <c r="I25" i="132"/>
  <c r="J25" i="132"/>
  <c r="K25" i="132"/>
  <c r="L25" i="132" s="1"/>
  <c r="I24" i="132"/>
  <c r="J24" i="132"/>
  <c r="K24" i="132"/>
  <c r="L24" i="132"/>
  <c r="I23" i="132"/>
  <c r="J23" i="132"/>
  <c r="K23" i="132"/>
  <c r="L23" i="132" s="1"/>
  <c r="I22" i="132"/>
  <c r="J22" i="132"/>
  <c r="I21" i="132"/>
  <c r="J21" i="132"/>
  <c r="I20" i="132"/>
  <c r="J20" i="132"/>
  <c r="K20" i="132"/>
  <c r="L20" i="132" s="1"/>
  <c r="I19" i="132"/>
  <c r="J19" i="132"/>
  <c r="I18" i="132"/>
  <c r="J18" i="132"/>
  <c r="I17" i="132"/>
  <c r="K17" i="132" s="1"/>
  <c r="J17" i="132"/>
  <c r="I16" i="132"/>
  <c r="K16" i="132" s="1"/>
  <c r="L16" i="132" s="1"/>
  <c r="J16" i="132"/>
  <c r="I15" i="132"/>
  <c r="J15" i="132"/>
  <c r="I14" i="132"/>
  <c r="K14" i="132" s="1"/>
  <c r="L14" i="132" s="1"/>
  <c r="J14" i="132"/>
  <c r="I13" i="132"/>
  <c r="J13" i="132"/>
  <c r="K13" i="132"/>
  <c r="L13" i="132"/>
  <c r="I12" i="132"/>
  <c r="K12" i="132" s="1"/>
  <c r="L12" i="132" s="1"/>
  <c r="J12" i="132"/>
  <c r="I11" i="132"/>
  <c r="J11" i="132"/>
  <c r="I10" i="132"/>
  <c r="J10" i="132"/>
  <c r="I9" i="132"/>
  <c r="K9" i="132" s="1"/>
  <c r="L9" i="132" s="1"/>
  <c r="J9" i="132"/>
  <c r="I8" i="132"/>
  <c r="K8" i="132" s="1"/>
  <c r="L8" i="132" s="1"/>
  <c r="J8" i="132"/>
  <c r="I7" i="132"/>
  <c r="J7" i="132"/>
  <c r="K7" i="132"/>
  <c r="L7" i="132" s="1"/>
  <c r="I6" i="132"/>
  <c r="K6" i="132" s="1"/>
  <c r="L6" i="132" s="1"/>
  <c r="J6" i="132"/>
  <c r="I5" i="132"/>
  <c r="J5" i="132"/>
  <c r="K5" i="132"/>
  <c r="L5" i="132"/>
  <c r="I4" i="132"/>
  <c r="K4" i="132" s="1"/>
  <c r="L4" i="132" s="1"/>
  <c r="J4" i="132"/>
  <c r="I3" i="132"/>
  <c r="K3" i="132" s="1"/>
  <c r="L3" i="132" s="1"/>
  <c r="J3" i="132"/>
  <c r="I2" i="132"/>
  <c r="K2" i="132" s="1"/>
  <c r="J2" i="132"/>
  <c r="I152" i="131"/>
  <c r="J152" i="131"/>
  <c r="I25" i="131"/>
  <c r="K25" i="131" s="1"/>
  <c r="L25" i="131" s="1"/>
  <c r="J25" i="131"/>
  <c r="I24" i="131"/>
  <c r="J24" i="131"/>
  <c r="K24" i="131"/>
  <c r="L24" i="131" s="1"/>
  <c r="I23" i="131"/>
  <c r="K23" i="131" s="1"/>
  <c r="L23" i="131" s="1"/>
  <c r="J23" i="131"/>
  <c r="I22" i="131"/>
  <c r="J22" i="131"/>
  <c r="I21" i="131"/>
  <c r="J21" i="131"/>
  <c r="I20" i="131"/>
  <c r="K20" i="131" s="1"/>
  <c r="L20" i="131" s="1"/>
  <c r="J20" i="131"/>
  <c r="I19" i="131"/>
  <c r="K19" i="131" s="1"/>
  <c r="L19" i="131" s="1"/>
  <c r="J19" i="131"/>
  <c r="I18" i="131"/>
  <c r="J18" i="131"/>
  <c r="I17" i="131"/>
  <c r="K17" i="131" s="1"/>
  <c r="L17" i="131" s="1"/>
  <c r="J17" i="131"/>
  <c r="I16" i="131"/>
  <c r="K16" i="131" s="1"/>
  <c r="L16" i="131" s="1"/>
  <c r="J16" i="131"/>
  <c r="I15" i="131"/>
  <c r="K15" i="131" s="1"/>
  <c r="L15" i="131" s="1"/>
  <c r="J15" i="131"/>
  <c r="I14" i="131"/>
  <c r="K14" i="131" s="1"/>
  <c r="L14" i="131" s="1"/>
  <c r="J14" i="131"/>
  <c r="I13" i="131"/>
  <c r="K13" i="131" s="1"/>
  <c r="L13" i="131" s="1"/>
  <c r="J13" i="131"/>
  <c r="I12" i="131"/>
  <c r="J12" i="131"/>
  <c r="K12" i="131"/>
  <c r="L12" i="131"/>
  <c r="I11" i="131"/>
  <c r="K11" i="131" s="1"/>
  <c r="L11" i="131" s="1"/>
  <c r="J11" i="131"/>
  <c r="I10" i="131"/>
  <c r="J10" i="131"/>
  <c r="K10" i="131"/>
  <c r="L10" i="131"/>
  <c r="I9" i="131"/>
  <c r="K9" i="131" s="1"/>
  <c r="L9" i="131" s="1"/>
  <c r="J9" i="131"/>
  <c r="I8" i="131"/>
  <c r="K8" i="131" s="1"/>
  <c r="L8" i="131" s="1"/>
  <c r="J8" i="131"/>
  <c r="I7" i="131"/>
  <c r="J7" i="131"/>
  <c r="K7" i="131"/>
  <c r="L7" i="131" s="1"/>
  <c r="I6" i="131"/>
  <c r="K6" i="131" s="1"/>
  <c r="L6" i="131" s="1"/>
  <c r="J6" i="131"/>
  <c r="I5" i="131"/>
  <c r="J5" i="131"/>
  <c r="I4" i="131"/>
  <c r="J4" i="131"/>
  <c r="K4" i="131"/>
  <c r="L4" i="131" s="1"/>
  <c r="I3" i="131"/>
  <c r="J3" i="131"/>
  <c r="I2" i="131"/>
  <c r="J2" i="131"/>
  <c r="I25" i="122"/>
  <c r="J25" i="122"/>
  <c r="K25" i="122"/>
  <c r="L25" i="122" s="1"/>
  <c r="I24" i="122"/>
  <c r="J24" i="122"/>
  <c r="K24" i="122"/>
  <c r="L24" i="122"/>
  <c r="I23" i="122"/>
  <c r="J23" i="122"/>
  <c r="K23" i="122"/>
  <c r="L23" i="122" s="1"/>
  <c r="I22" i="122"/>
  <c r="J22" i="122"/>
  <c r="K22" i="122"/>
  <c r="L22" i="122"/>
  <c r="I21" i="122"/>
  <c r="K21" i="122" s="1"/>
  <c r="L21" i="122" s="1"/>
  <c r="J21" i="122"/>
  <c r="I20" i="122"/>
  <c r="K20" i="122" s="1"/>
  <c r="L20" i="122" s="1"/>
  <c r="J20" i="122"/>
  <c r="I19" i="122"/>
  <c r="J19" i="122"/>
  <c r="I18" i="122"/>
  <c r="J18" i="122"/>
  <c r="I17" i="122"/>
  <c r="K17" i="122" s="1"/>
  <c r="L17" i="122" s="1"/>
  <c r="J17" i="122"/>
  <c r="I16" i="122"/>
  <c r="J16" i="122"/>
  <c r="I15" i="122"/>
  <c r="J15" i="122"/>
  <c r="K15" i="122"/>
  <c r="L15" i="122"/>
  <c r="I14" i="122"/>
  <c r="J14" i="122"/>
  <c r="I13" i="122"/>
  <c r="K13" i="122" s="1"/>
  <c r="L13" i="122" s="1"/>
  <c r="J13" i="122"/>
  <c r="I12" i="122"/>
  <c r="J12" i="122"/>
  <c r="K12" i="122"/>
  <c r="L12" i="122"/>
  <c r="I11" i="122"/>
  <c r="K11" i="122" s="1"/>
  <c r="L11" i="122" s="1"/>
  <c r="J11" i="122"/>
  <c r="I10" i="122"/>
  <c r="K10" i="122" s="1"/>
  <c r="L10" i="122" s="1"/>
  <c r="J10" i="122"/>
  <c r="I9" i="122"/>
  <c r="J9" i="122"/>
  <c r="I8" i="122"/>
  <c r="J8" i="122"/>
  <c r="K8" i="122"/>
  <c r="L8" i="122" s="1"/>
  <c r="I7" i="122"/>
  <c r="K7" i="122" s="1"/>
  <c r="L7" i="122" s="1"/>
  <c r="J7" i="122"/>
  <c r="I6" i="122"/>
  <c r="J6" i="122"/>
  <c r="I5" i="122"/>
  <c r="J5" i="122"/>
  <c r="I4" i="122"/>
  <c r="K4" i="122" s="1"/>
  <c r="L4" i="122" s="1"/>
  <c r="J4" i="122"/>
  <c r="I3" i="122"/>
  <c r="K3" i="122" s="1"/>
  <c r="L3" i="122" s="1"/>
  <c r="J3" i="122"/>
  <c r="I2" i="122"/>
  <c r="J2" i="122"/>
  <c r="I25" i="121"/>
  <c r="J25" i="121"/>
  <c r="I24" i="121"/>
  <c r="J24" i="121"/>
  <c r="K24" i="121"/>
  <c r="L24" i="121" s="1"/>
  <c r="I23" i="121"/>
  <c r="J23" i="121"/>
  <c r="I22" i="121"/>
  <c r="J22" i="121"/>
  <c r="K22" i="121"/>
  <c r="L22" i="121" s="1"/>
  <c r="I21" i="121"/>
  <c r="K21" i="121" s="1"/>
  <c r="J21" i="121"/>
  <c r="I20" i="121"/>
  <c r="J20" i="121"/>
  <c r="K20" i="121"/>
  <c r="L20" i="121"/>
  <c r="I19" i="121"/>
  <c r="K19" i="121" s="1"/>
  <c r="L19" i="121" s="1"/>
  <c r="J19" i="121"/>
  <c r="I18" i="121"/>
  <c r="K18" i="121" s="1"/>
  <c r="L18" i="121" s="1"/>
  <c r="J18" i="121"/>
  <c r="I17" i="121"/>
  <c r="J17" i="121"/>
  <c r="I16" i="121"/>
  <c r="K16" i="121" s="1"/>
  <c r="L16" i="121" s="1"/>
  <c r="J16" i="121"/>
  <c r="I15" i="121"/>
  <c r="J15" i="121"/>
  <c r="I14" i="121"/>
  <c r="J14" i="121"/>
  <c r="K14" i="121"/>
  <c r="L14" i="121" s="1"/>
  <c r="I13" i="121"/>
  <c r="K13" i="121" s="1"/>
  <c r="L13" i="121" s="1"/>
  <c r="J13" i="121"/>
  <c r="I12" i="121"/>
  <c r="J12" i="121"/>
  <c r="I11" i="121"/>
  <c r="K11" i="121" s="1"/>
  <c r="L11" i="121" s="1"/>
  <c r="J11" i="121"/>
  <c r="I10" i="121"/>
  <c r="J10" i="121"/>
  <c r="I9" i="121"/>
  <c r="J9" i="121"/>
  <c r="K9" i="121"/>
  <c r="L9" i="121" s="1"/>
  <c r="I8" i="121"/>
  <c r="K8" i="121" s="1"/>
  <c r="L8" i="121" s="1"/>
  <c r="J8" i="121"/>
  <c r="I7" i="121"/>
  <c r="J7" i="121"/>
  <c r="I6" i="121"/>
  <c r="J6" i="121"/>
  <c r="K6" i="121"/>
  <c r="L6" i="121" s="1"/>
  <c r="I5" i="121"/>
  <c r="J5" i="121"/>
  <c r="I4" i="121"/>
  <c r="J4" i="121"/>
  <c r="K4" i="121"/>
  <c r="L4" i="121" s="1"/>
  <c r="I3" i="121"/>
  <c r="K3" i="121" s="1"/>
  <c r="L3" i="121" s="1"/>
  <c r="J3" i="121"/>
  <c r="I2" i="121"/>
  <c r="J2" i="121"/>
  <c r="K2" i="121"/>
  <c r="L2" i="121"/>
  <c r="I5" i="120"/>
  <c r="K5" i="120" s="1"/>
  <c r="L5" i="120" s="1"/>
  <c r="J5" i="120"/>
  <c r="I4" i="120"/>
  <c r="K4" i="120" s="1"/>
  <c r="L4" i="120" s="1"/>
  <c r="J4" i="120"/>
  <c r="I3" i="120"/>
  <c r="J3" i="120"/>
  <c r="I2" i="120"/>
  <c r="J2" i="120"/>
  <c r="K2" i="120"/>
  <c r="L2" i="120" s="1"/>
  <c r="J5" i="96"/>
  <c r="I5" i="96"/>
  <c r="J4" i="96"/>
  <c r="K4" i="96" s="1"/>
  <c r="L4" i="96" s="1"/>
  <c r="I4" i="96"/>
  <c r="J3" i="96"/>
  <c r="I3" i="96"/>
  <c r="K3" i="96"/>
  <c r="L3" i="96"/>
  <c r="J2" i="96"/>
  <c r="K2" i="96" s="1"/>
  <c r="L2" i="96" s="1"/>
  <c r="I2" i="96"/>
  <c r="J5" i="95"/>
  <c r="I5" i="95"/>
  <c r="J4" i="95"/>
  <c r="I4" i="95"/>
  <c r="K4" i="95"/>
  <c r="L4" i="95" s="1"/>
  <c r="J3" i="95"/>
  <c r="I3" i="95"/>
  <c r="J2" i="95"/>
  <c r="I2" i="95"/>
  <c r="K2" i="95"/>
  <c r="L2" i="95" s="1"/>
  <c r="J5" i="94"/>
  <c r="I5" i="94"/>
  <c r="K5" i="94" s="1"/>
  <c r="L5" i="94" s="1"/>
  <c r="J4" i="94"/>
  <c r="I4" i="94"/>
  <c r="J3" i="94"/>
  <c r="I3" i="94"/>
  <c r="K3" i="94"/>
  <c r="L3" i="94" s="1"/>
  <c r="J2" i="94"/>
  <c r="I2" i="94"/>
  <c r="K2" i="94" s="1"/>
  <c r="L2" i="94" s="1"/>
  <c r="J5" i="93"/>
  <c r="I5" i="93"/>
  <c r="J4" i="93"/>
  <c r="I4" i="93"/>
  <c r="J3" i="93"/>
  <c r="K3" i="93" s="1"/>
  <c r="L3" i="93" s="1"/>
  <c r="I3" i="93"/>
  <c r="J2" i="93"/>
  <c r="I2" i="93"/>
  <c r="K18" i="134"/>
  <c r="L18" i="134" s="1"/>
  <c r="K21" i="134"/>
  <c r="L21" i="134" s="1"/>
  <c r="L23" i="134"/>
  <c r="K24" i="134"/>
  <c r="L24" i="134"/>
  <c r="K25" i="134"/>
  <c r="L25" i="134"/>
  <c r="K21" i="132"/>
  <c r="L21" i="132"/>
  <c r="K22" i="132"/>
  <c r="L22" i="132" s="1"/>
  <c r="L2" i="132"/>
  <c r="K15" i="132"/>
  <c r="L15" i="132" s="1"/>
  <c r="L17" i="132"/>
  <c r="K3" i="131"/>
  <c r="L3" i="131" s="1"/>
  <c r="K18" i="131"/>
  <c r="L18" i="131" s="1"/>
  <c r="K21" i="131"/>
  <c r="L21" i="131" s="1"/>
  <c r="K152" i="131"/>
  <c r="L152" i="131" s="1"/>
  <c r="K2" i="122"/>
  <c r="L2" i="122" s="1"/>
  <c r="K6" i="122"/>
  <c r="L6" i="122"/>
  <c r="K18" i="122"/>
  <c r="L18" i="122"/>
  <c r="K9" i="122"/>
  <c r="L9" i="122"/>
  <c r="K19" i="122"/>
  <c r="L19" i="122"/>
  <c r="K7" i="121"/>
  <c r="L7" i="121"/>
  <c r="K10" i="121"/>
  <c r="L10" i="121"/>
  <c r="K12" i="121"/>
  <c r="L12" i="121"/>
  <c r="K3" i="134"/>
  <c r="L3" i="134"/>
  <c r="K5" i="134"/>
  <c r="L5" i="134" s="1"/>
  <c r="K11" i="134"/>
  <c r="L11" i="134" s="1"/>
  <c r="K14" i="134"/>
  <c r="L14" i="134" s="1"/>
  <c r="K2" i="134"/>
  <c r="L2" i="134" s="1"/>
  <c r="K6" i="134"/>
  <c r="L6" i="134" s="1"/>
  <c r="K13" i="134"/>
  <c r="L13" i="134" s="1"/>
  <c r="K15" i="134"/>
  <c r="L15" i="134" s="1"/>
  <c r="K11" i="132"/>
  <c r="L11" i="132" s="1"/>
  <c r="K18" i="132"/>
  <c r="L18" i="132" s="1"/>
  <c r="K10" i="132"/>
  <c r="L10" i="132" s="1"/>
  <c r="K19" i="132"/>
  <c r="L19" i="132" s="1"/>
  <c r="K2" i="131"/>
  <c r="L2" i="131"/>
  <c r="K5" i="131"/>
  <c r="L5" i="131"/>
  <c r="K22" i="131"/>
  <c r="L22" i="131"/>
  <c r="K16" i="122"/>
  <c r="L16" i="122" s="1"/>
  <c r="K5" i="122"/>
  <c r="L5" i="122" s="1"/>
  <c r="K5" i="121"/>
  <c r="L5" i="121"/>
  <c r="K15" i="121"/>
  <c r="L15" i="121"/>
  <c r="K17" i="121"/>
  <c r="L17" i="121"/>
  <c r="L21" i="121"/>
  <c r="K23" i="121"/>
  <c r="L23" i="121"/>
  <c r="K25" i="121"/>
  <c r="L25" i="121"/>
  <c r="K3" i="120"/>
  <c r="L3" i="120" s="1"/>
  <c r="K4" i="94"/>
  <c r="L4" i="94" s="1"/>
  <c r="K5" i="93"/>
  <c r="L5" i="93"/>
  <c r="K4" i="93"/>
  <c r="L4" i="93" s="1"/>
  <c r="K14" i="122"/>
  <c r="L14" i="122" s="1"/>
  <c r="K2" i="93" l="1"/>
  <c r="L2" i="93" s="1"/>
  <c r="K5" i="95"/>
  <c r="L5" i="95" s="1"/>
  <c r="K3" i="95"/>
  <c r="L3" i="95" s="1"/>
  <c r="K5" i="96"/>
  <c r="L5" i="96" s="1"/>
  <c r="K14" i="96"/>
  <c r="L14" i="96" s="1"/>
  <c r="K16" i="93"/>
  <c r="L16" i="93" s="1"/>
  <c r="K162" i="122"/>
  <c r="L162" i="122" s="1"/>
  <c r="K154" i="122"/>
  <c r="L154" i="122" s="1"/>
  <c r="K164" i="134"/>
  <c r="L164" i="134" s="1"/>
  <c r="K156" i="134"/>
  <c r="L156" i="134" s="1"/>
  <c r="K20" i="135"/>
  <c r="L20" i="135" s="1"/>
  <c r="K12" i="135"/>
  <c r="L12" i="135" s="1"/>
  <c r="K22" i="96"/>
  <c r="L22" i="96" s="1"/>
  <c r="K12" i="95"/>
  <c r="L12" i="95" s="1"/>
  <c r="K24" i="93"/>
  <c r="L24" i="93" s="1"/>
  <c r="K11" i="93"/>
  <c r="L11" i="93" s="1"/>
  <c r="K79" i="132"/>
  <c r="L79" i="132" s="1"/>
  <c r="K68" i="93"/>
  <c r="L68" i="93" s="1"/>
  <c r="K72" i="93"/>
  <c r="L72" i="93" s="1"/>
  <c r="K55" i="120"/>
  <c r="L55" i="120" s="1"/>
  <c r="K56" i="131"/>
  <c r="L56" i="131" s="1"/>
  <c r="K56" i="93"/>
  <c r="L56" i="93" s="1"/>
  <c r="K58" i="134"/>
  <c r="L58" i="134" s="1"/>
  <c r="K58" i="95"/>
  <c r="L58" i="95" s="1"/>
  <c r="K61" i="122"/>
  <c r="L61" i="122" s="1"/>
  <c r="K63" i="132"/>
  <c r="L63" i="132" s="1"/>
  <c r="K63" i="94"/>
  <c r="L63" i="94" s="1"/>
  <c r="K66" i="121"/>
  <c r="L66" i="121" s="1"/>
  <c r="K74" i="95"/>
  <c r="L74" i="95" s="1"/>
  <c r="K75" i="132"/>
  <c r="L75" i="132" s="1"/>
  <c r="K77" i="122"/>
  <c r="L77" i="122" s="1"/>
  <c r="K78" i="134"/>
  <c r="L78" i="134" s="1"/>
  <c r="K78" i="96"/>
  <c r="L78" i="96" s="1"/>
  <c r="K80" i="131"/>
  <c r="L80" i="131" s="1"/>
  <c r="K54" i="95"/>
  <c r="L54" i="95" s="1"/>
  <c r="K57" i="122"/>
  <c r="L57" i="122" s="1"/>
  <c r="K59" i="132"/>
  <c r="L59" i="132" s="1"/>
  <c r="K59" i="94"/>
  <c r="L59" i="94" s="1"/>
  <c r="K62" i="121"/>
  <c r="L62" i="121" s="1"/>
  <c r="K65" i="135"/>
  <c r="L65" i="135" s="1"/>
  <c r="K65" i="96"/>
  <c r="L65" i="96" s="1"/>
  <c r="K67" i="120"/>
  <c r="L67" i="120" s="1"/>
  <c r="K68" i="131"/>
  <c r="L68" i="131" s="1"/>
  <c r="K70" i="134"/>
  <c r="L70" i="134" s="1"/>
  <c r="K75" i="120"/>
  <c r="L75" i="120" s="1"/>
  <c r="K76" i="93"/>
  <c r="L76" i="93" s="1"/>
  <c r="K77" i="96"/>
  <c r="L77" i="96" s="1"/>
  <c r="K78" i="121"/>
  <c r="L78" i="121" s="1"/>
  <c r="K78" i="95"/>
  <c r="L78" i="95" s="1"/>
  <c r="K79" i="95"/>
  <c r="L79" i="95" s="1"/>
  <c r="K81" i="96"/>
  <c r="L81" i="96" s="1"/>
  <c r="K89" i="120"/>
  <c r="L89" i="120" s="1"/>
  <c r="K90" i="131"/>
  <c r="L90" i="131" s="1"/>
  <c r="K90" i="93"/>
  <c r="L90" i="93" s="1"/>
  <c r="K92" i="134"/>
  <c r="L92" i="134" s="1"/>
  <c r="K92" i="95"/>
  <c r="L92" i="95" s="1"/>
  <c r="K95" i="122"/>
  <c r="L95" i="122" s="1"/>
  <c r="K97" i="132"/>
  <c r="L97" i="132" s="1"/>
  <c r="K97" i="94"/>
  <c r="L97" i="94" s="1"/>
  <c r="K100" i="121"/>
  <c r="L100" i="121" s="1"/>
  <c r="K86" i="93"/>
  <c r="L86" i="93" s="1"/>
  <c r="K88" i="134"/>
  <c r="L88" i="134" s="1"/>
  <c r="K88" i="95"/>
  <c r="L88" i="95" s="1"/>
  <c r="K91" i="122"/>
  <c r="L91" i="122" s="1"/>
  <c r="K93" i="132"/>
  <c r="L93" i="132" s="1"/>
  <c r="K93" i="94"/>
  <c r="L93" i="94" s="1"/>
  <c r="K96" i="121"/>
  <c r="L96" i="121" s="1"/>
  <c r="K99" i="135"/>
  <c r="L99" i="135" s="1"/>
  <c r="K99" i="96"/>
  <c r="L99" i="96" s="1"/>
  <c r="K101" i="120"/>
  <c r="L101" i="120" s="1"/>
  <c r="K102" i="131"/>
  <c r="L102" i="131" s="1"/>
  <c r="K87" i="122"/>
  <c r="L87" i="122" s="1"/>
  <c r="K89" i="132"/>
  <c r="L89" i="132" s="1"/>
  <c r="K89" i="94"/>
  <c r="L89" i="94" s="1"/>
  <c r="K92" i="121"/>
  <c r="L92" i="121" s="1"/>
  <c r="K95" i="135"/>
  <c r="L95" i="135" s="1"/>
  <c r="K95" i="96"/>
  <c r="L95" i="96" s="1"/>
  <c r="K97" i="120"/>
  <c r="L97" i="120" s="1"/>
  <c r="K98" i="131"/>
  <c r="L98" i="131" s="1"/>
  <c r="K98" i="93"/>
  <c r="L98" i="93" s="1"/>
  <c r="K100" i="134"/>
  <c r="L100" i="134" s="1"/>
  <c r="K100" i="95"/>
  <c r="L100" i="95" s="1"/>
  <c r="V78" i="135"/>
  <c r="V79" i="134"/>
  <c r="V76" i="134"/>
  <c r="V87" i="131"/>
  <c r="V83" i="131"/>
  <c r="V76" i="131"/>
  <c r="V95" i="122"/>
  <c r="V92" i="122"/>
  <c r="V88" i="122"/>
  <c r="V81" i="122"/>
  <c r="V77" i="122"/>
  <c r="V99" i="122"/>
  <c r="V97" i="121"/>
  <c r="V91" i="121"/>
  <c r="V93" i="120"/>
  <c r="V90" i="120"/>
  <c r="V96" i="135"/>
  <c r="V92" i="135"/>
  <c r="V81" i="135"/>
  <c r="V97" i="134"/>
  <c r="V90" i="134"/>
  <c r="V86" i="134"/>
  <c r="V83" i="134"/>
  <c r="V88" i="132"/>
  <c r="V85" i="132"/>
  <c r="V82" i="132"/>
  <c r="V89" i="131"/>
  <c r="V94" i="122"/>
  <c r="V91" i="122"/>
  <c r="V94" i="121"/>
  <c r="V80" i="121"/>
  <c r="V77" i="121"/>
  <c r="V89" i="120"/>
  <c r="V77" i="120"/>
  <c r="V96" i="96"/>
  <c r="V98" i="135"/>
  <c r="V95" i="135"/>
  <c r="V81" i="132"/>
  <c r="V96" i="131"/>
  <c r="V93" i="131"/>
  <c r="V82" i="131"/>
  <c r="V79" i="131"/>
  <c r="V98" i="122"/>
  <c r="V87" i="122"/>
  <c r="V80" i="122"/>
  <c r="V86" i="120"/>
  <c r="V80" i="120"/>
  <c r="V87" i="96"/>
  <c r="V91" i="135"/>
  <c r="V88" i="135"/>
  <c r="V77" i="135"/>
  <c r="N2" i="135" s="1"/>
  <c r="V99" i="135"/>
  <c r="V96" i="134"/>
  <c r="V93" i="134"/>
  <c r="V89" i="134"/>
  <c r="V82" i="134"/>
  <c r="V78" i="134"/>
  <c r="V98" i="132"/>
  <c r="V94" i="132"/>
  <c r="V81" i="131"/>
  <c r="V78" i="131"/>
  <c r="V86" i="122"/>
  <c r="V83" i="122"/>
  <c r="V99" i="121"/>
  <c r="V96" i="120"/>
  <c r="V92" i="120"/>
  <c r="V83" i="120"/>
  <c r="V94" i="135"/>
  <c r="V90" i="135"/>
  <c r="V87" i="135"/>
  <c r="V95" i="134"/>
  <c r="V99" i="134"/>
  <c r="N2" i="134" s="1"/>
  <c r="V97" i="132"/>
  <c r="V92" i="131"/>
  <c r="V88" i="131"/>
  <c r="V85" i="131"/>
  <c r="V97" i="122"/>
  <c r="V90" i="122"/>
  <c r="V79" i="122"/>
  <c r="V76" i="122"/>
  <c r="V96" i="121"/>
  <c r="V89" i="121"/>
  <c r="V83" i="121"/>
  <c r="V88" i="120"/>
  <c r="V95" i="96"/>
  <c r="V97" i="135"/>
  <c r="V83" i="135"/>
  <c r="V80" i="135"/>
  <c r="V76" i="135"/>
  <c r="V81" i="134"/>
  <c r="V93" i="132"/>
  <c r="V90" i="132"/>
  <c r="V83" i="132"/>
  <c r="V80" i="132"/>
  <c r="V77" i="132"/>
  <c r="V78" i="122"/>
  <c r="V86" i="121"/>
  <c r="V79" i="121"/>
  <c r="V98" i="120"/>
  <c r="V86" i="135"/>
  <c r="V82" i="135"/>
  <c r="V79" i="135"/>
  <c r="V87" i="134"/>
  <c r="V92" i="132"/>
  <c r="V89" i="132"/>
  <c r="V76" i="132"/>
  <c r="V99" i="132"/>
  <c r="N2" i="132" s="1"/>
  <c r="V98" i="131"/>
  <c r="V95" i="131"/>
  <c r="V91" i="131"/>
  <c r="V84" i="131"/>
  <c r="V80" i="131"/>
  <c r="N2" i="131" s="1"/>
  <c r="V77" i="131"/>
  <c r="V99" i="131"/>
  <c r="V96" i="122"/>
  <c r="V82" i="122"/>
  <c r="N2" i="122"/>
  <c r="M144" i="122" s="1"/>
  <c r="V94" i="120"/>
  <c r="V85" i="120"/>
  <c r="V78" i="120"/>
  <c r="V98" i="134"/>
  <c r="V94" i="134"/>
  <c r="V91" i="134"/>
  <c r="V80" i="134"/>
  <c r="V77" i="134"/>
  <c r="V96" i="132"/>
  <c r="V79" i="132"/>
  <c r="V97" i="131"/>
  <c r="V81" i="121"/>
  <c r="V78" i="121"/>
  <c r="V81" i="120"/>
  <c r="V82" i="95"/>
  <c r="V78" i="132"/>
  <c r="V76" i="121"/>
  <c r="V97" i="120"/>
  <c r="V81" i="96"/>
  <c r="V79" i="95"/>
  <c r="V80" i="96"/>
  <c r="V99" i="96"/>
  <c r="V79" i="93"/>
  <c r="K44" i="121"/>
  <c r="L44" i="121" s="1"/>
  <c r="K33" i="120"/>
  <c r="L33" i="120" s="1"/>
  <c r="V83" i="96"/>
  <c r="V81" i="95"/>
  <c r="V82" i="94"/>
  <c r="V79" i="94"/>
  <c r="V82" i="93"/>
  <c r="K136" i="96"/>
  <c r="L136" i="96" s="1"/>
  <c r="V78" i="95"/>
  <c r="V99" i="93"/>
  <c r="V77" i="95"/>
  <c r="V80" i="95"/>
  <c r="V99" i="95"/>
  <c r="V81" i="94"/>
  <c r="V77" i="94"/>
  <c r="V79" i="120"/>
  <c r="V78" i="96"/>
  <c r="V83" i="95"/>
  <c r="V81" i="93"/>
  <c r="K133" i="94"/>
  <c r="L133" i="94" s="1"/>
  <c r="K131" i="94"/>
  <c r="L131" i="94" s="1"/>
  <c r="K32" i="94"/>
  <c r="L32" i="94" s="1"/>
  <c r="K30" i="94"/>
  <c r="L30" i="94" s="1"/>
  <c r="V85" i="152"/>
  <c r="V82" i="152"/>
  <c r="V72" i="152"/>
  <c r="V65" i="152"/>
  <c r="V103" i="152"/>
  <c r="V88" i="152"/>
  <c r="V71" i="152"/>
  <c r="V100" i="152"/>
  <c r="V90" i="152"/>
  <c r="V81" i="152"/>
  <c r="V74" i="152"/>
  <c r="V68" i="152"/>
  <c r="K138" i="93"/>
  <c r="L138" i="93" s="1"/>
  <c r="K136" i="93"/>
  <c r="L136" i="93" s="1"/>
  <c r="K37" i="93"/>
  <c r="L37" i="93" s="1"/>
  <c r="K35" i="93"/>
  <c r="L35" i="93" s="1"/>
  <c r="V77" i="152"/>
  <c r="V96" i="152"/>
  <c r="V84" i="152"/>
  <c r="K35" i="95"/>
  <c r="L35" i="95" s="1"/>
  <c r="V80" i="152"/>
  <c r="V66" i="152"/>
  <c r="V98" i="152"/>
  <c r="V95" i="152"/>
  <c r="V92" i="152"/>
  <c r="V79" i="152"/>
  <c r="V73" i="152"/>
  <c r="V83" i="93"/>
  <c r="V104" i="152"/>
  <c r="V76" i="152"/>
  <c r="V93" i="152"/>
  <c r="V97" i="153"/>
  <c r="K19" i="153"/>
  <c r="L19" i="153" s="1"/>
  <c r="K22" i="153"/>
  <c r="L22" i="153" s="1"/>
  <c r="V100" i="153"/>
  <c r="V87" i="153"/>
  <c r="K10" i="153"/>
  <c r="L10" i="153" s="1"/>
  <c r="K4" i="152"/>
  <c r="L4" i="152" s="1"/>
  <c r="V74" i="153"/>
  <c r="K55" i="153"/>
  <c r="L55" i="153" s="1"/>
  <c r="K58" i="153"/>
  <c r="L58" i="153" s="1"/>
  <c r="K71" i="153"/>
  <c r="L71" i="153" s="1"/>
  <c r="K74" i="153"/>
  <c r="L74" i="153" s="1"/>
  <c r="K87" i="153"/>
  <c r="L87" i="153" s="1"/>
  <c r="K90" i="153"/>
  <c r="L90" i="153" s="1"/>
  <c r="V86" i="153"/>
  <c r="K40" i="152"/>
  <c r="L40" i="152" s="1"/>
  <c r="V102" i="153"/>
  <c r="V98" i="153"/>
  <c r="V67" i="152"/>
  <c r="V95" i="153"/>
  <c r="V89" i="153"/>
  <c r="V76" i="153"/>
  <c r="V70" i="153"/>
  <c r="V65" i="153"/>
  <c r="K141" i="152"/>
  <c r="L141" i="152" s="1"/>
  <c r="V75" i="152"/>
  <c r="K6" i="153"/>
  <c r="L6" i="153" s="1"/>
  <c r="V94" i="153"/>
  <c r="V81" i="153"/>
  <c r="V92" i="153"/>
  <c r="V78" i="153"/>
  <c r="V102" i="154"/>
  <c r="V98" i="154"/>
  <c r="K16" i="153"/>
  <c r="L16" i="153" s="1"/>
  <c r="K24" i="153"/>
  <c r="L24" i="153" s="1"/>
  <c r="K52" i="153"/>
  <c r="L52" i="153" s="1"/>
  <c r="K60" i="153"/>
  <c r="L60" i="153" s="1"/>
  <c r="K68" i="153"/>
  <c r="L68" i="153" s="1"/>
  <c r="K76" i="153"/>
  <c r="L76" i="153" s="1"/>
  <c r="K84" i="153"/>
  <c r="L84" i="153" s="1"/>
  <c r="K92" i="153"/>
  <c r="L92" i="153" s="1"/>
  <c r="K100" i="153"/>
  <c r="L100" i="153" s="1"/>
  <c r="V99" i="153"/>
  <c r="V101" i="154"/>
  <c r="K138" i="153"/>
  <c r="L138" i="153" s="1"/>
  <c r="V79" i="153"/>
  <c r="V67" i="153"/>
  <c r="V93" i="153"/>
  <c r="V88" i="153"/>
  <c r="K108" i="153"/>
  <c r="L108" i="153" s="1"/>
  <c r="K150" i="153"/>
  <c r="L150" i="153" s="1"/>
  <c r="K120" i="153"/>
  <c r="L120" i="153" s="1"/>
  <c r="K128" i="153"/>
  <c r="L128" i="153" s="1"/>
  <c r="V104" i="153"/>
  <c r="V84" i="153"/>
  <c r="V71" i="153"/>
  <c r="K152" i="153"/>
  <c r="L152" i="153" s="1"/>
  <c r="V91" i="154"/>
  <c r="V75" i="154"/>
  <c r="V87" i="154"/>
  <c r="V74" i="154"/>
  <c r="V94" i="154"/>
  <c r="V78" i="154"/>
  <c r="V70" i="154"/>
  <c r="V68" i="154"/>
  <c r="V65" i="154"/>
  <c r="K104" i="153"/>
  <c r="L104" i="153" s="1"/>
  <c r="K112" i="153"/>
  <c r="L112" i="153" s="1"/>
  <c r="K127" i="154"/>
  <c r="L127" i="154" s="1"/>
  <c r="V95" i="154"/>
  <c r="V79" i="154"/>
  <c r="K45" i="153"/>
  <c r="L45" i="153" s="1"/>
  <c r="K11" i="154"/>
  <c r="L11" i="154" s="1"/>
  <c r="K19" i="154"/>
  <c r="L19" i="154" s="1"/>
  <c r="K47" i="154"/>
  <c r="L47" i="154" s="1"/>
  <c r="K55" i="154"/>
  <c r="L55" i="154" s="1"/>
  <c r="K63" i="154"/>
  <c r="L63" i="154" s="1"/>
  <c r="K71" i="154"/>
  <c r="L71" i="154" s="1"/>
  <c r="K79" i="154"/>
  <c r="L79" i="154" s="1"/>
  <c r="K87" i="154"/>
  <c r="L87" i="154" s="1"/>
  <c r="K95" i="154"/>
  <c r="L95" i="154" s="1"/>
  <c r="K103" i="154"/>
  <c r="L103" i="154" s="1"/>
  <c r="K111" i="154"/>
  <c r="L111" i="154" s="1"/>
  <c r="K119" i="154"/>
  <c r="L119" i="154" s="1"/>
  <c r="K129" i="154"/>
  <c r="L129" i="154" s="1"/>
  <c r="V97" i="154"/>
  <c r="V93" i="154"/>
  <c r="V89" i="154"/>
  <c r="V77" i="154"/>
  <c r="V103" i="154"/>
  <c r="V99" i="154"/>
  <c r="V76" i="154"/>
  <c r="V85" i="154"/>
  <c r="K34" i="154"/>
  <c r="L34" i="154" s="1"/>
  <c r="V64" i="154"/>
  <c r="M137" i="131" l="1"/>
  <c r="M141" i="131"/>
  <c r="M133" i="131"/>
  <c r="M106" i="131"/>
  <c r="M83" i="131"/>
  <c r="M79" i="131"/>
  <c r="M108" i="131"/>
  <c r="M89" i="131"/>
  <c r="M75" i="131"/>
  <c r="M62" i="131"/>
  <c r="M55" i="131"/>
  <c r="M51" i="131"/>
  <c r="M47" i="131"/>
  <c r="M37" i="131"/>
  <c r="M36" i="131"/>
  <c r="M147" i="131"/>
  <c r="M151" i="131"/>
  <c r="M27" i="131"/>
  <c r="M28" i="131"/>
  <c r="M30" i="131"/>
  <c r="M150" i="131"/>
  <c r="M34" i="131"/>
  <c r="M31" i="131"/>
  <c r="M33" i="131"/>
  <c r="M26" i="131"/>
  <c r="M149" i="131"/>
  <c r="M29" i="131"/>
  <c r="M32" i="131"/>
  <c r="M16" i="131"/>
  <c r="M20" i="131"/>
  <c r="M22" i="131"/>
  <c r="M15" i="131"/>
  <c r="M25" i="131"/>
  <c r="M35" i="131"/>
  <c r="M21" i="131"/>
  <c r="M148" i="131"/>
  <c r="M14" i="131"/>
  <c r="M12" i="131"/>
  <c r="M53" i="131"/>
  <c r="M73" i="131"/>
  <c r="M99" i="131"/>
  <c r="M86" i="131"/>
  <c r="M130" i="131"/>
  <c r="M112" i="131"/>
  <c r="M128" i="131"/>
  <c r="M43" i="131"/>
  <c r="M139" i="131"/>
  <c r="M142" i="131"/>
  <c r="M39" i="131"/>
  <c r="M117" i="131"/>
  <c r="M135" i="131"/>
  <c r="M146" i="131"/>
  <c r="M13" i="131"/>
  <c r="M6" i="131"/>
  <c r="M152" i="131"/>
  <c r="M7" i="131"/>
  <c r="M19" i="131"/>
  <c r="M60" i="131"/>
  <c r="M65" i="131"/>
  <c r="M101" i="131"/>
  <c r="M76" i="131"/>
  <c r="M85" i="131"/>
  <c r="M107" i="131"/>
  <c r="M140" i="131"/>
  <c r="M138" i="131"/>
  <c r="M17" i="131"/>
  <c r="M8" i="131"/>
  <c r="M24" i="131"/>
  <c r="M50" i="131"/>
  <c r="M49" i="131"/>
  <c r="M52" i="131"/>
  <c r="M71" i="131"/>
  <c r="M77" i="131"/>
  <c r="M84" i="131"/>
  <c r="M93" i="131"/>
  <c r="M96" i="131"/>
  <c r="M92" i="131"/>
  <c r="M97" i="131"/>
  <c r="M91" i="131"/>
  <c r="M40" i="131"/>
  <c r="M11" i="131"/>
  <c r="M61" i="131"/>
  <c r="M66" i="131"/>
  <c r="M64" i="131"/>
  <c r="M87" i="131"/>
  <c r="M72" i="131"/>
  <c r="M113" i="131"/>
  <c r="M118" i="131"/>
  <c r="M95" i="131"/>
  <c r="M59" i="131"/>
  <c r="M69" i="131"/>
  <c r="M46" i="131"/>
  <c r="M88" i="131"/>
  <c r="M109" i="131"/>
  <c r="M114" i="131"/>
  <c r="M125" i="131"/>
  <c r="M120" i="131"/>
  <c r="M18" i="131"/>
  <c r="M57" i="131"/>
  <c r="M67" i="131"/>
  <c r="M70" i="131"/>
  <c r="M78" i="131"/>
  <c r="M82" i="131"/>
  <c r="M103" i="131"/>
  <c r="M110" i="131"/>
  <c r="M122" i="131"/>
  <c r="M9" i="131"/>
  <c r="M58" i="131"/>
  <c r="M48" i="131"/>
  <c r="M63" i="131"/>
  <c r="M54" i="131"/>
  <c r="M74" i="131"/>
  <c r="M100" i="131"/>
  <c r="M81" i="131"/>
  <c r="M127" i="131"/>
  <c r="M123" i="131"/>
  <c r="M129" i="131"/>
  <c r="M115" i="131"/>
  <c r="M126" i="131"/>
  <c r="M23" i="131"/>
  <c r="M10" i="131"/>
  <c r="M104" i="131"/>
  <c r="M94" i="131"/>
  <c r="M105" i="131"/>
  <c r="M124" i="131"/>
  <c r="M121" i="131"/>
  <c r="M111" i="131"/>
  <c r="M116" i="131"/>
  <c r="M44" i="131"/>
  <c r="M136" i="131"/>
  <c r="M145" i="131"/>
  <c r="M134" i="131"/>
  <c r="M41" i="131"/>
  <c r="M119" i="131"/>
  <c r="M45" i="131"/>
  <c r="M131" i="131"/>
  <c r="M144" i="131"/>
  <c r="M132" i="131"/>
  <c r="M143" i="131"/>
  <c r="M42" i="131"/>
  <c r="M38" i="131"/>
  <c r="M133" i="132"/>
  <c r="M142" i="132"/>
  <c r="M134" i="132"/>
  <c r="M138" i="132"/>
  <c r="M131" i="132"/>
  <c r="M104" i="132"/>
  <c r="M92" i="132"/>
  <c r="M86" i="132"/>
  <c r="M82" i="132"/>
  <c r="M87" i="132"/>
  <c r="M107" i="132"/>
  <c r="M100" i="132"/>
  <c r="M78" i="132"/>
  <c r="M36" i="132"/>
  <c r="M62" i="132"/>
  <c r="M77" i="132"/>
  <c r="M74" i="132"/>
  <c r="M66" i="132"/>
  <c r="M57" i="132"/>
  <c r="M54" i="132"/>
  <c r="M50" i="132"/>
  <c r="M46" i="132"/>
  <c r="M37" i="132"/>
  <c r="M26" i="132"/>
  <c r="M150" i="132"/>
  <c r="M151" i="132"/>
  <c r="M32" i="132"/>
  <c r="M27" i="132"/>
  <c r="M29" i="132"/>
  <c r="M149" i="132"/>
  <c r="M28" i="132"/>
  <c r="M24" i="132"/>
  <c r="M33" i="132"/>
  <c r="M148" i="132"/>
  <c r="M31" i="132"/>
  <c r="M152" i="132"/>
  <c r="M34" i="132"/>
  <c r="M30" i="132"/>
  <c r="M15" i="132"/>
  <c r="M35" i="132"/>
  <c r="M13" i="132"/>
  <c r="M147" i="132"/>
  <c r="M18" i="132"/>
  <c r="M25" i="132"/>
  <c r="M12" i="132"/>
  <c r="M55" i="132"/>
  <c r="M68" i="132"/>
  <c r="M81" i="132"/>
  <c r="M83" i="132"/>
  <c r="M60" i="132"/>
  <c r="M116" i="132"/>
  <c r="M120" i="132"/>
  <c r="M132" i="132"/>
  <c r="M41" i="132"/>
  <c r="M44" i="132"/>
  <c r="M38" i="132"/>
  <c r="M23" i="132"/>
  <c r="M69" i="132"/>
  <c r="M56" i="132"/>
  <c r="M72" i="132"/>
  <c r="M94" i="132"/>
  <c r="M96" i="132"/>
  <c r="M125" i="132"/>
  <c r="M106" i="132"/>
  <c r="M112" i="132"/>
  <c r="M121" i="132"/>
  <c r="M129" i="132"/>
  <c r="M111" i="132"/>
  <c r="M115" i="132"/>
  <c r="M122" i="132"/>
  <c r="M40" i="132"/>
  <c r="M108" i="132"/>
  <c r="M42" i="132"/>
  <c r="M6" i="132"/>
  <c r="M9" i="132"/>
  <c r="M8" i="132"/>
  <c r="M21" i="132"/>
  <c r="M16" i="132"/>
  <c r="M51" i="132"/>
  <c r="M67" i="132"/>
  <c r="M85" i="132"/>
  <c r="M105" i="132"/>
  <c r="M102" i="132"/>
  <c r="M130" i="132"/>
  <c r="M20" i="132"/>
  <c r="M19" i="132"/>
  <c r="M48" i="132"/>
  <c r="M52" i="132"/>
  <c r="M58" i="132"/>
  <c r="M101" i="132"/>
  <c r="M98" i="132"/>
  <c r="M109" i="132"/>
  <c r="M113" i="132"/>
  <c r="M117" i="132"/>
  <c r="M118" i="132"/>
  <c r="M22" i="132"/>
  <c r="M70" i="132"/>
  <c r="M49" i="132"/>
  <c r="M76" i="132"/>
  <c r="M84" i="132"/>
  <c r="M123" i="132"/>
  <c r="M114" i="132"/>
  <c r="M119" i="132"/>
  <c r="M7" i="132"/>
  <c r="M17" i="132"/>
  <c r="M14" i="132"/>
  <c r="M64" i="132"/>
  <c r="M73" i="132"/>
  <c r="M88" i="132"/>
  <c r="M95" i="132"/>
  <c r="M103" i="132"/>
  <c r="M110" i="132"/>
  <c r="M145" i="132"/>
  <c r="M61" i="132"/>
  <c r="M99" i="132"/>
  <c r="M71" i="132"/>
  <c r="M126" i="132"/>
  <c r="M124" i="132"/>
  <c r="M10" i="132"/>
  <c r="M11" i="132"/>
  <c r="M65" i="132"/>
  <c r="M80" i="132"/>
  <c r="M53" i="132"/>
  <c r="M47" i="132"/>
  <c r="M91" i="132"/>
  <c r="M90" i="132"/>
  <c r="M128" i="132"/>
  <c r="M144" i="132"/>
  <c r="M137" i="132"/>
  <c r="M127" i="132"/>
  <c r="M141" i="132"/>
  <c r="M45" i="132"/>
  <c r="M139" i="132"/>
  <c r="M143" i="132"/>
  <c r="M136" i="132"/>
  <c r="M43" i="132"/>
  <c r="M39" i="132"/>
  <c r="M135" i="132"/>
  <c r="M140" i="132"/>
  <c r="M146" i="132"/>
  <c r="M140" i="135"/>
  <c r="M131" i="135"/>
  <c r="M121" i="135"/>
  <c r="M136" i="135"/>
  <c r="M103" i="135"/>
  <c r="M107" i="135"/>
  <c r="M84" i="135"/>
  <c r="M80" i="135"/>
  <c r="M106" i="135"/>
  <c r="M90" i="135"/>
  <c r="M87" i="135"/>
  <c r="M147" i="135"/>
  <c r="M151" i="135"/>
  <c r="M29" i="135"/>
  <c r="M33" i="135"/>
  <c r="M37" i="135"/>
  <c r="M76" i="135"/>
  <c r="M75" i="135"/>
  <c r="M72" i="135"/>
  <c r="M56" i="135"/>
  <c r="M52" i="135"/>
  <c r="M48" i="135"/>
  <c r="M36" i="135"/>
  <c r="M28" i="135"/>
  <c r="M34" i="135"/>
  <c r="M148" i="135"/>
  <c r="M30" i="135"/>
  <c r="M35" i="135"/>
  <c r="M149" i="135"/>
  <c r="M26" i="135"/>
  <c r="M31" i="135"/>
  <c r="M150" i="135"/>
  <c r="M27" i="135"/>
  <c r="M32" i="135"/>
  <c r="M21" i="135"/>
  <c r="M23" i="135"/>
  <c r="M10" i="135"/>
  <c r="M16" i="135"/>
  <c r="M15" i="135"/>
  <c r="M61" i="135"/>
  <c r="M66" i="135"/>
  <c r="M49" i="135"/>
  <c r="M46" i="135"/>
  <c r="M89" i="135"/>
  <c r="M125" i="135"/>
  <c r="M145" i="135"/>
  <c r="M134" i="135"/>
  <c r="M44" i="135"/>
  <c r="M43" i="135"/>
  <c r="M142" i="135"/>
  <c r="M138" i="135"/>
  <c r="M11" i="135"/>
  <c r="M18" i="135"/>
  <c r="M17" i="135"/>
  <c r="M13" i="135"/>
  <c r="M63" i="135"/>
  <c r="M57" i="135"/>
  <c r="M54" i="135"/>
  <c r="M96" i="135"/>
  <c r="M104" i="135"/>
  <c r="M74" i="135"/>
  <c r="M91" i="135"/>
  <c r="M108" i="135"/>
  <c r="M122" i="135"/>
  <c r="M92" i="135"/>
  <c r="M109" i="135"/>
  <c r="M128" i="135"/>
  <c r="M111" i="135"/>
  <c r="M139" i="135"/>
  <c r="M144" i="135"/>
  <c r="M41" i="135"/>
  <c r="M8" i="135"/>
  <c r="M7" i="135"/>
  <c r="M14" i="135"/>
  <c r="M9" i="135"/>
  <c r="M47" i="135"/>
  <c r="M77" i="135"/>
  <c r="M83" i="135"/>
  <c r="M62" i="135"/>
  <c r="M101" i="135"/>
  <c r="M97" i="135"/>
  <c r="M152" i="135"/>
  <c r="M58" i="135"/>
  <c r="M50" i="135"/>
  <c r="M59" i="135"/>
  <c r="M79" i="135"/>
  <c r="M82" i="135"/>
  <c r="M93" i="135"/>
  <c r="M86" i="135"/>
  <c r="M117" i="135"/>
  <c r="M112" i="135"/>
  <c r="M116" i="135"/>
  <c r="M70" i="135"/>
  <c r="M53" i="135"/>
  <c r="M69" i="135"/>
  <c r="M123" i="135"/>
  <c r="M51" i="135"/>
  <c r="M67" i="135"/>
  <c r="M60" i="135"/>
  <c r="M68" i="135"/>
  <c r="M88" i="135"/>
  <c r="M110" i="135"/>
  <c r="M114" i="135"/>
  <c r="M118" i="135"/>
  <c r="M129" i="135"/>
  <c r="M39" i="135"/>
  <c r="M141" i="135"/>
  <c r="M25" i="135"/>
  <c r="M71" i="135"/>
  <c r="M102" i="135"/>
  <c r="M85" i="135"/>
  <c r="M94" i="135"/>
  <c r="M105" i="135"/>
  <c r="M113" i="135"/>
  <c r="M120" i="135"/>
  <c r="M24" i="135"/>
  <c r="M19" i="135"/>
  <c r="M6" i="135"/>
  <c r="M22" i="135"/>
  <c r="M78" i="135"/>
  <c r="M64" i="135"/>
  <c r="M55" i="135"/>
  <c r="M98" i="135"/>
  <c r="M100" i="135"/>
  <c r="M81" i="135"/>
  <c r="M73" i="135"/>
  <c r="M124" i="135"/>
  <c r="M130" i="135"/>
  <c r="M127" i="135"/>
  <c r="M143" i="135"/>
  <c r="M132" i="135"/>
  <c r="M137" i="135"/>
  <c r="M42" i="135"/>
  <c r="M38" i="135"/>
  <c r="M115" i="135"/>
  <c r="M135" i="135"/>
  <c r="M133" i="135"/>
  <c r="M119" i="135"/>
  <c r="M126" i="135"/>
  <c r="M40" i="135"/>
  <c r="M146" i="135"/>
  <c r="M45" i="135"/>
  <c r="M131" i="134"/>
  <c r="M139" i="134"/>
  <c r="M132" i="134"/>
  <c r="M87" i="134"/>
  <c r="M108" i="134"/>
  <c r="M81" i="134"/>
  <c r="M103" i="134"/>
  <c r="M95" i="134"/>
  <c r="M37" i="134"/>
  <c r="M77" i="134"/>
  <c r="M57" i="134"/>
  <c r="M36" i="134"/>
  <c r="M61" i="134"/>
  <c r="M53" i="134"/>
  <c r="M49" i="134"/>
  <c r="M34" i="134"/>
  <c r="M32" i="134"/>
  <c r="M8" i="134"/>
  <c r="M23" i="134"/>
  <c r="M149" i="134"/>
  <c r="M28" i="134"/>
  <c r="M27" i="134"/>
  <c r="M31" i="134"/>
  <c r="M33" i="134"/>
  <c r="M30" i="134"/>
  <c r="M147" i="134"/>
  <c r="M10" i="134"/>
  <c r="M151" i="134"/>
  <c r="M7" i="134"/>
  <c r="M35" i="134"/>
  <c r="M29" i="134"/>
  <c r="M26" i="134"/>
  <c r="M148" i="134"/>
  <c r="M150" i="134"/>
  <c r="M152" i="134"/>
  <c r="M11" i="134"/>
  <c r="M158" i="134"/>
  <c r="M167" i="134"/>
  <c r="M20" i="134"/>
  <c r="M52" i="134"/>
  <c r="M62" i="134"/>
  <c r="M66" i="134"/>
  <c r="M75" i="134"/>
  <c r="M85" i="134"/>
  <c r="M82" i="134"/>
  <c r="M107" i="134"/>
  <c r="M44" i="134"/>
  <c r="M56" i="134"/>
  <c r="M79" i="134"/>
  <c r="M60" i="134"/>
  <c r="M48" i="134"/>
  <c r="M67" i="134"/>
  <c r="M90" i="134"/>
  <c r="M112" i="134"/>
  <c r="M116" i="134"/>
  <c r="M133" i="134"/>
  <c r="M40" i="134"/>
  <c r="M43" i="134"/>
  <c r="M138" i="134"/>
  <c r="M143" i="134"/>
  <c r="M18" i="134"/>
  <c r="M63" i="134"/>
  <c r="M55" i="134"/>
  <c r="M74" i="134"/>
  <c r="M91" i="134"/>
  <c r="M106" i="134"/>
  <c r="M83" i="134"/>
  <c r="M126" i="134"/>
  <c r="M123" i="134"/>
  <c r="M19" i="134"/>
  <c r="M16" i="134"/>
  <c r="M9" i="134"/>
  <c r="M22" i="134"/>
  <c r="M64" i="134"/>
  <c r="M73" i="134"/>
  <c r="M97" i="134"/>
  <c r="M80" i="134"/>
  <c r="M101" i="134"/>
  <c r="M122" i="134"/>
  <c r="M124" i="134"/>
  <c r="M125" i="134"/>
  <c r="M13" i="134"/>
  <c r="M14" i="134"/>
  <c r="M163" i="134"/>
  <c r="M50" i="134"/>
  <c r="M84" i="134"/>
  <c r="M94" i="134"/>
  <c r="M102" i="134"/>
  <c r="M96" i="134"/>
  <c r="M93" i="134"/>
  <c r="M99" i="134"/>
  <c r="M119" i="134"/>
  <c r="M21" i="134"/>
  <c r="M15" i="134"/>
  <c r="M168" i="134"/>
  <c r="M160" i="134"/>
  <c r="M169" i="134"/>
  <c r="M162" i="134"/>
  <c r="M46" i="134"/>
  <c r="M65" i="134"/>
  <c r="M51" i="134"/>
  <c r="M71" i="134"/>
  <c r="M89" i="134"/>
  <c r="M109" i="134"/>
  <c r="M113" i="134"/>
  <c r="M117" i="134"/>
  <c r="M128" i="134"/>
  <c r="M41" i="134"/>
  <c r="M144" i="134"/>
  <c r="M136" i="134"/>
  <c r="M24" i="134"/>
  <c r="M12" i="134"/>
  <c r="M6" i="134"/>
  <c r="M25" i="134"/>
  <c r="M165" i="134"/>
  <c r="M154" i="134"/>
  <c r="M157" i="134"/>
  <c r="M170" i="134"/>
  <c r="M166" i="134"/>
  <c r="M155" i="134"/>
  <c r="M59" i="134"/>
  <c r="M76" i="134"/>
  <c r="M72" i="134"/>
  <c r="M69" i="134"/>
  <c r="M98" i="134"/>
  <c r="M104" i="134"/>
  <c r="M86" i="134"/>
  <c r="M105" i="134"/>
  <c r="M161" i="134"/>
  <c r="M17" i="134"/>
  <c r="M153" i="134"/>
  <c r="M159" i="134"/>
  <c r="M54" i="134"/>
  <c r="M47" i="134"/>
  <c r="M68" i="134"/>
  <c r="M111" i="134"/>
  <c r="M115" i="134"/>
  <c r="M110" i="134"/>
  <c r="M114" i="134"/>
  <c r="M118" i="134"/>
  <c r="M121" i="134"/>
  <c r="M130" i="134"/>
  <c r="M127" i="134"/>
  <c r="M38" i="134"/>
  <c r="M134" i="134"/>
  <c r="M140" i="134"/>
  <c r="M135" i="134"/>
  <c r="M141" i="134"/>
  <c r="M39" i="134"/>
  <c r="M45" i="134"/>
  <c r="M129" i="134"/>
  <c r="M120" i="134"/>
  <c r="M142" i="134"/>
  <c r="M42" i="134"/>
  <c r="M137" i="134"/>
  <c r="M146" i="134"/>
  <c r="M145" i="134"/>
  <c r="V103" i="153"/>
  <c r="V91" i="93"/>
  <c r="M132" i="122"/>
  <c r="M136" i="122"/>
  <c r="M131" i="122"/>
  <c r="M103" i="122"/>
  <c r="M90" i="122"/>
  <c r="M84" i="122"/>
  <c r="M80" i="122"/>
  <c r="M85" i="122"/>
  <c r="M106" i="122"/>
  <c r="M98" i="122"/>
  <c r="M76" i="122"/>
  <c r="M60" i="122"/>
  <c r="M37" i="122"/>
  <c r="M72" i="122"/>
  <c r="M64" i="122"/>
  <c r="M52" i="122"/>
  <c r="M48" i="122"/>
  <c r="M36" i="122"/>
  <c r="M149" i="122"/>
  <c r="M27" i="122"/>
  <c r="M29" i="122"/>
  <c r="M26" i="122"/>
  <c r="M151" i="122"/>
  <c r="M32" i="122"/>
  <c r="M28" i="122"/>
  <c r="M148" i="122"/>
  <c r="M20" i="122"/>
  <c r="M31" i="122"/>
  <c r="M147" i="122"/>
  <c r="M19" i="122"/>
  <c r="M150" i="122"/>
  <c r="M30" i="122"/>
  <c r="M35" i="122"/>
  <c r="M12" i="122"/>
  <c r="M21" i="122"/>
  <c r="M24" i="122"/>
  <c r="M22" i="122"/>
  <c r="M34" i="122"/>
  <c r="M18" i="122"/>
  <c r="M33" i="122"/>
  <c r="M6" i="122"/>
  <c r="M9" i="122"/>
  <c r="M25" i="122"/>
  <c r="M184" i="122"/>
  <c r="M187" i="122"/>
  <c r="M172" i="122"/>
  <c r="M78" i="122"/>
  <c r="M75" i="122"/>
  <c r="M50" i="122"/>
  <c r="M62" i="122"/>
  <c r="M89" i="122"/>
  <c r="M124" i="122"/>
  <c r="M121" i="122"/>
  <c r="M120" i="122"/>
  <c r="M39" i="122"/>
  <c r="M145" i="122"/>
  <c r="M116" i="122"/>
  <c r="M134" i="122"/>
  <c r="M10" i="122"/>
  <c r="M11" i="122"/>
  <c r="M189" i="122"/>
  <c r="M181" i="122"/>
  <c r="M180" i="122"/>
  <c r="M169" i="122"/>
  <c r="M190" i="122"/>
  <c r="M51" i="122"/>
  <c r="M73" i="122"/>
  <c r="M81" i="122"/>
  <c r="M92" i="122"/>
  <c r="M100" i="122"/>
  <c r="M114" i="122"/>
  <c r="M117" i="122"/>
  <c r="M129" i="122"/>
  <c r="M142" i="122"/>
  <c r="M137" i="122"/>
  <c r="M41" i="122"/>
  <c r="M23" i="122"/>
  <c r="M13" i="122"/>
  <c r="M182" i="122"/>
  <c r="M174" i="122"/>
  <c r="M177" i="122"/>
  <c r="M183" i="122"/>
  <c r="M161" i="122"/>
  <c r="M175" i="122"/>
  <c r="M186" i="122"/>
  <c r="M152" i="122"/>
  <c r="M55" i="122"/>
  <c r="M63" i="122"/>
  <c r="M68" i="122"/>
  <c r="M67" i="122"/>
  <c r="M49" i="122"/>
  <c r="M122" i="122"/>
  <c r="M123" i="122"/>
  <c r="M127" i="122"/>
  <c r="M113" i="122"/>
  <c r="M167" i="122"/>
  <c r="M15" i="122"/>
  <c r="M163" i="122"/>
  <c r="M170" i="122"/>
  <c r="M176" i="122"/>
  <c r="M158" i="122"/>
  <c r="M168" i="122"/>
  <c r="M171" i="122"/>
  <c r="M74" i="122"/>
  <c r="M94" i="122"/>
  <c r="M107" i="122"/>
  <c r="M105" i="122"/>
  <c r="M93" i="122"/>
  <c r="M126" i="122"/>
  <c r="M130" i="122"/>
  <c r="M108" i="122"/>
  <c r="M109" i="122"/>
  <c r="M8" i="122"/>
  <c r="M153" i="122"/>
  <c r="M188" i="122"/>
  <c r="M159" i="122"/>
  <c r="M173" i="122"/>
  <c r="M155" i="122"/>
  <c r="M165" i="122"/>
  <c r="M164" i="122"/>
  <c r="M56" i="122"/>
  <c r="M58" i="122"/>
  <c r="M46" i="122"/>
  <c r="M79" i="122"/>
  <c r="M70" i="122"/>
  <c r="M97" i="122"/>
  <c r="M101" i="122"/>
  <c r="M125" i="122"/>
  <c r="M17" i="122"/>
  <c r="M185" i="122"/>
  <c r="M156" i="122"/>
  <c r="M166" i="122"/>
  <c r="M157" i="122"/>
  <c r="M53" i="122"/>
  <c r="M71" i="122"/>
  <c r="M47" i="122"/>
  <c r="M66" i="122"/>
  <c r="M96" i="122"/>
  <c r="M99" i="122"/>
  <c r="M119" i="122"/>
  <c r="M110" i="122"/>
  <c r="M118" i="122"/>
  <c r="M135" i="122"/>
  <c r="M141" i="122"/>
  <c r="M16" i="122"/>
  <c r="M178" i="122"/>
  <c r="M54" i="122"/>
  <c r="M65" i="122"/>
  <c r="M69" i="122"/>
  <c r="M82" i="122"/>
  <c r="M86" i="122"/>
  <c r="M88" i="122"/>
  <c r="M83" i="122"/>
  <c r="M115" i="122"/>
  <c r="M7" i="122"/>
  <c r="M14" i="122"/>
  <c r="M160" i="122"/>
  <c r="M191" i="122"/>
  <c r="M179" i="122"/>
  <c r="M59" i="122"/>
  <c r="M102" i="122"/>
  <c r="M104" i="122"/>
  <c r="M111" i="122"/>
  <c r="M45" i="122"/>
  <c r="N5" i="131"/>
  <c r="M44" i="122"/>
  <c r="V89" i="96"/>
  <c r="N5" i="96" s="1"/>
  <c r="V91" i="153"/>
  <c r="N2" i="153" s="1"/>
  <c r="V78" i="152"/>
  <c r="N2" i="152" s="1"/>
  <c r="V84" i="94"/>
  <c r="M133" i="122"/>
  <c r="M43" i="122"/>
  <c r="V70" i="94"/>
  <c r="V86" i="94"/>
  <c r="M143" i="122"/>
  <c r="M38" i="122"/>
  <c r="M138" i="122"/>
  <c r="M128" i="122"/>
  <c r="N5" i="154"/>
  <c r="M139" i="122"/>
  <c r="M112" i="122"/>
  <c r="V72" i="154"/>
  <c r="N2" i="154" s="1"/>
  <c r="V73" i="95"/>
  <c r="V75" i="93"/>
  <c r="M140" i="122"/>
  <c r="V71" i="120"/>
  <c r="V83" i="153"/>
  <c r="N5" i="153" s="1"/>
  <c r="V82" i="121"/>
  <c r="N2" i="121" s="1"/>
  <c r="N5" i="122"/>
  <c r="V89" i="93"/>
  <c r="M40" i="122"/>
  <c r="M42" i="122"/>
  <c r="M146" i="122"/>
  <c r="M100" i="134"/>
  <c r="M65" i="135"/>
  <c r="M61" i="122"/>
  <c r="M20" i="135"/>
  <c r="M88" i="134"/>
  <c r="M97" i="132"/>
  <c r="M75" i="132"/>
  <c r="M156" i="134"/>
  <c r="M89" i="132"/>
  <c r="M99" i="135"/>
  <c r="M95" i="122"/>
  <c r="M58" i="134"/>
  <c r="M164" i="134"/>
  <c r="M98" i="131"/>
  <c r="M87" i="122"/>
  <c r="M80" i="131"/>
  <c r="M79" i="132"/>
  <c r="M154" i="122"/>
  <c r="M92" i="134"/>
  <c r="M70" i="134"/>
  <c r="M59" i="132"/>
  <c r="M56" i="131"/>
  <c r="M162" i="122"/>
  <c r="M68" i="131"/>
  <c r="M57" i="122"/>
  <c r="N5" i="121"/>
  <c r="N5" i="132"/>
  <c r="M95" i="135"/>
  <c r="M93" i="132"/>
  <c r="M90" i="131"/>
  <c r="M78" i="134"/>
  <c r="V94" i="152"/>
  <c r="N5" i="152" s="1"/>
  <c r="V73" i="93"/>
  <c r="V68" i="94"/>
  <c r="N5" i="135"/>
  <c r="N5" i="134"/>
  <c r="M102" i="131"/>
  <c r="M91" i="122"/>
  <c r="M77" i="122"/>
  <c r="M63" i="132"/>
  <c r="M12" i="135"/>
  <c r="M138" i="152" l="1"/>
  <c r="M32" i="152"/>
  <c r="M26" i="152"/>
  <c r="M148" i="152"/>
  <c r="M134" i="152"/>
  <c r="M125" i="152"/>
  <c r="M116" i="152"/>
  <c r="M109" i="152"/>
  <c r="M100" i="152"/>
  <c r="M146" i="152"/>
  <c r="M77" i="152"/>
  <c r="M52" i="152"/>
  <c r="M24" i="152"/>
  <c r="M61" i="152"/>
  <c r="M31" i="152"/>
  <c r="M84" i="152"/>
  <c r="M93" i="152"/>
  <c r="M8" i="152"/>
  <c r="M17" i="152"/>
  <c r="M68" i="152"/>
  <c r="M110" i="152"/>
  <c r="M80" i="152"/>
  <c r="M140" i="152"/>
  <c r="M66" i="152"/>
  <c r="M130" i="152"/>
  <c r="M36" i="152"/>
  <c r="M111" i="152"/>
  <c r="M23" i="152"/>
  <c r="M124" i="152"/>
  <c r="M99" i="152"/>
  <c r="M18" i="152"/>
  <c r="M115" i="152"/>
  <c r="M139" i="152"/>
  <c r="M67" i="152"/>
  <c r="M37" i="152"/>
  <c r="M16" i="152"/>
  <c r="M119" i="152"/>
  <c r="M27" i="152"/>
  <c r="M92" i="152"/>
  <c r="M135" i="152"/>
  <c r="M71" i="152"/>
  <c r="M14" i="152"/>
  <c r="M121" i="152"/>
  <c r="M49" i="152"/>
  <c r="M127" i="152"/>
  <c r="M9" i="152"/>
  <c r="M102" i="152"/>
  <c r="M46" i="152"/>
  <c r="M118" i="152"/>
  <c r="M41" i="152"/>
  <c r="M79" i="152"/>
  <c r="M45" i="152"/>
  <c r="M53" i="152"/>
  <c r="M44" i="152"/>
  <c r="M62" i="152"/>
  <c r="M83" i="152"/>
  <c r="M108" i="152"/>
  <c r="M63" i="152"/>
  <c r="M131" i="152"/>
  <c r="M97" i="152"/>
  <c r="M64" i="152"/>
  <c r="M142" i="152"/>
  <c r="M88" i="152"/>
  <c r="M38" i="152"/>
  <c r="M123" i="152"/>
  <c r="M89" i="152"/>
  <c r="M104" i="152"/>
  <c r="M105" i="152"/>
  <c r="M85" i="152"/>
  <c r="M29" i="152"/>
  <c r="M149" i="152"/>
  <c r="M114" i="152"/>
  <c r="M6" i="152"/>
  <c r="M54" i="152"/>
  <c r="M106" i="152"/>
  <c r="M122" i="152"/>
  <c r="M57" i="152"/>
  <c r="M82" i="152"/>
  <c r="M75" i="152"/>
  <c r="M87" i="152"/>
  <c r="M59" i="152"/>
  <c r="M70" i="152"/>
  <c r="M34" i="152"/>
  <c r="M74" i="152"/>
  <c r="M33" i="152"/>
  <c r="M95" i="152"/>
  <c r="M43" i="152"/>
  <c r="M39" i="152"/>
  <c r="M72" i="152"/>
  <c r="M112" i="152"/>
  <c r="M76" i="152"/>
  <c r="M94" i="152"/>
  <c r="M78" i="152"/>
  <c r="M103" i="152"/>
  <c r="M136" i="152"/>
  <c r="M133" i="152"/>
  <c r="M98" i="152"/>
  <c r="M20" i="152"/>
  <c r="M90" i="152"/>
  <c r="M42" i="152"/>
  <c r="M19" i="152"/>
  <c r="M60" i="152"/>
  <c r="M145" i="152"/>
  <c r="M13" i="152"/>
  <c r="M143" i="152"/>
  <c r="M55" i="152"/>
  <c r="M144" i="152"/>
  <c r="M120" i="152"/>
  <c r="M22" i="152"/>
  <c r="M128" i="152"/>
  <c r="M132" i="152"/>
  <c r="M69" i="152"/>
  <c r="M152" i="152"/>
  <c r="M101" i="152"/>
  <c r="M7" i="152"/>
  <c r="M117" i="152"/>
  <c r="M10" i="152"/>
  <c r="M30" i="152"/>
  <c r="M48" i="152"/>
  <c r="M11" i="152"/>
  <c r="M96" i="152"/>
  <c r="M73" i="152"/>
  <c r="M28" i="152"/>
  <c r="M113" i="152"/>
  <c r="M50" i="152"/>
  <c r="M129" i="152"/>
  <c r="M126" i="152"/>
  <c r="M15" i="152"/>
  <c r="M35" i="152"/>
  <c r="M150" i="152"/>
  <c r="M21" i="152"/>
  <c r="M147" i="152"/>
  <c r="M151" i="152"/>
  <c r="M47" i="152"/>
  <c r="M25" i="152"/>
  <c r="M56" i="152"/>
  <c r="M81" i="152"/>
  <c r="M137" i="152"/>
  <c r="M86" i="152"/>
  <c r="M51" i="152"/>
  <c r="M91" i="152"/>
  <c r="M58" i="152"/>
  <c r="M65" i="152"/>
  <c r="M107" i="152"/>
  <c r="M12" i="152"/>
  <c r="M141" i="152"/>
  <c r="M40" i="152"/>
  <c r="M145" i="121"/>
  <c r="M137" i="121"/>
  <c r="M140" i="121"/>
  <c r="M142" i="121"/>
  <c r="M134" i="121"/>
  <c r="M135" i="121"/>
  <c r="M132" i="121"/>
  <c r="M139" i="121"/>
  <c r="M131" i="121"/>
  <c r="M95" i="121"/>
  <c r="M81" i="121"/>
  <c r="M103" i="121"/>
  <c r="M77" i="121"/>
  <c r="M37" i="121"/>
  <c r="M36" i="121"/>
  <c r="M76" i="121"/>
  <c r="M73" i="121"/>
  <c r="M69" i="121"/>
  <c r="M60" i="121"/>
  <c r="M53" i="121"/>
  <c r="M49" i="121"/>
  <c r="M148" i="121"/>
  <c r="M147" i="121"/>
  <c r="M33" i="121"/>
  <c r="M27" i="121"/>
  <c r="M32" i="121"/>
  <c r="M30" i="121"/>
  <c r="M18" i="121"/>
  <c r="M151" i="121"/>
  <c r="M188" i="121"/>
  <c r="M34" i="121"/>
  <c r="M150" i="121"/>
  <c r="M8" i="121"/>
  <c r="M149" i="121"/>
  <c r="M13" i="121"/>
  <c r="M35" i="121"/>
  <c r="M29" i="121"/>
  <c r="M28" i="121"/>
  <c r="M23" i="121"/>
  <c r="M14" i="121"/>
  <c r="M26" i="121"/>
  <c r="M31" i="121"/>
  <c r="M7" i="121"/>
  <c r="M12" i="121"/>
  <c r="M22" i="121"/>
  <c r="M17" i="121"/>
  <c r="M152" i="121"/>
  <c r="M180" i="121"/>
  <c r="M165" i="121"/>
  <c r="M157" i="121"/>
  <c r="M21" i="121"/>
  <c r="M156" i="121"/>
  <c r="M55" i="121"/>
  <c r="M74" i="121"/>
  <c r="M104" i="121"/>
  <c r="M127" i="121"/>
  <c r="M114" i="121"/>
  <c r="M136" i="121"/>
  <c r="M10" i="121"/>
  <c r="M6" i="121"/>
  <c r="M177" i="121"/>
  <c r="M193" i="121"/>
  <c r="M158" i="121"/>
  <c r="M153" i="121"/>
  <c r="M90" i="121"/>
  <c r="M99" i="121"/>
  <c r="M91" i="121"/>
  <c r="M126" i="121"/>
  <c r="M141" i="121"/>
  <c r="M146" i="121"/>
  <c r="M133" i="121"/>
  <c r="M121" i="121"/>
  <c r="M16" i="121"/>
  <c r="M20" i="121"/>
  <c r="M170" i="121"/>
  <c r="M190" i="121"/>
  <c r="M57" i="121"/>
  <c r="M56" i="121"/>
  <c r="M68" i="121"/>
  <c r="M72" i="121"/>
  <c r="M94" i="121"/>
  <c r="M86" i="121"/>
  <c r="M107" i="121"/>
  <c r="M115" i="121"/>
  <c r="M119" i="121"/>
  <c r="M122" i="121"/>
  <c r="M155" i="121"/>
  <c r="M183" i="121"/>
  <c r="M171" i="121"/>
  <c r="M191" i="121"/>
  <c r="M63" i="121"/>
  <c r="M51" i="121"/>
  <c r="M48" i="121"/>
  <c r="M67" i="121"/>
  <c r="M87" i="121"/>
  <c r="M106" i="121"/>
  <c r="M98" i="121"/>
  <c r="M116" i="121"/>
  <c r="M130" i="121"/>
  <c r="M109" i="121"/>
  <c r="M117" i="121"/>
  <c r="M19" i="121"/>
  <c r="M184" i="121"/>
  <c r="M187" i="121"/>
  <c r="M176" i="121"/>
  <c r="M179" i="121"/>
  <c r="M189" i="121"/>
  <c r="M164" i="121"/>
  <c r="M185" i="121"/>
  <c r="M58" i="121"/>
  <c r="M65" i="121"/>
  <c r="M101" i="121"/>
  <c r="M83" i="121"/>
  <c r="M97" i="121"/>
  <c r="M79" i="121"/>
  <c r="M110" i="121"/>
  <c r="M118" i="121"/>
  <c r="M125" i="121"/>
  <c r="M181" i="121"/>
  <c r="M173" i="121"/>
  <c r="M172" i="121"/>
  <c r="M186" i="121"/>
  <c r="M161" i="121"/>
  <c r="M182" i="121"/>
  <c r="M47" i="121"/>
  <c r="M80" i="121"/>
  <c r="M108" i="121"/>
  <c r="M93" i="121"/>
  <c r="M102" i="121"/>
  <c r="M70" i="121"/>
  <c r="M128" i="121"/>
  <c r="M38" i="121"/>
  <c r="M24" i="121"/>
  <c r="M192" i="121"/>
  <c r="M174" i="121"/>
  <c r="M25" i="121"/>
  <c r="M166" i="121"/>
  <c r="M169" i="121"/>
  <c r="M175" i="121"/>
  <c r="M154" i="121"/>
  <c r="M167" i="121"/>
  <c r="M178" i="121"/>
  <c r="M50" i="121"/>
  <c r="M52" i="121"/>
  <c r="M54" i="121"/>
  <c r="M88" i="121"/>
  <c r="M85" i="121"/>
  <c r="M71" i="121"/>
  <c r="M82" i="121"/>
  <c r="M129" i="121"/>
  <c r="M111" i="121"/>
  <c r="M89" i="121"/>
  <c r="M9" i="121"/>
  <c r="M15" i="121"/>
  <c r="M11" i="121"/>
  <c r="M159" i="121"/>
  <c r="M162" i="121"/>
  <c r="M168" i="121"/>
  <c r="M160" i="121"/>
  <c r="M163" i="121"/>
  <c r="M75" i="121"/>
  <c r="M64" i="121"/>
  <c r="M46" i="121"/>
  <c r="M61" i="121"/>
  <c r="M59" i="121"/>
  <c r="M84" i="121"/>
  <c r="M120" i="121"/>
  <c r="M112" i="121"/>
  <c r="M105" i="121"/>
  <c r="M124" i="121"/>
  <c r="M45" i="121"/>
  <c r="M40" i="121"/>
  <c r="M144" i="121"/>
  <c r="M39" i="121"/>
  <c r="M113" i="121"/>
  <c r="M41" i="121"/>
  <c r="M138" i="121"/>
  <c r="M143" i="121"/>
  <c r="M43" i="121"/>
  <c r="M123" i="121"/>
  <c r="M42" i="121"/>
  <c r="M44" i="121"/>
  <c r="M78" i="121"/>
  <c r="M92" i="121"/>
  <c r="M66" i="121"/>
  <c r="M100" i="121"/>
  <c r="M96" i="121"/>
  <c r="M62" i="121"/>
  <c r="M42" i="154"/>
  <c r="M135" i="154"/>
  <c r="M147" i="154"/>
  <c r="M139" i="154"/>
  <c r="M133" i="154"/>
  <c r="M31" i="154"/>
  <c r="M151" i="154"/>
  <c r="M35" i="154"/>
  <c r="M143" i="154"/>
  <c r="M100" i="154"/>
  <c r="M44" i="154"/>
  <c r="M137" i="154"/>
  <c r="M92" i="154"/>
  <c r="M29" i="154"/>
  <c r="M28" i="154"/>
  <c r="M85" i="154"/>
  <c r="M60" i="154"/>
  <c r="M16" i="154"/>
  <c r="M43" i="154"/>
  <c r="M101" i="154"/>
  <c r="M45" i="154"/>
  <c r="M33" i="154"/>
  <c r="M108" i="154"/>
  <c r="M84" i="154"/>
  <c r="M50" i="154"/>
  <c r="M9" i="154"/>
  <c r="M82" i="154"/>
  <c r="M89" i="154"/>
  <c r="M124" i="154"/>
  <c r="M99" i="154"/>
  <c r="M109" i="154"/>
  <c r="M122" i="154"/>
  <c r="M125" i="154"/>
  <c r="M30" i="154"/>
  <c r="M115" i="154"/>
  <c r="M91" i="154"/>
  <c r="M113" i="154"/>
  <c r="M38" i="154"/>
  <c r="M120" i="154"/>
  <c r="M142" i="154"/>
  <c r="M128" i="154"/>
  <c r="M53" i="154"/>
  <c r="M77" i="154"/>
  <c r="M102" i="154"/>
  <c r="M98" i="154"/>
  <c r="M6" i="154"/>
  <c r="M148" i="154"/>
  <c r="M116" i="154"/>
  <c r="M121" i="154"/>
  <c r="M22" i="154"/>
  <c r="M36" i="154"/>
  <c r="M66" i="154"/>
  <c r="M25" i="154"/>
  <c r="M106" i="154"/>
  <c r="M13" i="154"/>
  <c r="M18" i="154"/>
  <c r="M70" i="154"/>
  <c r="M138" i="154"/>
  <c r="M141" i="154"/>
  <c r="M51" i="154"/>
  <c r="M73" i="154"/>
  <c r="M67" i="154"/>
  <c r="M144" i="154"/>
  <c r="M26" i="154"/>
  <c r="M54" i="154"/>
  <c r="M104" i="154"/>
  <c r="M140" i="154"/>
  <c r="M145" i="154"/>
  <c r="M130" i="154"/>
  <c r="M126" i="154"/>
  <c r="M72" i="154"/>
  <c r="M105" i="154"/>
  <c r="M118" i="154"/>
  <c r="M134" i="154"/>
  <c r="M83" i="154"/>
  <c r="M69" i="154"/>
  <c r="M61" i="154"/>
  <c r="M149" i="154"/>
  <c r="M52" i="154"/>
  <c r="M24" i="154"/>
  <c r="M46" i="154"/>
  <c r="M97" i="154"/>
  <c r="M80" i="154"/>
  <c r="M131" i="154"/>
  <c r="M41" i="154"/>
  <c r="M23" i="154"/>
  <c r="M88" i="154"/>
  <c r="M58" i="154"/>
  <c r="M37" i="154"/>
  <c r="M40" i="154"/>
  <c r="M86" i="154"/>
  <c r="M65" i="154"/>
  <c r="M48" i="154"/>
  <c r="M76" i="154"/>
  <c r="M74" i="154"/>
  <c r="M110" i="154"/>
  <c r="M15" i="154"/>
  <c r="M146" i="154"/>
  <c r="M7" i="154"/>
  <c r="M150" i="154"/>
  <c r="M75" i="154"/>
  <c r="M10" i="154"/>
  <c r="M81" i="154"/>
  <c r="M78" i="154"/>
  <c r="M136" i="154"/>
  <c r="M64" i="154"/>
  <c r="M49" i="154"/>
  <c r="M94" i="154"/>
  <c r="M56" i="154"/>
  <c r="M20" i="154"/>
  <c r="M59" i="154"/>
  <c r="M96" i="154"/>
  <c r="M93" i="154"/>
  <c r="M32" i="154"/>
  <c r="M8" i="154"/>
  <c r="M14" i="154"/>
  <c r="M12" i="154"/>
  <c r="M107" i="154"/>
  <c r="M112" i="154"/>
  <c r="M117" i="154"/>
  <c r="M123" i="154"/>
  <c r="M57" i="154"/>
  <c r="M17" i="154"/>
  <c r="M114" i="154"/>
  <c r="M90" i="154"/>
  <c r="M68" i="154"/>
  <c r="M27" i="154"/>
  <c r="M21" i="154"/>
  <c r="M62" i="154"/>
  <c r="M39" i="154"/>
  <c r="M132" i="154"/>
  <c r="M152" i="154"/>
  <c r="M111" i="154"/>
  <c r="M47" i="154"/>
  <c r="M11" i="154"/>
  <c r="M19" i="154"/>
  <c r="M63" i="154"/>
  <c r="M79" i="154"/>
  <c r="M119" i="154"/>
  <c r="M103" i="154"/>
  <c r="M71" i="154"/>
  <c r="M55" i="154"/>
  <c r="M34" i="154"/>
  <c r="M129" i="154"/>
  <c r="M127" i="154"/>
  <c r="M87" i="154"/>
  <c r="M95" i="154"/>
  <c r="M44" i="153"/>
  <c r="M37" i="153"/>
  <c r="M148" i="153"/>
  <c r="M137" i="153"/>
  <c r="M28" i="153"/>
  <c r="M39" i="153"/>
  <c r="M42" i="153"/>
  <c r="M31" i="153"/>
  <c r="M26" i="153"/>
  <c r="M35" i="153"/>
  <c r="M30" i="153"/>
  <c r="M117" i="153"/>
  <c r="M50" i="153"/>
  <c r="M114" i="153"/>
  <c r="M115" i="153"/>
  <c r="M48" i="153"/>
  <c r="M86" i="153"/>
  <c r="M97" i="153"/>
  <c r="M133" i="153"/>
  <c r="M101" i="153"/>
  <c r="M25" i="153"/>
  <c r="M88" i="153"/>
  <c r="M38" i="153"/>
  <c r="M89" i="153"/>
  <c r="M146" i="153"/>
  <c r="M140" i="153"/>
  <c r="M116" i="153"/>
  <c r="M63" i="153"/>
  <c r="M123" i="153"/>
  <c r="M147" i="153"/>
  <c r="M51" i="153"/>
  <c r="M96" i="153"/>
  <c r="M106" i="153"/>
  <c r="M118" i="153"/>
  <c r="M46" i="153"/>
  <c r="M91" i="153"/>
  <c r="M105" i="153"/>
  <c r="M135" i="153"/>
  <c r="M95" i="153"/>
  <c r="M134" i="153"/>
  <c r="M70" i="153"/>
  <c r="M113" i="153"/>
  <c r="M11" i="153"/>
  <c r="M103" i="153"/>
  <c r="M69" i="153"/>
  <c r="M56" i="153"/>
  <c r="M142" i="153"/>
  <c r="M18" i="153"/>
  <c r="M111" i="153"/>
  <c r="M136" i="153"/>
  <c r="M73" i="153"/>
  <c r="M127" i="153"/>
  <c r="M143" i="153"/>
  <c r="M131" i="153"/>
  <c r="M66" i="153"/>
  <c r="M78" i="153"/>
  <c r="M93" i="153"/>
  <c r="M98" i="153"/>
  <c r="M7" i="153"/>
  <c r="M80" i="153"/>
  <c r="M121" i="153"/>
  <c r="M21" i="153"/>
  <c r="M107" i="153"/>
  <c r="M85" i="153"/>
  <c r="M59" i="153"/>
  <c r="M57" i="153"/>
  <c r="M151" i="153"/>
  <c r="M119" i="153"/>
  <c r="M29" i="153"/>
  <c r="M109" i="153"/>
  <c r="M83" i="153"/>
  <c r="M130" i="153"/>
  <c r="M110" i="153"/>
  <c r="M125" i="153"/>
  <c r="M62" i="153"/>
  <c r="M139" i="153"/>
  <c r="M13" i="153"/>
  <c r="M99" i="153"/>
  <c r="M72" i="153"/>
  <c r="M122" i="153"/>
  <c r="M124" i="153"/>
  <c r="M34" i="153"/>
  <c r="M49" i="153"/>
  <c r="M64" i="153"/>
  <c r="M54" i="153"/>
  <c r="M9" i="153"/>
  <c r="M79" i="153"/>
  <c r="M20" i="153"/>
  <c r="M126" i="153"/>
  <c r="M141" i="153"/>
  <c r="M132" i="153"/>
  <c r="M65" i="153"/>
  <c r="M12" i="153"/>
  <c r="M41" i="153"/>
  <c r="M47" i="153"/>
  <c r="M144" i="153"/>
  <c r="M61" i="153"/>
  <c r="M17" i="153"/>
  <c r="M102" i="153"/>
  <c r="M23" i="153"/>
  <c r="M36" i="153"/>
  <c r="M149" i="153"/>
  <c r="M75" i="153"/>
  <c r="M40" i="153"/>
  <c r="M77" i="153"/>
  <c r="M32" i="153"/>
  <c r="M94" i="153"/>
  <c r="M145" i="153"/>
  <c r="M14" i="153"/>
  <c r="M82" i="153"/>
  <c r="M67" i="153"/>
  <c r="M81" i="153"/>
  <c r="M8" i="153"/>
  <c r="M53" i="153"/>
  <c r="M27" i="153"/>
  <c r="M15" i="153"/>
  <c r="M43" i="153"/>
  <c r="M33" i="153"/>
  <c r="M129" i="153"/>
  <c r="M150" i="153"/>
  <c r="M60" i="153"/>
  <c r="M10" i="153"/>
  <c r="M100" i="153"/>
  <c r="M16" i="153"/>
  <c r="M90" i="153"/>
  <c r="M108" i="153"/>
  <c r="M22" i="153"/>
  <c r="M87" i="153"/>
  <c r="M24" i="153"/>
  <c r="M138" i="153"/>
  <c r="M128" i="153"/>
  <c r="M104" i="153"/>
  <c r="M52" i="153"/>
  <c r="M55" i="153"/>
  <c r="M120" i="153"/>
  <c r="M76" i="153"/>
  <c r="M74" i="153"/>
  <c r="M84" i="153"/>
  <c r="M71" i="153"/>
  <c r="M92" i="153"/>
  <c r="M112" i="153"/>
  <c r="M58" i="153"/>
  <c r="M45" i="153"/>
  <c r="M6" i="153"/>
  <c r="M19" i="153"/>
  <c r="M152" i="153"/>
  <c r="M68" i="153"/>
  <c r="P162" i="122"/>
  <c r="N5" i="95"/>
  <c r="N2" i="95"/>
  <c r="P16" i="122"/>
  <c r="S16" i="39" s="1"/>
  <c r="P66" i="122"/>
  <c r="S66" i="39" s="1"/>
  <c r="P36" i="150" s="1"/>
  <c r="P17" i="122"/>
  <c r="S17" i="39" s="1"/>
  <c r="P56" i="122"/>
  <c r="S56" i="39" s="1"/>
  <c r="P26" i="150" s="1"/>
  <c r="P177" i="122"/>
  <c r="P129" i="122"/>
  <c r="S129" i="39" s="1"/>
  <c r="P99" i="150" s="1"/>
  <c r="P190" i="122"/>
  <c r="P116" i="122"/>
  <c r="S116" i="39" s="1"/>
  <c r="P86" i="150" s="1"/>
  <c r="P48" i="122"/>
  <c r="S48" i="39" s="1"/>
  <c r="P18" i="150" s="1"/>
  <c r="P106" i="122"/>
  <c r="S106" i="39" s="1"/>
  <c r="P76" i="150" s="1"/>
  <c r="P132" i="122"/>
  <c r="S132" i="39" s="1"/>
  <c r="P102" i="150" s="1"/>
  <c r="O2" i="135"/>
  <c r="P53" i="135" s="1"/>
  <c r="O53" i="39" s="1"/>
  <c r="L23" i="150" s="1"/>
  <c r="P38" i="135"/>
  <c r="O38" i="39" s="1"/>
  <c r="L8" i="150" s="1"/>
  <c r="P73" i="135"/>
  <c r="O73" i="39" s="1"/>
  <c r="L43" i="150" s="1"/>
  <c r="P6" i="135"/>
  <c r="O6" i="39" s="1"/>
  <c r="P102" i="135"/>
  <c r="O102" i="39" s="1"/>
  <c r="L72" i="150" s="1"/>
  <c r="P110" i="135"/>
  <c r="O110" i="39" s="1"/>
  <c r="L80" i="150" s="1"/>
  <c r="P83" i="135"/>
  <c r="O83" i="39" s="1"/>
  <c r="L53" i="150" s="1"/>
  <c r="P144" i="135"/>
  <c r="O144" i="39" s="1"/>
  <c r="L114" i="150" s="1"/>
  <c r="P91" i="135"/>
  <c r="O91" i="39" s="1"/>
  <c r="L61" i="150" s="1"/>
  <c r="P17" i="135"/>
  <c r="O17" i="39" s="1"/>
  <c r="P145" i="135"/>
  <c r="O145" i="39" s="1"/>
  <c r="L115" i="150" s="1"/>
  <c r="P16" i="135"/>
  <c r="O16" i="39" s="1"/>
  <c r="P29" i="135"/>
  <c r="O29" i="39" s="1"/>
  <c r="P107" i="135"/>
  <c r="O107" i="39" s="1"/>
  <c r="L77" i="150" s="1"/>
  <c r="P135" i="132"/>
  <c r="M135" i="39" s="1"/>
  <c r="J105" i="150" s="1"/>
  <c r="P127" i="132"/>
  <c r="M127" i="39" s="1"/>
  <c r="J97" i="150" s="1"/>
  <c r="P80" i="132"/>
  <c r="M80" i="39" s="1"/>
  <c r="J50" i="150" s="1"/>
  <c r="P61" i="132"/>
  <c r="M61" i="39" s="1"/>
  <c r="J31" i="150" s="1"/>
  <c r="P105" i="132"/>
  <c r="M105" i="39" s="1"/>
  <c r="J75" i="150" s="1"/>
  <c r="P6" i="132"/>
  <c r="M6" i="39" s="1"/>
  <c r="P121" i="132"/>
  <c r="M121" i="39" s="1"/>
  <c r="J91" i="150" s="1"/>
  <c r="P69" i="132"/>
  <c r="M69" i="39" s="1"/>
  <c r="J39" i="150" s="1"/>
  <c r="P60" i="132"/>
  <c r="M60" i="39" s="1"/>
  <c r="J30" i="150" s="1"/>
  <c r="P66" i="132"/>
  <c r="M66" i="39" s="1"/>
  <c r="J36" i="150" s="1"/>
  <c r="P87" i="132"/>
  <c r="M87" i="39" s="1"/>
  <c r="J57" i="150" s="1"/>
  <c r="P142" i="132"/>
  <c r="M142" i="39" s="1"/>
  <c r="J112" i="150" s="1"/>
  <c r="P131" i="131"/>
  <c r="L131" i="39" s="1"/>
  <c r="I101" i="150" s="1"/>
  <c r="P116" i="131"/>
  <c r="L116" i="39" s="1"/>
  <c r="I86" i="150" s="1"/>
  <c r="P125" i="131"/>
  <c r="L125" i="39" s="1"/>
  <c r="I95" i="150" s="1"/>
  <c r="P118" i="131"/>
  <c r="L118" i="39" s="1"/>
  <c r="I88" i="150" s="1"/>
  <c r="P40" i="131"/>
  <c r="L40" i="39" s="1"/>
  <c r="I10" i="150" s="1"/>
  <c r="P71" i="131"/>
  <c r="L71" i="39" s="1"/>
  <c r="I41" i="150" s="1"/>
  <c r="P140" i="131"/>
  <c r="L140" i="39" s="1"/>
  <c r="I110" i="150" s="1"/>
  <c r="P15" i="131"/>
  <c r="L15" i="39" s="1"/>
  <c r="P33" i="131"/>
  <c r="L33" i="39" s="1"/>
  <c r="P147" i="131"/>
  <c r="L147" i="39" s="1"/>
  <c r="P89" i="131"/>
  <c r="L89" i="39" s="1"/>
  <c r="I59" i="150" s="1"/>
  <c r="P95" i="135"/>
  <c r="O95" i="39" s="1"/>
  <c r="L65" i="150" s="1"/>
  <c r="P77" i="122"/>
  <c r="S77" i="39" s="1"/>
  <c r="P47" i="150" s="1"/>
  <c r="P99" i="135"/>
  <c r="O99" i="39" s="1"/>
  <c r="L69" i="150" s="1"/>
  <c r="P74" i="122"/>
  <c r="S74" i="39" s="1"/>
  <c r="P44" i="150" s="1"/>
  <c r="P167" i="122"/>
  <c r="P63" i="122"/>
  <c r="S63" i="39" s="1"/>
  <c r="P33" i="150" s="1"/>
  <c r="P117" i="122"/>
  <c r="S117" i="39" s="1"/>
  <c r="P87" i="150" s="1"/>
  <c r="P32" i="122"/>
  <c r="S32" i="39" s="1"/>
  <c r="P52" i="122"/>
  <c r="S52" i="39" s="1"/>
  <c r="P22" i="150" s="1"/>
  <c r="P85" i="122"/>
  <c r="S85" i="39" s="1"/>
  <c r="P55" i="150" s="1"/>
  <c r="P146" i="135"/>
  <c r="O146" i="39" s="1"/>
  <c r="L116" i="150" s="1"/>
  <c r="P42" i="135"/>
  <c r="O42" i="39" s="1"/>
  <c r="L12" i="150" s="1"/>
  <c r="P81" i="135"/>
  <c r="O81" i="39" s="1"/>
  <c r="L51" i="150" s="1"/>
  <c r="P19" i="135"/>
  <c r="O19" i="39" s="1"/>
  <c r="P71" i="135"/>
  <c r="O71" i="39" s="1"/>
  <c r="L41" i="150" s="1"/>
  <c r="P88" i="135"/>
  <c r="O88" i="39" s="1"/>
  <c r="L58" i="150" s="1"/>
  <c r="P70" i="135"/>
  <c r="O70" i="39" s="1"/>
  <c r="L40" i="150" s="1"/>
  <c r="P59" i="135"/>
  <c r="O59" i="39" s="1"/>
  <c r="L29" i="150" s="1"/>
  <c r="P77" i="135"/>
  <c r="O77" i="39" s="1"/>
  <c r="L47" i="150" s="1"/>
  <c r="P139" i="135"/>
  <c r="O139" i="39" s="1"/>
  <c r="L109" i="150" s="1"/>
  <c r="P74" i="135"/>
  <c r="O74" i="39" s="1"/>
  <c r="L44" i="150" s="1"/>
  <c r="P18" i="135"/>
  <c r="O18" i="39" s="1"/>
  <c r="P125" i="135"/>
  <c r="O125" i="39" s="1"/>
  <c r="L95" i="150" s="1"/>
  <c r="P10" i="135"/>
  <c r="O10" i="39" s="1"/>
  <c r="P149" i="135"/>
  <c r="O149" i="39" s="1"/>
  <c r="P52" i="135"/>
  <c r="O52" i="39" s="1"/>
  <c r="L22" i="150" s="1"/>
  <c r="P151" i="135"/>
  <c r="O151" i="39" s="1"/>
  <c r="P103" i="135"/>
  <c r="O103" i="39" s="1"/>
  <c r="L73" i="150" s="1"/>
  <c r="P39" i="132"/>
  <c r="M39" i="39" s="1"/>
  <c r="J9" i="150" s="1"/>
  <c r="P137" i="132"/>
  <c r="M137" i="39" s="1"/>
  <c r="J107" i="150" s="1"/>
  <c r="P65" i="132"/>
  <c r="M65" i="39" s="1"/>
  <c r="J35" i="150" s="1"/>
  <c r="P145" i="132"/>
  <c r="M145" i="39" s="1"/>
  <c r="J115" i="150" s="1"/>
  <c r="P17" i="132"/>
  <c r="M17" i="39" s="1"/>
  <c r="P85" i="132"/>
  <c r="M85" i="39" s="1"/>
  <c r="J55" i="150" s="1"/>
  <c r="P42" i="132"/>
  <c r="M42" i="39" s="1"/>
  <c r="J12" i="150" s="1"/>
  <c r="P112" i="132"/>
  <c r="M112" i="39" s="1"/>
  <c r="J82" i="150" s="1"/>
  <c r="P23" i="132"/>
  <c r="M23" i="39" s="1"/>
  <c r="P83" i="132"/>
  <c r="M83" i="39" s="1"/>
  <c r="J53" i="150" s="1"/>
  <c r="P13" i="132"/>
  <c r="M13" i="39" s="1"/>
  <c r="P74" i="132"/>
  <c r="M74" i="39" s="1"/>
  <c r="J44" i="150" s="1"/>
  <c r="P82" i="132"/>
  <c r="M82" i="39" s="1"/>
  <c r="J52" i="150" s="1"/>
  <c r="P133" i="132"/>
  <c r="M133" i="39" s="1"/>
  <c r="J103" i="150" s="1"/>
  <c r="P45" i="131"/>
  <c r="L45" i="39" s="1"/>
  <c r="I15" i="150" s="1"/>
  <c r="P111" i="131"/>
  <c r="L111" i="39" s="1"/>
  <c r="I81" i="150" s="1"/>
  <c r="P126" i="131"/>
  <c r="L126" i="39" s="1"/>
  <c r="I96" i="150" s="1"/>
  <c r="P113" i="131"/>
  <c r="L113" i="39" s="1"/>
  <c r="I83" i="150" s="1"/>
  <c r="P91" i="131"/>
  <c r="L91" i="39" s="1"/>
  <c r="I61" i="150" s="1"/>
  <c r="P52" i="131"/>
  <c r="L52" i="39" s="1"/>
  <c r="I22" i="150" s="1"/>
  <c r="P107" i="131"/>
  <c r="L107" i="39" s="1"/>
  <c r="I77" i="150" s="1"/>
  <c r="P152" i="131"/>
  <c r="L152" i="39" s="1"/>
  <c r="P31" i="131"/>
  <c r="L31" i="39" s="1"/>
  <c r="P36" i="131"/>
  <c r="L36" i="39" s="1"/>
  <c r="I6" i="150" s="1"/>
  <c r="P108" i="131"/>
  <c r="L108" i="39" s="1"/>
  <c r="I78" i="150" s="1"/>
  <c r="P63" i="132"/>
  <c r="M63" i="39" s="1"/>
  <c r="J33" i="150" s="1"/>
  <c r="P154" i="122"/>
  <c r="N5" i="94"/>
  <c r="N2" i="94"/>
  <c r="P47" i="122"/>
  <c r="S47" i="39" s="1"/>
  <c r="P17" i="150" s="1"/>
  <c r="P174" i="122"/>
  <c r="P102" i="131"/>
  <c r="L102" i="39" s="1"/>
  <c r="I72" i="150" s="1"/>
  <c r="P57" i="122"/>
  <c r="S57" i="39" s="1"/>
  <c r="P27" i="150" s="1"/>
  <c r="P79" i="132"/>
  <c r="M79" i="39" s="1"/>
  <c r="J49" i="150" s="1"/>
  <c r="P20" i="135"/>
  <c r="O20" i="39" s="1"/>
  <c r="N2" i="96"/>
  <c r="P179" i="122"/>
  <c r="P86" i="122"/>
  <c r="S86" i="39" s="1"/>
  <c r="P56" i="150" s="1"/>
  <c r="P135" i="122"/>
  <c r="S135" i="39" s="1"/>
  <c r="P105" i="150" s="1"/>
  <c r="P71" i="122"/>
  <c r="S71" i="39" s="1"/>
  <c r="P41" i="150" s="1"/>
  <c r="P171" i="122"/>
  <c r="P113" i="122"/>
  <c r="S113" i="39" s="1"/>
  <c r="P83" i="150" s="1"/>
  <c r="P55" i="122"/>
  <c r="S55" i="39" s="1"/>
  <c r="P25" i="150" s="1"/>
  <c r="P182" i="122"/>
  <c r="P114" i="122"/>
  <c r="S114" i="39" s="1"/>
  <c r="P84" i="150" s="1"/>
  <c r="P18" i="122"/>
  <c r="S18" i="39" s="1"/>
  <c r="P150" i="122"/>
  <c r="S150" i="39" s="1"/>
  <c r="P151" i="122"/>
  <c r="S151" i="39" s="1"/>
  <c r="P64" i="122"/>
  <c r="S64" i="39" s="1"/>
  <c r="P34" i="150" s="1"/>
  <c r="P80" i="122"/>
  <c r="S80" i="39" s="1"/>
  <c r="P50" i="150" s="1"/>
  <c r="P40" i="135"/>
  <c r="O40" i="39" s="1"/>
  <c r="L10" i="150" s="1"/>
  <c r="P137" i="135"/>
  <c r="O137" i="39" s="1"/>
  <c r="L107" i="150" s="1"/>
  <c r="P100" i="135"/>
  <c r="O100" i="39" s="1"/>
  <c r="L70" i="150" s="1"/>
  <c r="P24" i="135"/>
  <c r="O24" i="39" s="1"/>
  <c r="P25" i="135"/>
  <c r="O25" i="39" s="1"/>
  <c r="P68" i="135"/>
  <c r="O68" i="39" s="1"/>
  <c r="L38" i="150" s="1"/>
  <c r="P116" i="135"/>
  <c r="O116" i="39" s="1"/>
  <c r="L86" i="150" s="1"/>
  <c r="P50" i="135"/>
  <c r="O50" i="39" s="1"/>
  <c r="L20" i="150" s="1"/>
  <c r="P47" i="135"/>
  <c r="O47" i="39" s="1"/>
  <c r="L17" i="150" s="1"/>
  <c r="P111" i="135"/>
  <c r="O111" i="39" s="1"/>
  <c r="L81" i="150" s="1"/>
  <c r="P104" i="135"/>
  <c r="O104" i="39" s="1"/>
  <c r="L74" i="150" s="1"/>
  <c r="P11" i="135"/>
  <c r="O11" i="39" s="1"/>
  <c r="P89" i="135"/>
  <c r="O89" i="39" s="1"/>
  <c r="L59" i="150" s="1"/>
  <c r="P23" i="135"/>
  <c r="O23" i="39" s="1"/>
  <c r="P35" i="135"/>
  <c r="O35" i="39" s="1"/>
  <c r="P56" i="135"/>
  <c r="O56" i="39" s="1"/>
  <c r="L26" i="150" s="1"/>
  <c r="P147" i="135"/>
  <c r="O147" i="39" s="1"/>
  <c r="P136" i="135"/>
  <c r="O136" i="39" s="1"/>
  <c r="L106" i="150" s="1"/>
  <c r="P43" i="132"/>
  <c r="M43" i="39" s="1"/>
  <c r="J13" i="150" s="1"/>
  <c r="P144" i="132"/>
  <c r="M144" i="39" s="1"/>
  <c r="J114" i="150" s="1"/>
  <c r="P7" i="132"/>
  <c r="M7" i="39" s="1"/>
  <c r="P22" i="132"/>
  <c r="M22" i="39" s="1"/>
  <c r="P52" i="132"/>
  <c r="M52" i="39" s="1"/>
  <c r="J22" i="150" s="1"/>
  <c r="P67" i="132"/>
  <c r="M67" i="39" s="1"/>
  <c r="J37" i="150" s="1"/>
  <c r="P108" i="132"/>
  <c r="M108" i="39" s="1"/>
  <c r="J78" i="150" s="1"/>
  <c r="P106" i="132"/>
  <c r="M106" i="39" s="1"/>
  <c r="J76" i="150" s="1"/>
  <c r="O2" i="132"/>
  <c r="P14" i="132" s="1"/>
  <c r="M14" i="39" s="1"/>
  <c r="P81" i="132"/>
  <c r="M81" i="39" s="1"/>
  <c r="J51" i="150" s="1"/>
  <c r="P35" i="132"/>
  <c r="M35" i="39" s="1"/>
  <c r="P24" i="132"/>
  <c r="M24" i="39" s="1"/>
  <c r="P26" i="132"/>
  <c r="M26" i="39" s="1"/>
  <c r="P77" i="132"/>
  <c r="M77" i="39" s="1"/>
  <c r="J47" i="150" s="1"/>
  <c r="P86" i="132"/>
  <c r="M86" i="39" s="1"/>
  <c r="J56" i="150" s="1"/>
  <c r="P115" i="131"/>
  <c r="L115" i="39" s="1"/>
  <c r="I85" i="150" s="1"/>
  <c r="P63" i="131"/>
  <c r="L63" i="39" s="1"/>
  <c r="I33" i="150" s="1"/>
  <c r="P78" i="131"/>
  <c r="L78" i="39" s="1"/>
  <c r="I48" i="150" s="1"/>
  <c r="P109" i="131"/>
  <c r="L109" i="39" s="1"/>
  <c r="I79" i="150" s="1"/>
  <c r="P72" i="131"/>
  <c r="L72" i="39" s="1"/>
  <c r="I42" i="150" s="1"/>
  <c r="P97" i="131"/>
  <c r="L97" i="39" s="1"/>
  <c r="I67" i="150" s="1"/>
  <c r="P6" i="131"/>
  <c r="L6" i="39" s="1"/>
  <c r="P43" i="131"/>
  <c r="L43" i="39" s="1"/>
  <c r="I13" i="150" s="1"/>
  <c r="P12" i="131"/>
  <c r="L12" i="39" s="1"/>
  <c r="P20" i="131"/>
  <c r="L20" i="39" s="1"/>
  <c r="P34" i="131"/>
  <c r="L34" i="39" s="1"/>
  <c r="P37" i="131"/>
  <c r="L37" i="39" s="1"/>
  <c r="I7" i="150" s="1"/>
  <c r="P109" i="122"/>
  <c r="S109" i="39" s="1"/>
  <c r="P79" i="150" s="1"/>
  <c r="P169" i="122"/>
  <c r="P12" i="135"/>
  <c r="O12" i="39" s="1"/>
  <c r="N5" i="93"/>
  <c r="N2" i="93"/>
  <c r="P93" i="132"/>
  <c r="M93" i="39" s="1"/>
  <c r="J63" i="150" s="1"/>
  <c r="P59" i="132"/>
  <c r="M59" i="39" s="1"/>
  <c r="J29" i="150" s="1"/>
  <c r="P98" i="131"/>
  <c r="L98" i="39" s="1"/>
  <c r="I68" i="150" s="1"/>
  <c r="P95" i="122"/>
  <c r="S95" i="39" s="1"/>
  <c r="P65" i="150" s="1"/>
  <c r="P75" i="132"/>
  <c r="M75" i="39" s="1"/>
  <c r="J45" i="150" s="1"/>
  <c r="P191" i="122"/>
  <c r="P82" i="122"/>
  <c r="S82" i="39" s="1"/>
  <c r="P52" i="150" s="1"/>
  <c r="P155" i="122"/>
  <c r="P130" i="122"/>
  <c r="S130" i="39" s="1"/>
  <c r="P100" i="150" s="1"/>
  <c r="P168" i="122"/>
  <c r="P127" i="122"/>
  <c r="S127" i="39" s="1"/>
  <c r="P97" i="150" s="1"/>
  <c r="P152" i="122"/>
  <c r="S152" i="39" s="1"/>
  <c r="P120" i="122"/>
  <c r="S120" i="39" s="1"/>
  <c r="P90" i="150" s="1"/>
  <c r="P172" i="122"/>
  <c r="P34" i="122"/>
  <c r="S34" i="39" s="1"/>
  <c r="P19" i="122"/>
  <c r="S19" i="39" s="1"/>
  <c r="P26" i="122"/>
  <c r="S26" i="39" s="1"/>
  <c r="P67" i="134"/>
  <c r="N67" i="39" s="1"/>
  <c r="K37" i="150" s="1"/>
  <c r="P126" i="135"/>
  <c r="O126" i="39" s="1"/>
  <c r="L96" i="150" s="1"/>
  <c r="P132" i="135"/>
  <c r="O132" i="39" s="1"/>
  <c r="L102" i="150" s="1"/>
  <c r="P98" i="135"/>
  <c r="O98" i="39" s="1"/>
  <c r="L68" i="150" s="1"/>
  <c r="P120" i="135"/>
  <c r="O120" i="39" s="1"/>
  <c r="L90" i="150" s="1"/>
  <c r="P141" i="135"/>
  <c r="O141" i="39" s="1"/>
  <c r="L111" i="150" s="1"/>
  <c r="P60" i="135"/>
  <c r="O60" i="39" s="1"/>
  <c r="L30" i="150" s="1"/>
  <c r="P112" i="135"/>
  <c r="O112" i="39" s="1"/>
  <c r="L82" i="150" s="1"/>
  <c r="P58" i="135"/>
  <c r="O58" i="39" s="1"/>
  <c r="L28" i="150" s="1"/>
  <c r="P9" i="135"/>
  <c r="O9" i="39" s="1"/>
  <c r="P128" i="135"/>
  <c r="O128" i="39" s="1"/>
  <c r="L98" i="150" s="1"/>
  <c r="P96" i="135"/>
  <c r="O96" i="39" s="1"/>
  <c r="L66" i="150" s="1"/>
  <c r="P138" i="135"/>
  <c r="O138" i="39" s="1"/>
  <c r="L108" i="150" s="1"/>
  <c r="P46" i="135"/>
  <c r="O46" i="39" s="1"/>
  <c r="P21" i="135"/>
  <c r="O21" i="39" s="1"/>
  <c r="P30" i="135"/>
  <c r="O30" i="39" s="1"/>
  <c r="P72" i="135"/>
  <c r="O72" i="39" s="1"/>
  <c r="L42" i="150" s="1"/>
  <c r="P87" i="135"/>
  <c r="O87" i="39" s="1"/>
  <c r="L57" i="150" s="1"/>
  <c r="P121" i="135"/>
  <c r="O121" i="39" s="1"/>
  <c r="L91" i="150" s="1"/>
  <c r="P136" i="132"/>
  <c r="M136" i="39" s="1"/>
  <c r="J106" i="150" s="1"/>
  <c r="P128" i="132"/>
  <c r="M128" i="39" s="1"/>
  <c r="J98" i="150" s="1"/>
  <c r="P10" i="132"/>
  <c r="M10" i="39" s="1"/>
  <c r="P103" i="132"/>
  <c r="M103" i="39" s="1"/>
  <c r="J73" i="150" s="1"/>
  <c r="P119" i="132"/>
  <c r="M119" i="39" s="1"/>
  <c r="J89" i="150" s="1"/>
  <c r="P118" i="132"/>
  <c r="M118" i="39" s="1"/>
  <c r="J88" i="150" s="1"/>
  <c r="P48" i="132"/>
  <c r="M48" i="39" s="1"/>
  <c r="J18" i="150" s="1"/>
  <c r="P51" i="132"/>
  <c r="M51" i="39" s="1"/>
  <c r="J21" i="150" s="1"/>
  <c r="P40" i="132"/>
  <c r="M40" i="39" s="1"/>
  <c r="J10" i="150" s="1"/>
  <c r="P125" i="132"/>
  <c r="M125" i="39" s="1"/>
  <c r="J95" i="150" s="1"/>
  <c r="P44" i="132"/>
  <c r="M44" i="39" s="1"/>
  <c r="J14" i="150" s="1"/>
  <c r="P68" i="132"/>
  <c r="M68" i="39" s="1"/>
  <c r="J38" i="150" s="1"/>
  <c r="P15" i="132"/>
  <c r="M15" i="39" s="1"/>
  <c r="P28" i="132"/>
  <c r="M28" i="39" s="1"/>
  <c r="P37" i="132"/>
  <c r="M37" i="39" s="1"/>
  <c r="J7" i="150" s="1"/>
  <c r="P62" i="132"/>
  <c r="M62" i="39" s="1"/>
  <c r="J32" i="150" s="1"/>
  <c r="P92" i="132"/>
  <c r="M92" i="39" s="1"/>
  <c r="J62" i="150" s="1"/>
  <c r="O2" i="131"/>
  <c r="P23" i="131" s="1"/>
  <c r="L23" i="39" s="1"/>
  <c r="P38" i="131"/>
  <c r="L38" i="39" s="1"/>
  <c r="I8" i="150" s="1"/>
  <c r="P41" i="131"/>
  <c r="L41" i="39" s="1"/>
  <c r="I11" i="150" s="1"/>
  <c r="P124" i="131"/>
  <c r="L124" i="39" s="1"/>
  <c r="I94" i="150" s="1"/>
  <c r="P129" i="131"/>
  <c r="L129" i="39" s="1"/>
  <c r="I99" i="150" s="1"/>
  <c r="P48" i="131"/>
  <c r="L48" i="39" s="1"/>
  <c r="I18" i="150" s="1"/>
  <c r="P70" i="131"/>
  <c r="L70" i="39" s="1"/>
  <c r="I40" i="150" s="1"/>
  <c r="P88" i="131"/>
  <c r="L88" i="39" s="1"/>
  <c r="I58" i="150" s="1"/>
  <c r="P87" i="131"/>
  <c r="L87" i="39" s="1"/>
  <c r="I57" i="150" s="1"/>
  <c r="P92" i="131"/>
  <c r="L92" i="39" s="1"/>
  <c r="I62" i="150" s="1"/>
  <c r="P50" i="131"/>
  <c r="L50" i="39" s="1"/>
  <c r="I20" i="150" s="1"/>
  <c r="P76" i="131"/>
  <c r="L76" i="39" s="1"/>
  <c r="I46" i="150" s="1"/>
  <c r="P13" i="131"/>
  <c r="L13" i="39" s="1"/>
  <c r="P128" i="131"/>
  <c r="L128" i="39" s="1"/>
  <c r="I98" i="150" s="1"/>
  <c r="P14" i="131"/>
  <c r="L14" i="39" s="1"/>
  <c r="P16" i="131"/>
  <c r="L16" i="39" s="1"/>
  <c r="P150" i="131"/>
  <c r="L150" i="39" s="1"/>
  <c r="P47" i="131"/>
  <c r="L47" i="39" s="1"/>
  <c r="I17" i="150" s="1"/>
  <c r="P83" i="131"/>
  <c r="L83" i="39" s="1"/>
  <c r="I53" i="150" s="1"/>
  <c r="P160" i="122"/>
  <c r="P69" i="122"/>
  <c r="S69" i="39" s="1"/>
  <c r="P39" i="150" s="1"/>
  <c r="P110" i="122"/>
  <c r="S110" i="39" s="1"/>
  <c r="P80" i="150" s="1"/>
  <c r="P157" i="122"/>
  <c r="P158" i="122"/>
  <c r="P123" i="122"/>
  <c r="S123" i="39" s="1"/>
  <c r="P93" i="150" s="1"/>
  <c r="P186" i="122"/>
  <c r="P23" i="122"/>
  <c r="S23" i="39" s="1"/>
  <c r="P92" i="122"/>
  <c r="S92" i="39" s="1"/>
  <c r="P62" i="150" s="1"/>
  <c r="P187" i="122"/>
  <c r="P22" i="122"/>
  <c r="S22" i="39" s="1"/>
  <c r="P147" i="122"/>
  <c r="S147" i="39" s="1"/>
  <c r="P29" i="122"/>
  <c r="S29" i="39" s="1"/>
  <c r="P37" i="122"/>
  <c r="S37" i="39" s="1"/>
  <c r="P7" i="150" s="1"/>
  <c r="P90" i="122"/>
  <c r="S90" i="39" s="1"/>
  <c r="P60" i="150" s="1"/>
  <c r="P46" i="134"/>
  <c r="N46" i="39" s="1"/>
  <c r="P152" i="134"/>
  <c r="N152" i="39" s="1"/>
  <c r="P119" i="135"/>
  <c r="O119" i="39" s="1"/>
  <c r="L89" i="150" s="1"/>
  <c r="P143" i="135"/>
  <c r="O143" i="39" s="1"/>
  <c r="L113" i="150" s="1"/>
  <c r="P55" i="135"/>
  <c r="O55" i="39" s="1"/>
  <c r="L25" i="150" s="1"/>
  <c r="P113" i="135"/>
  <c r="O113" i="39" s="1"/>
  <c r="L83" i="150" s="1"/>
  <c r="P39" i="135"/>
  <c r="O39" i="39" s="1"/>
  <c r="L9" i="150" s="1"/>
  <c r="P67" i="135"/>
  <c r="O67" i="39" s="1"/>
  <c r="L37" i="150" s="1"/>
  <c r="P117" i="135"/>
  <c r="O117" i="39" s="1"/>
  <c r="L87" i="150" s="1"/>
  <c r="P152" i="135"/>
  <c r="O152" i="39" s="1"/>
  <c r="P14" i="135"/>
  <c r="O14" i="39" s="1"/>
  <c r="P109" i="135"/>
  <c r="O109" i="39" s="1"/>
  <c r="L79" i="150" s="1"/>
  <c r="P54" i="135"/>
  <c r="O54" i="39" s="1"/>
  <c r="L24" i="150" s="1"/>
  <c r="P142" i="135"/>
  <c r="O142" i="39" s="1"/>
  <c r="L112" i="150" s="1"/>
  <c r="P49" i="135"/>
  <c r="O49" i="39" s="1"/>
  <c r="L19" i="150" s="1"/>
  <c r="P32" i="135"/>
  <c r="O32" i="39" s="1"/>
  <c r="P148" i="135"/>
  <c r="O148" i="39" s="1"/>
  <c r="P75" i="135"/>
  <c r="O75" i="39" s="1"/>
  <c r="L45" i="150" s="1"/>
  <c r="P90" i="135"/>
  <c r="O90" i="39" s="1"/>
  <c r="L60" i="150" s="1"/>
  <c r="P131" i="135"/>
  <c r="O131" i="39" s="1"/>
  <c r="L101" i="150" s="1"/>
  <c r="P143" i="132"/>
  <c r="M143" i="39" s="1"/>
  <c r="J113" i="150" s="1"/>
  <c r="P90" i="132"/>
  <c r="M90" i="39" s="1"/>
  <c r="J60" i="150" s="1"/>
  <c r="P124" i="132"/>
  <c r="M124" i="39" s="1"/>
  <c r="J94" i="150" s="1"/>
  <c r="P95" i="132"/>
  <c r="M95" i="39" s="1"/>
  <c r="J65" i="150" s="1"/>
  <c r="P114" i="132"/>
  <c r="M114" i="39" s="1"/>
  <c r="J84" i="150" s="1"/>
  <c r="P117" i="132"/>
  <c r="M117" i="39" s="1"/>
  <c r="J87" i="150" s="1"/>
  <c r="P19" i="132"/>
  <c r="M19" i="39" s="1"/>
  <c r="P16" i="132"/>
  <c r="M16" i="39" s="1"/>
  <c r="P122" i="132"/>
  <c r="M122" i="39" s="1"/>
  <c r="J92" i="150" s="1"/>
  <c r="P96" i="132"/>
  <c r="M96" i="39" s="1"/>
  <c r="J66" i="150" s="1"/>
  <c r="P41" i="132"/>
  <c r="M41" i="39" s="1"/>
  <c r="J11" i="150" s="1"/>
  <c r="P55" i="132"/>
  <c r="M55" i="39" s="1"/>
  <c r="J25" i="150" s="1"/>
  <c r="P30" i="132"/>
  <c r="M30" i="39" s="1"/>
  <c r="P149" i="132"/>
  <c r="M149" i="39" s="1"/>
  <c r="P46" i="132"/>
  <c r="M46" i="39" s="1"/>
  <c r="P36" i="132"/>
  <c r="M36" i="39" s="1"/>
  <c r="J6" i="150" s="1"/>
  <c r="P104" i="132"/>
  <c r="M104" i="39" s="1"/>
  <c r="J74" i="150" s="1"/>
  <c r="P42" i="131"/>
  <c r="L42" i="39" s="1"/>
  <c r="I12" i="150" s="1"/>
  <c r="P134" i="131"/>
  <c r="L134" i="39" s="1"/>
  <c r="I104" i="150" s="1"/>
  <c r="P105" i="131"/>
  <c r="L105" i="39" s="1"/>
  <c r="I75" i="150" s="1"/>
  <c r="P123" i="131"/>
  <c r="L123" i="39" s="1"/>
  <c r="I93" i="150" s="1"/>
  <c r="P58" i="131"/>
  <c r="L58" i="39" s="1"/>
  <c r="I28" i="150" s="1"/>
  <c r="P67" i="131"/>
  <c r="L67" i="39" s="1"/>
  <c r="I37" i="150" s="1"/>
  <c r="P46" i="131"/>
  <c r="L46" i="39" s="1"/>
  <c r="P64" i="131"/>
  <c r="L64" i="39" s="1"/>
  <c r="I34" i="150" s="1"/>
  <c r="P96" i="131"/>
  <c r="L96" i="39" s="1"/>
  <c r="I66" i="150" s="1"/>
  <c r="P24" i="131"/>
  <c r="L24" i="39" s="1"/>
  <c r="P101" i="131"/>
  <c r="L101" i="39" s="1"/>
  <c r="I71" i="150" s="1"/>
  <c r="P146" i="131"/>
  <c r="L146" i="39" s="1"/>
  <c r="I116" i="150" s="1"/>
  <c r="P112" i="131"/>
  <c r="L112" i="39" s="1"/>
  <c r="I82" i="150" s="1"/>
  <c r="P148" i="131"/>
  <c r="L148" i="39" s="1"/>
  <c r="P32" i="131"/>
  <c r="L32" i="39" s="1"/>
  <c r="P30" i="131"/>
  <c r="L30" i="39" s="1"/>
  <c r="P51" i="131"/>
  <c r="L51" i="39" s="1"/>
  <c r="I21" i="150" s="1"/>
  <c r="P106" i="131"/>
  <c r="L106" i="39" s="1"/>
  <c r="I76" i="150" s="1"/>
  <c r="P138" i="122"/>
  <c r="S138" i="39" s="1"/>
  <c r="P108" i="150" s="1"/>
  <c r="P45" i="122"/>
  <c r="S45" i="39" s="1"/>
  <c r="P15" i="150" s="1"/>
  <c r="P14" i="122"/>
  <c r="S14" i="39" s="1"/>
  <c r="P65" i="122"/>
  <c r="S65" i="39" s="1"/>
  <c r="P35" i="150" s="1"/>
  <c r="P119" i="122"/>
  <c r="S119" i="39" s="1"/>
  <c r="P89" i="150" s="1"/>
  <c r="P166" i="122"/>
  <c r="P93" i="122"/>
  <c r="S93" i="39" s="1"/>
  <c r="P63" i="150" s="1"/>
  <c r="P176" i="122"/>
  <c r="P122" i="122"/>
  <c r="S122" i="39" s="1"/>
  <c r="P92" i="150" s="1"/>
  <c r="P175" i="122"/>
  <c r="P41" i="122"/>
  <c r="S41" i="39" s="1"/>
  <c r="P11" i="150" s="1"/>
  <c r="P81" i="122"/>
  <c r="S81" i="39" s="1"/>
  <c r="P51" i="150" s="1"/>
  <c r="P184" i="122"/>
  <c r="P24" i="122"/>
  <c r="S24" i="39" s="1"/>
  <c r="P31" i="122"/>
  <c r="S31" i="39" s="1"/>
  <c r="P27" i="122"/>
  <c r="S27" i="39" s="1"/>
  <c r="P60" i="122"/>
  <c r="S60" i="39" s="1"/>
  <c r="P30" i="150" s="1"/>
  <c r="P103" i="122"/>
  <c r="S103" i="39" s="1"/>
  <c r="P73" i="150" s="1"/>
  <c r="P117" i="134"/>
  <c r="N117" i="39" s="1"/>
  <c r="K87" i="150" s="1"/>
  <c r="P162" i="134"/>
  <c r="P66" i="134"/>
  <c r="N66" i="39" s="1"/>
  <c r="K36" i="150" s="1"/>
  <c r="P150" i="134"/>
  <c r="N150" i="39" s="1"/>
  <c r="P133" i="135"/>
  <c r="O133" i="39" s="1"/>
  <c r="L103" i="150" s="1"/>
  <c r="P127" i="135"/>
  <c r="O127" i="39" s="1"/>
  <c r="L97" i="150" s="1"/>
  <c r="P64" i="135"/>
  <c r="O64" i="39" s="1"/>
  <c r="L34" i="150" s="1"/>
  <c r="P105" i="135"/>
  <c r="O105" i="39" s="1"/>
  <c r="L75" i="150" s="1"/>
  <c r="P129" i="135"/>
  <c r="O129" i="39" s="1"/>
  <c r="L99" i="150" s="1"/>
  <c r="P51" i="135"/>
  <c r="O51" i="39" s="1"/>
  <c r="L21" i="150" s="1"/>
  <c r="P86" i="135"/>
  <c r="O86" i="39" s="1"/>
  <c r="L56" i="150" s="1"/>
  <c r="P97" i="135"/>
  <c r="O97" i="39" s="1"/>
  <c r="L67" i="150" s="1"/>
  <c r="P7" i="135"/>
  <c r="O7" i="39" s="1"/>
  <c r="P92" i="135"/>
  <c r="O92" i="39" s="1"/>
  <c r="L62" i="150" s="1"/>
  <c r="P57" i="135"/>
  <c r="O57" i="39" s="1"/>
  <c r="L27" i="150" s="1"/>
  <c r="P43" i="135"/>
  <c r="O43" i="39" s="1"/>
  <c r="L13" i="150" s="1"/>
  <c r="P66" i="135"/>
  <c r="O66" i="39" s="1"/>
  <c r="L36" i="150" s="1"/>
  <c r="P27" i="135"/>
  <c r="O27" i="39" s="1"/>
  <c r="P34" i="135"/>
  <c r="O34" i="39" s="1"/>
  <c r="P76" i="135"/>
  <c r="O76" i="39" s="1"/>
  <c r="L46" i="150" s="1"/>
  <c r="P106" i="135"/>
  <c r="O106" i="39" s="1"/>
  <c r="L76" i="150" s="1"/>
  <c r="P140" i="135"/>
  <c r="O140" i="39" s="1"/>
  <c r="L110" i="150" s="1"/>
  <c r="P139" i="132"/>
  <c r="M139" i="39" s="1"/>
  <c r="J109" i="150" s="1"/>
  <c r="P91" i="132"/>
  <c r="M91" i="39" s="1"/>
  <c r="J61" i="150" s="1"/>
  <c r="P126" i="132"/>
  <c r="M126" i="39" s="1"/>
  <c r="J96" i="150" s="1"/>
  <c r="P88" i="132"/>
  <c r="M88" i="39" s="1"/>
  <c r="J58" i="150" s="1"/>
  <c r="P123" i="132"/>
  <c r="M123" i="39" s="1"/>
  <c r="J93" i="150" s="1"/>
  <c r="P113" i="132"/>
  <c r="M113" i="39" s="1"/>
  <c r="J83" i="150" s="1"/>
  <c r="P20" i="132"/>
  <c r="M20" i="39" s="1"/>
  <c r="P21" i="132"/>
  <c r="M21" i="39" s="1"/>
  <c r="P115" i="132"/>
  <c r="M115" i="39" s="1"/>
  <c r="J85" i="150" s="1"/>
  <c r="P94" i="132"/>
  <c r="M94" i="39" s="1"/>
  <c r="J64" i="150" s="1"/>
  <c r="P132" i="132"/>
  <c r="M132" i="39" s="1"/>
  <c r="J102" i="150" s="1"/>
  <c r="P12" i="132"/>
  <c r="M12" i="39" s="1"/>
  <c r="P34" i="132"/>
  <c r="M34" i="39" s="1"/>
  <c r="P29" i="132"/>
  <c r="M29" i="39" s="1"/>
  <c r="P50" i="132"/>
  <c r="M50" i="39" s="1"/>
  <c r="J20" i="150" s="1"/>
  <c r="P78" i="132"/>
  <c r="M78" i="39" s="1"/>
  <c r="J48" i="150" s="1"/>
  <c r="P131" i="132"/>
  <c r="M131" i="39" s="1"/>
  <c r="J101" i="150" s="1"/>
  <c r="P143" i="131"/>
  <c r="L143" i="39" s="1"/>
  <c r="I113" i="150" s="1"/>
  <c r="P145" i="131"/>
  <c r="L145" i="39" s="1"/>
  <c r="I115" i="150" s="1"/>
  <c r="P94" i="131"/>
  <c r="L94" i="39" s="1"/>
  <c r="I64" i="150" s="1"/>
  <c r="P127" i="131"/>
  <c r="L127" i="39" s="1"/>
  <c r="I97" i="150" s="1"/>
  <c r="P9" i="131"/>
  <c r="L9" i="39" s="1"/>
  <c r="P57" i="131"/>
  <c r="L57" i="39" s="1"/>
  <c r="I27" i="150" s="1"/>
  <c r="P69" i="131"/>
  <c r="L69" i="39" s="1"/>
  <c r="I39" i="150" s="1"/>
  <c r="P66" i="131"/>
  <c r="L66" i="39" s="1"/>
  <c r="I36" i="150" s="1"/>
  <c r="P93" i="131"/>
  <c r="L93" i="39" s="1"/>
  <c r="I63" i="150" s="1"/>
  <c r="P8" i="131"/>
  <c r="L8" i="39" s="1"/>
  <c r="P65" i="131"/>
  <c r="L65" i="39" s="1"/>
  <c r="I35" i="150" s="1"/>
  <c r="P135" i="131"/>
  <c r="L135" i="39" s="1"/>
  <c r="I105" i="150" s="1"/>
  <c r="P130" i="131"/>
  <c r="L130" i="39" s="1"/>
  <c r="I100" i="150" s="1"/>
  <c r="P21" i="131"/>
  <c r="L21" i="39" s="1"/>
  <c r="P29" i="131"/>
  <c r="L29" i="39" s="1"/>
  <c r="P28" i="131"/>
  <c r="L28" i="39" s="1"/>
  <c r="P55" i="131"/>
  <c r="L55" i="39" s="1"/>
  <c r="I25" i="150" s="1"/>
  <c r="P133" i="131"/>
  <c r="L133" i="39" s="1"/>
  <c r="I103" i="150" s="1"/>
  <c r="P89" i="132"/>
  <c r="M89" i="39" s="1"/>
  <c r="J59" i="150" s="1"/>
  <c r="P97" i="132"/>
  <c r="M97" i="39" s="1"/>
  <c r="J67" i="150" s="1"/>
  <c r="P65" i="135"/>
  <c r="O65" i="39" s="1"/>
  <c r="L35" i="150" s="1"/>
  <c r="P42" i="122"/>
  <c r="S42" i="39" s="1"/>
  <c r="P12" i="150" s="1"/>
  <c r="N5" i="120"/>
  <c r="N2" i="120"/>
  <c r="P139" i="122"/>
  <c r="S139" i="39" s="1"/>
  <c r="P109" i="150" s="1"/>
  <c r="O2" i="122"/>
  <c r="P144" i="122" s="1"/>
  <c r="S144" i="39" s="1"/>
  <c r="P114" i="150" s="1"/>
  <c r="P111" i="122"/>
  <c r="S111" i="39" s="1"/>
  <c r="P81" i="150" s="1"/>
  <c r="P7" i="122"/>
  <c r="S7" i="39" s="1"/>
  <c r="P54" i="122"/>
  <c r="S54" i="39" s="1"/>
  <c r="P24" i="150" s="1"/>
  <c r="P99" i="122"/>
  <c r="S99" i="39" s="1"/>
  <c r="P69" i="150" s="1"/>
  <c r="P156" i="122"/>
  <c r="P46" i="122"/>
  <c r="S46" i="39" s="1"/>
  <c r="P188" i="122"/>
  <c r="P170" i="122"/>
  <c r="P49" i="122"/>
  <c r="S49" i="39" s="1"/>
  <c r="P19" i="150" s="1"/>
  <c r="P161" i="122"/>
  <c r="P137" i="122"/>
  <c r="S137" i="39" s="1"/>
  <c r="P107" i="150" s="1"/>
  <c r="P73" i="122"/>
  <c r="S73" i="39" s="1"/>
  <c r="P43" i="150" s="1"/>
  <c r="P10" i="122"/>
  <c r="S10" i="39" s="1"/>
  <c r="P89" i="122"/>
  <c r="S89" i="39" s="1"/>
  <c r="P59" i="150" s="1"/>
  <c r="P25" i="122"/>
  <c r="S25" i="39" s="1"/>
  <c r="P21" i="122"/>
  <c r="S21" i="39" s="1"/>
  <c r="P20" i="122"/>
  <c r="S20" i="39" s="1"/>
  <c r="P149" i="122"/>
  <c r="S149" i="39" s="1"/>
  <c r="P76" i="122"/>
  <c r="S76" i="39" s="1"/>
  <c r="P46" i="150" s="1"/>
  <c r="P131" i="122"/>
  <c r="S131" i="39" s="1"/>
  <c r="P101" i="150" s="1"/>
  <c r="P142" i="134"/>
  <c r="N142" i="39" s="1"/>
  <c r="K112" i="150" s="1"/>
  <c r="P113" i="134"/>
  <c r="N113" i="39" s="1"/>
  <c r="K83" i="150" s="1"/>
  <c r="P169" i="134"/>
  <c r="P96" i="134"/>
  <c r="N96" i="39" s="1"/>
  <c r="K66" i="150" s="1"/>
  <c r="P62" i="134"/>
  <c r="N62" i="39" s="1"/>
  <c r="K32" i="150" s="1"/>
  <c r="P148" i="134"/>
  <c r="N148" i="39" s="1"/>
  <c r="P30" i="134"/>
  <c r="N30" i="39" s="1"/>
  <c r="P135" i="135"/>
  <c r="O135" i="39" s="1"/>
  <c r="L105" i="150" s="1"/>
  <c r="P130" i="135"/>
  <c r="O130" i="39" s="1"/>
  <c r="L100" i="150" s="1"/>
  <c r="P78" i="135"/>
  <c r="O78" i="39" s="1"/>
  <c r="L48" i="150" s="1"/>
  <c r="P94" i="135"/>
  <c r="O94" i="39" s="1"/>
  <c r="L64" i="150" s="1"/>
  <c r="P118" i="135"/>
  <c r="O118" i="39" s="1"/>
  <c r="L88" i="150" s="1"/>
  <c r="P123" i="135"/>
  <c r="O123" i="39" s="1"/>
  <c r="L93" i="150" s="1"/>
  <c r="P93" i="135"/>
  <c r="O93" i="39" s="1"/>
  <c r="L63" i="150" s="1"/>
  <c r="P101" i="135"/>
  <c r="O101" i="39" s="1"/>
  <c r="L71" i="150" s="1"/>
  <c r="P8" i="135"/>
  <c r="O8" i="39" s="1"/>
  <c r="P122" i="135"/>
  <c r="O122" i="39" s="1"/>
  <c r="L92" i="150" s="1"/>
  <c r="P63" i="135"/>
  <c r="O63" i="39" s="1"/>
  <c r="L33" i="150" s="1"/>
  <c r="P44" i="135"/>
  <c r="O44" i="39" s="1"/>
  <c r="L14" i="150" s="1"/>
  <c r="P61" i="135"/>
  <c r="O61" i="39" s="1"/>
  <c r="L31" i="150" s="1"/>
  <c r="P150" i="135"/>
  <c r="O150" i="39" s="1"/>
  <c r="P28" i="135"/>
  <c r="O28" i="39" s="1"/>
  <c r="P37" i="135"/>
  <c r="O37" i="39" s="1"/>
  <c r="L7" i="150" s="1"/>
  <c r="P80" i="135"/>
  <c r="O80" i="39" s="1"/>
  <c r="L50" i="150" s="1"/>
  <c r="P146" i="132"/>
  <c r="M146" i="39" s="1"/>
  <c r="J116" i="150" s="1"/>
  <c r="P45" i="132"/>
  <c r="M45" i="39" s="1"/>
  <c r="J15" i="150" s="1"/>
  <c r="P47" i="132"/>
  <c r="M47" i="39" s="1"/>
  <c r="J17" i="150" s="1"/>
  <c r="P71" i="132"/>
  <c r="M71" i="39" s="1"/>
  <c r="J41" i="150" s="1"/>
  <c r="P73" i="132"/>
  <c r="M73" i="39" s="1"/>
  <c r="J43" i="150" s="1"/>
  <c r="P84" i="132"/>
  <c r="M84" i="39" s="1"/>
  <c r="J54" i="150" s="1"/>
  <c r="P109" i="132"/>
  <c r="M109" i="39" s="1"/>
  <c r="J79" i="150" s="1"/>
  <c r="P130" i="132"/>
  <c r="M130" i="39" s="1"/>
  <c r="J100" i="150" s="1"/>
  <c r="P8" i="132"/>
  <c r="M8" i="39" s="1"/>
  <c r="P111" i="132"/>
  <c r="M111" i="39" s="1"/>
  <c r="J81" i="150" s="1"/>
  <c r="P72" i="132"/>
  <c r="M72" i="39" s="1"/>
  <c r="J42" i="150" s="1"/>
  <c r="P120" i="132"/>
  <c r="M120" i="39" s="1"/>
  <c r="J90" i="150" s="1"/>
  <c r="P25" i="132"/>
  <c r="M25" i="39" s="1"/>
  <c r="P152" i="132"/>
  <c r="M152" i="39" s="1"/>
  <c r="P27" i="132"/>
  <c r="M27" i="39" s="1"/>
  <c r="P54" i="132"/>
  <c r="M54" i="39" s="1"/>
  <c r="J24" i="150" s="1"/>
  <c r="P100" i="132"/>
  <c r="M100" i="39" s="1"/>
  <c r="J70" i="150" s="1"/>
  <c r="P138" i="132"/>
  <c r="M138" i="39" s="1"/>
  <c r="J108" i="150" s="1"/>
  <c r="P132" i="131"/>
  <c r="L132" i="39" s="1"/>
  <c r="I102" i="150" s="1"/>
  <c r="P136" i="131"/>
  <c r="L136" i="39" s="1"/>
  <c r="I106" i="150" s="1"/>
  <c r="P104" i="131"/>
  <c r="L104" i="39" s="1"/>
  <c r="I74" i="150" s="1"/>
  <c r="P81" i="131"/>
  <c r="L81" i="39" s="1"/>
  <c r="I51" i="150" s="1"/>
  <c r="P122" i="131"/>
  <c r="L122" i="39" s="1"/>
  <c r="I92" i="150" s="1"/>
  <c r="P18" i="131"/>
  <c r="L18" i="39" s="1"/>
  <c r="P59" i="131"/>
  <c r="L59" i="39" s="1"/>
  <c r="I29" i="150" s="1"/>
  <c r="P61" i="131"/>
  <c r="L61" i="39" s="1"/>
  <c r="I31" i="150" s="1"/>
  <c r="P84" i="131"/>
  <c r="L84" i="39" s="1"/>
  <c r="I54" i="150" s="1"/>
  <c r="P17" i="131"/>
  <c r="L17" i="39" s="1"/>
  <c r="P60" i="131"/>
  <c r="L60" i="39" s="1"/>
  <c r="I30" i="150" s="1"/>
  <c r="P117" i="131"/>
  <c r="L117" i="39" s="1"/>
  <c r="I87" i="150" s="1"/>
  <c r="P86" i="131"/>
  <c r="L86" i="39" s="1"/>
  <c r="I56" i="150" s="1"/>
  <c r="P35" i="131"/>
  <c r="L35" i="39" s="1"/>
  <c r="P149" i="131"/>
  <c r="L149" i="39" s="1"/>
  <c r="P27" i="131"/>
  <c r="L27" i="39" s="1"/>
  <c r="P62" i="131"/>
  <c r="L62" i="39" s="1"/>
  <c r="I32" i="150" s="1"/>
  <c r="P141" i="131"/>
  <c r="L141" i="39" s="1"/>
  <c r="I111" i="150" s="1"/>
  <c r="P146" i="122"/>
  <c r="S146" i="39" s="1"/>
  <c r="P116" i="150" s="1"/>
  <c r="P40" i="122"/>
  <c r="S40" i="39" s="1"/>
  <c r="P10" i="150" s="1"/>
  <c r="P143" i="122"/>
  <c r="S143" i="39" s="1"/>
  <c r="P113" i="150" s="1"/>
  <c r="P43" i="122"/>
  <c r="S43" i="39" s="1"/>
  <c r="P13" i="150" s="1"/>
  <c r="P104" i="122"/>
  <c r="S104" i="39" s="1"/>
  <c r="P74" i="150" s="1"/>
  <c r="P115" i="122"/>
  <c r="S115" i="39" s="1"/>
  <c r="P85" i="150" s="1"/>
  <c r="P178" i="122"/>
  <c r="P96" i="122"/>
  <c r="S96" i="39" s="1"/>
  <c r="P66" i="150" s="1"/>
  <c r="P185" i="122"/>
  <c r="P58" i="122"/>
  <c r="S58" i="39" s="1"/>
  <c r="P28" i="150" s="1"/>
  <c r="P153" i="122"/>
  <c r="P107" i="122"/>
  <c r="S107" i="39" s="1"/>
  <c r="P77" i="150" s="1"/>
  <c r="P163" i="122"/>
  <c r="P67" i="122"/>
  <c r="S67" i="39" s="1"/>
  <c r="P37" i="150" s="1"/>
  <c r="P183" i="122"/>
  <c r="P142" i="122"/>
  <c r="S142" i="39" s="1"/>
  <c r="P112" i="150" s="1"/>
  <c r="P51" i="122"/>
  <c r="S51" i="39" s="1"/>
  <c r="P21" i="150" s="1"/>
  <c r="P134" i="122"/>
  <c r="S134" i="39" s="1"/>
  <c r="P104" i="150" s="1"/>
  <c r="P62" i="122"/>
  <c r="S62" i="39" s="1"/>
  <c r="P32" i="150" s="1"/>
  <c r="P9" i="122"/>
  <c r="S9" i="39" s="1"/>
  <c r="P12" i="122"/>
  <c r="S12" i="39" s="1"/>
  <c r="P148" i="122"/>
  <c r="S148" i="39" s="1"/>
  <c r="P36" i="122"/>
  <c r="S36" i="39" s="1"/>
  <c r="P6" i="150" s="1"/>
  <c r="P98" i="122"/>
  <c r="S98" i="39" s="1"/>
  <c r="P68" i="150" s="1"/>
  <c r="P136" i="122"/>
  <c r="S136" i="39" s="1"/>
  <c r="P106" i="150" s="1"/>
  <c r="O2" i="134"/>
  <c r="P127" i="134" s="1"/>
  <c r="N127" i="39" s="1"/>
  <c r="K97" i="150" s="1"/>
  <c r="P38" i="134"/>
  <c r="N38" i="39" s="1"/>
  <c r="K8" i="150" s="1"/>
  <c r="P111" i="134"/>
  <c r="N111" i="39" s="1"/>
  <c r="K81" i="150" s="1"/>
  <c r="P105" i="134"/>
  <c r="N105" i="39" s="1"/>
  <c r="K75" i="150" s="1"/>
  <c r="P155" i="134"/>
  <c r="P124" i="134"/>
  <c r="N124" i="39" s="1"/>
  <c r="K94" i="150" s="1"/>
  <c r="P9" i="134"/>
  <c r="N9" i="39" s="1"/>
  <c r="P74" i="134"/>
  <c r="N74" i="39" s="1"/>
  <c r="K44" i="150" s="1"/>
  <c r="P133" i="134"/>
  <c r="N133" i="39" s="1"/>
  <c r="K103" i="150" s="1"/>
  <c r="P34" i="134"/>
  <c r="N34" i="39" s="1"/>
  <c r="P95" i="134"/>
  <c r="N95" i="39" s="1"/>
  <c r="K65" i="150" s="1"/>
  <c r="P115" i="135"/>
  <c r="O115" i="39" s="1"/>
  <c r="L85" i="150" s="1"/>
  <c r="P124" i="135"/>
  <c r="O124" i="39" s="1"/>
  <c r="L94" i="150" s="1"/>
  <c r="P22" i="135"/>
  <c r="O22" i="39" s="1"/>
  <c r="P85" i="135"/>
  <c r="O85" i="39" s="1"/>
  <c r="L55" i="150" s="1"/>
  <c r="P114" i="135"/>
  <c r="O114" i="39" s="1"/>
  <c r="L84" i="150" s="1"/>
  <c r="P69" i="135"/>
  <c r="O69" i="39" s="1"/>
  <c r="L39" i="150" s="1"/>
  <c r="P82" i="135"/>
  <c r="O82" i="39" s="1"/>
  <c r="L52" i="150" s="1"/>
  <c r="P62" i="135"/>
  <c r="O62" i="39" s="1"/>
  <c r="L32" i="150" s="1"/>
  <c r="P41" i="135"/>
  <c r="O41" i="39" s="1"/>
  <c r="L11" i="150" s="1"/>
  <c r="P108" i="135"/>
  <c r="O108" i="39" s="1"/>
  <c r="L78" i="150" s="1"/>
  <c r="P13" i="135"/>
  <c r="O13" i="39" s="1"/>
  <c r="P134" i="135"/>
  <c r="O134" i="39" s="1"/>
  <c r="L104" i="150" s="1"/>
  <c r="P15" i="135"/>
  <c r="O15" i="39" s="1"/>
  <c r="P31" i="135"/>
  <c r="O31" i="39" s="1"/>
  <c r="P36" i="135"/>
  <c r="O36" i="39" s="1"/>
  <c r="L6" i="150" s="1"/>
  <c r="P33" i="135"/>
  <c r="O33" i="39" s="1"/>
  <c r="P84" i="135"/>
  <c r="O84" i="39" s="1"/>
  <c r="L54" i="150" s="1"/>
  <c r="P140" i="132"/>
  <c r="M140" i="39" s="1"/>
  <c r="J110" i="150" s="1"/>
  <c r="P141" i="132"/>
  <c r="M141" i="39" s="1"/>
  <c r="J111" i="150" s="1"/>
  <c r="P53" i="132"/>
  <c r="M53" i="39" s="1"/>
  <c r="J23" i="150" s="1"/>
  <c r="P99" i="132"/>
  <c r="M99" i="39" s="1"/>
  <c r="J69" i="150" s="1"/>
  <c r="P64" i="132"/>
  <c r="M64" i="39" s="1"/>
  <c r="J34" i="150" s="1"/>
  <c r="P76" i="132"/>
  <c r="M76" i="39" s="1"/>
  <c r="J46" i="150" s="1"/>
  <c r="P98" i="132"/>
  <c r="M98" i="39" s="1"/>
  <c r="J68" i="150" s="1"/>
  <c r="P102" i="132"/>
  <c r="M102" i="39" s="1"/>
  <c r="J72" i="150" s="1"/>
  <c r="P9" i="132"/>
  <c r="M9" i="39" s="1"/>
  <c r="P129" i="132"/>
  <c r="M129" i="39" s="1"/>
  <c r="J99" i="150" s="1"/>
  <c r="P56" i="132"/>
  <c r="M56" i="39" s="1"/>
  <c r="J26" i="150" s="1"/>
  <c r="P116" i="132"/>
  <c r="M116" i="39" s="1"/>
  <c r="J86" i="150" s="1"/>
  <c r="P18" i="132"/>
  <c r="M18" i="39" s="1"/>
  <c r="P31" i="132"/>
  <c r="M31" i="39" s="1"/>
  <c r="P32" i="132"/>
  <c r="M32" i="39" s="1"/>
  <c r="P57" i="132"/>
  <c r="M57" i="39" s="1"/>
  <c r="J27" i="150" s="1"/>
  <c r="P107" i="132"/>
  <c r="M107" i="39" s="1"/>
  <c r="J77" i="150" s="1"/>
  <c r="P134" i="132"/>
  <c r="M134" i="39" s="1"/>
  <c r="J104" i="150" s="1"/>
  <c r="P144" i="131"/>
  <c r="L144" i="39" s="1"/>
  <c r="I114" i="150" s="1"/>
  <c r="P44" i="131"/>
  <c r="L44" i="39" s="1"/>
  <c r="I14" i="150" s="1"/>
  <c r="P10" i="131"/>
  <c r="L10" i="39" s="1"/>
  <c r="P100" i="131"/>
  <c r="L100" i="39" s="1"/>
  <c r="I70" i="150" s="1"/>
  <c r="P110" i="131"/>
  <c r="L110" i="39" s="1"/>
  <c r="I80" i="150" s="1"/>
  <c r="P120" i="131"/>
  <c r="L120" i="39" s="1"/>
  <c r="I90" i="150" s="1"/>
  <c r="P95" i="131"/>
  <c r="L95" i="39" s="1"/>
  <c r="I65" i="150" s="1"/>
  <c r="P11" i="131"/>
  <c r="L11" i="39" s="1"/>
  <c r="P77" i="131"/>
  <c r="L77" i="39" s="1"/>
  <c r="I47" i="150" s="1"/>
  <c r="P138" i="131"/>
  <c r="L138" i="39" s="1"/>
  <c r="I108" i="150" s="1"/>
  <c r="P19" i="131"/>
  <c r="L19" i="39" s="1"/>
  <c r="P39" i="131"/>
  <c r="L39" i="39" s="1"/>
  <c r="I9" i="150" s="1"/>
  <c r="P99" i="131"/>
  <c r="L99" i="39" s="1"/>
  <c r="I69" i="150" s="1"/>
  <c r="P25" i="131"/>
  <c r="L25" i="39" s="1"/>
  <c r="P26" i="131"/>
  <c r="L26" i="39" s="1"/>
  <c r="P151" i="131"/>
  <c r="L151" i="39" s="1"/>
  <c r="P75" i="131"/>
  <c r="L75" i="39" s="1"/>
  <c r="I45" i="150" s="1"/>
  <c r="P137" i="131"/>
  <c r="L137" i="39" s="1"/>
  <c r="I107" i="150" s="1"/>
  <c r="M146" i="120" l="1"/>
  <c r="M38" i="120"/>
  <c r="M142" i="120"/>
  <c r="M134" i="120"/>
  <c r="M131" i="120"/>
  <c r="M138" i="120"/>
  <c r="M107" i="120"/>
  <c r="M104" i="120"/>
  <c r="M82" i="120"/>
  <c r="M92" i="120"/>
  <c r="M32" i="120"/>
  <c r="M148" i="120"/>
  <c r="M36" i="120"/>
  <c r="M29" i="120"/>
  <c r="M26" i="120"/>
  <c r="M34" i="120"/>
  <c r="M74" i="120"/>
  <c r="M31" i="120"/>
  <c r="M147" i="120"/>
  <c r="M58" i="120"/>
  <c r="M54" i="120"/>
  <c r="M50" i="120"/>
  <c r="M46" i="120"/>
  <c r="M78" i="120"/>
  <c r="M37" i="120"/>
  <c r="M9" i="120"/>
  <c r="M27" i="120"/>
  <c r="M150" i="120"/>
  <c r="M12" i="120"/>
  <c r="M25" i="120"/>
  <c r="M30" i="120"/>
  <c r="M17" i="120"/>
  <c r="M35" i="120"/>
  <c r="M14" i="120"/>
  <c r="M28" i="120"/>
  <c r="M20" i="120"/>
  <c r="M167" i="120"/>
  <c r="M185" i="120"/>
  <c r="M151" i="120"/>
  <c r="M159" i="120"/>
  <c r="M161" i="120"/>
  <c r="M164" i="120"/>
  <c r="M166" i="120"/>
  <c r="M189" i="120"/>
  <c r="M174" i="120"/>
  <c r="M177" i="120"/>
  <c r="M149" i="120"/>
  <c r="M173" i="120"/>
  <c r="M168" i="120"/>
  <c r="M171" i="120"/>
  <c r="M169" i="120"/>
  <c r="M172" i="120"/>
  <c r="M175" i="120"/>
  <c r="M155" i="120"/>
  <c r="M183" i="120"/>
  <c r="M156" i="120"/>
  <c r="M165" i="120"/>
  <c r="M186" i="120"/>
  <c r="M154" i="120"/>
  <c r="M187" i="120"/>
  <c r="M181" i="120"/>
  <c r="M176" i="120"/>
  <c r="M153" i="120"/>
  <c r="M188" i="120"/>
  <c r="M6" i="120"/>
  <c r="M15" i="120"/>
  <c r="M23" i="120"/>
  <c r="M71" i="120"/>
  <c r="M88" i="120"/>
  <c r="M100" i="120"/>
  <c r="M95" i="120"/>
  <c r="M94" i="120"/>
  <c r="M113" i="120"/>
  <c r="M121" i="120"/>
  <c r="M110" i="120"/>
  <c r="M133" i="120"/>
  <c r="M128" i="120"/>
  <c r="M144" i="120"/>
  <c r="M152" i="120"/>
  <c r="M184" i="120"/>
  <c r="M178" i="120"/>
  <c r="M10" i="120"/>
  <c r="M61" i="120"/>
  <c r="M66" i="120"/>
  <c r="M49" i="120"/>
  <c r="M48" i="120"/>
  <c r="M77" i="120"/>
  <c r="M68" i="120"/>
  <c r="M99" i="120"/>
  <c r="M86" i="120"/>
  <c r="M126" i="120"/>
  <c r="M115" i="120"/>
  <c r="M124" i="120"/>
  <c r="M140" i="120"/>
  <c r="M43" i="120"/>
  <c r="M118" i="120"/>
  <c r="M39" i="120"/>
  <c r="M42" i="120"/>
  <c r="M141" i="120"/>
  <c r="M180" i="120"/>
  <c r="M24" i="120"/>
  <c r="M162" i="120"/>
  <c r="M157" i="120"/>
  <c r="M47" i="120"/>
  <c r="M60" i="120"/>
  <c r="M65" i="120"/>
  <c r="M72" i="120"/>
  <c r="M51" i="120"/>
  <c r="M56" i="120"/>
  <c r="M63" i="120"/>
  <c r="M64" i="120"/>
  <c r="M105" i="120"/>
  <c r="M85" i="120"/>
  <c r="M106" i="120"/>
  <c r="M116" i="120"/>
  <c r="M129" i="120"/>
  <c r="M122" i="120"/>
  <c r="M160" i="120"/>
  <c r="M158" i="120"/>
  <c r="M69" i="120"/>
  <c r="M8" i="120"/>
  <c r="M80" i="120"/>
  <c r="M93" i="120"/>
  <c r="M81" i="120"/>
  <c r="M91" i="120"/>
  <c r="M102" i="120"/>
  <c r="M108" i="120"/>
  <c r="M22" i="120"/>
  <c r="M16" i="120"/>
  <c r="M73" i="120"/>
  <c r="M13" i="120"/>
  <c r="M59" i="120"/>
  <c r="M57" i="120"/>
  <c r="M87" i="120"/>
  <c r="M96" i="120"/>
  <c r="M109" i="120"/>
  <c r="M117" i="120"/>
  <c r="M130" i="120"/>
  <c r="M21" i="120"/>
  <c r="M62" i="120"/>
  <c r="M70" i="120"/>
  <c r="M53" i="120"/>
  <c r="M79" i="120"/>
  <c r="M84" i="120"/>
  <c r="M123" i="120"/>
  <c r="M125" i="120"/>
  <c r="M98" i="120"/>
  <c r="M112" i="120"/>
  <c r="M119" i="120"/>
  <c r="M111" i="120"/>
  <c r="M114" i="120"/>
  <c r="M139" i="120"/>
  <c r="M182" i="120"/>
  <c r="M19" i="120"/>
  <c r="M179" i="120"/>
  <c r="M7" i="120"/>
  <c r="M90" i="120"/>
  <c r="M103" i="120"/>
  <c r="M120" i="120"/>
  <c r="M170" i="120"/>
  <c r="M163" i="120"/>
  <c r="M11" i="120"/>
  <c r="M18" i="120"/>
  <c r="M76" i="120"/>
  <c r="M52" i="120"/>
  <c r="M83" i="120"/>
  <c r="M127" i="120"/>
  <c r="M143" i="120"/>
  <c r="M135" i="120"/>
  <c r="M132" i="120"/>
  <c r="M136" i="120"/>
  <c r="M40" i="120"/>
  <c r="M41" i="120"/>
  <c r="M45" i="120"/>
  <c r="M44" i="120"/>
  <c r="M145" i="120"/>
  <c r="M137" i="120"/>
  <c r="M97" i="120"/>
  <c r="M67" i="120"/>
  <c r="M75" i="120"/>
  <c r="M33" i="120"/>
  <c r="M101" i="120"/>
  <c r="M89" i="120"/>
  <c r="M55" i="120"/>
  <c r="P75" i="134"/>
  <c r="N75" i="39" s="1"/>
  <c r="K45" i="150" s="1"/>
  <c r="P128" i="134"/>
  <c r="N128" i="39" s="1"/>
  <c r="K98" i="150" s="1"/>
  <c r="P143" i="134"/>
  <c r="N143" i="39" s="1"/>
  <c r="K113" i="150" s="1"/>
  <c r="P69" i="134"/>
  <c r="N69" i="39" s="1"/>
  <c r="K39" i="150" s="1"/>
  <c r="P82" i="134"/>
  <c r="N82" i="39" s="1"/>
  <c r="K52" i="150" s="1"/>
  <c r="P144" i="134"/>
  <c r="N144" i="39" s="1"/>
  <c r="K114" i="150" s="1"/>
  <c r="P27" i="134"/>
  <c r="N27" i="39" s="1"/>
  <c r="P84" i="134"/>
  <c r="N84" i="39" s="1"/>
  <c r="K54" i="150" s="1"/>
  <c r="P45" i="134"/>
  <c r="N45" i="39" s="1"/>
  <c r="K15" i="150" s="1"/>
  <c r="P156" i="134"/>
  <c r="P31" i="134"/>
  <c r="N31" i="39" s="1"/>
  <c r="P94" i="134"/>
  <c r="N94" i="39" s="1"/>
  <c r="K64" i="150" s="1"/>
  <c r="P129" i="134"/>
  <c r="N129" i="39" s="1"/>
  <c r="K99" i="150" s="1"/>
  <c r="P127" i="154"/>
  <c r="R127" i="39" s="1"/>
  <c r="O97" i="150" s="1"/>
  <c r="P37" i="154"/>
  <c r="R37" i="39" s="1"/>
  <c r="O7" i="150" s="1"/>
  <c r="P46" i="154"/>
  <c r="R46" i="39" s="1"/>
  <c r="P50" i="154"/>
  <c r="R50" i="39" s="1"/>
  <c r="O20" i="150" s="1"/>
  <c r="P60" i="154"/>
  <c r="R60" i="39" s="1"/>
  <c r="O30" i="150" s="1"/>
  <c r="P107" i="152"/>
  <c r="P107" i="39" s="1"/>
  <c r="M77" i="150" s="1"/>
  <c r="P56" i="152"/>
  <c r="P56" i="39" s="1"/>
  <c r="M26" i="150" s="1"/>
  <c r="P13" i="152"/>
  <c r="P13" i="39" s="1"/>
  <c r="P133" i="152"/>
  <c r="P133" i="39" s="1"/>
  <c r="M103" i="150" s="1"/>
  <c r="P87" i="152"/>
  <c r="P87" i="39" s="1"/>
  <c r="M57" i="150" s="1"/>
  <c r="P114" i="152"/>
  <c r="P114" i="39" s="1"/>
  <c r="M84" i="150" s="1"/>
  <c r="O2" i="152"/>
  <c r="P39" i="152" s="1"/>
  <c r="P39" i="39" s="1"/>
  <c r="M9" i="150" s="1"/>
  <c r="P46" i="152"/>
  <c r="P46" i="39" s="1"/>
  <c r="P135" i="152"/>
  <c r="P135" i="39" s="1"/>
  <c r="M105" i="150" s="1"/>
  <c r="P66" i="152"/>
  <c r="P66" i="39" s="1"/>
  <c r="M36" i="150" s="1"/>
  <c r="P84" i="152"/>
  <c r="P84" i="39" s="1"/>
  <c r="M54" i="150" s="1"/>
  <c r="P60" i="134"/>
  <c r="N60" i="39" s="1"/>
  <c r="K30" i="150" s="1"/>
  <c r="P25" i="134"/>
  <c r="N25" i="39" s="1"/>
  <c r="I16" i="150"/>
  <c r="P48" i="134"/>
  <c r="N48" i="39" s="1"/>
  <c r="K18" i="150" s="1"/>
  <c r="P165" i="134"/>
  <c r="P87" i="134"/>
  <c r="N87" i="39" s="1"/>
  <c r="K57" i="150" s="1"/>
  <c r="P126" i="134"/>
  <c r="N126" i="39" s="1"/>
  <c r="K96" i="150" s="1"/>
  <c r="P159" i="134"/>
  <c r="P90" i="134"/>
  <c r="N90" i="39" s="1"/>
  <c r="K60" i="150" s="1"/>
  <c r="P157" i="134"/>
  <c r="P35" i="134"/>
  <c r="N35" i="39" s="1"/>
  <c r="P15" i="134"/>
  <c r="N15" i="39" s="1"/>
  <c r="P29" i="134"/>
  <c r="N29" i="39" s="1"/>
  <c r="P168" i="134"/>
  <c r="P19" i="154"/>
  <c r="R19" i="39" s="1"/>
  <c r="P21" i="154"/>
  <c r="R21" i="39" s="1"/>
  <c r="P105" i="154"/>
  <c r="R105" i="39" s="1"/>
  <c r="O75" i="150" s="1"/>
  <c r="P26" i="154"/>
  <c r="R26" i="39" s="1"/>
  <c r="P35" i="154"/>
  <c r="R35" i="39" s="1"/>
  <c r="O2" i="121"/>
  <c r="P24" i="121" s="1"/>
  <c r="K24" i="39" s="1"/>
  <c r="P190" i="121"/>
  <c r="P103" i="121"/>
  <c r="K103" i="39" s="1"/>
  <c r="H73" i="150" s="1"/>
  <c r="P25" i="152"/>
  <c r="P25" i="39" s="1"/>
  <c r="P126" i="152"/>
  <c r="P126" i="39" s="1"/>
  <c r="M96" i="150" s="1"/>
  <c r="P48" i="152"/>
  <c r="P48" i="39" s="1"/>
  <c r="M18" i="150" s="1"/>
  <c r="P132" i="152"/>
  <c r="P132" i="39" s="1"/>
  <c r="M102" i="150" s="1"/>
  <c r="P145" i="152"/>
  <c r="P145" i="39" s="1"/>
  <c r="M115" i="150" s="1"/>
  <c r="P136" i="152"/>
  <c r="P136" i="39" s="1"/>
  <c r="M106" i="150" s="1"/>
  <c r="P43" i="152"/>
  <c r="P43" i="39" s="1"/>
  <c r="M13" i="150" s="1"/>
  <c r="P149" i="152"/>
  <c r="P149" i="39" s="1"/>
  <c r="P88" i="152"/>
  <c r="P88" i="39" s="1"/>
  <c r="M58" i="150" s="1"/>
  <c r="P62" i="152"/>
  <c r="P62" i="39" s="1"/>
  <c r="M32" i="150" s="1"/>
  <c r="P102" i="152"/>
  <c r="P102" i="39" s="1"/>
  <c r="M72" i="150" s="1"/>
  <c r="P92" i="152"/>
  <c r="P92" i="39" s="1"/>
  <c r="M62" i="150" s="1"/>
  <c r="P18" i="152"/>
  <c r="P18" i="39" s="1"/>
  <c r="P140" i="152"/>
  <c r="P140" i="39" s="1"/>
  <c r="M110" i="150" s="1"/>
  <c r="P116" i="152"/>
  <c r="P116" i="39" s="1"/>
  <c r="M86" i="150" s="1"/>
  <c r="P79" i="134"/>
  <c r="N79" i="39" s="1"/>
  <c r="K49" i="150" s="1"/>
  <c r="P6" i="134"/>
  <c r="N6" i="39" s="1"/>
  <c r="P43" i="134"/>
  <c r="N43" i="39" s="1"/>
  <c r="K13" i="150" s="1"/>
  <c r="P76" i="134"/>
  <c r="N76" i="39" s="1"/>
  <c r="K46" i="150" s="1"/>
  <c r="J16" i="150"/>
  <c r="P138" i="134"/>
  <c r="N138" i="39" s="1"/>
  <c r="K108" i="150" s="1"/>
  <c r="P72" i="134"/>
  <c r="N72" i="39" s="1"/>
  <c r="K42" i="150" s="1"/>
  <c r="P36" i="134"/>
  <c r="N36" i="39" s="1"/>
  <c r="K6" i="150" s="1"/>
  <c r="P97" i="134"/>
  <c r="N97" i="39" s="1"/>
  <c r="K67" i="150" s="1"/>
  <c r="P118" i="134"/>
  <c r="N118" i="39" s="1"/>
  <c r="K88" i="150" s="1"/>
  <c r="P18" i="134"/>
  <c r="N18" i="39" s="1"/>
  <c r="P98" i="134"/>
  <c r="N98" i="39" s="1"/>
  <c r="K68" i="150" s="1"/>
  <c r="P58" i="134"/>
  <c r="N58" i="39" s="1"/>
  <c r="K28" i="150" s="1"/>
  <c r="P167" i="134"/>
  <c r="P71" i="134"/>
  <c r="N71" i="39" s="1"/>
  <c r="K41" i="150" s="1"/>
  <c r="P20" i="134"/>
  <c r="N20" i="39" s="1"/>
  <c r="P89" i="134"/>
  <c r="N89" i="39" s="1"/>
  <c r="K59" i="150" s="1"/>
  <c r="P164" i="134"/>
  <c r="P34" i="154"/>
  <c r="R34" i="39" s="1"/>
  <c r="P88" i="154"/>
  <c r="R88" i="39" s="1"/>
  <c r="O58" i="150" s="1"/>
  <c r="P52" i="154"/>
  <c r="R52" i="39" s="1"/>
  <c r="O22" i="150" s="1"/>
  <c r="P108" i="154"/>
  <c r="R108" i="39" s="1"/>
  <c r="O78" i="150" s="1"/>
  <c r="P28" i="154"/>
  <c r="R28" i="39" s="1"/>
  <c r="P85" i="121"/>
  <c r="K85" i="39" s="1"/>
  <c r="H55" i="150" s="1"/>
  <c r="P175" i="121"/>
  <c r="P107" i="121"/>
  <c r="K107" i="39" s="1"/>
  <c r="H77" i="150" s="1"/>
  <c r="P170" i="121"/>
  <c r="P60" i="121"/>
  <c r="K60" i="39" s="1"/>
  <c r="H30" i="150" s="1"/>
  <c r="P81" i="121"/>
  <c r="K81" i="39" s="1"/>
  <c r="H51" i="150" s="1"/>
  <c r="P58" i="152"/>
  <c r="P58" i="39" s="1"/>
  <c r="M28" i="150" s="1"/>
  <c r="P47" i="152"/>
  <c r="P47" i="39" s="1"/>
  <c r="M17" i="150" s="1"/>
  <c r="P129" i="152"/>
  <c r="P129" i="39" s="1"/>
  <c r="M99" i="150" s="1"/>
  <c r="P30" i="152"/>
  <c r="P30" i="39" s="1"/>
  <c r="P128" i="152"/>
  <c r="P128" i="39" s="1"/>
  <c r="M98" i="150" s="1"/>
  <c r="P60" i="152"/>
  <c r="P60" i="39" s="1"/>
  <c r="M30" i="150" s="1"/>
  <c r="P103" i="152"/>
  <c r="P103" i="39" s="1"/>
  <c r="M73" i="150" s="1"/>
  <c r="P95" i="152"/>
  <c r="P95" i="39" s="1"/>
  <c r="M65" i="150" s="1"/>
  <c r="P82" i="152"/>
  <c r="P82" i="39" s="1"/>
  <c r="M52" i="150" s="1"/>
  <c r="P29" i="152"/>
  <c r="P29" i="39" s="1"/>
  <c r="P142" i="152"/>
  <c r="P142" i="39" s="1"/>
  <c r="M112" i="150" s="1"/>
  <c r="P44" i="152"/>
  <c r="P44" i="39" s="1"/>
  <c r="M14" i="150" s="1"/>
  <c r="P9" i="152"/>
  <c r="P9" i="39" s="1"/>
  <c r="P27" i="152"/>
  <c r="P27" i="39" s="1"/>
  <c r="P99" i="152"/>
  <c r="P99" i="39" s="1"/>
  <c r="M69" i="150" s="1"/>
  <c r="P80" i="152"/>
  <c r="P80" i="39" s="1"/>
  <c r="M50" i="150" s="1"/>
  <c r="P61" i="152"/>
  <c r="P61" i="39" s="1"/>
  <c r="M31" i="150" s="1"/>
  <c r="P125" i="152"/>
  <c r="P125" i="39" s="1"/>
  <c r="M95" i="150" s="1"/>
  <c r="P59" i="134"/>
  <c r="N59" i="39" s="1"/>
  <c r="K29" i="150" s="1"/>
  <c r="P143" i="121"/>
  <c r="K143" i="39" s="1"/>
  <c r="H113" i="150" s="1"/>
  <c r="P124" i="121"/>
  <c r="K124" i="39" s="1"/>
  <c r="H94" i="150" s="1"/>
  <c r="P97" i="121"/>
  <c r="K97" i="39" s="1"/>
  <c r="H67" i="150" s="1"/>
  <c r="P179" i="121"/>
  <c r="P157" i="121"/>
  <c r="P31" i="121"/>
  <c r="K31" i="39" s="1"/>
  <c r="P91" i="152"/>
  <c r="P91" i="39" s="1"/>
  <c r="M61" i="150" s="1"/>
  <c r="P151" i="152"/>
  <c r="P151" i="39" s="1"/>
  <c r="P50" i="152"/>
  <c r="P50" i="39" s="1"/>
  <c r="M20" i="150" s="1"/>
  <c r="P10" i="152"/>
  <c r="P10" i="39" s="1"/>
  <c r="P22" i="152"/>
  <c r="P22" i="39" s="1"/>
  <c r="P19" i="152"/>
  <c r="P19" i="39" s="1"/>
  <c r="P78" i="152"/>
  <c r="P78" i="39" s="1"/>
  <c r="M48" i="150" s="1"/>
  <c r="P33" i="152"/>
  <c r="P33" i="39" s="1"/>
  <c r="P57" i="152"/>
  <c r="P57" i="39" s="1"/>
  <c r="M27" i="150" s="1"/>
  <c r="P85" i="152"/>
  <c r="P85" i="39" s="1"/>
  <c r="M55" i="150" s="1"/>
  <c r="P64" i="152"/>
  <c r="P64" i="39" s="1"/>
  <c r="M34" i="150" s="1"/>
  <c r="P53" i="152"/>
  <c r="P53" i="39" s="1"/>
  <c r="M23" i="150" s="1"/>
  <c r="P127" i="152"/>
  <c r="P127" i="39" s="1"/>
  <c r="M97" i="150" s="1"/>
  <c r="P119" i="152"/>
  <c r="P119" i="39" s="1"/>
  <c r="M89" i="150" s="1"/>
  <c r="P124" i="152"/>
  <c r="P124" i="39" s="1"/>
  <c r="M94" i="150" s="1"/>
  <c r="P110" i="152"/>
  <c r="P110" i="39" s="1"/>
  <c r="M80" i="150" s="1"/>
  <c r="P24" i="152"/>
  <c r="P24" i="39" s="1"/>
  <c r="P134" i="152"/>
  <c r="P134" i="39" s="1"/>
  <c r="M104" i="150" s="1"/>
  <c r="P102" i="134"/>
  <c r="N102" i="39" s="1"/>
  <c r="K72" i="150" s="1"/>
  <c r="P139" i="134"/>
  <c r="N139" i="39" s="1"/>
  <c r="K109" i="150" s="1"/>
  <c r="P132" i="134"/>
  <c r="N132" i="39" s="1"/>
  <c r="K102" i="150" s="1"/>
  <c r="P24" i="134"/>
  <c r="N24" i="39" s="1"/>
  <c r="P67" i="154"/>
  <c r="R67" i="39" s="1"/>
  <c r="O37" i="150" s="1"/>
  <c r="P106" i="154"/>
  <c r="R106" i="39" s="1"/>
  <c r="O76" i="150" s="1"/>
  <c r="O2" i="154"/>
  <c r="P63" i="154" s="1"/>
  <c r="R63" i="39" s="1"/>
  <c r="O33" i="150" s="1"/>
  <c r="P91" i="134"/>
  <c r="N91" i="39" s="1"/>
  <c r="K61" i="150" s="1"/>
  <c r="P77" i="134"/>
  <c r="N77" i="39" s="1"/>
  <c r="K47" i="150" s="1"/>
  <c r="P64" i="134"/>
  <c r="N64" i="39" s="1"/>
  <c r="K34" i="150" s="1"/>
  <c r="P110" i="134"/>
  <c r="N110" i="39" s="1"/>
  <c r="K80" i="150" s="1"/>
  <c r="P57" i="134"/>
  <c r="N57" i="39" s="1"/>
  <c r="K27" i="150" s="1"/>
  <c r="P73" i="134"/>
  <c r="N73" i="39" s="1"/>
  <c r="K43" i="150" s="1"/>
  <c r="P114" i="134"/>
  <c r="N114" i="39" s="1"/>
  <c r="K84" i="150" s="1"/>
  <c r="P126" i="122"/>
  <c r="S126" i="39" s="1"/>
  <c r="P96" i="150" s="1"/>
  <c r="L16" i="150"/>
  <c r="P151" i="134"/>
  <c r="N151" i="39" s="1"/>
  <c r="P119" i="134"/>
  <c r="N119" i="39" s="1"/>
  <c r="K89" i="150" s="1"/>
  <c r="P146" i="134"/>
  <c r="N146" i="39" s="1"/>
  <c r="K116" i="150" s="1"/>
  <c r="P181" i="122"/>
  <c r="P97" i="122"/>
  <c r="S97" i="39" s="1"/>
  <c r="P67" i="150" s="1"/>
  <c r="P125" i="122"/>
  <c r="S125" i="39" s="1"/>
  <c r="P95" i="150" s="1"/>
  <c r="P61" i="134"/>
  <c r="N61" i="39" s="1"/>
  <c r="K31" i="150" s="1"/>
  <c r="P80" i="134"/>
  <c r="N80" i="39" s="1"/>
  <c r="K50" i="150" s="1"/>
  <c r="P121" i="134"/>
  <c r="N121" i="39" s="1"/>
  <c r="K91" i="150" s="1"/>
  <c r="P78" i="122"/>
  <c r="S78" i="39" s="1"/>
  <c r="P48" i="150" s="1"/>
  <c r="P108" i="122"/>
  <c r="S108" i="39" s="1"/>
  <c r="P78" i="150" s="1"/>
  <c r="P140" i="122"/>
  <c r="S140" i="39" s="1"/>
  <c r="P110" i="150" s="1"/>
  <c r="P59" i="122"/>
  <c r="S59" i="39" s="1"/>
  <c r="P29" i="150" s="1"/>
  <c r="P78" i="134"/>
  <c r="N78" i="39" s="1"/>
  <c r="K48" i="150" s="1"/>
  <c r="P22" i="131"/>
  <c r="L22" i="39" s="1"/>
  <c r="P114" i="131"/>
  <c r="L114" i="39" s="1"/>
  <c r="I84" i="150" s="1"/>
  <c r="P112" i="134"/>
  <c r="N112" i="39" s="1"/>
  <c r="K82" i="150" s="1"/>
  <c r="P170" i="134"/>
  <c r="P30" i="122"/>
  <c r="S30" i="39" s="1"/>
  <c r="P164" i="122"/>
  <c r="P73" i="131"/>
  <c r="L73" i="39" s="1"/>
  <c r="I43" i="150" s="1"/>
  <c r="P103" i="131"/>
  <c r="L103" i="39" s="1"/>
  <c r="I73" i="150" s="1"/>
  <c r="P151" i="132"/>
  <c r="M151" i="39" s="1"/>
  <c r="P101" i="132"/>
  <c r="M101" i="39" s="1"/>
  <c r="J71" i="150" s="1"/>
  <c r="P116" i="134"/>
  <c r="N116" i="39" s="1"/>
  <c r="K86" i="150" s="1"/>
  <c r="P166" i="134"/>
  <c r="P28" i="122"/>
  <c r="S28" i="39" s="1"/>
  <c r="P68" i="122"/>
  <c r="S68" i="39" s="1"/>
  <c r="P38" i="150" s="1"/>
  <c r="P83" i="122"/>
  <c r="S83" i="39" s="1"/>
  <c r="P53" i="150" s="1"/>
  <c r="P71" i="154"/>
  <c r="R71" i="39" s="1"/>
  <c r="O41" i="150" s="1"/>
  <c r="P111" i="154"/>
  <c r="R111" i="39" s="1"/>
  <c r="O81" i="150" s="1"/>
  <c r="P12" i="154"/>
  <c r="R12" i="39" s="1"/>
  <c r="P56" i="154"/>
  <c r="R56" i="39" s="1"/>
  <c r="O26" i="150" s="1"/>
  <c r="P75" i="154"/>
  <c r="R75" i="39" s="1"/>
  <c r="O45" i="150" s="1"/>
  <c r="P48" i="154"/>
  <c r="R48" i="39" s="1"/>
  <c r="O18" i="150" s="1"/>
  <c r="P61" i="154"/>
  <c r="R61" i="39" s="1"/>
  <c r="O31" i="150" s="1"/>
  <c r="P130" i="154"/>
  <c r="R130" i="39" s="1"/>
  <c r="O100" i="150" s="1"/>
  <c r="P25" i="154"/>
  <c r="R25" i="39" s="1"/>
  <c r="P98" i="154"/>
  <c r="R98" i="39" s="1"/>
  <c r="O68" i="150" s="1"/>
  <c r="P113" i="154"/>
  <c r="R113" i="39" s="1"/>
  <c r="O83" i="150" s="1"/>
  <c r="P124" i="154"/>
  <c r="R124" i="39" s="1"/>
  <c r="O94" i="150" s="1"/>
  <c r="P92" i="154"/>
  <c r="R92" i="39" s="1"/>
  <c r="O62" i="150" s="1"/>
  <c r="P133" i="154"/>
  <c r="R133" i="39" s="1"/>
  <c r="O103" i="150" s="1"/>
  <c r="P166" i="121"/>
  <c r="P102" i="121"/>
  <c r="K102" i="39" s="1"/>
  <c r="H72" i="150" s="1"/>
  <c r="P16" i="121"/>
  <c r="K16" i="39" s="1"/>
  <c r="P90" i="121"/>
  <c r="K90" i="39" s="1"/>
  <c r="H60" i="150" s="1"/>
  <c r="P131" i="121"/>
  <c r="K131" i="39" s="1"/>
  <c r="H101" i="150" s="1"/>
  <c r="P145" i="121"/>
  <c r="K145" i="39" s="1"/>
  <c r="H115" i="150" s="1"/>
  <c r="P51" i="152"/>
  <c r="P51" i="39" s="1"/>
  <c r="M21" i="150" s="1"/>
  <c r="P147" i="152"/>
  <c r="P147" i="39" s="1"/>
  <c r="P113" i="152"/>
  <c r="P113" i="39" s="1"/>
  <c r="M83" i="150" s="1"/>
  <c r="P117" i="152"/>
  <c r="P117" i="39" s="1"/>
  <c r="M87" i="150" s="1"/>
  <c r="P120" i="152"/>
  <c r="P120" i="39" s="1"/>
  <c r="M90" i="150" s="1"/>
  <c r="P42" i="152"/>
  <c r="P42" i="39" s="1"/>
  <c r="M12" i="150" s="1"/>
  <c r="P94" i="152"/>
  <c r="P94" i="39" s="1"/>
  <c r="M64" i="150" s="1"/>
  <c r="P74" i="152"/>
  <c r="P74" i="39" s="1"/>
  <c r="M44" i="150" s="1"/>
  <c r="P122" i="152"/>
  <c r="P122" i="39" s="1"/>
  <c r="M92" i="150" s="1"/>
  <c r="P105" i="152"/>
  <c r="P105" i="39" s="1"/>
  <c r="M75" i="150" s="1"/>
  <c r="P97" i="152"/>
  <c r="P97" i="39" s="1"/>
  <c r="M67" i="150" s="1"/>
  <c r="P45" i="152"/>
  <c r="P45" i="39" s="1"/>
  <c r="M15" i="150" s="1"/>
  <c r="P49" i="152"/>
  <c r="P49" i="39" s="1"/>
  <c r="M19" i="150" s="1"/>
  <c r="P16" i="152"/>
  <c r="P16" i="39" s="1"/>
  <c r="P23" i="152"/>
  <c r="P23" i="39" s="1"/>
  <c r="P68" i="152"/>
  <c r="P68" i="39" s="1"/>
  <c r="M38" i="150" s="1"/>
  <c r="P52" i="152"/>
  <c r="P52" i="39" s="1"/>
  <c r="M22" i="150" s="1"/>
  <c r="P148" i="152"/>
  <c r="P148" i="39" s="1"/>
  <c r="P33" i="134"/>
  <c r="N33" i="39" s="1"/>
  <c r="M44" i="96"/>
  <c r="M138" i="96"/>
  <c r="M145" i="96"/>
  <c r="M141" i="96"/>
  <c r="M137" i="96"/>
  <c r="M133" i="96"/>
  <c r="M144" i="96"/>
  <c r="M39" i="96"/>
  <c r="M139" i="96"/>
  <c r="M135" i="96"/>
  <c r="M132" i="96"/>
  <c r="M131" i="96"/>
  <c r="M140" i="96"/>
  <c r="M103" i="96"/>
  <c r="M98" i="96"/>
  <c r="M107" i="96"/>
  <c r="M84" i="96"/>
  <c r="M80" i="96"/>
  <c r="M86" i="96"/>
  <c r="M90" i="96"/>
  <c r="M87" i="96"/>
  <c r="M28" i="96"/>
  <c r="M76" i="96"/>
  <c r="M33" i="96"/>
  <c r="M30" i="96"/>
  <c r="M37" i="96"/>
  <c r="M27" i="96"/>
  <c r="M35" i="96"/>
  <c r="M8" i="96"/>
  <c r="M59" i="96"/>
  <c r="M56" i="96"/>
  <c r="M52" i="96"/>
  <c r="M48" i="96"/>
  <c r="M36" i="96"/>
  <c r="M24" i="96"/>
  <c r="M31" i="96"/>
  <c r="M147" i="96"/>
  <c r="M21" i="96"/>
  <c r="M16" i="96"/>
  <c r="M29" i="96"/>
  <c r="M13" i="96"/>
  <c r="M34" i="96"/>
  <c r="M150" i="96"/>
  <c r="M152" i="96"/>
  <c r="M32" i="96"/>
  <c r="M148" i="96"/>
  <c r="M26" i="96"/>
  <c r="M149" i="96"/>
  <c r="M151" i="96"/>
  <c r="M155" i="96"/>
  <c r="M163" i="96"/>
  <c r="M159" i="96"/>
  <c r="M167" i="96"/>
  <c r="M154" i="96"/>
  <c r="M171" i="96"/>
  <c r="M157" i="96"/>
  <c r="M156" i="96"/>
  <c r="M153" i="96"/>
  <c r="M173" i="96"/>
  <c r="M47" i="96"/>
  <c r="M54" i="96"/>
  <c r="M89" i="96"/>
  <c r="M97" i="96"/>
  <c r="M100" i="96"/>
  <c r="M121" i="96"/>
  <c r="M110" i="96"/>
  <c r="M114" i="96"/>
  <c r="M118" i="96"/>
  <c r="M129" i="96"/>
  <c r="M134" i="96"/>
  <c r="M10" i="96"/>
  <c r="M180" i="96"/>
  <c r="M168" i="96"/>
  <c r="M50" i="96"/>
  <c r="M55" i="96"/>
  <c r="M70" i="96"/>
  <c r="M17" i="96"/>
  <c r="M69" i="96"/>
  <c r="M102" i="96"/>
  <c r="M104" i="96"/>
  <c r="M82" i="96"/>
  <c r="M101" i="96"/>
  <c r="M128" i="96"/>
  <c r="M115" i="96"/>
  <c r="M122" i="96"/>
  <c r="M117" i="96"/>
  <c r="M146" i="96"/>
  <c r="M45" i="96"/>
  <c r="M179" i="96"/>
  <c r="M12" i="96"/>
  <c r="M160" i="96"/>
  <c r="M9" i="96"/>
  <c r="M6" i="96"/>
  <c r="M58" i="96"/>
  <c r="M91" i="96"/>
  <c r="M108" i="96"/>
  <c r="M112" i="96"/>
  <c r="M116" i="96"/>
  <c r="M126" i="96"/>
  <c r="M92" i="96"/>
  <c r="M166" i="96"/>
  <c r="M175" i="96"/>
  <c r="M25" i="96"/>
  <c r="M176" i="96"/>
  <c r="M23" i="96"/>
  <c r="M18" i="96"/>
  <c r="M51" i="96"/>
  <c r="M57" i="96"/>
  <c r="M72" i="96"/>
  <c r="M83" i="96"/>
  <c r="M62" i="96"/>
  <c r="M124" i="96"/>
  <c r="M127" i="96"/>
  <c r="M158" i="96"/>
  <c r="M174" i="96"/>
  <c r="M186" i="96"/>
  <c r="M188" i="96"/>
  <c r="M75" i="96"/>
  <c r="M11" i="96"/>
  <c r="M79" i="96"/>
  <c r="M85" i="96"/>
  <c r="M111" i="96"/>
  <c r="M130" i="96"/>
  <c r="M182" i="96"/>
  <c r="M183" i="96"/>
  <c r="M170" i="96"/>
  <c r="M172" i="96"/>
  <c r="M185" i="96"/>
  <c r="M184" i="96"/>
  <c r="M49" i="96"/>
  <c r="M53" i="96"/>
  <c r="M19" i="96"/>
  <c r="M125" i="96"/>
  <c r="M162" i="96"/>
  <c r="M177" i="96"/>
  <c r="M181" i="96"/>
  <c r="M169" i="96"/>
  <c r="M20" i="96"/>
  <c r="M64" i="96"/>
  <c r="M63" i="96"/>
  <c r="M7" i="96"/>
  <c r="M46" i="96"/>
  <c r="M60" i="96"/>
  <c r="M66" i="96"/>
  <c r="M94" i="96"/>
  <c r="M96" i="96"/>
  <c r="M93" i="96"/>
  <c r="M178" i="96"/>
  <c r="M187" i="96"/>
  <c r="M165" i="96"/>
  <c r="M164" i="96"/>
  <c r="M15" i="96"/>
  <c r="M161" i="96"/>
  <c r="M189" i="96"/>
  <c r="M68" i="96"/>
  <c r="M71" i="96"/>
  <c r="M61" i="96"/>
  <c r="M67" i="96"/>
  <c r="M74" i="96"/>
  <c r="M88" i="96"/>
  <c r="M73" i="96"/>
  <c r="M105" i="96"/>
  <c r="M119" i="96"/>
  <c r="M120" i="96"/>
  <c r="M106" i="96"/>
  <c r="M123" i="96"/>
  <c r="M143" i="96"/>
  <c r="M109" i="96"/>
  <c r="M113" i="96"/>
  <c r="M40" i="96"/>
  <c r="M38" i="96"/>
  <c r="M142" i="96"/>
  <c r="M41" i="96"/>
  <c r="M42" i="96"/>
  <c r="M43" i="96"/>
  <c r="M136" i="96"/>
  <c r="M22" i="96"/>
  <c r="M14" i="96"/>
  <c r="M78" i="96"/>
  <c r="M95" i="96"/>
  <c r="M99" i="96"/>
  <c r="M81" i="96"/>
  <c r="M65" i="96"/>
  <c r="M77" i="96"/>
  <c r="P136" i="134"/>
  <c r="N136" i="39" s="1"/>
  <c r="K106" i="150" s="1"/>
  <c r="P44" i="134"/>
  <c r="N44" i="39" s="1"/>
  <c r="K14" i="150" s="1"/>
  <c r="P55" i="154"/>
  <c r="R55" i="39" s="1"/>
  <c r="O25" i="150" s="1"/>
  <c r="P107" i="154"/>
  <c r="R107" i="39" s="1"/>
  <c r="O77" i="150" s="1"/>
  <c r="P76" i="154"/>
  <c r="R76" i="39" s="1"/>
  <c r="O46" i="150" s="1"/>
  <c r="P149" i="154"/>
  <c r="R149" i="39" s="1"/>
  <c r="P33" i="154"/>
  <c r="R33" i="39" s="1"/>
  <c r="P26" i="134"/>
  <c r="N26" i="39" s="1"/>
  <c r="P52" i="134"/>
  <c r="N52" i="39" s="1"/>
  <c r="K22" i="150" s="1"/>
  <c r="P109" i="134"/>
  <c r="N109" i="39" s="1"/>
  <c r="K79" i="150" s="1"/>
  <c r="P88" i="134"/>
  <c r="N88" i="39" s="1"/>
  <c r="K58" i="150" s="1"/>
  <c r="P37" i="134"/>
  <c r="N37" i="39" s="1"/>
  <c r="K7" i="150" s="1"/>
  <c r="P22" i="134"/>
  <c r="N22" i="39" s="1"/>
  <c r="P115" i="134"/>
  <c r="N115" i="39" s="1"/>
  <c r="K85" i="150" s="1"/>
  <c r="P105" i="122"/>
  <c r="S105" i="39" s="1"/>
  <c r="P75" i="150" s="1"/>
  <c r="P38" i="122"/>
  <c r="S38" i="39" s="1"/>
  <c r="P8" i="150" s="1"/>
  <c r="P8" i="134"/>
  <c r="N8" i="39" s="1"/>
  <c r="P13" i="134"/>
  <c r="N13" i="39" s="1"/>
  <c r="P140" i="134"/>
  <c r="N140" i="39" s="1"/>
  <c r="K110" i="150" s="1"/>
  <c r="P124" i="122"/>
  <c r="S124" i="39" s="1"/>
  <c r="P94" i="150" s="1"/>
  <c r="P159" i="122"/>
  <c r="P112" i="122"/>
  <c r="S112" i="39" s="1"/>
  <c r="P82" i="150" s="1"/>
  <c r="P23" i="134"/>
  <c r="N23" i="39" s="1"/>
  <c r="P14" i="134"/>
  <c r="N14" i="39" s="1"/>
  <c r="P135" i="134"/>
  <c r="N135" i="39" s="1"/>
  <c r="K105" i="150" s="1"/>
  <c r="P121" i="122"/>
  <c r="S121" i="39" s="1"/>
  <c r="P91" i="150" s="1"/>
  <c r="P173" i="122"/>
  <c r="P11" i="134"/>
  <c r="N11" i="39" s="1"/>
  <c r="P65" i="134"/>
  <c r="N65" i="39" s="1"/>
  <c r="K35" i="150" s="1"/>
  <c r="P84" i="122"/>
  <c r="S84" i="39" s="1"/>
  <c r="P54" i="150" s="1"/>
  <c r="P100" i="122"/>
  <c r="S100" i="39" s="1"/>
  <c r="P70" i="150" s="1"/>
  <c r="P53" i="122"/>
  <c r="S53" i="39" s="1"/>
  <c r="P23" i="150" s="1"/>
  <c r="P68" i="131"/>
  <c r="L68" i="39" s="1"/>
  <c r="I38" i="150" s="1"/>
  <c r="P88" i="122"/>
  <c r="S88" i="39" s="1"/>
  <c r="P58" i="150" s="1"/>
  <c r="P85" i="131"/>
  <c r="L85" i="39" s="1"/>
  <c r="I55" i="150" s="1"/>
  <c r="P121" i="131"/>
  <c r="L121" i="39" s="1"/>
  <c r="I91" i="150" s="1"/>
  <c r="P38" i="132"/>
  <c r="M38" i="39" s="1"/>
  <c r="J8" i="150" s="1"/>
  <c r="P110" i="132"/>
  <c r="M110" i="39" s="1"/>
  <c r="J80" i="150" s="1"/>
  <c r="P28" i="134"/>
  <c r="N28" i="39" s="1"/>
  <c r="P50" i="134"/>
  <c r="N50" i="39" s="1"/>
  <c r="K20" i="150" s="1"/>
  <c r="P39" i="134"/>
  <c r="N39" i="39" s="1"/>
  <c r="K9" i="150" s="1"/>
  <c r="P39" i="122"/>
  <c r="S39" i="39" s="1"/>
  <c r="P9" i="150" s="1"/>
  <c r="P165" i="122"/>
  <c r="P56" i="131"/>
  <c r="L56" i="39" s="1"/>
  <c r="I26" i="150" s="1"/>
  <c r="P128" i="122"/>
  <c r="S128" i="39" s="1"/>
  <c r="P98" i="150" s="1"/>
  <c r="P53" i="131"/>
  <c r="L53" i="39" s="1"/>
  <c r="I23" i="150" s="1"/>
  <c r="P82" i="131"/>
  <c r="L82" i="39" s="1"/>
  <c r="I52" i="150" s="1"/>
  <c r="P150" i="132"/>
  <c r="M150" i="39" s="1"/>
  <c r="P58" i="132"/>
  <c r="M58" i="39" s="1"/>
  <c r="J28" i="150" s="1"/>
  <c r="P63" i="134"/>
  <c r="N63" i="39" s="1"/>
  <c r="K33" i="150" s="1"/>
  <c r="P104" i="134"/>
  <c r="N104" i="39" s="1"/>
  <c r="K74" i="150" s="1"/>
  <c r="P33" i="122"/>
  <c r="S33" i="39" s="1"/>
  <c r="P141" i="122"/>
  <c r="S141" i="39" s="1"/>
  <c r="P111" i="150" s="1"/>
  <c r="P100" i="134"/>
  <c r="N100" i="39" s="1"/>
  <c r="K70" i="150" s="1"/>
  <c r="P142" i="131"/>
  <c r="L142" i="39" s="1"/>
  <c r="I112" i="150" s="1"/>
  <c r="P74" i="131"/>
  <c r="L74" i="39" s="1"/>
  <c r="I44" i="150" s="1"/>
  <c r="P148" i="132"/>
  <c r="M148" i="39" s="1"/>
  <c r="P49" i="132"/>
  <c r="M49" i="39" s="1"/>
  <c r="J19" i="150" s="1"/>
  <c r="P48" i="135"/>
  <c r="O48" i="39" s="1"/>
  <c r="L18" i="150" s="1"/>
  <c r="P79" i="135"/>
  <c r="O79" i="39" s="1"/>
  <c r="L49" i="150" s="1"/>
  <c r="P45" i="135"/>
  <c r="O45" i="39" s="1"/>
  <c r="L15" i="150" s="1"/>
  <c r="P55" i="134"/>
  <c r="N55" i="39" s="1"/>
  <c r="K25" i="150" s="1"/>
  <c r="P86" i="134"/>
  <c r="N86" i="39" s="1"/>
  <c r="K56" i="150" s="1"/>
  <c r="P35" i="122"/>
  <c r="S35" i="39" s="1"/>
  <c r="P15" i="122"/>
  <c r="S15" i="39" s="1"/>
  <c r="P102" i="122"/>
  <c r="S102" i="39" s="1"/>
  <c r="P72" i="150" s="1"/>
  <c r="P103" i="154"/>
  <c r="R103" i="39" s="1"/>
  <c r="O73" i="150" s="1"/>
  <c r="P152" i="154"/>
  <c r="R152" i="39" s="1"/>
  <c r="P114" i="154"/>
  <c r="R114" i="39" s="1"/>
  <c r="O84" i="150" s="1"/>
  <c r="P14" i="154"/>
  <c r="R14" i="39" s="1"/>
  <c r="P94" i="154"/>
  <c r="R94" i="39" s="1"/>
  <c r="O64" i="150" s="1"/>
  <c r="P150" i="154"/>
  <c r="R150" i="39" s="1"/>
  <c r="P65" i="154"/>
  <c r="R65" i="39" s="1"/>
  <c r="O35" i="150" s="1"/>
  <c r="P131" i="154"/>
  <c r="R131" i="39" s="1"/>
  <c r="O101" i="150" s="1"/>
  <c r="P69" i="154"/>
  <c r="R69" i="39" s="1"/>
  <c r="O39" i="150" s="1"/>
  <c r="P145" i="154"/>
  <c r="R145" i="39" s="1"/>
  <c r="O115" i="150" s="1"/>
  <c r="P51" i="154"/>
  <c r="R51" i="39" s="1"/>
  <c r="O21" i="150" s="1"/>
  <c r="P66" i="154"/>
  <c r="R66" i="39" s="1"/>
  <c r="O36" i="150" s="1"/>
  <c r="P102" i="154"/>
  <c r="R102" i="39" s="1"/>
  <c r="O72" i="150" s="1"/>
  <c r="P91" i="154"/>
  <c r="R91" i="39" s="1"/>
  <c r="O61" i="150" s="1"/>
  <c r="P89" i="154"/>
  <c r="R89" i="39" s="1"/>
  <c r="O59" i="150" s="1"/>
  <c r="P101" i="154"/>
  <c r="R101" i="39" s="1"/>
  <c r="O71" i="150" s="1"/>
  <c r="P137" i="154"/>
  <c r="R137" i="39" s="1"/>
  <c r="O107" i="150" s="1"/>
  <c r="P139" i="154"/>
  <c r="R139" i="39" s="1"/>
  <c r="O109" i="150" s="1"/>
  <c r="P92" i="121"/>
  <c r="K92" i="39" s="1"/>
  <c r="H62" i="150" s="1"/>
  <c r="P41" i="121"/>
  <c r="K41" i="39" s="1"/>
  <c r="H11" i="150" s="1"/>
  <c r="P112" i="121"/>
  <c r="K112" i="39" s="1"/>
  <c r="H82" i="150" s="1"/>
  <c r="P163" i="121"/>
  <c r="P89" i="121"/>
  <c r="K89" i="39" s="1"/>
  <c r="H59" i="150" s="1"/>
  <c r="P52" i="121"/>
  <c r="K52" i="39" s="1"/>
  <c r="H22" i="150" s="1"/>
  <c r="P25" i="121"/>
  <c r="K25" i="39" s="1"/>
  <c r="P93" i="121"/>
  <c r="K93" i="39" s="1"/>
  <c r="H63" i="150" s="1"/>
  <c r="P173" i="121"/>
  <c r="P101" i="121"/>
  <c r="K101" i="39" s="1"/>
  <c r="H71" i="150" s="1"/>
  <c r="P187" i="121"/>
  <c r="P106" i="121"/>
  <c r="K106" i="39" s="1"/>
  <c r="H76" i="150" s="1"/>
  <c r="P183" i="121"/>
  <c r="P72" i="121"/>
  <c r="K72" i="39" s="1"/>
  <c r="H42" i="150" s="1"/>
  <c r="P121" i="121"/>
  <c r="K121" i="39" s="1"/>
  <c r="H91" i="150" s="1"/>
  <c r="P153" i="121"/>
  <c r="P127" i="121"/>
  <c r="K127" i="39" s="1"/>
  <c r="H97" i="150" s="1"/>
  <c r="P180" i="121"/>
  <c r="P14" i="121"/>
  <c r="K14" i="39" s="1"/>
  <c r="P150" i="121"/>
  <c r="K150" i="39" s="1"/>
  <c r="P33" i="121"/>
  <c r="K33" i="39" s="1"/>
  <c r="P76" i="121"/>
  <c r="K76" i="39" s="1"/>
  <c r="H46" i="150" s="1"/>
  <c r="P139" i="121"/>
  <c r="K139" i="39" s="1"/>
  <c r="H109" i="150" s="1"/>
  <c r="P40" i="152"/>
  <c r="P40" i="39" s="1"/>
  <c r="M10" i="150" s="1"/>
  <c r="P86" i="152"/>
  <c r="P86" i="39" s="1"/>
  <c r="M56" i="150" s="1"/>
  <c r="P21" i="152"/>
  <c r="P21" i="39" s="1"/>
  <c r="P28" i="152"/>
  <c r="P28" i="39" s="1"/>
  <c r="P7" i="152"/>
  <c r="P7" i="39" s="1"/>
  <c r="P144" i="152"/>
  <c r="P144" i="39" s="1"/>
  <c r="M114" i="150" s="1"/>
  <c r="P90" i="152"/>
  <c r="P90" i="39" s="1"/>
  <c r="M60" i="150" s="1"/>
  <c r="P76" i="152"/>
  <c r="P76" i="39" s="1"/>
  <c r="M46" i="150" s="1"/>
  <c r="P34" i="152"/>
  <c r="P34" i="39" s="1"/>
  <c r="P106" i="152"/>
  <c r="P106" i="39" s="1"/>
  <c r="M76" i="150" s="1"/>
  <c r="P104" i="152"/>
  <c r="P104" i="39" s="1"/>
  <c r="M74" i="150" s="1"/>
  <c r="P131" i="152"/>
  <c r="P131" i="39" s="1"/>
  <c r="M101" i="150" s="1"/>
  <c r="P79" i="152"/>
  <c r="P79" i="39" s="1"/>
  <c r="M49" i="150" s="1"/>
  <c r="P121" i="152"/>
  <c r="P121" i="39" s="1"/>
  <c r="M91" i="150" s="1"/>
  <c r="P37" i="152"/>
  <c r="P37" i="39" s="1"/>
  <c r="M7" i="150" s="1"/>
  <c r="P111" i="152"/>
  <c r="P111" i="39" s="1"/>
  <c r="M81" i="150" s="1"/>
  <c r="P17" i="152"/>
  <c r="P17" i="39" s="1"/>
  <c r="P77" i="152"/>
  <c r="P77" i="39" s="1"/>
  <c r="M47" i="150" s="1"/>
  <c r="P26" i="152"/>
  <c r="P26" i="39" s="1"/>
  <c r="P16" i="150"/>
  <c r="P40" i="134"/>
  <c r="N40" i="39" s="1"/>
  <c r="K10" i="150" s="1"/>
  <c r="P106" i="134"/>
  <c r="N106" i="39" s="1"/>
  <c r="K76" i="150" s="1"/>
  <c r="P17" i="134"/>
  <c r="N17" i="39" s="1"/>
  <c r="P83" i="134"/>
  <c r="N83" i="39" s="1"/>
  <c r="K53" i="150" s="1"/>
  <c r="P153" i="134"/>
  <c r="P149" i="134"/>
  <c r="N149" i="39" s="1"/>
  <c r="P163" i="134"/>
  <c r="P141" i="134"/>
  <c r="N141" i="39" s="1"/>
  <c r="K111" i="150" s="1"/>
  <c r="P108" i="134"/>
  <c r="N108" i="39" s="1"/>
  <c r="K78" i="150" s="1"/>
  <c r="P123" i="134"/>
  <c r="N123" i="39" s="1"/>
  <c r="K93" i="150" s="1"/>
  <c r="P54" i="134"/>
  <c r="N54" i="39" s="1"/>
  <c r="K24" i="150" s="1"/>
  <c r="P92" i="134"/>
  <c r="N92" i="39" s="1"/>
  <c r="K62" i="150" s="1"/>
  <c r="P107" i="134"/>
  <c r="N107" i="39" s="1"/>
  <c r="K77" i="150" s="1"/>
  <c r="P68" i="154"/>
  <c r="R68" i="39" s="1"/>
  <c r="O38" i="150" s="1"/>
  <c r="P10" i="154"/>
  <c r="R10" i="39" s="1"/>
  <c r="P126" i="154"/>
  <c r="R126" i="39" s="1"/>
  <c r="O96" i="150" s="1"/>
  <c r="P29" i="154"/>
  <c r="R29" i="39" s="1"/>
  <c r="P160" i="134"/>
  <c r="P120" i="134"/>
  <c r="N120" i="39" s="1"/>
  <c r="K90" i="150" s="1"/>
  <c r="P131" i="134"/>
  <c r="N131" i="39" s="1"/>
  <c r="K101" i="150" s="1"/>
  <c r="P161" i="134"/>
  <c r="P56" i="134"/>
  <c r="N56" i="39" s="1"/>
  <c r="K26" i="150" s="1"/>
  <c r="P12" i="134"/>
  <c r="N12" i="39" s="1"/>
  <c r="P32" i="134"/>
  <c r="N32" i="39" s="1"/>
  <c r="P125" i="134"/>
  <c r="N125" i="39" s="1"/>
  <c r="K95" i="150" s="1"/>
  <c r="P134" i="134"/>
  <c r="N134" i="39" s="1"/>
  <c r="K104" i="150" s="1"/>
  <c r="P147" i="134"/>
  <c r="N147" i="39" s="1"/>
  <c r="P93" i="134"/>
  <c r="N93" i="39" s="1"/>
  <c r="K63" i="150" s="1"/>
  <c r="P42" i="134"/>
  <c r="N42" i="39" s="1"/>
  <c r="K12" i="150" s="1"/>
  <c r="P11" i="122"/>
  <c r="S11" i="39" s="1"/>
  <c r="P79" i="122"/>
  <c r="S79" i="39" s="1"/>
  <c r="P49" i="150" s="1"/>
  <c r="P10" i="134"/>
  <c r="N10" i="39" s="1"/>
  <c r="P99" i="134"/>
  <c r="N99" i="39" s="1"/>
  <c r="K69" i="150" s="1"/>
  <c r="P137" i="134"/>
  <c r="N137" i="39" s="1"/>
  <c r="K107" i="150" s="1"/>
  <c r="P189" i="122"/>
  <c r="P70" i="122"/>
  <c r="S70" i="39" s="1"/>
  <c r="P40" i="150" s="1"/>
  <c r="P85" i="134"/>
  <c r="N85" i="39" s="1"/>
  <c r="K55" i="150" s="1"/>
  <c r="P41" i="134"/>
  <c r="N41" i="39" s="1"/>
  <c r="K11" i="150" s="1"/>
  <c r="P72" i="122"/>
  <c r="S72" i="39" s="1"/>
  <c r="P42" i="150" s="1"/>
  <c r="P13" i="122"/>
  <c r="S13" i="39" s="1"/>
  <c r="P118" i="122"/>
  <c r="S118" i="39" s="1"/>
  <c r="P88" i="150" s="1"/>
  <c r="P79" i="131"/>
  <c r="L79" i="39" s="1"/>
  <c r="I49" i="150" s="1"/>
  <c r="P49" i="131"/>
  <c r="L49" i="39" s="1"/>
  <c r="I19" i="150" s="1"/>
  <c r="P119" i="131"/>
  <c r="L119" i="39" s="1"/>
  <c r="I89" i="150" s="1"/>
  <c r="P11" i="132"/>
  <c r="M11" i="39" s="1"/>
  <c r="P7" i="134"/>
  <c r="N7" i="39" s="1"/>
  <c r="P21" i="134"/>
  <c r="N21" i="39" s="1"/>
  <c r="P145" i="134"/>
  <c r="N145" i="39" s="1"/>
  <c r="K115" i="150" s="1"/>
  <c r="P180" i="122"/>
  <c r="P101" i="122"/>
  <c r="S101" i="39" s="1"/>
  <c r="P71" i="150" s="1"/>
  <c r="P87" i="122"/>
  <c r="S87" i="39" s="1"/>
  <c r="P57" i="150" s="1"/>
  <c r="P90" i="131"/>
  <c r="L90" i="39" s="1"/>
  <c r="I60" i="150" s="1"/>
  <c r="P61" i="122"/>
  <c r="S61" i="39" s="1"/>
  <c r="P31" i="150" s="1"/>
  <c r="P139" i="131"/>
  <c r="L139" i="39" s="1"/>
  <c r="I109" i="150" s="1"/>
  <c r="P54" i="131"/>
  <c r="L54" i="39" s="1"/>
  <c r="I24" i="150" s="1"/>
  <c r="P33" i="132"/>
  <c r="M33" i="39" s="1"/>
  <c r="P70" i="132"/>
  <c r="M70" i="39" s="1"/>
  <c r="J40" i="150" s="1"/>
  <c r="P81" i="134"/>
  <c r="N81" i="39" s="1"/>
  <c r="K51" i="150" s="1"/>
  <c r="P19" i="134"/>
  <c r="N19" i="39" s="1"/>
  <c r="P47" i="134"/>
  <c r="N47" i="39" s="1"/>
  <c r="K17" i="150" s="1"/>
  <c r="P75" i="122"/>
  <c r="S75" i="39" s="1"/>
  <c r="P45" i="150" s="1"/>
  <c r="P44" i="122"/>
  <c r="S44" i="39" s="1"/>
  <c r="P14" i="150" s="1"/>
  <c r="P80" i="131"/>
  <c r="L80" i="39" s="1"/>
  <c r="I50" i="150" s="1"/>
  <c r="P7" i="131"/>
  <c r="L7" i="39" s="1"/>
  <c r="P147" i="132"/>
  <c r="M147" i="39" s="1"/>
  <c r="P26" i="135"/>
  <c r="O26" i="39" s="1"/>
  <c r="P103" i="134"/>
  <c r="N103" i="39" s="1"/>
  <c r="K73" i="150" s="1"/>
  <c r="P16" i="134"/>
  <c r="N16" i="39" s="1"/>
  <c r="P68" i="134"/>
  <c r="N68" i="39" s="1"/>
  <c r="K38" i="150" s="1"/>
  <c r="P6" i="122"/>
  <c r="S6" i="39" s="1"/>
  <c r="P94" i="122"/>
  <c r="S94" i="39" s="1"/>
  <c r="P64" i="150" s="1"/>
  <c r="P133" i="122"/>
  <c r="S133" i="39" s="1"/>
  <c r="P103" i="150" s="1"/>
  <c r="P95" i="154"/>
  <c r="R95" i="39" s="1"/>
  <c r="O65" i="150" s="1"/>
  <c r="P119" i="154"/>
  <c r="R119" i="39" s="1"/>
  <c r="O89" i="150" s="1"/>
  <c r="P132" i="154"/>
  <c r="R132" i="39" s="1"/>
  <c r="O102" i="150" s="1"/>
  <c r="P17" i="154"/>
  <c r="R17" i="39" s="1"/>
  <c r="P8" i="154"/>
  <c r="R8" i="39" s="1"/>
  <c r="P49" i="154"/>
  <c r="R49" i="39" s="1"/>
  <c r="O19" i="150" s="1"/>
  <c r="P7" i="154"/>
  <c r="R7" i="39" s="1"/>
  <c r="P86" i="154"/>
  <c r="R86" i="39" s="1"/>
  <c r="O56" i="150" s="1"/>
  <c r="P80" i="154"/>
  <c r="R80" i="39" s="1"/>
  <c r="O50" i="150" s="1"/>
  <c r="P83" i="154"/>
  <c r="R83" i="39" s="1"/>
  <c r="O53" i="150" s="1"/>
  <c r="P140" i="154"/>
  <c r="R140" i="39" s="1"/>
  <c r="O110" i="150" s="1"/>
  <c r="P141" i="154"/>
  <c r="R141" i="39" s="1"/>
  <c r="O111" i="150" s="1"/>
  <c r="P36" i="154"/>
  <c r="R36" i="39" s="1"/>
  <c r="O6" i="150" s="1"/>
  <c r="P77" i="154"/>
  <c r="R77" i="39" s="1"/>
  <c r="O47" i="150" s="1"/>
  <c r="P115" i="154"/>
  <c r="R115" i="39" s="1"/>
  <c r="O85" i="150" s="1"/>
  <c r="P82" i="154"/>
  <c r="R82" i="39" s="1"/>
  <c r="O52" i="150" s="1"/>
  <c r="P43" i="154"/>
  <c r="R43" i="39" s="1"/>
  <c r="O13" i="150" s="1"/>
  <c r="P44" i="154"/>
  <c r="R44" i="39" s="1"/>
  <c r="O14" i="150" s="1"/>
  <c r="P147" i="154"/>
  <c r="R147" i="39" s="1"/>
  <c r="P78" i="121"/>
  <c r="K78" i="39" s="1"/>
  <c r="H48" i="150" s="1"/>
  <c r="P113" i="121"/>
  <c r="K113" i="39" s="1"/>
  <c r="H83" i="150" s="1"/>
  <c r="P120" i="121"/>
  <c r="K120" i="39" s="1"/>
  <c r="H90" i="150" s="1"/>
  <c r="P160" i="121"/>
  <c r="P111" i="121"/>
  <c r="K111" i="39" s="1"/>
  <c r="H81" i="150" s="1"/>
  <c r="P50" i="121"/>
  <c r="K50" i="39" s="1"/>
  <c r="H20" i="150" s="1"/>
  <c r="P174" i="121"/>
  <c r="P108" i="121"/>
  <c r="K108" i="39" s="1"/>
  <c r="H78" i="150" s="1"/>
  <c r="P181" i="121"/>
  <c r="P65" i="121"/>
  <c r="K65" i="39" s="1"/>
  <c r="H35" i="150" s="1"/>
  <c r="P184" i="121"/>
  <c r="P87" i="121"/>
  <c r="K87" i="39" s="1"/>
  <c r="H57" i="150" s="1"/>
  <c r="P155" i="121"/>
  <c r="P68" i="121"/>
  <c r="K68" i="39" s="1"/>
  <c r="H38" i="150" s="1"/>
  <c r="P133" i="121"/>
  <c r="K133" i="39" s="1"/>
  <c r="H103" i="150" s="1"/>
  <c r="P158" i="121"/>
  <c r="P104" i="121"/>
  <c r="K104" i="39" s="1"/>
  <c r="H74" i="150" s="1"/>
  <c r="P152" i="121"/>
  <c r="K152" i="39" s="1"/>
  <c r="P23" i="121"/>
  <c r="K23" i="39" s="1"/>
  <c r="P34" i="121"/>
  <c r="K34" i="39" s="1"/>
  <c r="P147" i="121"/>
  <c r="K147" i="39" s="1"/>
  <c r="P36" i="121"/>
  <c r="K36" i="39" s="1"/>
  <c r="H6" i="150" s="1"/>
  <c r="P132" i="121"/>
  <c r="K132" i="39" s="1"/>
  <c r="H102" i="150" s="1"/>
  <c r="P141" i="152"/>
  <c r="P141" i="39" s="1"/>
  <c r="M111" i="150" s="1"/>
  <c r="P137" i="152"/>
  <c r="P137" i="39" s="1"/>
  <c r="M107" i="150" s="1"/>
  <c r="P150" i="152"/>
  <c r="P150" i="39" s="1"/>
  <c r="P73" i="152"/>
  <c r="P73" i="39" s="1"/>
  <c r="M43" i="150" s="1"/>
  <c r="P101" i="152"/>
  <c r="P101" i="39" s="1"/>
  <c r="M71" i="150" s="1"/>
  <c r="P55" i="152"/>
  <c r="P55" i="39" s="1"/>
  <c r="M25" i="150" s="1"/>
  <c r="P20" i="152"/>
  <c r="P20" i="39" s="1"/>
  <c r="P112" i="152"/>
  <c r="P112" i="39" s="1"/>
  <c r="M82" i="150" s="1"/>
  <c r="P70" i="152"/>
  <c r="P70" i="39" s="1"/>
  <c r="M40" i="150" s="1"/>
  <c r="P54" i="152"/>
  <c r="P54" i="39" s="1"/>
  <c r="M24" i="150" s="1"/>
  <c r="P89" i="152"/>
  <c r="P89" i="39" s="1"/>
  <c r="M59" i="150" s="1"/>
  <c r="P63" i="152"/>
  <c r="P63" i="39" s="1"/>
  <c r="M33" i="150" s="1"/>
  <c r="P41" i="152"/>
  <c r="P41" i="39" s="1"/>
  <c r="M11" i="150" s="1"/>
  <c r="P14" i="152"/>
  <c r="P14" i="39" s="1"/>
  <c r="P67" i="152"/>
  <c r="P67" i="39" s="1"/>
  <c r="M37" i="150" s="1"/>
  <c r="P36" i="152"/>
  <c r="P36" i="39" s="1"/>
  <c r="M6" i="150" s="1"/>
  <c r="P8" i="152"/>
  <c r="P8" i="39" s="1"/>
  <c r="P146" i="152"/>
  <c r="P146" i="39" s="1"/>
  <c r="M116" i="150" s="1"/>
  <c r="P32" i="152"/>
  <c r="P32" i="39" s="1"/>
  <c r="K16" i="150"/>
  <c r="P154" i="134"/>
  <c r="M143" i="93"/>
  <c r="M139" i="93"/>
  <c r="M135" i="93"/>
  <c r="M131" i="93"/>
  <c r="M142" i="93"/>
  <c r="M134" i="93"/>
  <c r="M145" i="93"/>
  <c r="M144" i="93"/>
  <c r="M140" i="93"/>
  <c r="M132" i="93"/>
  <c r="M137" i="93"/>
  <c r="M141" i="93"/>
  <c r="M133" i="93"/>
  <c r="M83" i="93"/>
  <c r="M79" i="93"/>
  <c r="M106" i="93"/>
  <c r="M102" i="93"/>
  <c r="M89" i="93"/>
  <c r="M26" i="93"/>
  <c r="M34" i="93"/>
  <c r="M31" i="93"/>
  <c r="M147" i="93"/>
  <c r="M28" i="93"/>
  <c r="M74" i="93"/>
  <c r="M33" i="93"/>
  <c r="M71" i="93"/>
  <c r="M10" i="93"/>
  <c r="M75" i="93"/>
  <c r="M62" i="93"/>
  <c r="M55" i="93"/>
  <c r="M51" i="93"/>
  <c r="M47" i="93"/>
  <c r="M7" i="93"/>
  <c r="M36" i="93"/>
  <c r="M29" i="93"/>
  <c r="M23" i="93"/>
  <c r="M27" i="93"/>
  <c r="M15" i="93"/>
  <c r="M18" i="93"/>
  <c r="M32" i="93"/>
  <c r="M148" i="93"/>
  <c r="M30" i="93"/>
  <c r="M151" i="93"/>
  <c r="M150" i="93"/>
  <c r="M177" i="93"/>
  <c r="M189" i="93"/>
  <c r="M165" i="93"/>
  <c r="M161" i="93"/>
  <c r="M183" i="93"/>
  <c r="M175" i="93"/>
  <c r="M187" i="93"/>
  <c r="M167" i="93"/>
  <c r="M163" i="93"/>
  <c r="M159" i="93"/>
  <c r="M188" i="93"/>
  <c r="M156" i="93"/>
  <c r="M173" i="93"/>
  <c r="M185" i="93"/>
  <c r="M164" i="93"/>
  <c r="M149" i="93"/>
  <c r="M160" i="93"/>
  <c r="M170" i="93"/>
  <c r="M171" i="93"/>
  <c r="M49" i="93"/>
  <c r="M64" i="93"/>
  <c r="M69" i="93"/>
  <c r="M46" i="93"/>
  <c r="M21" i="93"/>
  <c r="M93" i="93"/>
  <c r="M104" i="93"/>
  <c r="M105" i="93"/>
  <c r="M88" i="93"/>
  <c r="M111" i="93"/>
  <c r="M127" i="93"/>
  <c r="M128" i="93"/>
  <c r="M123" i="93"/>
  <c r="M146" i="93"/>
  <c r="M40" i="93"/>
  <c r="M184" i="93"/>
  <c r="M154" i="93"/>
  <c r="M176" i="93"/>
  <c r="M169" i="93"/>
  <c r="M6" i="93"/>
  <c r="M155" i="93"/>
  <c r="M19" i="93"/>
  <c r="M81" i="93"/>
  <c r="M66" i="93"/>
  <c r="M116" i="93"/>
  <c r="M118" i="93"/>
  <c r="M121" i="93"/>
  <c r="M129" i="93"/>
  <c r="M44" i="93"/>
  <c r="M38" i="93"/>
  <c r="M182" i="93"/>
  <c r="M153" i="93"/>
  <c r="M9" i="93"/>
  <c r="M70" i="93"/>
  <c r="M77" i="93"/>
  <c r="M100" i="93"/>
  <c r="M112" i="93"/>
  <c r="M107" i="93"/>
  <c r="M117" i="93"/>
  <c r="M168" i="93"/>
  <c r="M166" i="93"/>
  <c r="M178" i="93"/>
  <c r="M8" i="93"/>
  <c r="M13" i="93"/>
  <c r="M59" i="93"/>
  <c r="M84" i="93"/>
  <c r="M91" i="93"/>
  <c r="M101" i="93"/>
  <c r="M78" i="93"/>
  <c r="M108" i="93"/>
  <c r="M113" i="93"/>
  <c r="M152" i="93"/>
  <c r="M174" i="93"/>
  <c r="M180" i="93"/>
  <c r="M157" i="93"/>
  <c r="M179" i="93"/>
  <c r="M162" i="93"/>
  <c r="M25" i="93"/>
  <c r="M181" i="93"/>
  <c r="M48" i="93"/>
  <c r="M63" i="93"/>
  <c r="M52" i="93"/>
  <c r="M65" i="93"/>
  <c r="M124" i="93"/>
  <c r="M130" i="93"/>
  <c r="M95" i="93"/>
  <c r="M109" i="93"/>
  <c r="M158" i="93"/>
  <c r="M172" i="93"/>
  <c r="M17" i="93"/>
  <c r="M22" i="93"/>
  <c r="M14" i="93"/>
  <c r="M73" i="93"/>
  <c r="M58" i="93"/>
  <c r="M57" i="93"/>
  <c r="M85" i="93"/>
  <c r="M97" i="93"/>
  <c r="M82" i="93"/>
  <c r="M92" i="93"/>
  <c r="M103" i="93"/>
  <c r="M126" i="93"/>
  <c r="M122" i="93"/>
  <c r="M114" i="93"/>
  <c r="M125" i="93"/>
  <c r="M67" i="93"/>
  <c r="M60" i="93"/>
  <c r="M120" i="93"/>
  <c r="M110" i="93"/>
  <c r="M186" i="93"/>
  <c r="M12" i="93"/>
  <c r="M20" i="93"/>
  <c r="M50" i="93"/>
  <c r="M54" i="93"/>
  <c r="M53" i="93"/>
  <c r="M61" i="93"/>
  <c r="M80" i="93"/>
  <c r="M87" i="93"/>
  <c r="M94" i="93"/>
  <c r="M96" i="93"/>
  <c r="M99" i="93"/>
  <c r="M115" i="93"/>
  <c r="M119" i="93"/>
  <c r="M45" i="93"/>
  <c r="M41" i="93"/>
  <c r="M39" i="93"/>
  <c r="M43" i="93"/>
  <c r="M42" i="93"/>
  <c r="M16" i="93"/>
  <c r="M68" i="93"/>
  <c r="M37" i="93"/>
  <c r="M72" i="93"/>
  <c r="M56" i="93"/>
  <c r="M76" i="93"/>
  <c r="M35" i="93"/>
  <c r="M11" i="93"/>
  <c r="M24" i="93"/>
  <c r="M136" i="93"/>
  <c r="M138" i="93"/>
  <c r="M98" i="93"/>
  <c r="M90" i="93"/>
  <c r="M86" i="93"/>
  <c r="P158" i="134"/>
  <c r="P51" i="134"/>
  <c r="N51" i="39" s="1"/>
  <c r="K21" i="150" s="1"/>
  <c r="M38" i="94"/>
  <c r="M42" i="94"/>
  <c r="M144" i="94"/>
  <c r="M140" i="94"/>
  <c r="M136" i="94"/>
  <c r="M132" i="94"/>
  <c r="M143" i="94"/>
  <c r="M139" i="94"/>
  <c r="M135" i="94"/>
  <c r="M142" i="94"/>
  <c r="M145" i="94"/>
  <c r="M141" i="94"/>
  <c r="M137" i="94"/>
  <c r="M134" i="94"/>
  <c r="M138" i="94"/>
  <c r="M104" i="94"/>
  <c r="M92" i="94"/>
  <c r="M85" i="94"/>
  <c r="M82" i="94"/>
  <c r="M78" i="94"/>
  <c r="M107" i="94"/>
  <c r="M100" i="94"/>
  <c r="M148" i="94"/>
  <c r="M74" i="94"/>
  <c r="M36" i="94"/>
  <c r="M29" i="94"/>
  <c r="M151" i="94"/>
  <c r="M26" i="94"/>
  <c r="M34" i="94"/>
  <c r="M62" i="94"/>
  <c r="M31" i="94"/>
  <c r="M147" i="94"/>
  <c r="M73" i="94"/>
  <c r="M70" i="94"/>
  <c r="M66" i="94"/>
  <c r="M57" i="94"/>
  <c r="M50" i="94"/>
  <c r="M46" i="94"/>
  <c r="M37" i="94"/>
  <c r="M35" i="94"/>
  <c r="M25" i="94"/>
  <c r="M28" i="94"/>
  <c r="M9" i="94"/>
  <c r="M33" i="94"/>
  <c r="M150" i="94"/>
  <c r="M17" i="94"/>
  <c r="M149" i="94"/>
  <c r="M27" i="94"/>
  <c r="M20" i="94"/>
  <c r="M12" i="94"/>
  <c r="M14" i="94"/>
  <c r="M68" i="94"/>
  <c r="M47" i="94"/>
  <c r="M65" i="94"/>
  <c r="M69" i="94"/>
  <c r="M98" i="94"/>
  <c r="M88" i="94"/>
  <c r="M101" i="94"/>
  <c r="M111" i="94"/>
  <c r="M115" i="94"/>
  <c r="M124" i="94"/>
  <c r="M90" i="94"/>
  <c r="M120" i="94"/>
  <c r="M102" i="94"/>
  <c r="M116" i="94"/>
  <c r="M41" i="94"/>
  <c r="M43" i="94"/>
  <c r="M10" i="94"/>
  <c r="M54" i="94"/>
  <c r="M11" i="94"/>
  <c r="M76" i="94"/>
  <c r="M83" i="94"/>
  <c r="M60" i="94"/>
  <c r="M105" i="94"/>
  <c r="M94" i="94"/>
  <c r="M121" i="94"/>
  <c r="M106" i="94"/>
  <c r="M112" i="94"/>
  <c r="M71" i="94"/>
  <c r="M123" i="94"/>
  <c r="M108" i="94"/>
  <c r="M130" i="94"/>
  <c r="M6" i="94"/>
  <c r="M55" i="94"/>
  <c r="M24" i="94"/>
  <c r="M23" i="94"/>
  <c r="M49" i="94"/>
  <c r="M64" i="94"/>
  <c r="M75" i="94"/>
  <c r="M122" i="94"/>
  <c r="M129" i="94"/>
  <c r="M22" i="94"/>
  <c r="M21" i="94"/>
  <c r="M7" i="94"/>
  <c r="M52" i="94"/>
  <c r="M61" i="94"/>
  <c r="M72" i="94"/>
  <c r="M87" i="94"/>
  <c r="M99" i="94"/>
  <c r="M91" i="94"/>
  <c r="M127" i="94"/>
  <c r="M19" i="94"/>
  <c r="M13" i="94"/>
  <c r="M58" i="94"/>
  <c r="M18" i="94"/>
  <c r="M8" i="94"/>
  <c r="M79" i="94"/>
  <c r="M95" i="94"/>
  <c r="M80" i="94"/>
  <c r="M84" i="94"/>
  <c r="M114" i="94"/>
  <c r="M128" i="94"/>
  <c r="M53" i="94"/>
  <c r="M67" i="94"/>
  <c r="M77" i="94"/>
  <c r="M48" i="94"/>
  <c r="M51" i="94"/>
  <c r="M96" i="94"/>
  <c r="M119" i="94"/>
  <c r="M110" i="94"/>
  <c r="M125" i="94"/>
  <c r="M118" i="94"/>
  <c r="M109" i="94"/>
  <c r="M113" i="94"/>
  <c r="M117" i="94"/>
  <c r="M16" i="94"/>
  <c r="M15" i="94"/>
  <c r="M56" i="94"/>
  <c r="M86" i="94"/>
  <c r="M81" i="94"/>
  <c r="M103" i="94"/>
  <c r="M40" i="94"/>
  <c r="M39" i="94"/>
  <c r="M44" i="94"/>
  <c r="M45" i="94"/>
  <c r="M126" i="94"/>
  <c r="M146" i="94"/>
  <c r="M59" i="94"/>
  <c r="M93" i="94"/>
  <c r="M131" i="94"/>
  <c r="M133" i="94"/>
  <c r="M89" i="94"/>
  <c r="M30" i="94"/>
  <c r="M32" i="94"/>
  <c r="M63" i="94"/>
  <c r="M97" i="94"/>
  <c r="P70" i="134"/>
  <c r="N70" i="39" s="1"/>
  <c r="K40" i="150" s="1"/>
  <c r="P53" i="134"/>
  <c r="N53" i="39" s="1"/>
  <c r="K23" i="150" s="1"/>
  <c r="P101" i="134"/>
  <c r="N101" i="39" s="1"/>
  <c r="K71" i="150" s="1"/>
  <c r="P130" i="134"/>
  <c r="N130" i="39" s="1"/>
  <c r="K100" i="150" s="1"/>
  <c r="P145" i="122"/>
  <c r="S145" i="39" s="1"/>
  <c r="P115" i="150" s="1"/>
  <c r="P91" i="122"/>
  <c r="S91" i="39" s="1"/>
  <c r="P61" i="150" s="1"/>
  <c r="P49" i="134"/>
  <c r="N49" i="39" s="1"/>
  <c r="K19" i="150" s="1"/>
  <c r="P122" i="134"/>
  <c r="N122" i="39" s="1"/>
  <c r="K92" i="150" s="1"/>
  <c r="P50" i="122"/>
  <c r="S50" i="39" s="1"/>
  <c r="P20" i="150" s="1"/>
  <c r="P8" i="122"/>
  <c r="S8" i="39" s="1"/>
  <c r="M145" i="95"/>
  <c r="M141" i="95"/>
  <c r="M137" i="95"/>
  <c r="M133" i="95"/>
  <c r="M144" i="95"/>
  <c r="M140" i="95"/>
  <c r="M136" i="95"/>
  <c r="M132" i="95"/>
  <c r="M143" i="95"/>
  <c r="M142" i="95"/>
  <c r="M138" i="95"/>
  <c r="M134" i="95"/>
  <c r="M131" i="95"/>
  <c r="M139" i="95"/>
  <c r="M135" i="95"/>
  <c r="M87" i="95"/>
  <c r="M81" i="95"/>
  <c r="M106" i="95"/>
  <c r="M103" i="95"/>
  <c r="M95" i="95"/>
  <c r="M30" i="95"/>
  <c r="M37" i="95"/>
  <c r="M27" i="95"/>
  <c r="M32" i="95"/>
  <c r="M148" i="95"/>
  <c r="M73" i="95"/>
  <c r="M57" i="95"/>
  <c r="M36" i="95"/>
  <c r="M29" i="95"/>
  <c r="M69" i="95"/>
  <c r="M61" i="95"/>
  <c r="M53" i="95"/>
  <c r="M49" i="95"/>
  <c r="M77" i="95"/>
  <c r="M14" i="95"/>
  <c r="M34" i="95"/>
  <c r="M11" i="95"/>
  <c r="M24" i="95"/>
  <c r="M28" i="95"/>
  <c r="M33" i="95"/>
  <c r="M26" i="95"/>
  <c r="M149" i="95"/>
  <c r="M31" i="95"/>
  <c r="M147" i="95"/>
  <c r="M22" i="95"/>
  <c r="M159" i="95"/>
  <c r="M151" i="95"/>
  <c r="M150" i="95"/>
  <c r="M189" i="95"/>
  <c r="M181" i="95"/>
  <c r="M193" i="95"/>
  <c r="M153" i="95"/>
  <c r="M177" i="95"/>
  <c r="M157" i="95"/>
  <c r="M179" i="95"/>
  <c r="M191" i="95"/>
  <c r="M183" i="95"/>
  <c r="M161" i="95"/>
  <c r="M168" i="95"/>
  <c r="M158" i="95"/>
  <c r="M160" i="95"/>
  <c r="M166" i="95"/>
  <c r="M156" i="95"/>
  <c r="M10" i="95"/>
  <c r="M59" i="95"/>
  <c r="M56" i="95"/>
  <c r="M104" i="95"/>
  <c r="M105" i="95"/>
  <c r="M45" i="95"/>
  <c r="M125" i="95"/>
  <c r="M152" i="95"/>
  <c r="M13" i="95"/>
  <c r="M16" i="95"/>
  <c r="M6" i="95"/>
  <c r="M55" i="95"/>
  <c r="M63" i="95"/>
  <c r="M46" i="95"/>
  <c r="M85" i="95"/>
  <c r="M90" i="95"/>
  <c r="M121" i="95"/>
  <c r="M107" i="95"/>
  <c r="M39" i="95"/>
  <c r="M41" i="95"/>
  <c r="M180" i="95"/>
  <c r="M186" i="95"/>
  <c r="M23" i="95"/>
  <c r="M25" i="95"/>
  <c r="M75" i="95"/>
  <c r="M91" i="95"/>
  <c r="M89" i="95"/>
  <c r="M129" i="95"/>
  <c r="M111" i="95"/>
  <c r="M115" i="95"/>
  <c r="M164" i="95"/>
  <c r="M155" i="95"/>
  <c r="M170" i="95"/>
  <c r="M185" i="95"/>
  <c r="M187" i="95"/>
  <c r="M8" i="95"/>
  <c r="M21" i="95"/>
  <c r="M15" i="95"/>
  <c r="M68" i="95"/>
  <c r="M52" i="95"/>
  <c r="M83" i="95"/>
  <c r="M119" i="95"/>
  <c r="M122" i="95"/>
  <c r="M124" i="95"/>
  <c r="M154" i="95"/>
  <c r="M169" i="95"/>
  <c r="M171" i="95"/>
  <c r="M19" i="95"/>
  <c r="M65" i="95"/>
  <c r="M66" i="95"/>
  <c r="M50" i="95"/>
  <c r="M64" i="95"/>
  <c r="M67" i="95"/>
  <c r="M93" i="95"/>
  <c r="M71" i="95"/>
  <c r="M102" i="95"/>
  <c r="M109" i="95"/>
  <c r="M113" i="95"/>
  <c r="M117" i="95"/>
  <c r="M108" i="95"/>
  <c r="M112" i="95"/>
  <c r="M116" i="95"/>
  <c r="M128" i="95"/>
  <c r="M178" i="95"/>
  <c r="M190" i="95"/>
  <c r="M192" i="95"/>
  <c r="M188" i="95"/>
  <c r="M76" i="95"/>
  <c r="M9" i="95"/>
  <c r="M62" i="95"/>
  <c r="M96" i="95"/>
  <c r="M101" i="95"/>
  <c r="M84" i="95"/>
  <c r="M99" i="95"/>
  <c r="M118" i="95"/>
  <c r="M130" i="95"/>
  <c r="M162" i="95"/>
  <c r="M184" i="95"/>
  <c r="M174" i="95"/>
  <c r="M176" i="95"/>
  <c r="M182" i="95"/>
  <c r="M172" i="95"/>
  <c r="M18" i="95"/>
  <c r="M20" i="95"/>
  <c r="M72" i="95"/>
  <c r="M17" i="95"/>
  <c r="M51" i="95"/>
  <c r="M80" i="95"/>
  <c r="M97" i="95"/>
  <c r="M110" i="95"/>
  <c r="M114" i="95"/>
  <c r="M123" i="95"/>
  <c r="M175" i="95"/>
  <c r="M165" i="95"/>
  <c r="M167" i="95"/>
  <c r="M173" i="95"/>
  <c r="M163" i="95"/>
  <c r="M47" i="95"/>
  <c r="M60" i="95"/>
  <c r="M48" i="95"/>
  <c r="M7" i="95"/>
  <c r="M70" i="95"/>
  <c r="M82" i="95"/>
  <c r="M98" i="95"/>
  <c r="M94" i="95"/>
  <c r="M86" i="95"/>
  <c r="M126" i="95"/>
  <c r="M40" i="95"/>
  <c r="M127" i="95"/>
  <c r="M38" i="95"/>
  <c r="M42" i="95"/>
  <c r="M44" i="95"/>
  <c r="M120" i="95"/>
  <c r="M43" i="95"/>
  <c r="M146" i="95"/>
  <c r="M35" i="95"/>
  <c r="M12" i="95"/>
  <c r="M58" i="95"/>
  <c r="M88" i="95"/>
  <c r="M74" i="95"/>
  <c r="M100" i="95"/>
  <c r="M78" i="95"/>
  <c r="M79" i="95"/>
  <c r="M92" i="95"/>
  <c r="M54" i="95"/>
  <c r="O2" i="153"/>
  <c r="P33" i="153" s="1"/>
  <c r="Q33" i="39" s="1"/>
  <c r="P87" i="154"/>
  <c r="R87" i="39" s="1"/>
  <c r="O57" i="150" s="1"/>
  <c r="P79" i="154"/>
  <c r="R79" i="39" s="1"/>
  <c r="O49" i="150" s="1"/>
  <c r="P39" i="154"/>
  <c r="R39" i="39" s="1"/>
  <c r="O9" i="150" s="1"/>
  <c r="P57" i="154"/>
  <c r="R57" i="39" s="1"/>
  <c r="O27" i="150" s="1"/>
  <c r="P32" i="154"/>
  <c r="R32" i="39" s="1"/>
  <c r="P64" i="154"/>
  <c r="R64" i="39" s="1"/>
  <c r="O34" i="150" s="1"/>
  <c r="P146" i="154"/>
  <c r="R146" i="39" s="1"/>
  <c r="O116" i="150" s="1"/>
  <c r="P40" i="154"/>
  <c r="R40" i="39" s="1"/>
  <c r="O10" i="150" s="1"/>
  <c r="P97" i="154"/>
  <c r="R97" i="39" s="1"/>
  <c r="O67" i="150" s="1"/>
  <c r="P134" i="154"/>
  <c r="R134" i="39" s="1"/>
  <c r="O104" i="150" s="1"/>
  <c r="P104" i="154"/>
  <c r="R104" i="39" s="1"/>
  <c r="O74" i="150" s="1"/>
  <c r="P138" i="154"/>
  <c r="R138" i="39" s="1"/>
  <c r="O108" i="150" s="1"/>
  <c r="P22" i="154"/>
  <c r="R22" i="39" s="1"/>
  <c r="P53" i="154"/>
  <c r="R53" i="39" s="1"/>
  <c r="O23" i="150" s="1"/>
  <c r="P30" i="154"/>
  <c r="R30" i="39" s="1"/>
  <c r="P9" i="154"/>
  <c r="R9" i="39" s="1"/>
  <c r="P16" i="154"/>
  <c r="R16" i="39" s="1"/>
  <c r="P100" i="154"/>
  <c r="R100" i="39" s="1"/>
  <c r="O70" i="150" s="1"/>
  <c r="P135" i="154"/>
  <c r="R135" i="39" s="1"/>
  <c r="O105" i="150" s="1"/>
  <c r="P44" i="121"/>
  <c r="K44" i="39" s="1"/>
  <c r="H14" i="150" s="1"/>
  <c r="P39" i="121"/>
  <c r="K39" i="39" s="1"/>
  <c r="H9" i="150" s="1"/>
  <c r="P84" i="121"/>
  <c r="K84" i="39" s="1"/>
  <c r="H54" i="150" s="1"/>
  <c r="P168" i="121"/>
  <c r="P129" i="121"/>
  <c r="K129" i="39" s="1"/>
  <c r="H99" i="150" s="1"/>
  <c r="P178" i="121"/>
  <c r="P192" i="121"/>
  <c r="P80" i="121"/>
  <c r="K80" i="39" s="1"/>
  <c r="H50" i="150" s="1"/>
  <c r="P125" i="121"/>
  <c r="K125" i="39" s="1"/>
  <c r="H95" i="150" s="1"/>
  <c r="P58" i="121"/>
  <c r="K58" i="39" s="1"/>
  <c r="H28" i="150" s="1"/>
  <c r="P19" i="121"/>
  <c r="K19" i="39" s="1"/>
  <c r="P67" i="121"/>
  <c r="K67" i="39" s="1"/>
  <c r="H37" i="150" s="1"/>
  <c r="P122" i="121"/>
  <c r="K122" i="39" s="1"/>
  <c r="H92" i="150" s="1"/>
  <c r="P56" i="121"/>
  <c r="K56" i="39" s="1"/>
  <c r="H26" i="150" s="1"/>
  <c r="P146" i="121"/>
  <c r="K146" i="39" s="1"/>
  <c r="H116" i="150" s="1"/>
  <c r="P193" i="121"/>
  <c r="P74" i="121"/>
  <c r="K74" i="39" s="1"/>
  <c r="H44" i="150" s="1"/>
  <c r="P17" i="121"/>
  <c r="K17" i="39" s="1"/>
  <c r="P28" i="121"/>
  <c r="K28" i="39" s="1"/>
  <c r="P188" i="121"/>
  <c r="P148" i="121"/>
  <c r="K148" i="39" s="1"/>
  <c r="P37" i="121"/>
  <c r="K37" i="39" s="1"/>
  <c r="H7" i="150" s="1"/>
  <c r="P135" i="121"/>
  <c r="K135" i="39" s="1"/>
  <c r="H105" i="150" s="1"/>
  <c r="P12" i="152"/>
  <c r="P12" i="39" s="1"/>
  <c r="P81" i="152"/>
  <c r="P81" i="39" s="1"/>
  <c r="M51" i="150" s="1"/>
  <c r="P35" i="152"/>
  <c r="P35" i="39" s="1"/>
  <c r="P96" i="152"/>
  <c r="P96" i="39" s="1"/>
  <c r="M66" i="150" s="1"/>
  <c r="P152" i="152"/>
  <c r="P152" i="39" s="1"/>
  <c r="P143" i="152"/>
  <c r="P143" i="39" s="1"/>
  <c r="M113" i="150" s="1"/>
  <c r="P98" i="152"/>
  <c r="P98" i="39" s="1"/>
  <c r="M68" i="150" s="1"/>
  <c r="P72" i="152"/>
  <c r="P72" i="39" s="1"/>
  <c r="M42" i="150" s="1"/>
  <c r="P59" i="152"/>
  <c r="P59" i="39" s="1"/>
  <c r="M29" i="150" s="1"/>
  <c r="P6" i="152"/>
  <c r="P6" i="39" s="1"/>
  <c r="P123" i="152"/>
  <c r="P123" i="39" s="1"/>
  <c r="M93" i="150" s="1"/>
  <c r="P108" i="152"/>
  <c r="P108" i="39" s="1"/>
  <c r="M78" i="150" s="1"/>
  <c r="P118" i="152"/>
  <c r="P118" i="39" s="1"/>
  <c r="M88" i="150" s="1"/>
  <c r="P71" i="152"/>
  <c r="P71" i="39" s="1"/>
  <c r="M41" i="150" s="1"/>
  <c r="P139" i="152"/>
  <c r="P139" i="39" s="1"/>
  <c r="M109" i="150" s="1"/>
  <c r="P130" i="152"/>
  <c r="P130" i="39" s="1"/>
  <c r="M100" i="150" s="1"/>
  <c r="P93" i="152"/>
  <c r="P93" i="39" s="1"/>
  <c r="M63" i="150" s="1"/>
  <c r="P100" i="152"/>
  <c r="P100" i="39" s="1"/>
  <c r="M70" i="150" s="1"/>
  <c r="P138" i="152"/>
  <c r="P138" i="39" s="1"/>
  <c r="M108" i="150" s="1"/>
  <c r="O2" i="94" l="1"/>
  <c r="P38" i="94" s="1"/>
  <c r="H38" i="39" s="1"/>
  <c r="E8" i="150" s="1"/>
  <c r="P18" i="153"/>
  <c r="Q18" i="39" s="1"/>
  <c r="P81" i="153"/>
  <c r="Q81" i="39" s="1"/>
  <c r="N51" i="150" s="1"/>
  <c r="P148" i="153"/>
  <c r="Q148" i="39" s="1"/>
  <c r="P111" i="153"/>
  <c r="Q111" i="39" s="1"/>
  <c r="N81" i="150" s="1"/>
  <c r="P8" i="153"/>
  <c r="Q8" i="39" s="1"/>
  <c r="P49" i="153"/>
  <c r="Q49" i="39" s="1"/>
  <c r="N19" i="150" s="1"/>
  <c r="P136" i="153"/>
  <c r="Q136" i="39" s="1"/>
  <c r="N106" i="150" s="1"/>
  <c r="P53" i="153"/>
  <c r="Q53" i="39" s="1"/>
  <c r="N23" i="150" s="1"/>
  <c r="P102" i="153"/>
  <c r="Q102" i="39" s="1"/>
  <c r="N72" i="150" s="1"/>
  <c r="P80" i="153"/>
  <c r="Q80" i="39" s="1"/>
  <c r="N50" i="150" s="1"/>
  <c r="P16" i="153"/>
  <c r="Q16" i="39" s="1"/>
  <c r="B9" i="149"/>
  <c r="P142" i="121"/>
  <c r="K142" i="39" s="1"/>
  <c r="H112" i="150" s="1"/>
  <c r="P126" i="121"/>
  <c r="K126" i="39" s="1"/>
  <c r="H96" i="150" s="1"/>
  <c r="P38" i="121"/>
  <c r="K38" i="39" s="1"/>
  <c r="H8" i="150" s="1"/>
  <c r="P62" i="121"/>
  <c r="K62" i="39" s="1"/>
  <c r="H32" i="150" s="1"/>
  <c r="P69" i="153"/>
  <c r="Q69" i="39" s="1"/>
  <c r="N39" i="150" s="1"/>
  <c r="P14" i="153"/>
  <c r="Q14" i="39" s="1"/>
  <c r="P77" i="121"/>
  <c r="K77" i="39" s="1"/>
  <c r="H47" i="150" s="1"/>
  <c r="P57" i="121"/>
  <c r="K57" i="39" s="1"/>
  <c r="H27" i="150" s="1"/>
  <c r="P167" i="121"/>
  <c r="O16" i="150"/>
  <c r="P21" i="153"/>
  <c r="Q21" i="39" s="1"/>
  <c r="P108" i="153"/>
  <c r="Q108" i="39" s="1"/>
  <c r="N78" i="150" s="1"/>
  <c r="P88" i="94"/>
  <c r="H88" i="39" s="1"/>
  <c r="E58" i="150" s="1"/>
  <c r="P27" i="94"/>
  <c r="H27" i="39" s="1"/>
  <c r="P150" i="153"/>
  <c r="Q150" i="39" s="1"/>
  <c r="P116" i="153"/>
  <c r="Q116" i="39" s="1"/>
  <c r="N86" i="150" s="1"/>
  <c r="P93" i="153"/>
  <c r="Q93" i="39" s="1"/>
  <c r="N63" i="150" s="1"/>
  <c r="P60" i="153"/>
  <c r="Q60" i="39" s="1"/>
  <c r="N30" i="150" s="1"/>
  <c r="P94" i="153"/>
  <c r="Q94" i="39" s="1"/>
  <c r="N64" i="150" s="1"/>
  <c r="P98" i="153"/>
  <c r="Q98" i="39" s="1"/>
  <c r="N68" i="150" s="1"/>
  <c r="P10" i="153"/>
  <c r="Q10" i="39" s="1"/>
  <c r="P100" i="153"/>
  <c r="Q100" i="39" s="1"/>
  <c r="N70" i="150" s="1"/>
  <c r="P137" i="153"/>
  <c r="Q137" i="39" s="1"/>
  <c r="N107" i="150" s="1"/>
  <c r="P119" i="153"/>
  <c r="Q119" i="39" s="1"/>
  <c r="N89" i="150" s="1"/>
  <c r="P104" i="153"/>
  <c r="Q104" i="39" s="1"/>
  <c r="N74" i="150" s="1"/>
  <c r="P143" i="153"/>
  <c r="Q143" i="39" s="1"/>
  <c r="N113" i="150" s="1"/>
  <c r="P43" i="153"/>
  <c r="Q43" i="39" s="1"/>
  <c r="N13" i="150" s="1"/>
  <c r="B8" i="149"/>
  <c r="M16" i="150"/>
  <c r="P49" i="121"/>
  <c r="K49" i="39" s="1"/>
  <c r="H19" i="150" s="1"/>
  <c r="P119" i="121"/>
  <c r="K119" i="39" s="1"/>
  <c r="H89" i="150" s="1"/>
  <c r="P82" i="121"/>
  <c r="K82" i="39" s="1"/>
  <c r="H52" i="150" s="1"/>
  <c r="P39" i="153"/>
  <c r="Q39" i="39" s="1"/>
  <c r="N9" i="150" s="1"/>
  <c r="P109" i="153"/>
  <c r="Q109" i="39" s="1"/>
  <c r="N79" i="150" s="1"/>
  <c r="P55" i="153"/>
  <c r="Q55" i="39" s="1"/>
  <c r="N25" i="150" s="1"/>
  <c r="P108" i="94"/>
  <c r="H108" i="39" s="1"/>
  <c r="E78" i="150" s="1"/>
  <c r="P32" i="94"/>
  <c r="H32" i="39" s="1"/>
  <c r="P64" i="94"/>
  <c r="H64" i="39" s="1"/>
  <c r="E34" i="150" s="1"/>
  <c r="P102" i="94"/>
  <c r="H102" i="39" s="1"/>
  <c r="E72" i="150" s="1"/>
  <c r="P74" i="94"/>
  <c r="H74" i="39" s="1"/>
  <c r="E44" i="150" s="1"/>
  <c r="P78" i="153"/>
  <c r="Q78" i="39" s="1"/>
  <c r="N48" i="150" s="1"/>
  <c r="P51" i="153"/>
  <c r="Q51" i="39" s="1"/>
  <c r="N21" i="150" s="1"/>
  <c r="P47" i="153"/>
  <c r="Q47" i="39" s="1"/>
  <c r="N17" i="150" s="1"/>
  <c r="P30" i="94"/>
  <c r="H30" i="39" s="1"/>
  <c r="P45" i="94"/>
  <c r="H45" i="39" s="1"/>
  <c r="E15" i="150" s="1"/>
  <c r="P15" i="94"/>
  <c r="H15" i="39" s="1"/>
  <c r="P119" i="94"/>
  <c r="H119" i="39" s="1"/>
  <c r="E89" i="150" s="1"/>
  <c r="P114" i="94"/>
  <c r="H114" i="39" s="1"/>
  <c r="E84" i="150" s="1"/>
  <c r="P13" i="94"/>
  <c r="H13" i="39" s="1"/>
  <c r="P52" i="94"/>
  <c r="H52" i="39" s="1"/>
  <c r="E22" i="150" s="1"/>
  <c r="P49" i="94"/>
  <c r="H49" i="39" s="1"/>
  <c r="E19" i="150" s="1"/>
  <c r="P71" i="94"/>
  <c r="H71" i="39" s="1"/>
  <c r="E41" i="150" s="1"/>
  <c r="P76" i="94"/>
  <c r="H76" i="39" s="1"/>
  <c r="E46" i="150" s="1"/>
  <c r="P120" i="94"/>
  <c r="H120" i="39" s="1"/>
  <c r="E90" i="150" s="1"/>
  <c r="P69" i="94"/>
  <c r="H69" i="39" s="1"/>
  <c r="E39" i="150" s="1"/>
  <c r="P149" i="94"/>
  <c r="H149" i="39" s="1"/>
  <c r="P37" i="94"/>
  <c r="H37" i="39" s="1"/>
  <c r="E7" i="150" s="1"/>
  <c r="P31" i="94"/>
  <c r="H31" i="39" s="1"/>
  <c r="P148" i="94"/>
  <c r="H148" i="39" s="1"/>
  <c r="P138" i="94"/>
  <c r="H138" i="39" s="1"/>
  <c r="E108" i="150" s="1"/>
  <c r="P143" i="94"/>
  <c r="H143" i="39" s="1"/>
  <c r="E113" i="150" s="1"/>
  <c r="P85" i="153"/>
  <c r="Q85" i="39" s="1"/>
  <c r="N55" i="150" s="1"/>
  <c r="P87" i="153"/>
  <c r="Q87" i="39" s="1"/>
  <c r="N57" i="150" s="1"/>
  <c r="P11" i="153"/>
  <c r="Q11" i="39" s="1"/>
  <c r="P44" i="153"/>
  <c r="Q44" i="39" s="1"/>
  <c r="N14" i="150" s="1"/>
  <c r="P59" i="153"/>
  <c r="Q59" i="39" s="1"/>
  <c r="N29" i="150" s="1"/>
  <c r="P24" i="153"/>
  <c r="Q24" i="39" s="1"/>
  <c r="P128" i="153"/>
  <c r="Q128" i="39" s="1"/>
  <c r="N98" i="150" s="1"/>
  <c r="O2" i="96"/>
  <c r="P187" i="96" s="1"/>
  <c r="P119" i="96"/>
  <c r="J119" i="39" s="1"/>
  <c r="G89" i="150" s="1"/>
  <c r="P174" i="96"/>
  <c r="P126" i="96"/>
  <c r="J126" i="39" s="1"/>
  <c r="G96" i="150" s="1"/>
  <c r="P163" i="96"/>
  <c r="P24" i="96"/>
  <c r="J24" i="39" s="1"/>
  <c r="P73" i="121"/>
  <c r="K73" i="39" s="1"/>
  <c r="H43" i="150" s="1"/>
  <c r="P94" i="121"/>
  <c r="K94" i="39" s="1"/>
  <c r="H64" i="150" s="1"/>
  <c r="P54" i="121"/>
  <c r="K54" i="39" s="1"/>
  <c r="H24" i="150" s="1"/>
  <c r="P45" i="154"/>
  <c r="R45" i="39" s="1"/>
  <c r="O15" i="150" s="1"/>
  <c r="P41" i="154"/>
  <c r="R41" i="39" s="1"/>
  <c r="O11" i="150" s="1"/>
  <c r="P37" i="153"/>
  <c r="Q37" i="39" s="1"/>
  <c r="N7" i="150" s="1"/>
  <c r="P57" i="153"/>
  <c r="Q57" i="39" s="1"/>
  <c r="N27" i="150" s="1"/>
  <c r="P138" i="153"/>
  <c r="Q138" i="39" s="1"/>
  <c r="N108" i="150" s="1"/>
  <c r="P23" i="154"/>
  <c r="R23" i="39" s="1"/>
  <c r="P68" i="153"/>
  <c r="Q68" i="39" s="1"/>
  <c r="N38" i="150" s="1"/>
  <c r="P136" i="121"/>
  <c r="K136" i="39" s="1"/>
  <c r="H106" i="150" s="1"/>
  <c r="P186" i="121"/>
  <c r="P100" i="121"/>
  <c r="K100" i="39" s="1"/>
  <c r="H70" i="150" s="1"/>
  <c r="P30" i="121"/>
  <c r="K30" i="39" s="1"/>
  <c r="P63" i="121"/>
  <c r="K63" i="39" s="1"/>
  <c r="H33" i="150" s="1"/>
  <c r="P11" i="121"/>
  <c r="K11" i="39" s="1"/>
  <c r="P109" i="154"/>
  <c r="R109" i="39" s="1"/>
  <c r="O79" i="150" s="1"/>
  <c r="P74" i="154"/>
  <c r="R74" i="39" s="1"/>
  <c r="O44" i="150" s="1"/>
  <c r="P117" i="153"/>
  <c r="Q117" i="39" s="1"/>
  <c r="N87" i="150" s="1"/>
  <c r="P139" i="153"/>
  <c r="Q139" i="39" s="1"/>
  <c r="N109" i="150" s="1"/>
  <c r="P92" i="153"/>
  <c r="Q92" i="39" s="1"/>
  <c r="N62" i="150" s="1"/>
  <c r="P53" i="121"/>
  <c r="K53" i="39" s="1"/>
  <c r="H23" i="150" s="1"/>
  <c r="P115" i="121"/>
  <c r="K115" i="39" s="1"/>
  <c r="H85" i="150" s="1"/>
  <c r="P154" i="121"/>
  <c r="P85" i="154"/>
  <c r="R85" i="39" s="1"/>
  <c r="O55" i="150" s="1"/>
  <c r="P24" i="154"/>
  <c r="R24" i="39" s="1"/>
  <c r="P129" i="154"/>
  <c r="R129" i="39" s="1"/>
  <c r="O99" i="150" s="1"/>
  <c r="P121" i="153"/>
  <c r="Q121" i="39" s="1"/>
  <c r="N91" i="150" s="1"/>
  <c r="P90" i="153"/>
  <c r="Q90" i="39" s="1"/>
  <c r="N60" i="150" s="1"/>
  <c r="P83" i="152"/>
  <c r="P83" i="39" s="1"/>
  <c r="M53" i="150" s="1"/>
  <c r="P69" i="152"/>
  <c r="P69" i="39" s="1"/>
  <c r="M39" i="150" s="1"/>
  <c r="P151" i="121"/>
  <c r="K151" i="39" s="1"/>
  <c r="P48" i="121"/>
  <c r="K48" i="39" s="1"/>
  <c r="H18" i="150" s="1"/>
  <c r="P162" i="121"/>
  <c r="P125" i="154"/>
  <c r="R125" i="39" s="1"/>
  <c r="O95" i="150" s="1"/>
  <c r="P15" i="154"/>
  <c r="R15" i="39" s="1"/>
  <c r="P114" i="153"/>
  <c r="Q114" i="39" s="1"/>
  <c r="N84" i="150" s="1"/>
  <c r="P99" i="153"/>
  <c r="Q99" i="39" s="1"/>
  <c r="N69" i="150" s="1"/>
  <c r="P58" i="153"/>
  <c r="Q58" i="39" s="1"/>
  <c r="N28" i="150" s="1"/>
  <c r="P72" i="153"/>
  <c r="Q72" i="39" s="1"/>
  <c r="N42" i="150" s="1"/>
  <c r="P18" i="94"/>
  <c r="H18" i="39" s="1"/>
  <c r="P36" i="94"/>
  <c r="H36" i="39" s="1"/>
  <c r="E6" i="150" s="1"/>
  <c r="P110" i="94"/>
  <c r="H110" i="39" s="1"/>
  <c r="E80" i="150" s="1"/>
  <c r="P35" i="94"/>
  <c r="H35" i="39" s="1"/>
  <c r="P95" i="153"/>
  <c r="Q95" i="39" s="1"/>
  <c r="N65" i="150" s="1"/>
  <c r="P75" i="153"/>
  <c r="Q75" i="39" s="1"/>
  <c r="N45" i="150" s="1"/>
  <c r="P89" i="94"/>
  <c r="H89" i="39" s="1"/>
  <c r="E59" i="150" s="1"/>
  <c r="P44" i="94"/>
  <c r="H44" i="39" s="1"/>
  <c r="E14" i="150" s="1"/>
  <c r="P16" i="94"/>
  <c r="H16" i="39" s="1"/>
  <c r="P96" i="94"/>
  <c r="H96" i="39" s="1"/>
  <c r="E66" i="150" s="1"/>
  <c r="P84" i="94"/>
  <c r="H84" i="39" s="1"/>
  <c r="E54" i="150" s="1"/>
  <c r="P19" i="94"/>
  <c r="H19" i="39" s="1"/>
  <c r="P7" i="94"/>
  <c r="H7" i="39" s="1"/>
  <c r="P23" i="94"/>
  <c r="H23" i="39" s="1"/>
  <c r="P112" i="94"/>
  <c r="H112" i="39" s="1"/>
  <c r="E82" i="150" s="1"/>
  <c r="P11" i="94"/>
  <c r="H11" i="39" s="1"/>
  <c r="P90" i="94"/>
  <c r="H90" i="39" s="1"/>
  <c r="E60" i="150" s="1"/>
  <c r="P65" i="94"/>
  <c r="H65" i="39" s="1"/>
  <c r="E35" i="150" s="1"/>
  <c r="P17" i="94"/>
  <c r="H17" i="39" s="1"/>
  <c r="P46" i="94"/>
  <c r="H46" i="39" s="1"/>
  <c r="P62" i="94"/>
  <c r="H62" i="39" s="1"/>
  <c r="E32" i="150" s="1"/>
  <c r="P100" i="94"/>
  <c r="H100" i="39" s="1"/>
  <c r="E70" i="150" s="1"/>
  <c r="P134" i="94"/>
  <c r="H134" i="39" s="1"/>
  <c r="E104" i="150" s="1"/>
  <c r="P132" i="94"/>
  <c r="H132" i="39" s="1"/>
  <c r="E102" i="150" s="1"/>
  <c r="P31" i="153"/>
  <c r="Q31" i="39" s="1"/>
  <c r="P130" i="153"/>
  <c r="Q130" i="39" s="1"/>
  <c r="N100" i="150" s="1"/>
  <c r="P76" i="153"/>
  <c r="Q76" i="39" s="1"/>
  <c r="N46" i="150" s="1"/>
  <c r="P151" i="153"/>
  <c r="Q151" i="39" s="1"/>
  <c r="P26" i="153"/>
  <c r="Q26" i="39" s="1"/>
  <c r="P110" i="153"/>
  <c r="Q110" i="39" s="1"/>
  <c r="N80" i="150" s="1"/>
  <c r="P74" i="153"/>
  <c r="Q74" i="39" s="1"/>
  <c r="N44" i="150" s="1"/>
  <c r="P40" i="96"/>
  <c r="J40" i="39" s="1"/>
  <c r="G10" i="150" s="1"/>
  <c r="P105" i="96"/>
  <c r="J105" i="39" s="1"/>
  <c r="G75" i="150" s="1"/>
  <c r="P189" i="96"/>
  <c r="P96" i="96"/>
  <c r="J96" i="39" s="1"/>
  <c r="G66" i="150" s="1"/>
  <c r="P20" i="96"/>
  <c r="J20" i="39" s="1"/>
  <c r="P49" i="96"/>
  <c r="J49" i="39" s="1"/>
  <c r="G19" i="150" s="1"/>
  <c r="P111" i="96"/>
  <c r="J111" i="39" s="1"/>
  <c r="G81" i="150" s="1"/>
  <c r="P18" i="96"/>
  <c r="J18" i="39" s="1"/>
  <c r="P116" i="96"/>
  <c r="J116" i="39" s="1"/>
  <c r="G86" i="150" s="1"/>
  <c r="P12" i="96"/>
  <c r="J12" i="39" s="1"/>
  <c r="P101" i="96"/>
  <c r="J101" i="39" s="1"/>
  <c r="G71" i="150" s="1"/>
  <c r="P50" i="96"/>
  <c r="J50" i="39" s="1"/>
  <c r="G20" i="150" s="1"/>
  <c r="P110" i="96"/>
  <c r="J110" i="39" s="1"/>
  <c r="G80" i="150" s="1"/>
  <c r="P153" i="96"/>
  <c r="P155" i="96"/>
  <c r="P34" i="96"/>
  <c r="J34" i="39" s="1"/>
  <c r="P36" i="96"/>
  <c r="J36" i="39" s="1"/>
  <c r="G6" i="150" s="1"/>
  <c r="P37" i="96"/>
  <c r="J37" i="39" s="1"/>
  <c r="G7" i="150" s="1"/>
  <c r="P80" i="96"/>
  <c r="J80" i="39" s="1"/>
  <c r="G50" i="150" s="1"/>
  <c r="P135" i="96"/>
  <c r="J135" i="39" s="1"/>
  <c r="G105" i="150" s="1"/>
  <c r="P138" i="96"/>
  <c r="J138" i="39" s="1"/>
  <c r="G108" i="150" s="1"/>
  <c r="P27" i="121"/>
  <c r="K27" i="39" s="1"/>
  <c r="P171" i="121"/>
  <c r="P9" i="121"/>
  <c r="K9" i="39" s="1"/>
  <c r="P35" i="153"/>
  <c r="Q35" i="39" s="1"/>
  <c r="P125" i="153"/>
  <c r="Q125" i="39" s="1"/>
  <c r="N95" i="150" s="1"/>
  <c r="P84" i="153"/>
  <c r="Q84" i="39" s="1"/>
  <c r="N54" i="150" s="1"/>
  <c r="B11" i="149"/>
  <c r="P20" i="154"/>
  <c r="R20" i="39" s="1"/>
  <c r="P137" i="121"/>
  <c r="K137" i="39" s="1"/>
  <c r="H107" i="150" s="1"/>
  <c r="P99" i="121"/>
  <c r="K99" i="39" s="1"/>
  <c r="H69" i="150" s="1"/>
  <c r="P70" i="121"/>
  <c r="K70" i="39" s="1"/>
  <c r="H40" i="150" s="1"/>
  <c r="P31" i="154"/>
  <c r="R31" i="39" s="1"/>
  <c r="P13" i="121"/>
  <c r="K13" i="39" s="1"/>
  <c r="P130" i="121"/>
  <c r="K130" i="39" s="1"/>
  <c r="H100" i="150" s="1"/>
  <c r="P46" i="121"/>
  <c r="K46" i="39" s="1"/>
  <c r="P120" i="154"/>
  <c r="R120" i="39" s="1"/>
  <c r="O90" i="150" s="1"/>
  <c r="P81" i="154"/>
  <c r="R81" i="39" s="1"/>
  <c r="O51" i="150" s="1"/>
  <c r="P101" i="153"/>
  <c r="Q101" i="39" s="1"/>
  <c r="N71" i="150" s="1"/>
  <c r="P64" i="153"/>
  <c r="Q64" i="39" s="1"/>
  <c r="N34" i="150" s="1"/>
  <c r="P18" i="121"/>
  <c r="K18" i="39" s="1"/>
  <c r="P51" i="121"/>
  <c r="K51" i="39" s="1"/>
  <c r="H21" i="150" s="1"/>
  <c r="P71" i="121"/>
  <c r="K71" i="39" s="1"/>
  <c r="H41" i="150" s="1"/>
  <c r="P84" i="154"/>
  <c r="R84" i="39" s="1"/>
  <c r="O54" i="150" s="1"/>
  <c r="P58" i="154"/>
  <c r="R58" i="39" s="1"/>
  <c r="O28" i="150" s="1"/>
  <c r="P28" i="153"/>
  <c r="Q28" i="39" s="1"/>
  <c r="P29" i="153"/>
  <c r="Q29" i="39" s="1"/>
  <c r="P52" i="153"/>
  <c r="Q52" i="39" s="1"/>
  <c r="N22" i="150" s="1"/>
  <c r="P11" i="152"/>
  <c r="P11" i="39" s="1"/>
  <c r="P29" i="121"/>
  <c r="K29" i="39" s="1"/>
  <c r="P117" i="121"/>
  <c r="K117" i="39" s="1"/>
  <c r="H87" i="150" s="1"/>
  <c r="P59" i="121"/>
  <c r="K59" i="39" s="1"/>
  <c r="H29" i="150" s="1"/>
  <c r="P128" i="154"/>
  <c r="R128" i="39" s="1"/>
  <c r="O98" i="150" s="1"/>
  <c r="P136" i="154"/>
  <c r="R136" i="39" s="1"/>
  <c r="O106" i="150" s="1"/>
  <c r="P88" i="153"/>
  <c r="Q88" i="39" s="1"/>
  <c r="N58" i="150" s="1"/>
  <c r="P9" i="153"/>
  <c r="Q9" i="39" s="1"/>
  <c r="P45" i="153"/>
  <c r="Q45" i="39" s="1"/>
  <c r="N15" i="150" s="1"/>
  <c r="P53" i="94"/>
  <c r="H53" i="39" s="1"/>
  <c r="E23" i="150" s="1"/>
  <c r="P92" i="94"/>
  <c r="H92" i="39" s="1"/>
  <c r="E62" i="150" s="1"/>
  <c r="P128" i="94"/>
  <c r="H128" i="39" s="1"/>
  <c r="E98" i="150" s="1"/>
  <c r="P147" i="94"/>
  <c r="H147" i="39" s="1"/>
  <c r="P142" i="153"/>
  <c r="Q142" i="39" s="1"/>
  <c r="N112" i="150" s="1"/>
  <c r="P67" i="153"/>
  <c r="Q67" i="39" s="1"/>
  <c r="N37" i="150" s="1"/>
  <c r="P133" i="94"/>
  <c r="H133" i="39" s="1"/>
  <c r="E103" i="150" s="1"/>
  <c r="P39" i="94"/>
  <c r="H39" i="39" s="1"/>
  <c r="E9" i="150" s="1"/>
  <c r="P117" i="94"/>
  <c r="H117" i="39" s="1"/>
  <c r="E87" i="150" s="1"/>
  <c r="P51" i="94"/>
  <c r="H51" i="39" s="1"/>
  <c r="E21" i="150" s="1"/>
  <c r="P80" i="94"/>
  <c r="H80" i="39" s="1"/>
  <c r="E50" i="150" s="1"/>
  <c r="P127" i="94"/>
  <c r="H127" i="39" s="1"/>
  <c r="E97" i="150" s="1"/>
  <c r="P21" i="94"/>
  <c r="H21" i="39" s="1"/>
  <c r="P24" i="94"/>
  <c r="H24" i="39" s="1"/>
  <c r="P106" i="94"/>
  <c r="H106" i="39" s="1"/>
  <c r="E76" i="150" s="1"/>
  <c r="P54" i="94"/>
  <c r="H54" i="39" s="1"/>
  <c r="E24" i="150" s="1"/>
  <c r="P124" i="94"/>
  <c r="H124" i="39" s="1"/>
  <c r="E94" i="150" s="1"/>
  <c r="P47" i="94"/>
  <c r="H47" i="39" s="1"/>
  <c r="E17" i="150" s="1"/>
  <c r="P150" i="94"/>
  <c r="H150" i="39" s="1"/>
  <c r="P50" i="94"/>
  <c r="H50" i="39" s="1"/>
  <c r="E20" i="150" s="1"/>
  <c r="P34" i="94"/>
  <c r="H34" i="39" s="1"/>
  <c r="P107" i="94"/>
  <c r="H107" i="39" s="1"/>
  <c r="E77" i="150" s="1"/>
  <c r="P137" i="94"/>
  <c r="H137" i="39" s="1"/>
  <c r="E107" i="150" s="1"/>
  <c r="P136" i="94"/>
  <c r="H136" i="39" s="1"/>
  <c r="E106" i="150" s="1"/>
  <c r="B10" i="149"/>
  <c r="P48" i="153"/>
  <c r="Q48" i="39" s="1"/>
  <c r="N18" i="150" s="1"/>
  <c r="P122" i="153"/>
  <c r="Q122" i="39" s="1"/>
  <c r="N92" i="150" s="1"/>
  <c r="P6" i="153"/>
  <c r="Q6" i="39" s="1"/>
  <c r="P132" i="153"/>
  <c r="Q132" i="39" s="1"/>
  <c r="N102" i="150" s="1"/>
  <c r="P86" i="153"/>
  <c r="Q86" i="39" s="1"/>
  <c r="N56" i="150" s="1"/>
  <c r="P124" i="153"/>
  <c r="Q124" i="39" s="1"/>
  <c r="N94" i="150" s="1"/>
  <c r="P19" i="153"/>
  <c r="Q19" i="39" s="1"/>
  <c r="P22" i="96"/>
  <c r="J22" i="39" s="1"/>
  <c r="P113" i="96"/>
  <c r="J113" i="39" s="1"/>
  <c r="G83" i="150" s="1"/>
  <c r="P73" i="96"/>
  <c r="J73" i="39" s="1"/>
  <c r="G43" i="150" s="1"/>
  <c r="P161" i="96"/>
  <c r="P94" i="96"/>
  <c r="J94" i="39" s="1"/>
  <c r="G64" i="150" s="1"/>
  <c r="P169" i="96"/>
  <c r="P184" i="96"/>
  <c r="P85" i="96"/>
  <c r="J85" i="39" s="1"/>
  <c r="G55" i="150" s="1"/>
  <c r="P127" i="96"/>
  <c r="J127" i="39" s="1"/>
  <c r="G97" i="150" s="1"/>
  <c r="P23" i="96"/>
  <c r="J23" i="39" s="1"/>
  <c r="P112" i="96"/>
  <c r="J112" i="39" s="1"/>
  <c r="G82" i="150" s="1"/>
  <c r="P179" i="96"/>
  <c r="P82" i="96"/>
  <c r="J82" i="39" s="1"/>
  <c r="G52" i="150" s="1"/>
  <c r="P168" i="96"/>
  <c r="P121" i="96"/>
  <c r="J121" i="39" s="1"/>
  <c r="G91" i="150" s="1"/>
  <c r="P156" i="96"/>
  <c r="P151" i="96"/>
  <c r="J151" i="39" s="1"/>
  <c r="P13" i="96"/>
  <c r="J13" i="39" s="1"/>
  <c r="P48" i="96"/>
  <c r="J48" i="39" s="1"/>
  <c r="G18" i="150" s="1"/>
  <c r="P30" i="96"/>
  <c r="J30" i="39" s="1"/>
  <c r="P84" i="96"/>
  <c r="J84" i="39" s="1"/>
  <c r="G54" i="150" s="1"/>
  <c r="P139" i="96"/>
  <c r="J139" i="39" s="1"/>
  <c r="G109" i="150" s="1"/>
  <c r="P44" i="96"/>
  <c r="J44" i="39" s="1"/>
  <c r="G14" i="150" s="1"/>
  <c r="P8" i="121"/>
  <c r="K8" i="39" s="1"/>
  <c r="P98" i="121"/>
  <c r="K98" i="39" s="1"/>
  <c r="H68" i="150" s="1"/>
  <c r="P75" i="121"/>
  <c r="K75" i="39" s="1"/>
  <c r="H45" i="150" s="1"/>
  <c r="P97" i="153"/>
  <c r="Q97" i="39" s="1"/>
  <c r="N67" i="150" s="1"/>
  <c r="P34" i="153"/>
  <c r="Q34" i="39" s="1"/>
  <c r="P152" i="153"/>
  <c r="Q152" i="39" s="1"/>
  <c r="P99" i="154"/>
  <c r="R99" i="39" s="1"/>
  <c r="O69" i="150" s="1"/>
  <c r="P47" i="154"/>
  <c r="R47" i="39" s="1"/>
  <c r="O17" i="150" s="1"/>
  <c r="P95" i="121"/>
  <c r="K95" i="39" s="1"/>
  <c r="H65" i="150" s="1"/>
  <c r="P20" i="121"/>
  <c r="K20" i="39" s="1"/>
  <c r="P169" i="121"/>
  <c r="P7" i="121"/>
  <c r="K7" i="39" s="1"/>
  <c r="P189" i="121"/>
  <c r="P45" i="121"/>
  <c r="K45" i="39" s="1"/>
  <c r="H15" i="150" s="1"/>
  <c r="P148" i="154"/>
  <c r="R148" i="39" s="1"/>
  <c r="P59" i="154"/>
  <c r="R59" i="39" s="1"/>
  <c r="O29" i="150" s="1"/>
  <c r="P63" i="153"/>
  <c r="Q63" i="39" s="1"/>
  <c r="N33" i="150" s="1"/>
  <c r="P65" i="153"/>
  <c r="Q65" i="39" s="1"/>
  <c r="N35" i="150" s="1"/>
  <c r="P35" i="121"/>
  <c r="K35" i="39" s="1"/>
  <c r="P109" i="121"/>
  <c r="K109" i="39" s="1"/>
  <c r="H79" i="150" s="1"/>
  <c r="P159" i="121"/>
  <c r="P122" i="154"/>
  <c r="R122" i="39" s="1"/>
  <c r="O92" i="150" s="1"/>
  <c r="P110" i="154"/>
  <c r="R110" i="39" s="1"/>
  <c r="O80" i="150" s="1"/>
  <c r="P50" i="153"/>
  <c r="Q50" i="39" s="1"/>
  <c r="N20" i="150" s="1"/>
  <c r="P13" i="153"/>
  <c r="Q13" i="39" s="1"/>
  <c r="P112" i="153"/>
  <c r="Q112" i="39" s="1"/>
  <c r="N82" i="150" s="1"/>
  <c r="P109" i="152"/>
  <c r="P109" i="39" s="1"/>
  <c r="M79" i="150" s="1"/>
  <c r="P38" i="152"/>
  <c r="P38" i="39" s="1"/>
  <c r="M8" i="150" s="1"/>
  <c r="P15" i="152"/>
  <c r="P15" i="39" s="1"/>
  <c r="P22" i="121"/>
  <c r="K22" i="39" s="1"/>
  <c r="P185" i="121"/>
  <c r="P144" i="121"/>
  <c r="K144" i="39" s="1"/>
  <c r="H114" i="150" s="1"/>
  <c r="P121" i="154"/>
  <c r="R121" i="39" s="1"/>
  <c r="O91" i="150" s="1"/>
  <c r="P93" i="154"/>
  <c r="R93" i="39" s="1"/>
  <c r="O63" i="150" s="1"/>
  <c r="P147" i="153"/>
  <c r="Q147" i="39" s="1"/>
  <c r="P41" i="153"/>
  <c r="Q41" i="39" s="1"/>
  <c r="N11" i="150" s="1"/>
  <c r="O2" i="95"/>
  <c r="P70" i="95" s="1"/>
  <c r="I70" i="39" s="1"/>
  <c r="F40" i="150" s="1"/>
  <c r="P169" i="95"/>
  <c r="P11" i="95"/>
  <c r="I11" i="39" s="1"/>
  <c r="P86" i="94"/>
  <c r="H86" i="39" s="1"/>
  <c r="E56" i="150" s="1"/>
  <c r="P60" i="94"/>
  <c r="H60" i="39" s="1"/>
  <c r="E30" i="150" s="1"/>
  <c r="P135" i="94"/>
  <c r="H135" i="39" s="1"/>
  <c r="E105" i="150" s="1"/>
  <c r="P38" i="153"/>
  <c r="Q38" i="39" s="1"/>
  <c r="N8" i="150" s="1"/>
  <c r="P175" i="95"/>
  <c r="P153" i="95"/>
  <c r="P134" i="95"/>
  <c r="I134" i="39" s="1"/>
  <c r="F104" i="150" s="1"/>
  <c r="P56" i="94"/>
  <c r="H56" i="39" s="1"/>
  <c r="E26" i="150" s="1"/>
  <c r="P123" i="94"/>
  <c r="H123" i="39" s="1"/>
  <c r="E93" i="150" s="1"/>
  <c r="P139" i="94"/>
  <c r="H139" i="39" s="1"/>
  <c r="E109" i="150" s="1"/>
  <c r="P66" i="153"/>
  <c r="Q66" i="39" s="1"/>
  <c r="N36" i="150" s="1"/>
  <c r="P129" i="153"/>
  <c r="Q129" i="39" s="1"/>
  <c r="N99" i="150" s="1"/>
  <c r="P100" i="95"/>
  <c r="I100" i="39" s="1"/>
  <c r="F70" i="150" s="1"/>
  <c r="P120" i="95"/>
  <c r="I120" i="39" s="1"/>
  <c r="F90" i="150" s="1"/>
  <c r="P182" i="95"/>
  <c r="P84" i="95"/>
  <c r="I84" i="39" s="1"/>
  <c r="F54" i="150" s="1"/>
  <c r="P190" i="95"/>
  <c r="P109" i="95"/>
  <c r="I109" i="39" s="1"/>
  <c r="F79" i="150" s="1"/>
  <c r="P65" i="95"/>
  <c r="I65" i="39" s="1"/>
  <c r="F35" i="150" s="1"/>
  <c r="P121" i="95"/>
  <c r="I121" i="39" s="1"/>
  <c r="F91" i="150" s="1"/>
  <c r="P13" i="95"/>
  <c r="I13" i="39" s="1"/>
  <c r="P10" i="95"/>
  <c r="I10" i="39" s="1"/>
  <c r="P191" i="95"/>
  <c r="P150" i="95"/>
  <c r="I150" i="39" s="1"/>
  <c r="P87" i="95"/>
  <c r="I87" i="39" s="1"/>
  <c r="F57" i="150" s="1"/>
  <c r="P132" i="95"/>
  <c r="I132" i="39" s="1"/>
  <c r="F102" i="150" s="1"/>
  <c r="P131" i="94"/>
  <c r="H131" i="39" s="1"/>
  <c r="E101" i="150" s="1"/>
  <c r="P40" i="94"/>
  <c r="H40" i="39" s="1"/>
  <c r="E10" i="150" s="1"/>
  <c r="P113" i="94"/>
  <c r="H113" i="39" s="1"/>
  <c r="E83" i="150" s="1"/>
  <c r="P48" i="94"/>
  <c r="H48" i="39" s="1"/>
  <c r="E18" i="150" s="1"/>
  <c r="P95" i="94"/>
  <c r="H95" i="39" s="1"/>
  <c r="E65" i="150" s="1"/>
  <c r="P91" i="94"/>
  <c r="H91" i="39" s="1"/>
  <c r="E61" i="150" s="1"/>
  <c r="P22" i="94"/>
  <c r="H22" i="39" s="1"/>
  <c r="P55" i="94"/>
  <c r="H55" i="39" s="1"/>
  <c r="E25" i="150" s="1"/>
  <c r="P121" i="94"/>
  <c r="H121" i="39" s="1"/>
  <c r="E91" i="150" s="1"/>
  <c r="P10" i="94"/>
  <c r="H10" i="39" s="1"/>
  <c r="P115" i="94"/>
  <c r="H115" i="39" s="1"/>
  <c r="E85" i="150" s="1"/>
  <c r="P68" i="94"/>
  <c r="H68" i="39" s="1"/>
  <c r="E38" i="150" s="1"/>
  <c r="P33" i="94"/>
  <c r="H33" i="39" s="1"/>
  <c r="P57" i="94"/>
  <c r="H57" i="39" s="1"/>
  <c r="E27" i="150" s="1"/>
  <c r="P26" i="94"/>
  <c r="H26" i="39" s="1"/>
  <c r="P78" i="94"/>
  <c r="H78" i="39" s="1"/>
  <c r="E48" i="150" s="1"/>
  <c r="P141" i="94"/>
  <c r="H141" i="39" s="1"/>
  <c r="E111" i="150" s="1"/>
  <c r="P140" i="94"/>
  <c r="H140" i="39" s="1"/>
  <c r="E110" i="150" s="1"/>
  <c r="P89" i="153"/>
  <c r="Q89" i="39" s="1"/>
  <c r="N59" i="150" s="1"/>
  <c r="P20" i="153"/>
  <c r="Q20" i="39" s="1"/>
  <c r="P27" i="153"/>
  <c r="Q27" i="39" s="1"/>
  <c r="B15" i="149"/>
  <c r="P146" i="153"/>
  <c r="Q146" i="39" s="1"/>
  <c r="N116" i="150" s="1"/>
  <c r="P126" i="153"/>
  <c r="Q126" i="39" s="1"/>
  <c r="N96" i="150" s="1"/>
  <c r="P133" i="153"/>
  <c r="Q133" i="39" s="1"/>
  <c r="N103" i="150" s="1"/>
  <c r="P77" i="96"/>
  <c r="J77" i="39" s="1"/>
  <c r="G47" i="150" s="1"/>
  <c r="P136" i="96"/>
  <c r="J136" i="39" s="1"/>
  <c r="G106" i="150" s="1"/>
  <c r="P109" i="96"/>
  <c r="J109" i="39" s="1"/>
  <c r="G79" i="150" s="1"/>
  <c r="P88" i="96"/>
  <c r="J88" i="39" s="1"/>
  <c r="G58" i="150" s="1"/>
  <c r="P15" i="96"/>
  <c r="J15" i="39" s="1"/>
  <c r="P66" i="96"/>
  <c r="J66" i="39" s="1"/>
  <c r="G36" i="150" s="1"/>
  <c r="P181" i="96"/>
  <c r="P185" i="96"/>
  <c r="P79" i="96"/>
  <c r="J79" i="39" s="1"/>
  <c r="G49" i="150" s="1"/>
  <c r="P124" i="96"/>
  <c r="J124" i="39" s="1"/>
  <c r="G94" i="150" s="1"/>
  <c r="P176" i="96"/>
  <c r="P108" i="96"/>
  <c r="J108" i="39" s="1"/>
  <c r="G78" i="150" s="1"/>
  <c r="P45" i="96"/>
  <c r="J45" i="39" s="1"/>
  <c r="G15" i="150" s="1"/>
  <c r="P104" i="96"/>
  <c r="J104" i="39" s="1"/>
  <c r="G74" i="150" s="1"/>
  <c r="P180" i="96"/>
  <c r="P100" i="96"/>
  <c r="J100" i="39" s="1"/>
  <c r="G70" i="150" s="1"/>
  <c r="P157" i="96"/>
  <c r="P149" i="96"/>
  <c r="J149" i="39" s="1"/>
  <c r="P29" i="96"/>
  <c r="J29" i="39" s="1"/>
  <c r="P52" i="96"/>
  <c r="J52" i="39" s="1"/>
  <c r="G22" i="150" s="1"/>
  <c r="P33" i="96"/>
  <c r="J33" i="39" s="1"/>
  <c r="P107" i="96"/>
  <c r="J107" i="39" s="1"/>
  <c r="G77" i="150" s="1"/>
  <c r="P39" i="96"/>
  <c r="J39" i="39" s="1"/>
  <c r="G9" i="150" s="1"/>
  <c r="P26" i="121"/>
  <c r="K26" i="39" s="1"/>
  <c r="P176" i="121"/>
  <c r="P105" i="121"/>
  <c r="K105" i="39" s="1"/>
  <c r="H75" i="150" s="1"/>
  <c r="P140" i="153"/>
  <c r="Q140" i="39" s="1"/>
  <c r="N110" i="150" s="1"/>
  <c r="P141" i="153"/>
  <c r="Q141" i="39" s="1"/>
  <c r="N111" i="150" s="1"/>
  <c r="P38" i="154"/>
  <c r="R38" i="39" s="1"/>
  <c r="O8" i="150" s="1"/>
  <c r="P30" i="153"/>
  <c r="Q30" i="39" s="1"/>
  <c r="P69" i="121"/>
  <c r="K69" i="39" s="1"/>
  <c r="H39" i="150" s="1"/>
  <c r="P86" i="121"/>
  <c r="K86" i="39" s="1"/>
  <c r="H56" i="150" s="1"/>
  <c r="P88" i="121"/>
  <c r="K88" i="39" s="1"/>
  <c r="H58" i="150" s="1"/>
  <c r="P21" i="121"/>
  <c r="K21" i="39" s="1"/>
  <c r="P79" i="121"/>
  <c r="K79" i="39" s="1"/>
  <c r="H49" i="150" s="1"/>
  <c r="P43" i="121"/>
  <c r="K43" i="39" s="1"/>
  <c r="H13" i="150" s="1"/>
  <c r="P13" i="154"/>
  <c r="R13" i="39" s="1"/>
  <c r="P112" i="154"/>
  <c r="R112" i="39" s="1"/>
  <c r="O82" i="150" s="1"/>
  <c r="P91" i="153"/>
  <c r="Q91" i="39" s="1"/>
  <c r="N61" i="150" s="1"/>
  <c r="P23" i="153"/>
  <c r="Q23" i="39" s="1"/>
  <c r="P12" i="121"/>
  <c r="K12" i="39" s="1"/>
  <c r="P164" i="121"/>
  <c r="P61" i="121"/>
  <c r="K61" i="39" s="1"/>
  <c r="H31" i="150" s="1"/>
  <c r="P142" i="154"/>
  <c r="R142" i="39" s="1"/>
  <c r="O112" i="150" s="1"/>
  <c r="P78" i="154"/>
  <c r="R78" i="39" s="1"/>
  <c r="O48" i="150" s="1"/>
  <c r="P25" i="153"/>
  <c r="Q25" i="39" s="1"/>
  <c r="P54" i="153"/>
  <c r="Q54" i="39" s="1"/>
  <c r="N24" i="150" s="1"/>
  <c r="P55" i="121"/>
  <c r="K55" i="39" s="1"/>
  <c r="H25" i="150" s="1"/>
  <c r="P118" i="121"/>
  <c r="K118" i="39" s="1"/>
  <c r="H88" i="150" s="1"/>
  <c r="P42" i="121"/>
  <c r="K42" i="39" s="1"/>
  <c r="H12" i="150" s="1"/>
  <c r="P70" i="154"/>
  <c r="R70" i="39" s="1"/>
  <c r="O40" i="150" s="1"/>
  <c r="P123" i="154"/>
  <c r="R123" i="39" s="1"/>
  <c r="O93" i="150" s="1"/>
  <c r="P135" i="153"/>
  <c r="Q135" i="39" s="1"/>
  <c r="N105" i="150" s="1"/>
  <c r="P149" i="153"/>
  <c r="Q149" i="39" s="1"/>
  <c r="P58" i="95"/>
  <c r="I58" i="39" s="1"/>
  <c r="F28" i="150" s="1"/>
  <c r="P93" i="95"/>
  <c r="I93" i="39" s="1"/>
  <c r="F63" i="150" s="1"/>
  <c r="P177" i="95"/>
  <c r="P63" i="94"/>
  <c r="H63" i="39" s="1"/>
  <c r="E33" i="150" s="1"/>
  <c r="P75" i="94"/>
  <c r="H75" i="39" s="1"/>
  <c r="E45" i="150" s="1"/>
  <c r="P79" i="153"/>
  <c r="Q79" i="39" s="1"/>
  <c r="N49" i="150" s="1"/>
  <c r="P72" i="95"/>
  <c r="I72" i="39" s="1"/>
  <c r="F42" i="150" s="1"/>
  <c r="P154" i="95"/>
  <c r="P147" i="95"/>
  <c r="I147" i="39" s="1"/>
  <c r="P133" i="95"/>
  <c r="I133" i="39" s="1"/>
  <c r="F103" i="150" s="1"/>
  <c r="P58" i="94"/>
  <c r="H58" i="39" s="1"/>
  <c r="E28" i="150" s="1"/>
  <c r="P83" i="94"/>
  <c r="H83" i="39" s="1"/>
  <c r="E53" i="150" s="1"/>
  <c r="P104" i="94"/>
  <c r="H104" i="39" s="1"/>
  <c r="E74" i="150" s="1"/>
  <c r="P42" i="153"/>
  <c r="Q42" i="39" s="1"/>
  <c r="N12" i="150" s="1"/>
  <c r="P22" i="153"/>
  <c r="Q22" i="39" s="1"/>
  <c r="P44" i="95"/>
  <c r="I44" i="39" s="1"/>
  <c r="F14" i="150" s="1"/>
  <c r="P173" i="95"/>
  <c r="P80" i="95"/>
  <c r="I80" i="39" s="1"/>
  <c r="F50" i="150" s="1"/>
  <c r="P101" i="95"/>
  <c r="I101" i="39" s="1"/>
  <c r="F71" i="150" s="1"/>
  <c r="P102" i="95"/>
  <c r="I102" i="39" s="1"/>
  <c r="F72" i="150" s="1"/>
  <c r="P52" i="95"/>
  <c r="I52" i="39" s="1"/>
  <c r="F22" i="150" s="1"/>
  <c r="P155" i="95"/>
  <c r="P90" i="95"/>
  <c r="I90" i="39" s="1"/>
  <c r="F60" i="150" s="1"/>
  <c r="P156" i="95"/>
  <c r="P151" i="95"/>
  <c r="I151" i="39" s="1"/>
  <c r="P61" i="95"/>
  <c r="I61" i="39" s="1"/>
  <c r="F31" i="150" s="1"/>
  <c r="P27" i="95"/>
  <c r="I27" i="39" s="1"/>
  <c r="P135" i="95"/>
  <c r="I135" i="39" s="1"/>
  <c r="F105" i="150" s="1"/>
  <c r="P93" i="94"/>
  <c r="H93" i="39" s="1"/>
  <c r="E63" i="150" s="1"/>
  <c r="P103" i="94"/>
  <c r="H103" i="39" s="1"/>
  <c r="E73" i="150" s="1"/>
  <c r="P109" i="94"/>
  <c r="H109" i="39" s="1"/>
  <c r="E79" i="150" s="1"/>
  <c r="P77" i="94"/>
  <c r="H77" i="39" s="1"/>
  <c r="E47" i="150" s="1"/>
  <c r="P79" i="94"/>
  <c r="H79" i="39" s="1"/>
  <c r="E49" i="150" s="1"/>
  <c r="P99" i="94"/>
  <c r="H99" i="39" s="1"/>
  <c r="E69" i="150" s="1"/>
  <c r="P129" i="94"/>
  <c r="H129" i="39" s="1"/>
  <c r="E99" i="150" s="1"/>
  <c r="P6" i="94"/>
  <c r="H6" i="39" s="1"/>
  <c r="P94" i="94"/>
  <c r="H94" i="39" s="1"/>
  <c r="E64" i="150" s="1"/>
  <c r="P43" i="94"/>
  <c r="H43" i="39" s="1"/>
  <c r="E13" i="150" s="1"/>
  <c r="P111" i="94"/>
  <c r="H111" i="39" s="1"/>
  <c r="E81" i="150" s="1"/>
  <c r="P14" i="94"/>
  <c r="H14" i="39" s="1"/>
  <c r="P9" i="94"/>
  <c r="H9" i="39" s="1"/>
  <c r="P66" i="94"/>
  <c r="H66" i="39" s="1"/>
  <c r="E36" i="150" s="1"/>
  <c r="P151" i="94"/>
  <c r="H151" i="39" s="1"/>
  <c r="P82" i="94"/>
  <c r="H82" i="39" s="1"/>
  <c r="E52" i="150" s="1"/>
  <c r="P145" i="94"/>
  <c r="H145" i="39" s="1"/>
  <c r="E115" i="150" s="1"/>
  <c r="P144" i="94"/>
  <c r="H144" i="39" s="1"/>
  <c r="E114" i="150" s="1"/>
  <c r="P60" i="93"/>
  <c r="F60" i="39" s="1"/>
  <c r="P107" i="93"/>
  <c r="F107" i="39" s="1"/>
  <c r="O2" i="93"/>
  <c r="P13" i="93" s="1"/>
  <c r="F13" i="39" s="1"/>
  <c r="P38" i="93"/>
  <c r="F38" i="39" s="1"/>
  <c r="P177" i="93"/>
  <c r="P27" i="93"/>
  <c r="F27" i="39" s="1"/>
  <c r="P62" i="93"/>
  <c r="F62" i="39" s="1"/>
  <c r="P96" i="153"/>
  <c r="Q96" i="39" s="1"/>
  <c r="N66" i="150" s="1"/>
  <c r="P144" i="153"/>
  <c r="Q144" i="39" s="1"/>
  <c r="N114" i="150" s="1"/>
  <c r="P71" i="153"/>
  <c r="Q71" i="39" s="1"/>
  <c r="N41" i="150" s="1"/>
  <c r="P106" i="153"/>
  <c r="Q106" i="39" s="1"/>
  <c r="N76" i="150" s="1"/>
  <c r="P61" i="153"/>
  <c r="Q61" i="39" s="1"/>
  <c r="N31" i="150" s="1"/>
  <c r="P46" i="153"/>
  <c r="Q46" i="39" s="1"/>
  <c r="P65" i="96"/>
  <c r="J65" i="39" s="1"/>
  <c r="G35" i="150" s="1"/>
  <c r="P43" i="96"/>
  <c r="J43" i="39" s="1"/>
  <c r="G13" i="150" s="1"/>
  <c r="P143" i="96"/>
  <c r="J143" i="39" s="1"/>
  <c r="G113" i="150" s="1"/>
  <c r="P74" i="96"/>
  <c r="J74" i="39" s="1"/>
  <c r="G44" i="150" s="1"/>
  <c r="P164" i="96"/>
  <c r="P60" i="96"/>
  <c r="J60" i="39" s="1"/>
  <c r="G30" i="150" s="1"/>
  <c r="P177" i="96"/>
  <c r="P172" i="96"/>
  <c r="P11" i="96"/>
  <c r="J11" i="39" s="1"/>
  <c r="P62" i="96"/>
  <c r="J62" i="39" s="1"/>
  <c r="G32" i="150" s="1"/>
  <c r="P25" i="96"/>
  <c r="J25" i="39" s="1"/>
  <c r="P91" i="96"/>
  <c r="J91" i="39" s="1"/>
  <c r="G61" i="150" s="1"/>
  <c r="P146" i="96"/>
  <c r="J146" i="39" s="1"/>
  <c r="G116" i="150" s="1"/>
  <c r="P102" i="96"/>
  <c r="J102" i="39" s="1"/>
  <c r="G72" i="150" s="1"/>
  <c r="P10" i="96"/>
  <c r="J10" i="39" s="1"/>
  <c r="P97" i="96"/>
  <c r="J97" i="39" s="1"/>
  <c r="G67" i="150" s="1"/>
  <c r="P171" i="96"/>
  <c r="P26" i="96"/>
  <c r="J26" i="39" s="1"/>
  <c r="P16" i="96"/>
  <c r="J16" i="39" s="1"/>
  <c r="P56" i="96"/>
  <c r="J56" i="39" s="1"/>
  <c r="G26" i="150" s="1"/>
  <c r="P76" i="96"/>
  <c r="J76" i="39" s="1"/>
  <c r="G46" i="150" s="1"/>
  <c r="P98" i="96"/>
  <c r="J98" i="39" s="1"/>
  <c r="G68" i="150" s="1"/>
  <c r="P144" i="96"/>
  <c r="J144" i="39" s="1"/>
  <c r="G114" i="150" s="1"/>
  <c r="P165" i="121"/>
  <c r="P83" i="121"/>
  <c r="K83" i="39" s="1"/>
  <c r="H53" i="150" s="1"/>
  <c r="P138" i="121"/>
  <c r="K138" i="39" s="1"/>
  <c r="H108" i="150" s="1"/>
  <c r="P118" i="153"/>
  <c r="Q118" i="39" s="1"/>
  <c r="N88" i="150" s="1"/>
  <c r="P17" i="153"/>
  <c r="Q17" i="39" s="1"/>
  <c r="P73" i="153"/>
  <c r="Q73" i="39" s="1"/>
  <c r="N43" i="150" s="1"/>
  <c r="P32" i="121"/>
  <c r="K32" i="39" s="1"/>
  <c r="P191" i="121"/>
  <c r="P15" i="121"/>
  <c r="K15" i="39" s="1"/>
  <c r="P10" i="121"/>
  <c r="K10" i="39" s="1"/>
  <c r="P161" i="121"/>
  <c r="P96" i="121"/>
  <c r="K96" i="39" s="1"/>
  <c r="H66" i="150" s="1"/>
  <c r="P144" i="154"/>
  <c r="R144" i="39" s="1"/>
  <c r="O114" i="150" s="1"/>
  <c r="P27" i="154"/>
  <c r="R27" i="39" s="1"/>
  <c r="P103" i="153"/>
  <c r="Q103" i="39" s="1"/>
  <c r="N73" i="150" s="1"/>
  <c r="P145" i="153"/>
  <c r="Q145" i="39" s="1"/>
  <c r="N115" i="150" s="1"/>
  <c r="P156" i="121"/>
  <c r="P110" i="121"/>
  <c r="K110" i="39" s="1"/>
  <c r="H80" i="150" s="1"/>
  <c r="P40" i="121"/>
  <c r="K40" i="39" s="1"/>
  <c r="H10" i="150" s="1"/>
  <c r="P116" i="154"/>
  <c r="R116" i="39" s="1"/>
  <c r="O86" i="150" s="1"/>
  <c r="P96" i="154"/>
  <c r="R96" i="39" s="1"/>
  <c r="O66" i="150" s="1"/>
  <c r="P123" i="153"/>
  <c r="Q123" i="39" s="1"/>
  <c r="N93" i="150" s="1"/>
  <c r="P12" i="153"/>
  <c r="Q12" i="39" s="1"/>
  <c r="P177" i="121"/>
  <c r="P47" i="121"/>
  <c r="K47" i="39" s="1"/>
  <c r="H17" i="150" s="1"/>
  <c r="P42" i="154"/>
  <c r="R42" i="39" s="1"/>
  <c r="O12" i="150" s="1"/>
  <c r="P54" i="154"/>
  <c r="R54" i="39" s="1"/>
  <c r="O24" i="150" s="1"/>
  <c r="P62" i="154"/>
  <c r="R62" i="39" s="1"/>
  <c r="O32" i="150" s="1"/>
  <c r="P56" i="153"/>
  <c r="Q56" i="39" s="1"/>
  <c r="N26" i="150" s="1"/>
  <c r="P82" i="153"/>
  <c r="Q82" i="39" s="1"/>
  <c r="N52" i="150" s="1"/>
  <c r="P97" i="120"/>
  <c r="G97" i="39" s="1"/>
  <c r="D67" i="150" s="1"/>
  <c r="P132" i="120"/>
  <c r="G132" i="39" s="1"/>
  <c r="D102" i="150" s="1"/>
  <c r="P11" i="120"/>
  <c r="G11" i="39" s="1"/>
  <c r="P106" i="120"/>
  <c r="G106" i="39" s="1"/>
  <c r="D76" i="150" s="1"/>
  <c r="P65" i="120"/>
  <c r="G65" i="39" s="1"/>
  <c r="D35" i="150" s="1"/>
  <c r="P42" i="120"/>
  <c r="G42" i="39" s="1"/>
  <c r="D12" i="150" s="1"/>
  <c r="P171" i="120"/>
  <c r="P164" i="120"/>
  <c r="P14" i="120"/>
  <c r="G14" i="39" s="1"/>
  <c r="O2" i="120"/>
  <c r="P170" i="120" s="1"/>
  <c r="P165" i="95"/>
  <c r="P15" i="95"/>
  <c r="I15" i="39" s="1"/>
  <c r="P22" i="95"/>
  <c r="I22" i="39" s="1"/>
  <c r="P146" i="94"/>
  <c r="H146" i="39" s="1"/>
  <c r="E116" i="150" s="1"/>
  <c r="P72" i="94"/>
  <c r="H72" i="39" s="1"/>
  <c r="E42" i="150" s="1"/>
  <c r="P25" i="94"/>
  <c r="H25" i="39" s="1"/>
  <c r="P7" i="95"/>
  <c r="I7" i="39" s="1"/>
  <c r="P67" i="95"/>
  <c r="I67" i="39" s="1"/>
  <c r="F37" i="150" s="1"/>
  <c r="P158" i="95"/>
  <c r="P61" i="94"/>
  <c r="H61" i="39" s="1"/>
  <c r="E31" i="150" s="1"/>
  <c r="P98" i="94"/>
  <c r="H98" i="39" s="1"/>
  <c r="E68" i="150" s="1"/>
  <c r="P107" i="153"/>
  <c r="Q107" i="39" s="1"/>
  <c r="N77" i="150" s="1"/>
  <c r="P74" i="95"/>
  <c r="I74" i="39" s="1"/>
  <c r="F44" i="150" s="1"/>
  <c r="P98" i="95"/>
  <c r="I98" i="39" s="1"/>
  <c r="F68" i="150" s="1"/>
  <c r="P176" i="95"/>
  <c r="P178" i="95"/>
  <c r="P19" i="95"/>
  <c r="I19" i="39" s="1"/>
  <c r="P25" i="95"/>
  <c r="I25" i="39" s="1"/>
  <c r="P152" i="95"/>
  <c r="I152" i="39" s="1"/>
  <c r="P179" i="95"/>
  <c r="P28" i="95"/>
  <c r="I28" i="39" s="1"/>
  <c r="P136" i="95"/>
  <c r="I136" i="39" s="1"/>
  <c r="F106" i="150" s="1"/>
  <c r="P115" i="153"/>
  <c r="Q115" i="39" s="1"/>
  <c r="N85" i="150" s="1"/>
  <c r="P83" i="153"/>
  <c r="Q83" i="39" s="1"/>
  <c r="N53" i="150" s="1"/>
  <c r="P120" i="153"/>
  <c r="Q120" i="39" s="1"/>
  <c r="N90" i="150" s="1"/>
  <c r="P88" i="95"/>
  <c r="I88" i="39" s="1"/>
  <c r="F58" i="150" s="1"/>
  <c r="P42" i="95"/>
  <c r="I42" i="39" s="1"/>
  <c r="F12" i="150" s="1"/>
  <c r="P82" i="95"/>
  <c r="I82" i="39" s="1"/>
  <c r="F52" i="150" s="1"/>
  <c r="P167" i="95"/>
  <c r="P51" i="95"/>
  <c r="I51" i="39" s="1"/>
  <c r="F21" i="150" s="1"/>
  <c r="P174" i="95"/>
  <c r="P96" i="95"/>
  <c r="I96" i="39" s="1"/>
  <c r="F66" i="150" s="1"/>
  <c r="P128" i="95"/>
  <c r="I128" i="39" s="1"/>
  <c r="F98" i="150" s="1"/>
  <c r="P71" i="95"/>
  <c r="I71" i="39" s="1"/>
  <c r="F41" i="150" s="1"/>
  <c r="P171" i="95"/>
  <c r="P68" i="95"/>
  <c r="I68" i="39" s="1"/>
  <c r="F38" i="150" s="1"/>
  <c r="P164" i="95"/>
  <c r="P23" i="95"/>
  <c r="I23" i="39" s="1"/>
  <c r="P85" i="95"/>
  <c r="I85" i="39" s="1"/>
  <c r="F55" i="150" s="1"/>
  <c r="P125" i="95"/>
  <c r="I125" i="39" s="1"/>
  <c r="F95" i="150" s="1"/>
  <c r="P166" i="95"/>
  <c r="P157" i="95"/>
  <c r="P159" i="95"/>
  <c r="P24" i="95"/>
  <c r="I24" i="39" s="1"/>
  <c r="P69" i="95"/>
  <c r="I69" i="39" s="1"/>
  <c r="F39" i="150" s="1"/>
  <c r="P37" i="95"/>
  <c r="I37" i="39" s="1"/>
  <c r="F7" i="150" s="1"/>
  <c r="P139" i="95"/>
  <c r="I139" i="39" s="1"/>
  <c r="F109" i="150" s="1"/>
  <c r="P140" i="95"/>
  <c r="I140" i="39" s="1"/>
  <c r="F110" i="150" s="1"/>
  <c r="P97" i="94"/>
  <c r="H97" i="39" s="1"/>
  <c r="E67" i="150" s="1"/>
  <c r="P59" i="94"/>
  <c r="H59" i="39" s="1"/>
  <c r="E29" i="150" s="1"/>
  <c r="P81" i="94"/>
  <c r="H81" i="39" s="1"/>
  <c r="E51" i="150" s="1"/>
  <c r="P118" i="94"/>
  <c r="H118" i="39" s="1"/>
  <c r="E88" i="150" s="1"/>
  <c r="P67" i="94"/>
  <c r="H67" i="39" s="1"/>
  <c r="E37" i="150" s="1"/>
  <c r="P8" i="94"/>
  <c r="H8" i="39" s="1"/>
  <c r="P87" i="94"/>
  <c r="H87" i="39" s="1"/>
  <c r="E57" i="150" s="1"/>
  <c r="P122" i="94"/>
  <c r="H122" i="39" s="1"/>
  <c r="E92" i="150" s="1"/>
  <c r="P130" i="94"/>
  <c r="H130" i="39" s="1"/>
  <c r="E100" i="150" s="1"/>
  <c r="P105" i="94"/>
  <c r="H105" i="39" s="1"/>
  <c r="E75" i="150" s="1"/>
  <c r="P41" i="94"/>
  <c r="H41" i="39" s="1"/>
  <c r="E11" i="150" s="1"/>
  <c r="P101" i="94"/>
  <c r="H101" i="39" s="1"/>
  <c r="E71" i="150" s="1"/>
  <c r="P12" i="94"/>
  <c r="H12" i="39" s="1"/>
  <c r="P28" i="94"/>
  <c r="H28" i="39" s="1"/>
  <c r="P70" i="94"/>
  <c r="H70" i="39" s="1"/>
  <c r="E40" i="150" s="1"/>
  <c r="P29" i="94"/>
  <c r="H29" i="39" s="1"/>
  <c r="P85" i="94"/>
  <c r="H85" i="39" s="1"/>
  <c r="E55" i="150" s="1"/>
  <c r="P142" i="94"/>
  <c r="H142" i="39" s="1"/>
  <c r="E112" i="150" s="1"/>
  <c r="P42" i="94"/>
  <c r="H42" i="39" s="1"/>
  <c r="E12" i="150" s="1"/>
  <c r="P136" i="93"/>
  <c r="F136" i="39" s="1"/>
  <c r="P68" i="93"/>
  <c r="F68" i="39" s="1"/>
  <c r="P115" i="93"/>
  <c r="F115" i="39" s="1"/>
  <c r="P54" i="93"/>
  <c r="F54" i="39" s="1"/>
  <c r="P67" i="93"/>
  <c r="F67" i="39" s="1"/>
  <c r="P97" i="93"/>
  <c r="F97" i="39" s="1"/>
  <c r="P172" i="93"/>
  <c r="P63" i="93"/>
  <c r="F63" i="39" s="1"/>
  <c r="P174" i="93"/>
  <c r="P59" i="93"/>
  <c r="F59" i="39" s="1"/>
  <c r="P112" i="93"/>
  <c r="F112" i="39" s="1"/>
  <c r="P44" i="93"/>
  <c r="F44" i="39" s="1"/>
  <c r="P155" i="93"/>
  <c r="P123" i="93"/>
  <c r="F123" i="39" s="1"/>
  <c r="P21" i="93"/>
  <c r="F21" i="39" s="1"/>
  <c r="P149" i="93"/>
  <c r="F149" i="39" s="1"/>
  <c r="P167" i="93"/>
  <c r="P150" i="93"/>
  <c r="F150" i="39" s="1"/>
  <c r="P23" i="93"/>
  <c r="F23" i="39" s="1"/>
  <c r="P75" i="93"/>
  <c r="F75" i="39" s="1"/>
  <c r="P34" i="93"/>
  <c r="F34" i="39" s="1"/>
  <c r="P141" i="93"/>
  <c r="F141" i="39" s="1"/>
  <c r="P131" i="93"/>
  <c r="F131" i="39" s="1"/>
  <c r="P134" i="153"/>
  <c r="Q134" i="39" s="1"/>
  <c r="N104" i="150" s="1"/>
  <c r="P40" i="153"/>
  <c r="Q40" i="39" s="1"/>
  <c r="N10" i="150" s="1"/>
  <c r="P70" i="153"/>
  <c r="Q70" i="39" s="1"/>
  <c r="N40" i="150" s="1"/>
  <c r="P77" i="153"/>
  <c r="Q77" i="39" s="1"/>
  <c r="N47" i="150" s="1"/>
  <c r="P7" i="153"/>
  <c r="Q7" i="39" s="1"/>
  <c r="P81" i="96"/>
  <c r="J81" i="39" s="1"/>
  <c r="G51" i="150" s="1"/>
  <c r="P42" i="96"/>
  <c r="J42" i="39" s="1"/>
  <c r="G12" i="150" s="1"/>
  <c r="P123" i="96"/>
  <c r="J123" i="39" s="1"/>
  <c r="G93" i="150" s="1"/>
  <c r="P67" i="96"/>
  <c r="J67" i="39" s="1"/>
  <c r="G37" i="150" s="1"/>
  <c r="P165" i="96"/>
  <c r="P46" i="96"/>
  <c r="J46" i="39" s="1"/>
  <c r="P162" i="96"/>
  <c r="P170" i="96"/>
  <c r="P75" i="96"/>
  <c r="J75" i="39" s="1"/>
  <c r="G45" i="150" s="1"/>
  <c r="P83" i="96"/>
  <c r="J83" i="39" s="1"/>
  <c r="G53" i="150" s="1"/>
  <c r="P175" i="96"/>
  <c r="P58" i="96"/>
  <c r="J58" i="39" s="1"/>
  <c r="G28" i="150" s="1"/>
  <c r="P117" i="96"/>
  <c r="J117" i="39" s="1"/>
  <c r="G87" i="150" s="1"/>
  <c r="P69" i="96"/>
  <c r="J69" i="39" s="1"/>
  <c r="G39" i="150" s="1"/>
  <c r="P134" i="96"/>
  <c r="J134" i="39" s="1"/>
  <c r="G104" i="150" s="1"/>
  <c r="P89" i="96"/>
  <c r="J89" i="39" s="1"/>
  <c r="G59" i="150" s="1"/>
  <c r="P154" i="96"/>
  <c r="P148" i="96"/>
  <c r="J148" i="39" s="1"/>
  <c r="P21" i="96"/>
  <c r="J21" i="39" s="1"/>
  <c r="P59" i="96"/>
  <c r="J59" i="39" s="1"/>
  <c r="G29" i="150" s="1"/>
  <c r="P28" i="96"/>
  <c r="J28" i="39" s="1"/>
  <c r="P103" i="96"/>
  <c r="J103" i="39" s="1"/>
  <c r="G73" i="150" s="1"/>
  <c r="P133" i="96"/>
  <c r="J133" i="39" s="1"/>
  <c r="G103" i="150" s="1"/>
  <c r="P114" i="121"/>
  <c r="K114" i="39" s="1"/>
  <c r="H84" i="150" s="1"/>
  <c r="P172" i="121"/>
  <c r="P66" i="121"/>
  <c r="K66" i="39" s="1"/>
  <c r="H36" i="150" s="1"/>
  <c r="P73" i="154"/>
  <c r="R73" i="39" s="1"/>
  <c r="O43" i="150" s="1"/>
  <c r="P90" i="154"/>
  <c r="R90" i="39" s="1"/>
  <c r="O60" i="150" s="1"/>
  <c r="P113" i="153"/>
  <c r="Q113" i="39" s="1"/>
  <c r="N83" i="150" s="1"/>
  <c r="P32" i="153"/>
  <c r="Q32" i="39" s="1"/>
  <c r="P6" i="154"/>
  <c r="R6" i="39" s="1"/>
  <c r="P62" i="153"/>
  <c r="Q62" i="39" s="1"/>
  <c r="N32" i="150" s="1"/>
  <c r="P149" i="121"/>
  <c r="K149" i="39" s="1"/>
  <c r="P116" i="121"/>
  <c r="K116" i="39" s="1"/>
  <c r="H86" i="150" s="1"/>
  <c r="P64" i="121"/>
  <c r="K64" i="39" s="1"/>
  <c r="H34" i="150" s="1"/>
  <c r="P140" i="121"/>
  <c r="K140" i="39" s="1"/>
  <c r="H110" i="150" s="1"/>
  <c r="P91" i="121"/>
  <c r="K91" i="39" s="1"/>
  <c r="H61" i="150" s="1"/>
  <c r="P128" i="121"/>
  <c r="K128" i="39" s="1"/>
  <c r="H98" i="150" s="1"/>
  <c r="P151" i="154"/>
  <c r="R151" i="39" s="1"/>
  <c r="P72" i="154"/>
  <c r="R72" i="39" s="1"/>
  <c r="O42" i="150" s="1"/>
  <c r="P11" i="154"/>
  <c r="R11" i="39" s="1"/>
  <c r="P127" i="153"/>
  <c r="Q127" i="39" s="1"/>
  <c r="N97" i="150" s="1"/>
  <c r="P15" i="153"/>
  <c r="Q15" i="39" s="1"/>
  <c r="P31" i="152"/>
  <c r="P31" i="39" s="1"/>
  <c r="P75" i="152"/>
  <c r="P75" i="39" s="1"/>
  <c r="M45" i="150" s="1"/>
  <c r="P65" i="152"/>
  <c r="P65" i="39" s="1"/>
  <c r="M35" i="150" s="1"/>
  <c r="P6" i="121"/>
  <c r="K6" i="39" s="1"/>
  <c r="P182" i="121"/>
  <c r="P123" i="121"/>
  <c r="K123" i="39" s="1"/>
  <c r="H93" i="150" s="1"/>
  <c r="P18" i="154"/>
  <c r="R18" i="39" s="1"/>
  <c r="P117" i="154"/>
  <c r="R117" i="39" s="1"/>
  <c r="O87" i="150" s="1"/>
  <c r="P105" i="153"/>
  <c r="Q105" i="39" s="1"/>
  <c r="N75" i="150" s="1"/>
  <c r="P36" i="153"/>
  <c r="Q36" i="39" s="1"/>
  <c r="N6" i="150" s="1"/>
  <c r="P115" i="152"/>
  <c r="P115" i="39" s="1"/>
  <c r="M85" i="150" s="1"/>
  <c r="P134" i="121"/>
  <c r="K134" i="39" s="1"/>
  <c r="H104" i="150" s="1"/>
  <c r="P141" i="121"/>
  <c r="K141" i="39" s="1"/>
  <c r="H111" i="150" s="1"/>
  <c r="P143" i="154"/>
  <c r="R143" i="39" s="1"/>
  <c r="O113" i="150" s="1"/>
  <c r="P118" i="154"/>
  <c r="R118" i="39" s="1"/>
  <c r="O88" i="150" s="1"/>
  <c r="P131" i="153"/>
  <c r="Q131" i="39" s="1"/>
  <c r="N101" i="150" s="1"/>
  <c r="P137" i="120"/>
  <c r="G137" i="39" s="1"/>
  <c r="D107" i="150" s="1"/>
  <c r="P135" i="120"/>
  <c r="G135" i="39" s="1"/>
  <c r="D105" i="150" s="1"/>
  <c r="P163" i="120"/>
  <c r="P182" i="120"/>
  <c r="P123" i="120"/>
  <c r="G123" i="39" s="1"/>
  <c r="D93" i="150" s="1"/>
  <c r="P117" i="120"/>
  <c r="G117" i="39" s="1"/>
  <c r="D87" i="150" s="1"/>
  <c r="P16" i="120"/>
  <c r="G16" i="39" s="1"/>
  <c r="P8" i="120"/>
  <c r="G8" i="39" s="1"/>
  <c r="P85" i="120"/>
  <c r="G85" i="39" s="1"/>
  <c r="D55" i="150" s="1"/>
  <c r="P60" i="120"/>
  <c r="G60" i="39" s="1"/>
  <c r="D30" i="150" s="1"/>
  <c r="P39" i="120"/>
  <c r="G39" i="39" s="1"/>
  <c r="D9" i="150" s="1"/>
  <c r="P99" i="120"/>
  <c r="G99" i="39" s="1"/>
  <c r="D69" i="150" s="1"/>
  <c r="P178" i="120"/>
  <c r="P113" i="120"/>
  <c r="G113" i="39" s="1"/>
  <c r="D83" i="150" s="1"/>
  <c r="P6" i="120"/>
  <c r="G6" i="39" s="1"/>
  <c r="P165" i="120"/>
  <c r="P168" i="120"/>
  <c r="P161" i="120"/>
  <c r="P35" i="120"/>
  <c r="G35" i="39" s="1"/>
  <c r="P37" i="120"/>
  <c r="G37" i="39" s="1"/>
  <c r="D7" i="150" s="1"/>
  <c r="P74" i="120"/>
  <c r="G74" i="39" s="1"/>
  <c r="D44" i="150" s="1"/>
  <c r="P82" i="120"/>
  <c r="G82" i="39" s="1"/>
  <c r="D52" i="150" s="1"/>
  <c r="P146" i="120"/>
  <c r="G146" i="39" s="1"/>
  <c r="D116" i="150" s="1"/>
  <c r="C111" i="150" l="1"/>
  <c r="C93" i="150"/>
  <c r="C67" i="150"/>
  <c r="C32" i="150"/>
  <c r="C8" i="150"/>
  <c r="C30" i="150"/>
  <c r="P24" i="93"/>
  <c r="F24" i="39" s="1"/>
  <c r="P147" i="120"/>
  <c r="G147" i="39" s="1"/>
  <c r="P61" i="120"/>
  <c r="G61" i="39" s="1"/>
  <c r="D31" i="150" s="1"/>
  <c r="P98" i="120"/>
  <c r="G98" i="39" s="1"/>
  <c r="D68" i="150" s="1"/>
  <c r="P159" i="93"/>
  <c r="P157" i="93"/>
  <c r="P98" i="93"/>
  <c r="F98" i="39" s="1"/>
  <c r="P150" i="120"/>
  <c r="G150" i="39" s="1"/>
  <c r="P115" i="120"/>
  <c r="G115" i="39" s="1"/>
  <c r="D85" i="150" s="1"/>
  <c r="P7" i="120"/>
  <c r="G7" i="39" s="1"/>
  <c r="P145" i="93"/>
  <c r="F145" i="39" s="1"/>
  <c r="P105" i="93"/>
  <c r="F105" i="39" s="1"/>
  <c r="P14" i="93"/>
  <c r="F14" i="39" s="1"/>
  <c r="P183" i="95"/>
  <c r="P113" i="95"/>
  <c r="I113" i="39" s="1"/>
  <c r="F83" i="150" s="1"/>
  <c r="P78" i="95"/>
  <c r="I78" i="39" s="1"/>
  <c r="F48" i="150" s="1"/>
  <c r="P112" i="95"/>
  <c r="I112" i="39" s="1"/>
  <c r="F82" i="150" s="1"/>
  <c r="P131" i="120"/>
  <c r="G131" i="39" s="1"/>
  <c r="D101" i="150" s="1"/>
  <c r="P88" i="120"/>
  <c r="G88" i="39" s="1"/>
  <c r="D58" i="150" s="1"/>
  <c r="P57" i="120"/>
  <c r="G57" i="39" s="1"/>
  <c r="D27" i="150" s="1"/>
  <c r="P106" i="93"/>
  <c r="F106" i="39" s="1"/>
  <c r="P154" i="93"/>
  <c r="P126" i="93"/>
  <c r="F126" i="39" s="1"/>
  <c r="P141" i="95"/>
  <c r="I141" i="39" s="1"/>
  <c r="F111" i="150" s="1"/>
  <c r="P56" i="95"/>
  <c r="I56" i="39" s="1"/>
  <c r="F26" i="150" s="1"/>
  <c r="P188" i="95"/>
  <c r="P12" i="95"/>
  <c r="I12" i="39" s="1"/>
  <c r="P29" i="120"/>
  <c r="G29" i="39" s="1"/>
  <c r="P144" i="120"/>
  <c r="G144" i="39" s="1"/>
  <c r="D114" i="150" s="1"/>
  <c r="P53" i="120"/>
  <c r="G53" i="39" s="1"/>
  <c r="D23" i="150" s="1"/>
  <c r="P148" i="93"/>
  <c r="F148" i="39" s="1"/>
  <c r="P178" i="93"/>
  <c r="P43" i="93"/>
  <c r="F43" i="39" s="1"/>
  <c r="P14" i="95"/>
  <c r="I14" i="39" s="1"/>
  <c r="P8" i="95"/>
  <c r="I8" i="39" s="1"/>
  <c r="P48" i="95"/>
  <c r="I48" i="39" s="1"/>
  <c r="F18" i="150" s="1"/>
  <c r="P89" i="93"/>
  <c r="F89" i="39" s="1"/>
  <c r="P16" i="93"/>
  <c r="F16" i="39" s="1"/>
  <c r="P151" i="120"/>
  <c r="G151" i="39" s="1"/>
  <c r="P157" i="120"/>
  <c r="P127" i="120"/>
  <c r="G127" i="39" s="1"/>
  <c r="D97" i="150" s="1"/>
  <c r="P152" i="96"/>
  <c r="J152" i="39" s="1"/>
  <c r="P57" i="96"/>
  <c r="J57" i="39" s="1"/>
  <c r="G27" i="150" s="1"/>
  <c r="P142" i="96"/>
  <c r="J142" i="39" s="1"/>
  <c r="G112" i="150" s="1"/>
  <c r="P127" i="93"/>
  <c r="F127" i="39" s="1"/>
  <c r="P159" i="120"/>
  <c r="P47" i="120"/>
  <c r="G47" i="39" s="1"/>
  <c r="D17" i="150" s="1"/>
  <c r="P143" i="120"/>
  <c r="G143" i="39" s="1"/>
  <c r="D113" i="150" s="1"/>
  <c r="P8" i="96"/>
  <c r="J8" i="39" s="1"/>
  <c r="P6" i="96"/>
  <c r="J6" i="39" s="1"/>
  <c r="P61" i="96"/>
  <c r="J61" i="39" s="1"/>
  <c r="G31" i="150" s="1"/>
  <c r="P187" i="93"/>
  <c r="P152" i="93"/>
  <c r="F152" i="39" s="1"/>
  <c r="C37" i="150"/>
  <c r="P53" i="93"/>
  <c r="F53" i="39" s="1"/>
  <c r="P27" i="120"/>
  <c r="G27" i="39" s="1"/>
  <c r="Z27" i="39" s="1"/>
  <c r="P126" i="120"/>
  <c r="G126" i="39" s="1"/>
  <c r="D96" i="150" s="1"/>
  <c r="P179" i="120"/>
  <c r="P170" i="93"/>
  <c r="P65" i="93"/>
  <c r="F65" i="39" s="1"/>
  <c r="P20" i="120"/>
  <c r="G20" i="39" s="1"/>
  <c r="P180" i="120"/>
  <c r="P76" i="120"/>
  <c r="G76" i="39" s="1"/>
  <c r="D46" i="150" s="1"/>
  <c r="P79" i="93"/>
  <c r="F79" i="39" s="1"/>
  <c r="P184" i="93"/>
  <c r="P103" i="93"/>
  <c r="F103" i="39" s="1"/>
  <c r="P145" i="95"/>
  <c r="I145" i="39" s="1"/>
  <c r="F115" i="150" s="1"/>
  <c r="P59" i="95"/>
  <c r="I59" i="39" s="1"/>
  <c r="F29" i="150" s="1"/>
  <c r="P192" i="95"/>
  <c r="P127" i="95"/>
  <c r="I127" i="39" s="1"/>
  <c r="F97" i="150" s="1"/>
  <c r="P36" i="120"/>
  <c r="G36" i="39" s="1"/>
  <c r="D6" i="150" s="1"/>
  <c r="P128" i="120"/>
  <c r="G128" i="39" s="1"/>
  <c r="D98" i="150" s="1"/>
  <c r="P70" i="120"/>
  <c r="G70" i="39" s="1"/>
  <c r="D40" i="150" s="1"/>
  <c r="P74" i="93"/>
  <c r="F74" i="39" s="1"/>
  <c r="P116" i="93"/>
  <c r="F116" i="39" s="1"/>
  <c r="P186" i="93"/>
  <c r="P142" i="95"/>
  <c r="I142" i="39" s="1"/>
  <c r="F112" i="150" s="1"/>
  <c r="P6" i="95"/>
  <c r="I6" i="39" s="1"/>
  <c r="P118" i="95"/>
  <c r="I118" i="39" s="1"/>
  <c r="F88" i="150" s="1"/>
  <c r="P50" i="120"/>
  <c r="G50" i="39" s="1"/>
  <c r="D20" i="150" s="1"/>
  <c r="P48" i="120"/>
  <c r="G48" i="39" s="1"/>
  <c r="D18" i="150" s="1"/>
  <c r="P111" i="120"/>
  <c r="G111" i="39" s="1"/>
  <c r="D81" i="150" s="1"/>
  <c r="P150" i="96"/>
  <c r="J150" i="39" s="1"/>
  <c r="P51" i="96"/>
  <c r="J51" i="39" s="1"/>
  <c r="G21" i="150" s="1"/>
  <c r="P38" i="96"/>
  <c r="J38" i="39" s="1"/>
  <c r="G8" i="150" s="1"/>
  <c r="P183" i="93"/>
  <c r="P108" i="93"/>
  <c r="F108" i="39" s="1"/>
  <c r="P35" i="93"/>
  <c r="F35" i="39" s="1"/>
  <c r="P31" i="95"/>
  <c r="I31" i="39" s="1"/>
  <c r="P124" i="95"/>
  <c r="I124" i="39" s="1"/>
  <c r="F94" i="150" s="1"/>
  <c r="P40" i="95"/>
  <c r="I40" i="39" s="1"/>
  <c r="F10" i="150" s="1"/>
  <c r="P185" i="93"/>
  <c r="P149" i="120"/>
  <c r="G149" i="39" s="1"/>
  <c r="P64" i="120"/>
  <c r="G64" i="39" s="1"/>
  <c r="D34" i="150" s="1"/>
  <c r="P44" i="120"/>
  <c r="G44" i="39" s="1"/>
  <c r="D14" i="150" s="1"/>
  <c r="P159" i="96"/>
  <c r="P186" i="96"/>
  <c r="P95" i="96"/>
  <c r="J95" i="39" s="1"/>
  <c r="G65" i="150" s="1"/>
  <c r="P77" i="93"/>
  <c r="F77" i="39" s="1"/>
  <c r="P144" i="95"/>
  <c r="I144" i="39" s="1"/>
  <c r="F114" i="150" s="1"/>
  <c r="P173" i="120"/>
  <c r="P105" i="120"/>
  <c r="G105" i="39" s="1"/>
  <c r="D75" i="150" s="1"/>
  <c r="P145" i="120"/>
  <c r="G145" i="39" s="1"/>
  <c r="D115" i="150" s="1"/>
  <c r="P147" i="96"/>
  <c r="J147" i="39" s="1"/>
  <c r="P166" i="96"/>
  <c r="P106" i="96"/>
  <c r="J106" i="39" s="1"/>
  <c r="G76" i="150" s="1"/>
  <c r="P164" i="93"/>
  <c r="P48" i="93"/>
  <c r="F48" i="39" s="1"/>
  <c r="P73" i="94"/>
  <c r="H73" i="39" s="1"/>
  <c r="E43" i="150" s="1"/>
  <c r="C14" i="150"/>
  <c r="U44" i="39"/>
  <c r="C24" i="150"/>
  <c r="C77" i="150"/>
  <c r="P119" i="93"/>
  <c r="F119" i="39" s="1"/>
  <c r="P28" i="120"/>
  <c r="G28" i="39" s="1"/>
  <c r="P141" i="120"/>
  <c r="G141" i="39" s="1"/>
  <c r="D111" i="150" s="1"/>
  <c r="P18" i="120"/>
  <c r="G18" i="39" s="1"/>
  <c r="P134" i="93"/>
  <c r="F134" i="39" s="1"/>
  <c r="P104" i="93"/>
  <c r="F104" i="39" s="1"/>
  <c r="P22" i="93"/>
  <c r="F22" i="39" s="1"/>
  <c r="P189" i="120"/>
  <c r="P51" i="120"/>
  <c r="G51" i="39" s="1"/>
  <c r="D21" i="150" s="1"/>
  <c r="P40" i="120"/>
  <c r="G40" i="39" s="1"/>
  <c r="D10" i="150" s="1"/>
  <c r="P28" i="93"/>
  <c r="F28" i="39" s="1"/>
  <c r="P66" i="93"/>
  <c r="F66" i="39" s="1"/>
  <c r="P110" i="93"/>
  <c r="F110" i="39" s="1"/>
  <c r="P143" i="95"/>
  <c r="I143" i="39" s="1"/>
  <c r="F113" i="150" s="1"/>
  <c r="P16" i="95"/>
  <c r="I16" i="39" s="1"/>
  <c r="P99" i="95"/>
  <c r="I99" i="39" s="1"/>
  <c r="F69" i="150" s="1"/>
  <c r="P54" i="120"/>
  <c r="G54" i="39" s="1"/>
  <c r="D24" i="150" s="1"/>
  <c r="P49" i="120"/>
  <c r="G49" i="39" s="1"/>
  <c r="D19" i="150" s="1"/>
  <c r="P119" i="120"/>
  <c r="G119" i="39" s="1"/>
  <c r="D89" i="150" s="1"/>
  <c r="P47" i="93"/>
  <c r="F47" i="39" s="1"/>
  <c r="P9" i="93"/>
  <c r="F9" i="39" s="1"/>
  <c r="P87" i="93"/>
  <c r="F87" i="39" s="1"/>
  <c r="B4" i="149"/>
  <c r="E16" i="150"/>
  <c r="P106" i="95"/>
  <c r="I106" i="39" s="1"/>
  <c r="F76" i="150" s="1"/>
  <c r="P39" i="95"/>
  <c r="I39" i="39" s="1"/>
  <c r="F9" i="150" s="1"/>
  <c r="P18" i="95"/>
  <c r="I18" i="39" s="1"/>
  <c r="P71" i="93"/>
  <c r="F71" i="39" s="1"/>
  <c r="P25" i="120"/>
  <c r="G25" i="39" s="1"/>
  <c r="P140" i="120"/>
  <c r="G140" i="39" s="1"/>
  <c r="D110" i="150" s="1"/>
  <c r="P103" i="120"/>
  <c r="G103" i="39" s="1"/>
  <c r="D73" i="150" s="1"/>
  <c r="P173" i="93"/>
  <c r="P25" i="93"/>
  <c r="F25" i="39" s="1"/>
  <c r="P193" i="95"/>
  <c r="P64" i="95"/>
  <c r="I64" i="39" s="1"/>
  <c r="F34" i="150" s="1"/>
  <c r="P35" i="95"/>
  <c r="I35" i="39" s="1"/>
  <c r="P169" i="93"/>
  <c r="P45" i="95"/>
  <c r="I45" i="39" s="1"/>
  <c r="F15" i="150" s="1"/>
  <c r="P183" i="120"/>
  <c r="P158" i="120"/>
  <c r="P89" i="120"/>
  <c r="G89" i="39" s="1"/>
  <c r="D59" i="150" s="1"/>
  <c r="B12" i="149"/>
  <c r="P47" i="96"/>
  <c r="J47" i="39" s="1"/>
  <c r="G17" i="150" s="1"/>
  <c r="P182" i="96"/>
  <c r="P113" i="93"/>
  <c r="F113" i="39" s="1"/>
  <c r="P186" i="95"/>
  <c r="P156" i="120"/>
  <c r="P69" i="120"/>
  <c r="G69" i="39" s="1"/>
  <c r="D39" i="150" s="1"/>
  <c r="P55" i="120"/>
  <c r="G55" i="39" s="1"/>
  <c r="D25" i="150" s="1"/>
  <c r="P32" i="96"/>
  <c r="J32" i="39" s="1"/>
  <c r="P72" i="96"/>
  <c r="J72" i="39" s="1"/>
  <c r="G42" i="150" s="1"/>
  <c r="P41" i="96"/>
  <c r="J41" i="39" s="1"/>
  <c r="G11" i="150" s="1"/>
  <c r="P135" i="93"/>
  <c r="F135" i="39" s="1"/>
  <c r="P46" i="93"/>
  <c r="F46" i="39" s="1"/>
  <c r="P158" i="93"/>
  <c r="P20" i="94"/>
  <c r="H20" i="39" s="1"/>
  <c r="C82" i="150"/>
  <c r="C85" i="150"/>
  <c r="P38" i="120"/>
  <c r="G38" i="39" s="1"/>
  <c r="D8" i="150" s="1"/>
  <c r="P186" i="120"/>
  <c r="P80" i="120"/>
  <c r="G80" i="39" s="1"/>
  <c r="D50" i="150" s="1"/>
  <c r="P163" i="93"/>
  <c r="P84" i="93"/>
  <c r="F84" i="39" s="1"/>
  <c r="P37" i="93"/>
  <c r="F37" i="39" s="1"/>
  <c r="P166" i="120"/>
  <c r="P72" i="120"/>
  <c r="G72" i="39" s="1"/>
  <c r="D42" i="150" s="1"/>
  <c r="P136" i="120"/>
  <c r="G136" i="39" s="1"/>
  <c r="D106" i="150" s="1"/>
  <c r="P83" i="93"/>
  <c r="F83" i="39" s="1"/>
  <c r="P40" i="93"/>
  <c r="F40" i="39" s="1"/>
  <c r="P92" i="93"/>
  <c r="F92" i="39" s="1"/>
  <c r="P21" i="95"/>
  <c r="I21" i="39" s="1"/>
  <c r="P38" i="95"/>
  <c r="I38" i="39" s="1"/>
  <c r="F8" i="150" s="1"/>
  <c r="P172" i="120"/>
  <c r="P129" i="120"/>
  <c r="G129" i="39" s="1"/>
  <c r="D99" i="150" s="1"/>
  <c r="P75" i="120"/>
  <c r="G75" i="39" s="1"/>
  <c r="D45" i="150" s="1"/>
  <c r="P51" i="93"/>
  <c r="F51" i="39" s="1"/>
  <c r="P153" i="93"/>
  <c r="P80" i="93"/>
  <c r="F80" i="39" s="1"/>
  <c r="P81" i="95"/>
  <c r="I81" i="39" s="1"/>
  <c r="F51" i="150" s="1"/>
  <c r="P107" i="95"/>
  <c r="I107" i="39" s="1"/>
  <c r="F77" i="150" s="1"/>
  <c r="P172" i="95"/>
  <c r="P175" i="93"/>
  <c r="P12" i="120"/>
  <c r="G12" i="39" s="1"/>
  <c r="P124" i="120"/>
  <c r="G124" i="39" s="1"/>
  <c r="D94" i="150" s="1"/>
  <c r="P90" i="120"/>
  <c r="G90" i="39" s="1"/>
  <c r="D60" i="150" s="1"/>
  <c r="B7" i="149"/>
  <c r="H16" i="150"/>
  <c r="P32" i="93"/>
  <c r="F32" i="39" s="1"/>
  <c r="P166" i="93"/>
  <c r="P39" i="93"/>
  <c r="F39" i="39" s="1"/>
  <c r="P73" i="95"/>
  <c r="I73" i="39" s="1"/>
  <c r="F43" i="150" s="1"/>
  <c r="P89" i="95"/>
  <c r="I89" i="39" s="1"/>
  <c r="F59" i="150" s="1"/>
  <c r="P114" i="95"/>
  <c r="I114" i="39" s="1"/>
  <c r="F84" i="150" s="1"/>
  <c r="P131" i="95"/>
  <c r="I131" i="39" s="1"/>
  <c r="F101" i="150" s="1"/>
  <c r="P185" i="120"/>
  <c r="P162" i="120"/>
  <c r="P83" i="120"/>
  <c r="G83" i="39" s="1"/>
  <c r="D53" i="150" s="1"/>
  <c r="P173" i="96"/>
  <c r="P130" i="96"/>
  <c r="J130" i="39" s="1"/>
  <c r="G100" i="150" s="1"/>
  <c r="P78" i="96"/>
  <c r="J78" i="39" s="1"/>
  <c r="G48" i="150" s="1"/>
  <c r="P143" i="93"/>
  <c r="F143" i="39" s="1"/>
  <c r="P64" i="93"/>
  <c r="F64" i="39" s="1"/>
  <c r="P95" i="93"/>
  <c r="F95" i="39" s="1"/>
  <c r="P168" i="95"/>
  <c r="P108" i="95"/>
  <c r="I108" i="39" s="1"/>
  <c r="F78" i="150" s="1"/>
  <c r="P92" i="95"/>
  <c r="I92" i="39" s="1"/>
  <c r="F62" i="150" s="1"/>
  <c r="P121" i="93"/>
  <c r="F121" i="39" s="1"/>
  <c r="P184" i="95"/>
  <c r="P153" i="120"/>
  <c r="P108" i="120"/>
  <c r="G108" i="39" s="1"/>
  <c r="D78" i="150" s="1"/>
  <c r="P141" i="96"/>
  <c r="J141" i="39" s="1"/>
  <c r="G111" i="150" s="1"/>
  <c r="P118" i="96"/>
  <c r="J118" i="39" s="1"/>
  <c r="G88" i="150" s="1"/>
  <c r="P19" i="96"/>
  <c r="J19" i="39" s="1"/>
  <c r="P109" i="93"/>
  <c r="F109" i="39" s="1"/>
  <c r="P17" i="95"/>
  <c r="I17" i="39" s="1"/>
  <c r="P188" i="120"/>
  <c r="P22" i="120"/>
  <c r="G22" i="39" s="1"/>
  <c r="P167" i="96"/>
  <c r="P188" i="96"/>
  <c r="P99" i="96"/>
  <c r="J99" i="39" s="1"/>
  <c r="G69" i="150" s="1"/>
  <c r="P137" i="93"/>
  <c r="F137" i="39" s="1"/>
  <c r="P128" i="93"/>
  <c r="F128" i="39" s="1"/>
  <c r="P85" i="93"/>
  <c r="F85" i="39" s="1"/>
  <c r="P116" i="94"/>
  <c r="H116" i="39" s="1"/>
  <c r="E86" i="150" s="1"/>
  <c r="G16" i="150"/>
  <c r="Z150" i="39"/>
  <c r="V150" i="39"/>
  <c r="U150" i="39"/>
  <c r="C29" i="150"/>
  <c r="C38" i="150"/>
  <c r="P15" i="120"/>
  <c r="G15" i="39" s="1"/>
  <c r="P73" i="120"/>
  <c r="G73" i="39" s="1"/>
  <c r="D43" i="150" s="1"/>
  <c r="P160" i="93"/>
  <c r="P180" i="93"/>
  <c r="P138" i="93"/>
  <c r="F138" i="39" s="1"/>
  <c r="P169" i="120"/>
  <c r="P116" i="120"/>
  <c r="G116" i="39" s="1"/>
  <c r="D86" i="150" s="1"/>
  <c r="P67" i="120"/>
  <c r="G67" i="39" s="1"/>
  <c r="D37" i="150" s="1"/>
  <c r="P147" i="93"/>
  <c r="F147" i="39" s="1"/>
  <c r="P81" i="93"/>
  <c r="F81" i="39" s="1"/>
  <c r="P120" i="93"/>
  <c r="F120" i="39" s="1"/>
  <c r="P36" i="93"/>
  <c r="F36" i="39" s="1"/>
  <c r="P187" i="120"/>
  <c r="P81" i="120"/>
  <c r="G81" i="39" s="1"/>
  <c r="D51" i="150" s="1"/>
  <c r="P18" i="93"/>
  <c r="F18" i="39" s="1"/>
  <c r="P168" i="93"/>
  <c r="P41" i="93"/>
  <c r="F41" i="39" s="1"/>
  <c r="P148" i="95"/>
  <c r="I148" i="39" s="1"/>
  <c r="P91" i="95"/>
  <c r="I91" i="39" s="1"/>
  <c r="F61" i="150" s="1"/>
  <c r="P110" i="95"/>
  <c r="I110" i="39" s="1"/>
  <c r="F80" i="150" s="1"/>
  <c r="P30" i="95"/>
  <c r="I30" i="39" s="1"/>
  <c r="P167" i="120"/>
  <c r="P24" i="120"/>
  <c r="G24" i="39" s="1"/>
  <c r="P52" i="120"/>
  <c r="G52" i="39" s="1"/>
  <c r="D22" i="150" s="1"/>
  <c r="P161" i="93"/>
  <c r="P78" i="93"/>
  <c r="F78" i="39" s="1"/>
  <c r="P76" i="93"/>
  <c r="F76" i="39" s="1"/>
  <c r="P77" i="95"/>
  <c r="I77" i="39" s="1"/>
  <c r="F47" i="150" s="1"/>
  <c r="P187" i="95"/>
  <c r="P60" i="95"/>
  <c r="I60" i="39" s="1"/>
  <c r="F30" i="150" s="1"/>
  <c r="P46" i="95"/>
  <c r="I46" i="39" s="1"/>
  <c r="P177" i="120"/>
  <c r="P63" i="120"/>
  <c r="G63" i="39" s="1"/>
  <c r="D33" i="150" s="1"/>
  <c r="P45" i="120"/>
  <c r="G45" i="39" s="1"/>
  <c r="D15" i="150" s="1"/>
  <c r="P145" i="96"/>
  <c r="J145" i="39" s="1"/>
  <c r="G115" i="150" s="1"/>
  <c r="P114" i="96"/>
  <c r="J114" i="39" s="1"/>
  <c r="G84" i="150" s="1"/>
  <c r="P53" i="96"/>
  <c r="J53" i="39" s="1"/>
  <c r="G23" i="150" s="1"/>
  <c r="P140" i="93"/>
  <c r="F140" i="39" s="1"/>
  <c r="P111" i="93"/>
  <c r="F111" i="39" s="1"/>
  <c r="P58" i="93"/>
  <c r="F58" i="39" s="1"/>
  <c r="P137" i="95"/>
  <c r="I137" i="39" s="1"/>
  <c r="F107" i="150" s="1"/>
  <c r="P104" i="95"/>
  <c r="I104" i="39" s="1"/>
  <c r="F74" i="150" s="1"/>
  <c r="P76" i="95"/>
  <c r="I76" i="39" s="1"/>
  <c r="F46" i="150" s="1"/>
  <c r="P8" i="93"/>
  <c r="F8" i="39" s="1"/>
  <c r="P34" i="95"/>
  <c r="I34" i="39" s="1"/>
  <c r="P107" i="120"/>
  <c r="G107" i="39" s="1"/>
  <c r="D77" i="150" s="1"/>
  <c r="P95" i="120"/>
  <c r="G95" i="39" s="1"/>
  <c r="D65" i="150" s="1"/>
  <c r="P96" i="120"/>
  <c r="G96" i="39" s="1"/>
  <c r="D66" i="150" s="1"/>
  <c r="P131" i="96"/>
  <c r="J131" i="39" s="1"/>
  <c r="G101" i="150" s="1"/>
  <c r="P70" i="96"/>
  <c r="J70" i="39" s="1"/>
  <c r="G40" i="150" s="1"/>
  <c r="P63" i="96"/>
  <c r="J63" i="39" s="1"/>
  <c r="G33" i="150" s="1"/>
  <c r="P42" i="93"/>
  <c r="F42" i="39" s="1"/>
  <c r="P104" i="120"/>
  <c r="G104" i="39" s="1"/>
  <c r="D74" i="150" s="1"/>
  <c r="P94" i="120"/>
  <c r="G94" i="39" s="1"/>
  <c r="D64" i="150" s="1"/>
  <c r="P109" i="120"/>
  <c r="G109" i="39" s="1"/>
  <c r="D79" i="150" s="1"/>
  <c r="P54" i="96"/>
  <c r="J54" i="39" s="1"/>
  <c r="G24" i="150" s="1"/>
  <c r="P183" i="96"/>
  <c r="P26" i="93"/>
  <c r="F26" i="39" s="1"/>
  <c r="P6" i="93"/>
  <c r="F6" i="39" s="1"/>
  <c r="P125" i="93"/>
  <c r="F125" i="39" s="1"/>
  <c r="P125" i="94"/>
  <c r="H125" i="39" s="1"/>
  <c r="E95" i="150" s="1"/>
  <c r="C45" i="150"/>
  <c r="Z75" i="39"/>
  <c r="U75" i="39"/>
  <c r="V75" i="39"/>
  <c r="C106" i="150"/>
  <c r="Z136" i="39"/>
  <c r="V136" i="39"/>
  <c r="U136" i="39"/>
  <c r="P92" i="120"/>
  <c r="G92" i="39" s="1"/>
  <c r="D62" i="150" s="1"/>
  <c r="P121" i="120"/>
  <c r="G121" i="39" s="1"/>
  <c r="D91" i="150" s="1"/>
  <c r="P130" i="120"/>
  <c r="G130" i="39" s="1"/>
  <c r="D100" i="150" s="1"/>
  <c r="P142" i="93"/>
  <c r="F142" i="39" s="1"/>
  <c r="P93" i="93"/>
  <c r="F93" i="39" s="1"/>
  <c r="P52" i="93"/>
  <c r="F52" i="39" s="1"/>
  <c r="P154" i="120"/>
  <c r="P93" i="120"/>
  <c r="G93" i="39" s="1"/>
  <c r="D63" i="150" s="1"/>
  <c r="P55" i="93"/>
  <c r="F55" i="39" s="1"/>
  <c r="P182" i="93"/>
  <c r="P61" i="93"/>
  <c r="F61" i="39" s="1"/>
  <c r="P32" i="95"/>
  <c r="I32" i="39" s="1"/>
  <c r="P75" i="95"/>
  <c r="I75" i="39" s="1"/>
  <c r="F45" i="150" s="1"/>
  <c r="P97" i="95"/>
  <c r="I97" i="39" s="1"/>
  <c r="F67" i="150" s="1"/>
  <c r="P96" i="93"/>
  <c r="F96" i="39" s="1"/>
  <c r="P134" i="120"/>
  <c r="G134" i="39" s="1"/>
  <c r="D104" i="150" s="1"/>
  <c r="P71" i="120"/>
  <c r="G71" i="39" s="1"/>
  <c r="D41" i="150" s="1"/>
  <c r="P59" i="120"/>
  <c r="G59" i="39" s="1"/>
  <c r="D29" i="150" s="1"/>
  <c r="P165" i="93"/>
  <c r="P101" i="93"/>
  <c r="F101" i="39" s="1"/>
  <c r="P56" i="93"/>
  <c r="F56" i="39" s="1"/>
  <c r="P49" i="95"/>
  <c r="I49" i="39" s="1"/>
  <c r="F19" i="150" s="1"/>
  <c r="P185" i="95"/>
  <c r="P47" i="95"/>
  <c r="I47" i="39" s="1"/>
  <c r="F17" i="150" s="1"/>
  <c r="P160" i="95"/>
  <c r="P174" i="120"/>
  <c r="P56" i="120"/>
  <c r="G56" i="39" s="1"/>
  <c r="D26" i="150" s="1"/>
  <c r="P41" i="120"/>
  <c r="G41" i="39" s="1"/>
  <c r="D11" i="150" s="1"/>
  <c r="P156" i="93"/>
  <c r="P162" i="93"/>
  <c r="P86" i="93"/>
  <c r="F86" i="39" s="1"/>
  <c r="P149" i="95"/>
  <c r="I149" i="39" s="1"/>
  <c r="U149" i="39" s="1"/>
  <c r="P122" i="95"/>
  <c r="I122" i="39" s="1"/>
  <c r="F92" i="150" s="1"/>
  <c r="P126" i="95"/>
  <c r="I126" i="39" s="1"/>
  <c r="F96" i="150" s="1"/>
  <c r="P36" i="95"/>
  <c r="I36" i="39" s="1"/>
  <c r="F6" i="150" s="1"/>
  <c r="P62" i="95"/>
  <c r="I62" i="39" s="1"/>
  <c r="F32" i="150" s="1"/>
  <c r="P155" i="120"/>
  <c r="P160" i="120"/>
  <c r="P101" i="120"/>
  <c r="G101" i="39" s="1"/>
  <c r="D71" i="150" s="1"/>
  <c r="P132" i="96"/>
  <c r="J132" i="39" s="1"/>
  <c r="G102" i="150" s="1"/>
  <c r="P55" i="96"/>
  <c r="J55" i="39" s="1"/>
  <c r="G25" i="150" s="1"/>
  <c r="P64" i="96"/>
  <c r="J64" i="39" s="1"/>
  <c r="G34" i="150" s="1"/>
  <c r="P102" i="93"/>
  <c r="F102" i="39" s="1"/>
  <c r="P176" i="93"/>
  <c r="P122" i="93"/>
  <c r="F122" i="39" s="1"/>
  <c r="P138" i="95"/>
  <c r="I138" i="39" s="1"/>
  <c r="F108" i="150" s="1"/>
  <c r="P55" i="95"/>
  <c r="I55" i="39" s="1"/>
  <c r="F25" i="150" s="1"/>
  <c r="P130" i="95"/>
  <c r="I130" i="39" s="1"/>
  <c r="F100" i="150" s="1"/>
  <c r="P181" i="93"/>
  <c r="P111" i="95"/>
  <c r="I111" i="39" s="1"/>
  <c r="F81" i="150" s="1"/>
  <c r="P26" i="120"/>
  <c r="G26" i="39" s="1"/>
  <c r="P152" i="120"/>
  <c r="G152" i="39" s="1"/>
  <c r="P79" i="120"/>
  <c r="G79" i="39" s="1"/>
  <c r="D49" i="150" s="1"/>
  <c r="P90" i="96"/>
  <c r="J90" i="39" s="1"/>
  <c r="G60" i="150" s="1"/>
  <c r="P115" i="96"/>
  <c r="J115" i="39" s="1"/>
  <c r="G85" i="150" s="1"/>
  <c r="P178" i="96"/>
  <c r="P34" i="120"/>
  <c r="G34" i="39" s="1"/>
  <c r="Z34" i="39" s="1"/>
  <c r="P184" i="120"/>
  <c r="P84" i="120"/>
  <c r="G84" i="39" s="1"/>
  <c r="D54" i="150" s="1"/>
  <c r="P137" i="96"/>
  <c r="J137" i="39" s="1"/>
  <c r="G107" i="150" s="1"/>
  <c r="P129" i="96"/>
  <c r="J129" i="39" s="1"/>
  <c r="G99" i="150" s="1"/>
  <c r="P125" i="96"/>
  <c r="J125" i="39" s="1"/>
  <c r="G95" i="150" s="1"/>
  <c r="P10" i="93"/>
  <c r="F10" i="39" s="1"/>
  <c r="P129" i="93"/>
  <c r="F129" i="39" s="1"/>
  <c r="P50" i="93"/>
  <c r="F50" i="39" s="1"/>
  <c r="P29" i="95"/>
  <c r="I29" i="39" s="1"/>
  <c r="Z149" i="39"/>
  <c r="C33" i="150"/>
  <c r="Z63" i="39"/>
  <c r="P69" i="93"/>
  <c r="F69" i="39" s="1"/>
  <c r="P31" i="120"/>
  <c r="G31" i="39" s="1"/>
  <c r="P10" i="120"/>
  <c r="G10" i="39" s="1"/>
  <c r="P125" i="120"/>
  <c r="G125" i="39" s="1"/>
  <c r="D95" i="150" s="1"/>
  <c r="P133" i="93"/>
  <c r="F133" i="39" s="1"/>
  <c r="P146" i="93"/>
  <c r="F146" i="39" s="1"/>
  <c r="P17" i="93"/>
  <c r="F17" i="39" s="1"/>
  <c r="P30" i="93"/>
  <c r="F30" i="39" s="1"/>
  <c r="P142" i="120"/>
  <c r="G142" i="39" s="1"/>
  <c r="D112" i="150" s="1"/>
  <c r="P23" i="120"/>
  <c r="G23" i="39" s="1"/>
  <c r="U23" i="39" s="1"/>
  <c r="P13" i="120"/>
  <c r="G13" i="39" s="1"/>
  <c r="Z13" i="39" s="1"/>
  <c r="P15" i="93"/>
  <c r="F15" i="39" s="1"/>
  <c r="P117" i="93"/>
  <c r="F117" i="39" s="1"/>
  <c r="P45" i="93"/>
  <c r="F45" i="39" s="1"/>
  <c r="P53" i="95"/>
  <c r="I53" i="39" s="1"/>
  <c r="F23" i="150" s="1"/>
  <c r="P170" i="95"/>
  <c r="P163" i="95"/>
  <c r="P148" i="120"/>
  <c r="G148" i="39" s="1"/>
  <c r="P133" i="120"/>
  <c r="G133" i="39" s="1"/>
  <c r="D103" i="150" s="1"/>
  <c r="P62" i="120"/>
  <c r="G62" i="39" s="1"/>
  <c r="D32" i="150" s="1"/>
  <c r="P188" i="93"/>
  <c r="P179" i="93"/>
  <c r="P90" i="93"/>
  <c r="F90" i="39" s="1"/>
  <c r="P26" i="95"/>
  <c r="I26" i="39" s="1"/>
  <c r="P119" i="95"/>
  <c r="I119" i="39" s="1"/>
  <c r="F89" i="150" s="1"/>
  <c r="P86" i="95"/>
  <c r="I86" i="39" s="1"/>
  <c r="F56" i="150" s="1"/>
  <c r="P95" i="95"/>
  <c r="I95" i="39" s="1"/>
  <c r="F65" i="150" s="1"/>
  <c r="P116" i="95"/>
  <c r="I116" i="39" s="1"/>
  <c r="F86" i="150" s="1"/>
  <c r="P175" i="120"/>
  <c r="P122" i="120"/>
  <c r="G122" i="39" s="1"/>
  <c r="D92" i="150" s="1"/>
  <c r="P33" i="120"/>
  <c r="G33" i="39" s="1"/>
  <c r="P49" i="93"/>
  <c r="F49" i="39" s="1"/>
  <c r="P130" i="93"/>
  <c r="F130" i="39" s="1"/>
  <c r="P181" i="95"/>
  <c r="P50" i="95"/>
  <c r="I50" i="39" s="1"/>
  <c r="F20" i="150" s="1"/>
  <c r="P146" i="95"/>
  <c r="I146" i="39" s="1"/>
  <c r="F116" i="150" s="1"/>
  <c r="P63" i="95"/>
  <c r="I63" i="39" s="1"/>
  <c r="F33" i="150" s="1"/>
  <c r="P176" i="120"/>
  <c r="P102" i="120"/>
  <c r="G102" i="39" s="1"/>
  <c r="D72" i="150" s="1"/>
  <c r="P86" i="96"/>
  <c r="J86" i="39" s="1"/>
  <c r="G56" i="150" s="1"/>
  <c r="P128" i="96"/>
  <c r="J128" i="39" s="1"/>
  <c r="G98" i="150" s="1"/>
  <c r="P93" i="96"/>
  <c r="J93" i="39" s="1"/>
  <c r="G63" i="150" s="1"/>
  <c r="P33" i="93"/>
  <c r="F33" i="39" s="1"/>
  <c r="P118" i="93"/>
  <c r="F118" i="39" s="1"/>
  <c r="P12" i="93"/>
  <c r="F12" i="39" s="1"/>
  <c r="P103" i="95"/>
  <c r="I103" i="39" s="1"/>
  <c r="F73" i="150" s="1"/>
  <c r="P41" i="95"/>
  <c r="I41" i="39" s="1"/>
  <c r="F11" i="150" s="1"/>
  <c r="P20" i="95"/>
  <c r="I20" i="39" s="1"/>
  <c r="P114" i="93"/>
  <c r="F114" i="39" s="1"/>
  <c r="P162" i="95"/>
  <c r="P46" i="120"/>
  <c r="G46" i="39" s="1"/>
  <c r="P77" i="120"/>
  <c r="G77" i="39" s="1"/>
  <c r="D47" i="150" s="1"/>
  <c r="P114" i="120"/>
  <c r="G114" i="39" s="1"/>
  <c r="D84" i="150" s="1"/>
  <c r="P35" i="96"/>
  <c r="J35" i="39" s="1"/>
  <c r="P9" i="96"/>
  <c r="J9" i="39" s="1"/>
  <c r="P71" i="96"/>
  <c r="J71" i="39" s="1"/>
  <c r="G41" i="150" s="1"/>
  <c r="P126" i="94"/>
  <c r="H126" i="39" s="1"/>
  <c r="E96" i="150" s="1"/>
  <c r="P78" i="120"/>
  <c r="G78" i="39" s="1"/>
  <c r="D48" i="150" s="1"/>
  <c r="P68" i="120"/>
  <c r="G68" i="39" s="1"/>
  <c r="D38" i="150" s="1"/>
  <c r="P139" i="120"/>
  <c r="G139" i="39" s="1"/>
  <c r="D109" i="150" s="1"/>
  <c r="B14" i="149"/>
  <c r="P140" i="96"/>
  <c r="J140" i="39" s="1"/>
  <c r="G110" i="150" s="1"/>
  <c r="P17" i="96"/>
  <c r="J17" i="39" s="1"/>
  <c r="P7" i="96"/>
  <c r="J7" i="39" s="1"/>
  <c r="P29" i="93"/>
  <c r="F29" i="39" s="1"/>
  <c r="P100" i="93"/>
  <c r="F100" i="39" s="1"/>
  <c r="P99" i="93"/>
  <c r="F99" i="39" s="1"/>
  <c r="P115" i="95"/>
  <c r="I115" i="39" s="1"/>
  <c r="F85" i="150" s="1"/>
  <c r="C101" i="150"/>
  <c r="Z131" i="39"/>
  <c r="U131" i="39"/>
  <c r="V131" i="39"/>
  <c r="U21" i="39"/>
  <c r="V21" i="39"/>
  <c r="P57" i="93"/>
  <c r="F57" i="39" s="1"/>
  <c r="P9" i="120"/>
  <c r="G9" i="39" s="1"/>
  <c r="P86" i="120"/>
  <c r="G86" i="39" s="1"/>
  <c r="D56" i="150" s="1"/>
  <c r="P19" i="120"/>
  <c r="G19" i="39" s="1"/>
  <c r="B13" i="149"/>
  <c r="N16" i="150"/>
  <c r="P31" i="93"/>
  <c r="F31" i="39" s="1"/>
  <c r="P19" i="93"/>
  <c r="F19" i="39" s="1"/>
  <c r="P82" i="93"/>
  <c r="F82" i="39" s="1"/>
  <c r="P20" i="93"/>
  <c r="F20" i="39" s="1"/>
  <c r="P32" i="120"/>
  <c r="G32" i="39" s="1"/>
  <c r="P110" i="120"/>
  <c r="G110" i="39" s="1"/>
  <c r="D80" i="150" s="1"/>
  <c r="P21" i="120"/>
  <c r="G21" i="39" s="1"/>
  <c r="Z21" i="39" s="1"/>
  <c r="P189" i="93"/>
  <c r="P91" i="93"/>
  <c r="F91" i="39" s="1"/>
  <c r="P72" i="93"/>
  <c r="F72" i="39" s="1"/>
  <c r="P33" i="95"/>
  <c r="I33" i="39" s="1"/>
  <c r="P83" i="95"/>
  <c r="I83" i="39" s="1"/>
  <c r="F53" i="150" s="1"/>
  <c r="P94" i="95"/>
  <c r="I94" i="39" s="1"/>
  <c r="F64" i="150" s="1"/>
  <c r="P58" i="120"/>
  <c r="G58" i="39" s="1"/>
  <c r="D28" i="150" s="1"/>
  <c r="P66" i="120"/>
  <c r="G66" i="39" s="1"/>
  <c r="D36" i="150" s="1"/>
  <c r="P112" i="120"/>
  <c r="G112" i="39" s="1"/>
  <c r="D82" i="150" s="1"/>
  <c r="P171" i="93"/>
  <c r="P124" i="93"/>
  <c r="F124" i="39" s="1"/>
  <c r="P189" i="95"/>
  <c r="P66" i="95"/>
  <c r="I66" i="39" s="1"/>
  <c r="F36" i="150" s="1"/>
  <c r="P43" i="95"/>
  <c r="I43" i="39" s="1"/>
  <c r="F13" i="150" s="1"/>
  <c r="P105" i="95"/>
  <c r="I105" i="39" s="1"/>
  <c r="F75" i="150" s="1"/>
  <c r="P181" i="120"/>
  <c r="P91" i="120"/>
  <c r="G91" i="39" s="1"/>
  <c r="D61" i="150" s="1"/>
  <c r="P158" i="96"/>
  <c r="P14" i="96"/>
  <c r="J14" i="39" s="1"/>
  <c r="P144" i="93"/>
  <c r="F144" i="39" s="1"/>
  <c r="P88" i="93"/>
  <c r="F88" i="39" s="1"/>
  <c r="P73" i="93"/>
  <c r="F73" i="39" s="1"/>
  <c r="P161" i="95"/>
  <c r="P117" i="95"/>
  <c r="I117" i="39" s="1"/>
  <c r="F87" i="150" s="1"/>
  <c r="P79" i="95"/>
  <c r="I79" i="39" s="1"/>
  <c r="F49" i="150" s="1"/>
  <c r="P9" i="95"/>
  <c r="I9" i="39" s="1"/>
  <c r="P138" i="120"/>
  <c r="G138" i="39" s="1"/>
  <c r="D108" i="150" s="1"/>
  <c r="P100" i="120"/>
  <c r="G100" i="39" s="1"/>
  <c r="D70" i="150" s="1"/>
  <c r="P87" i="120"/>
  <c r="G87" i="39" s="1"/>
  <c r="D57" i="150" s="1"/>
  <c r="P27" i="96"/>
  <c r="J27" i="39" s="1"/>
  <c r="U27" i="39" s="1"/>
  <c r="P160" i="96"/>
  <c r="P68" i="96"/>
  <c r="J68" i="39" s="1"/>
  <c r="G38" i="150" s="1"/>
  <c r="P7" i="93"/>
  <c r="F7" i="39" s="1"/>
  <c r="P70" i="93"/>
  <c r="F70" i="39" s="1"/>
  <c r="P94" i="93"/>
  <c r="F94" i="39" s="1"/>
  <c r="P57" i="95"/>
  <c r="I57" i="39" s="1"/>
  <c r="F27" i="150" s="1"/>
  <c r="P129" i="95"/>
  <c r="I129" i="39" s="1"/>
  <c r="F99" i="150" s="1"/>
  <c r="P123" i="95"/>
  <c r="I123" i="39" s="1"/>
  <c r="F93" i="150" s="1"/>
  <c r="P139" i="93"/>
  <c r="F139" i="39" s="1"/>
  <c r="P11" i="93"/>
  <c r="F11" i="39" s="1"/>
  <c r="P54" i="95"/>
  <c r="I54" i="39" s="1"/>
  <c r="F24" i="150" s="1"/>
  <c r="P30" i="120"/>
  <c r="G30" i="39" s="1"/>
  <c r="P43" i="120"/>
  <c r="G43" i="39" s="1"/>
  <c r="D13" i="150" s="1"/>
  <c r="P120" i="120"/>
  <c r="G120" i="39" s="1"/>
  <c r="D90" i="150" s="1"/>
  <c r="P31" i="96"/>
  <c r="J31" i="39" s="1"/>
  <c r="P92" i="96"/>
  <c r="J92" i="39" s="1"/>
  <c r="G62" i="150" s="1"/>
  <c r="P120" i="96"/>
  <c r="J120" i="39" s="1"/>
  <c r="G90" i="150" s="1"/>
  <c r="P132" i="93"/>
  <c r="F132" i="39" s="1"/>
  <c r="P180" i="95"/>
  <c r="P17" i="120"/>
  <c r="G17" i="39" s="1"/>
  <c r="P118" i="120"/>
  <c r="G118" i="39" s="1"/>
  <c r="D88" i="150" s="1"/>
  <c r="P87" i="96"/>
  <c r="J87" i="39" s="1"/>
  <c r="G57" i="150" s="1"/>
  <c r="P122" i="96"/>
  <c r="J122" i="39" s="1"/>
  <c r="G92" i="150" s="1"/>
  <c r="P151" i="93"/>
  <c r="F151" i="39" s="1"/>
  <c r="C15" i="150" l="1"/>
  <c r="Z45" i="39"/>
  <c r="U45" i="39"/>
  <c r="V45" i="39"/>
  <c r="Z10" i="39"/>
  <c r="V10" i="39"/>
  <c r="U10" i="39"/>
  <c r="Z20" i="39"/>
  <c r="V20" i="39"/>
  <c r="U20" i="39"/>
  <c r="X101" i="150"/>
  <c r="T101" i="150"/>
  <c r="S101" i="150"/>
  <c r="B3" i="149"/>
  <c r="D16" i="150"/>
  <c r="Z33" i="39"/>
  <c r="U33" i="39"/>
  <c r="V33" i="39"/>
  <c r="Z15" i="39"/>
  <c r="U15" i="39"/>
  <c r="V15" i="39"/>
  <c r="V149" i="39"/>
  <c r="C72" i="150"/>
  <c r="Z102" i="39"/>
  <c r="V102" i="39"/>
  <c r="U102" i="39"/>
  <c r="C112" i="150"/>
  <c r="Z142" i="39"/>
  <c r="U142" i="39"/>
  <c r="V142" i="39"/>
  <c r="C12" i="150"/>
  <c r="Z42" i="39"/>
  <c r="V42" i="39"/>
  <c r="U42" i="39"/>
  <c r="C81" i="150"/>
  <c r="Z111" i="39"/>
  <c r="U111" i="39"/>
  <c r="V111" i="39"/>
  <c r="C48" i="150"/>
  <c r="Z78" i="39"/>
  <c r="V78" i="39"/>
  <c r="U78" i="39"/>
  <c r="U68" i="39"/>
  <c r="C107" i="150"/>
  <c r="Z137" i="39"/>
  <c r="U137" i="39"/>
  <c r="V137" i="39"/>
  <c r="C65" i="150"/>
  <c r="Z95" i="39"/>
  <c r="U95" i="39"/>
  <c r="V95" i="39"/>
  <c r="C9" i="150"/>
  <c r="Z39" i="39"/>
  <c r="V39" i="39"/>
  <c r="U39" i="39"/>
  <c r="C7" i="150"/>
  <c r="Z37" i="39"/>
  <c r="U37" i="39"/>
  <c r="V37" i="39"/>
  <c r="Z115" i="39"/>
  <c r="Z23" i="39"/>
  <c r="Z28" i="39"/>
  <c r="V28" i="39"/>
  <c r="U28" i="39"/>
  <c r="V54" i="39"/>
  <c r="C18" i="150"/>
  <c r="Z48" i="39"/>
  <c r="V48" i="39"/>
  <c r="U48" i="39"/>
  <c r="Z67" i="39"/>
  <c r="C97" i="150"/>
  <c r="Z127" i="39"/>
  <c r="U127" i="39"/>
  <c r="V127" i="39"/>
  <c r="Z148" i="39"/>
  <c r="V148" i="39"/>
  <c r="U148" i="39"/>
  <c r="Z14" i="39"/>
  <c r="V14" i="39"/>
  <c r="U14" i="39"/>
  <c r="X30" i="150"/>
  <c r="T30" i="150"/>
  <c r="S30" i="150"/>
  <c r="X32" i="150"/>
  <c r="T32" i="150"/>
  <c r="S32" i="150"/>
  <c r="X93" i="150"/>
  <c r="S93" i="150"/>
  <c r="T93" i="150"/>
  <c r="C19" i="150"/>
  <c r="Z49" i="39"/>
  <c r="U49" i="39"/>
  <c r="V49" i="39"/>
  <c r="Z151" i="39"/>
  <c r="U151" i="39"/>
  <c r="V151" i="39"/>
  <c r="C102" i="150"/>
  <c r="Z132" i="39"/>
  <c r="V132" i="39"/>
  <c r="U132" i="39"/>
  <c r="C64" i="150"/>
  <c r="Z94" i="39"/>
  <c r="V94" i="39"/>
  <c r="U94" i="39"/>
  <c r="C43" i="150"/>
  <c r="Z73" i="39"/>
  <c r="U73" i="39"/>
  <c r="V73" i="39"/>
  <c r="C52" i="150"/>
  <c r="Z82" i="39"/>
  <c r="U82" i="39"/>
  <c r="V82" i="39"/>
  <c r="C27" i="150"/>
  <c r="Z57" i="39"/>
  <c r="U57" i="39"/>
  <c r="V57" i="39"/>
  <c r="C31" i="150"/>
  <c r="Z61" i="39"/>
  <c r="U61" i="39"/>
  <c r="V61" i="39"/>
  <c r="C110" i="150"/>
  <c r="Z140" i="39"/>
  <c r="V140" i="39"/>
  <c r="U140" i="39"/>
  <c r="V68" i="39"/>
  <c r="C34" i="150"/>
  <c r="Z64" i="39"/>
  <c r="V64" i="39"/>
  <c r="U64" i="39"/>
  <c r="C21" i="150"/>
  <c r="Z51" i="39"/>
  <c r="U51" i="39"/>
  <c r="V51" i="39"/>
  <c r="C54" i="150"/>
  <c r="Z84" i="39"/>
  <c r="V84" i="39"/>
  <c r="U84" i="39"/>
  <c r="X85" i="150"/>
  <c r="T85" i="150"/>
  <c r="S85" i="150"/>
  <c r="Z54" i="39"/>
  <c r="X37" i="150"/>
  <c r="T37" i="150"/>
  <c r="S37" i="150"/>
  <c r="Z16" i="39"/>
  <c r="U16" i="39"/>
  <c r="V16" i="39"/>
  <c r="C75" i="150"/>
  <c r="Z105" i="39"/>
  <c r="U105" i="39"/>
  <c r="V105" i="39"/>
  <c r="U38" i="39"/>
  <c r="V97" i="39"/>
  <c r="V141" i="39"/>
  <c r="C58" i="150"/>
  <c r="Z88" i="39"/>
  <c r="V88" i="39"/>
  <c r="U88" i="39"/>
  <c r="C42" i="150"/>
  <c r="Z72" i="39"/>
  <c r="V72" i="39"/>
  <c r="U72" i="39"/>
  <c r="C84" i="150"/>
  <c r="Z114" i="39"/>
  <c r="V114" i="39"/>
  <c r="U114" i="39"/>
  <c r="Z68" i="39"/>
  <c r="C79" i="150"/>
  <c r="Z109" i="39"/>
  <c r="U109" i="39"/>
  <c r="V109" i="39"/>
  <c r="C113" i="150"/>
  <c r="Z143" i="39"/>
  <c r="U143" i="39"/>
  <c r="V143" i="39"/>
  <c r="Z32" i="39"/>
  <c r="V32" i="39"/>
  <c r="U32" i="39"/>
  <c r="C62" i="150"/>
  <c r="Z92" i="39"/>
  <c r="V92" i="39"/>
  <c r="U92" i="39"/>
  <c r="U112" i="39"/>
  <c r="C57" i="150"/>
  <c r="Z87" i="39"/>
  <c r="U87" i="39"/>
  <c r="V87" i="39"/>
  <c r="C89" i="150"/>
  <c r="Z119" i="39"/>
  <c r="U119" i="39"/>
  <c r="V119" i="39"/>
  <c r="X24" i="150"/>
  <c r="T24" i="150"/>
  <c r="S24" i="150"/>
  <c r="Z35" i="39"/>
  <c r="U35" i="39"/>
  <c r="V35" i="39"/>
  <c r="C86" i="150"/>
  <c r="Z116" i="39"/>
  <c r="V116" i="39"/>
  <c r="U116" i="39"/>
  <c r="C23" i="150"/>
  <c r="Z53" i="39"/>
  <c r="U53" i="39"/>
  <c r="V53" i="39"/>
  <c r="U34" i="39"/>
  <c r="C59" i="150"/>
  <c r="Z89" i="39"/>
  <c r="U89" i="39"/>
  <c r="V89" i="39"/>
  <c r="C115" i="150"/>
  <c r="Z145" i="39"/>
  <c r="V145" i="39"/>
  <c r="U145" i="39"/>
  <c r="V38" i="39"/>
  <c r="U97" i="39"/>
  <c r="U141" i="39"/>
  <c r="C40" i="150"/>
  <c r="Z70" i="39"/>
  <c r="V70" i="39"/>
  <c r="U70" i="39"/>
  <c r="Z19" i="39"/>
  <c r="U19" i="39"/>
  <c r="V19" i="39"/>
  <c r="C60" i="150"/>
  <c r="Z90" i="39"/>
  <c r="V90" i="39"/>
  <c r="U90" i="39"/>
  <c r="C114" i="150"/>
  <c r="Z144" i="39"/>
  <c r="V144" i="39"/>
  <c r="U144" i="39"/>
  <c r="C61" i="150"/>
  <c r="Z91" i="39"/>
  <c r="U91" i="39"/>
  <c r="V91" i="39"/>
  <c r="Z31" i="39"/>
  <c r="U31" i="39"/>
  <c r="V31" i="39"/>
  <c r="C70" i="150"/>
  <c r="Z100" i="39"/>
  <c r="V100" i="39"/>
  <c r="U100" i="39"/>
  <c r="C39" i="150"/>
  <c r="Z69" i="39"/>
  <c r="U69" i="39"/>
  <c r="V69" i="39"/>
  <c r="C25" i="150"/>
  <c r="Z55" i="39"/>
  <c r="V55" i="39"/>
  <c r="U55" i="39"/>
  <c r="X45" i="150"/>
  <c r="T45" i="150"/>
  <c r="S45" i="150"/>
  <c r="Z8" i="39"/>
  <c r="V8" i="39"/>
  <c r="U8" i="39"/>
  <c r="B5" i="149"/>
  <c r="F16" i="150"/>
  <c r="C108" i="150"/>
  <c r="Z138" i="39"/>
  <c r="V138" i="39"/>
  <c r="U138" i="39"/>
  <c r="X38" i="150"/>
  <c r="T38" i="150"/>
  <c r="S38" i="150"/>
  <c r="C10" i="150"/>
  <c r="Z40" i="39"/>
  <c r="V40" i="39"/>
  <c r="U40" i="39"/>
  <c r="V112" i="39"/>
  <c r="B2" i="149"/>
  <c r="C16" i="150"/>
  <c r="Z46" i="39"/>
  <c r="V46" i="39"/>
  <c r="U46" i="39"/>
  <c r="Z9" i="39"/>
  <c r="U9" i="39"/>
  <c r="V9" i="39"/>
  <c r="V107" i="39"/>
  <c r="C78" i="150"/>
  <c r="Z108" i="39"/>
  <c r="V108" i="39"/>
  <c r="U108" i="39"/>
  <c r="C44" i="150"/>
  <c r="Z74" i="39"/>
  <c r="V74" i="39"/>
  <c r="U74" i="39"/>
  <c r="V34" i="39"/>
  <c r="C96" i="150"/>
  <c r="Z126" i="39"/>
  <c r="V126" i="39"/>
  <c r="U126" i="39"/>
  <c r="Z38" i="39"/>
  <c r="Z97" i="39"/>
  <c r="Z141" i="39"/>
  <c r="Z7" i="39"/>
  <c r="U7" i="39"/>
  <c r="V7" i="39"/>
  <c r="Z11" i="39"/>
  <c r="U11" i="39"/>
  <c r="V11" i="39"/>
  <c r="Z29" i="39"/>
  <c r="U29" i="39"/>
  <c r="V29" i="39"/>
  <c r="Z30" i="39"/>
  <c r="V30" i="39"/>
  <c r="U30" i="39"/>
  <c r="V63" i="39"/>
  <c r="C20" i="150"/>
  <c r="Z50" i="39"/>
  <c r="V50" i="39"/>
  <c r="U50" i="39"/>
  <c r="C26" i="150"/>
  <c r="Z56" i="39"/>
  <c r="V56" i="39"/>
  <c r="U56" i="39"/>
  <c r="C11" i="150"/>
  <c r="Z41" i="39"/>
  <c r="U41" i="39"/>
  <c r="V41" i="39"/>
  <c r="C6" i="150"/>
  <c r="Z36" i="39"/>
  <c r="U36" i="39"/>
  <c r="V36" i="39"/>
  <c r="V59" i="39"/>
  <c r="B6" i="149"/>
  <c r="C91" i="150"/>
  <c r="Z121" i="39"/>
  <c r="U121" i="39"/>
  <c r="V121" i="39"/>
  <c r="C53" i="150"/>
  <c r="Z83" i="39"/>
  <c r="U83" i="39"/>
  <c r="V83" i="39"/>
  <c r="Z112" i="39"/>
  <c r="C105" i="150"/>
  <c r="Z135" i="39"/>
  <c r="V135" i="39"/>
  <c r="U135" i="39"/>
  <c r="C41" i="150"/>
  <c r="V71" i="39"/>
  <c r="Z71" i="39"/>
  <c r="U71" i="39"/>
  <c r="C17" i="150"/>
  <c r="Z47" i="39"/>
  <c r="U47" i="39"/>
  <c r="V47" i="39"/>
  <c r="Z22" i="39"/>
  <c r="U22" i="39"/>
  <c r="V22" i="39"/>
  <c r="U107" i="39"/>
  <c r="V44" i="39"/>
  <c r="C47" i="150"/>
  <c r="Z77" i="39"/>
  <c r="V77" i="39"/>
  <c r="U77" i="39"/>
  <c r="V27" i="39"/>
  <c r="Z24" i="39"/>
  <c r="V24" i="39"/>
  <c r="U24" i="39"/>
  <c r="X8" i="150"/>
  <c r="T8" i="150"/>
  <c r="S8" i="150"/>
  <c r="X67" i="150"/>
  <c r="T67" i="150"/>
  <c r="S67" i="150"/>
  <c r="X111" i="150"/>
  <c r="S111" i="150"/>
  <c r="T111" i="150"/>
  <c r="C69" i="150"/>
  <c r="Z99" i="39"/>
  <c r="U99" i="39"/>
  <c r="V99" i="39"/>
  <c r="C109" i="150"/>
  <c r="Z139" i="39"/>
  <c r="U139" i="39"/>
  <c r="V139" i="39"/>
  <c r="C100" i="150"/>
  <c r="Z130" i="39"/>
  <c r="V130" i="39"/>
  <c r="U130" i="39"/>
  <c r="Z17" i="39"/>
  <c r="U17" i="39"/>
  <c r="V17" i="39"/>
  <c r="U63" i="39"/>
  <c r="C99" i="150"/>
  <c r="Z129" i="39"/>
  <c r="U129" i="39"/>
  <c r="V129" i="39"/>
  <c r="C71" i="150"/>
  <c r="Z101" i="39"/>
  <c r="V101" i="39"/>
  <c r="U101" i="39"/>
  <c r="C66" i="150"/>
  <c r="Z96" i="39"/>
  <c r="V96" i="39"/>
  <c r="U96" i="39"/>
  <c r="C95" i="150"/>
  <c r="Z125" i="39"/>
  <c r="U125" i="39"/>
  <c r="V125" i="39"/>
  <c r="C90" i="150"/>
  <c r="Z120" i="39"/>
  <c r="V120" i="39"/>
  <c r="U120" i="39"/>
  <c r="U59" i="39"/>
  <c r="X82" i="150"/>
  <c r="T82" i="150"/>
  <c r="S82" i="150"/>
  <c r="Z25" i="39"/>
  <c r="U25" i="39"/>
  <c r="V25" i="39"/>
  <c r="C74" i="150"/>
  <c r="Z104" i="39"/>
  <c r="V104" i="39"/>
  <c r="U104" i="39"/>
  <c r="Z107" i="39"/>
  <c r="Z44" i="39"/>
  <c r="C73" i="150"/>
  <c r="Z103" i="39"/>
  <c r="U103" i="39"/>
  <c r="V103" i="39"/>
  <c r="C35" i="150"/>
  <c r="Z65" i="39"/>
  <c r="U65" i="39"/>
  <c r="V65" i="39"/>
  <c r="Z152" i="39"/>
  <c r="U152" i="39"/>
  <c r="V152" i="39"/>
  <c r="C76" i="150"/>
  <c r="Z106" i="39"/>
  <c r="V106" i="39"/>
  <c r="U106" i="39"/>
  <c r="U60" i="39"/>
  <c r="U62" i="39"/>
  <c r="V123" i="39"/>
  <c r="U13" i="39"/>
  <c r="Z12" i="39"/>
  <c r="V12" i="39"/>
  <c r="U12" i="39"/>
  <c r="C92" i="150"/>
  <c r="Z122" i="39"/>
  <c r="V122" i="39"/>
  <c r="U122" i="39"/>
  <c r="C22" i="150"/>
  <c r="Z52" i="39"/>
  <c r="V52" i="39"/>
  <c r="U52" i="39"/>
  <c r="Z6" i="39"/>
  <c r="V6" i="39"/>
  <c r="U6" i="39"/>
  <c r="Z18" i="39"/>
  <c r="V18" i="39"/>
  <c r="U18" i="39"/>
  <c r="C51" i="150"/>
  <c r="Z81" i="39"/>
  <c r="U81" i="39"/>
  <c r="V81" i="39"/>
  <c r="Z59" i="39"/>
  <c r="C55" i="150"/>
  <c r="Z85" i="39"/>
  <c r="V85" i="39"/>
  <c r="U85" i="39"/>
  <c r="V115" i="39"/>
  <c r="V23" i="39"/>
  <c r="C83" i="150"/>
  <c r="Z113" i="39"/>
  <c r="U113" i="39"/>
  <c r="V113" i="39"/>
  <c r="C80" i="150"/>
  <c r="Z110" i="39"/>
  <c r="V110" i="39"/>
  <c r="U110" i="39"/>
  <c r="C104" i="150"/>
  <c r="Z134" i="39"/>
  <c r="V134" i="39"/>
  <c r="U134" i="39"/>
  <c r="X77" i="150"/>
  <c r="T77" i="150"/>
  <c r="S77" i="150"/>
  <c r="X14" i="150"/>
  <c r="S14" i="150"/>
  <c r="T14" i="150"/>
  <c r="U67" i="39"/>
  <c r="C13" i="150"/>
  <c r="Z43" i="39"/>
  <c r="U43" i="39"/>
  <c r="V43" i="39"/>
  <c r="C68" i="150"/>
  <c r="Z98" i="39"/>
  <c r="V98" i="39"/>
  <c r="U98" i="39"/>
  <c r="V60" i="39"/>
  <c r="V62" i="39"/>
  <c r="U123" i="39"/>
  <c r="V13" i="39"/>
  <c r="C116" i="150"/>
  <c r="Z146" i="39"/>
  <c r="V146" i="39"/>
  <c r="U146" i="39"/>
  <c r="C94" i="150"/>
  <c r="Z124" i="39"/>
  <c r="V124" i="39"/>
  <c r="U124" i="39"/>
  <c r="C88" i="150"/>
  <c r="Z118" i="39"/>
  <c r="V118" i="39"/>
  <c r="U118" i="39"/>
  <c r="C87" i="150"/>
  <c r="Z117" i="39"/>
  <c r="U117" i="39"/>
  <c r="V117" i="39"/>
  <c r="C103" i="150"/>
  <c r="Z133" i="39"/>
  <c r="U133" i="39"/>
  <c r="V133" i="39"/>
  <c r="X33" i="150"/>
  <c r="T33" i="150"/>
  <c r="S33" i="150"/>
  <c r="C56" i="150"/>
  <c r="Z86" i="39"/>
  <c r="V86" i="39"/>
  <c r="U86" i="39"/>
  <c r="C63" i="150"/>
  <c r="Z93" i="39"/>
  <c r="U93" i="39"/>
  <c r="V93" i="39"/>
  <c r="X106" i="150"/>
  <c r="S106" i="150"/>
  <c r="T106" i="150"/>
  <c r="Z26" i="39"/>
  <c r="U26" i="39"/>
  <c r="V26" i="39"/>
  <c r="C28" i="150"/>
  <c r="Z58" i="39"/>
  <c r="V58" i="39"/>
  <c r="U58" i="39"/>
  <c r="C46" i="150"/>
  <c r="Z76" i="39"/>
  <c r="V76" i="39"/>
  <c r="U76" i="39"/>
  <c r="Z147" i="39"/>
  <c r="U147" i="39"/>
  <c r="V147" i="39"/>
  <c r="X29" i="150"/>
  <c r="T29" i="150"/>
  <c r="S29" i="150"/>
  <c r="C98" i="150"/>
  <c r="Z128" i="39"/>
  <c r="U128" i="39"/>
  <c r="V128" i="39"/>
  <c r="C50" i="150"/>
  <c r="Z80" i="39"/>
  <c r="V80" i="39"/>
  <c r="U80" i="39"/>
  <c r="U115" i="39"/>
  <c r="C36" i="150"/>
  <c r="Z66" i="39"/>
  <c r="V66" i="39"/>
  <c r="U66" i="39"/>
  <c r="U54" i="39"/>
  <c r="C49" i="150"/>
  <c r="Z79" i="39"/>
  <c r="U79" i="39"/>
  <c r="V79" i="39"/>
  <c r="V67" i="39"/>
  <c r="Z60" i="39"/>
  <c r="Z62" i="39"/>
  <c r="Z123" i="39"/>
  <c r="X51" i="150" l="1"/>
  <c r="T51" i="150"/>
  <c r="S51" i="150"/>
  <c r="X35" i="150"/>
  <c r="T35" i="150"/>
  <c r="S35" i="150"/>
  <c r="X91" i="150"/>
  <c r="S91" i="150"/>
  <c r="T91" i="150"/>
  <c r="B17" i="149"/>
  <c r="X25" i="150"/>
  <c r="T25" i="150"/>
  <c r="S25" i="150"/>
  <c r="X70" i="150"/>
  <c r="T70" i="150"/>
  <c r="S70" i="150"/>
  <c r="X57" i="150"/>
  <c r="T57" i="150"/>
  <c r="S57" i="150"/>
  <c r="X79" i="150"/>
  <c r="T79" i="150"/>
  <c r="S79" i="150"/>
  <c r="X7" i="150"/>
  <c r="T7" i="150"/>
  <c r="S7" i="150"/>
  <c r="X65" i="150"/>
  <c r="T65" i="150"/>
  <c r="S65" i="150"/>
  <c r="X80" i="150"/>
  <c r="T80" i="150"/>
  <c r="S80" i="150"/>
  <c r="X76" i="150"/>
  <c r="S76" i="150"/>
  <c r="T76" i="150"/>
  <c r="X95" i="150"/>
  <c r="T95" i="150"/>
  <c r="S95" i="150"/>
  <c r="X71" i="150"/>
  <c r="T71" i="150"/>
  <c r="S71" i="150"/>
  <c r="X109" i="150"/>
  <c r="T109" i="150"/>
  <c r="S109" i="150"/>
  <c r="X59" i="150"/>
  <c r="T59" i="150"/>
  <c r="S59" i="150"/>
  <c r="X42" i="150"/>
  <c r="S42" i="150"/>
  <c r="T42" i="150"/>
  <c r="X97" i="150"/>
  <c r="T97" i="150"/>
  <c r="S97" i="150"/>
  <c r="X48" i="150"/>
  <c r="T48" i="150"/>
  <c r="S48" i="150"/>
  <c r="X12" i="150"/>
  <c r="T12" i="150"/>
  <c r="S12" i="150"/>
  <c r="X72" i="150"/>
  <c r="S72" i="150"/>
  <c r="T72" i="150"/>
  <c r="X36" i="150"/>
  <c r="S36" i="150"/>
  <c r="T36" i="150"/>
  <c r="X87" i="150"/>
  <c r="T87" i="150"/>
  <c r="S87" i="150"/>
  <c r="X94" i="150"/>
  <c r="S94" i="150"/>
  <c r="T94" i="150"/>
  <c r="X13" i="150"/>
  <c r="T13" i="150"/>
  <c r="S13" i="150"/>
  <c r="X22" i="150"/>
  <c r="S22" i="150"/>
  <c r="T22" i="150"/>
  <c r="X74" i="150"/>
  <c r="S74" i="150"/>
  <c r="T74" i="150"/>
  <c r="X11" i="150"/>
  <c r="T11" i="150"/>
  <c r="S11" i="150"/>
  <c r="X20" i="150"/>
  <c r="T20" i="150"/>
  <c r="S20" i="150"/>
  <c r="X86" i="150"/>
  <c r="T86" i="150"/>
  <c r="S86" i="150"/>
  <c r="X54" i="150"/>
  <c r="T54" i="150"/>
  <c r="S54" i="150"/>
  <c r="X34" i="150"/>
  <c r="T34" i="150"/>
  <c r="S34" i="150"/>
  <c r="X55" i="150"/>
  <c r="S55" i="150"/>
  <c r="T55" i="150"/>
  <c r="X41" i="150"/>
  <c r="T41" i="150"/>
  <c r="S41" i="150"/>
  <c r="X44" i="150"/>
  <c r="T44" i="150"/>
  <c r="S44" i="150"/>
  <c r="X114" i="150"/>
  <c r="S114" i="150"/>
  <c r="T114" i="150"/>
  <c r="X31" i="150"/>
  <c r="T31" i="150"/>
  <c r="S31" i="150"/>
  <c r="X52" i="150"/>
  <c r="T52" i="150"/>
  <c r="S52" i="150"/>
  <c r="X64" i="150"/>
  <c r="T64" i="150"/>
  <c r="S64" i="150"/>
  <c r="X73" i="150"/>
  <c r="T73" i="150"/>
  <c r="S73" i="150"/>
  <c r="X53" i="150"/>
  <c r="T53" i="150"/>
  <c r="S53" i="150"/>
  <c r="X108" i="150"/>
  <c r="T108" i="150"/>
  <c r="S108" i="150"/>
  <c r="X39" i="150"/>
  <c r="T39" i="150"/>
  <c r="S39" i="150"/>
  <c r="X89" i="150"/>
  <c r="T89" i="150"/>
  <c r="S89" i="150"/>
  <c r="X113" i="150"/>
  <c r="T113" i="150"/>
  <c r="S113" i="150"/>
  <c r="X75" i="150"/>
  <c r="T75" i="150"/>
  <c r="S75" i="150"/>
  <c r="X9" i="150"/>
  <c r="T9" i="150"/>
  <c r="S9" i="150"/>
  <c r="X107" i="150"/>
  <c r="S107" i="150"/>
  <c r="T107" i="150"/>
  <c r="X98" i="150"/>
  <c r="S98" i="150"/>
  <c r="T98" i="150"/>
  <c r="X63" i="150"/>
  <c r="T63" i="150"/>
  <c r="S63" i="150"/>
  <c r="X46" i="150"/>
  <c r="S46" i="150"/>
  <c r="T46" i="150"/>
  <c r="X104" i="150"/>
  <c r="T104" i="150"/>
  <c r="S104" i="150"/>
  <c r="X83" i="150"/>
  <c r="T83" i="150"/>
  <c r="S83" i="150"/>
  <c r="X90" i="150"/>
  <c r="S90" i="150"/>
  <c r="T90" i="150"/>
  <c r="X66" i="150"/>
  <c r="S66" i="150"/>
  <c r="T66" i="150"/>
  <c r="X99" i="150"/>
  <c r="T99" i="150"/>
  <c r="S99" i="150"/>
  <c r="X100" i="150"/>
  <c r="S100" i="150"/>
  <c r="T100" i="150"/>
  <c r="X69" i="150"/>
  <c r="S69" i="150"/>
  <c r="T69" i="150"/>
  <c r="X10" i="150"/>
  <c r="S10" i="150"/>
  <c r="T10" i="150"/>
  <c r="X115" i="150"/>
  <c r="T115" i="150"/>
  <c r="S115" i="150"/>
  <c r="X62" i="150"/>
  <c r="T62" i="150"/>
  <c r="S62" i="150"/>
  <c r="X84" i="150"/>
  <c r="T84" i="150"/>
  <c r="S84" i="150"/>
  <c r="X58" i="150"/>
  <c r="T58" i="150"/>
  <c r="S58" i="150"/>
  <c r="X81" i="150"/>
  <c r="T81" i="150"/>
  <c r="S81" i="150"/>
  <c r="X112" i="150"/>
  <c r="T112" i="150"/>
  <c r="S112" i="150"/>
  <c r="X103" i="150"/>
  <c r="S103" i="150"/>
  <c r="T103" i="150"/>
  <c r="X88" i="150"/>
  <c r="T88" i="150"/>
  <c r="S88" i="150"/>
  <c r="X116" i="150"/>
  <c r="T116" i="150"/>
  <c r="S116" i="150"/>
  <c r="X68" i="150"/>
  <c r="T68" i="150"/>
  <c r="S68" i="150"/>
  <c r="X92" i="150"/>
  <c r="T92" i="150"/>
  <c r="S92" i="150"/>
  <c r="X47" i="150"/>
  <c r="S47" i="150"/>
  <c r="T47" i="150"/>
  <c r="X6" i="150"/>
  <c r="S6" i="150"/>
  <c r="T6" i="150"/>
  <c r="X26" i="150"/>
  <c r="S26" i="150"/>
  <c r="T26" i="150"/>
  <c r="X96" i="150"/>
  <c r="T96" i="150"/>
  <c r="S96" i="150"/>
  <c r="X40" i="150"/>
  <c r="T40" i="150"/>
  <c r="S40" i="150"/>
  <c r="X23" i="150"/>
  <c r="T23" i="150"/>
  <c r="S23" i="150"/>
  <c r="X21" i="150"/>
  <c r="T21" i="150"/>
  <c r="S21" i="150"/>
  <c r="X19" i="150"/>
  <c r="T19" i="150"/>
  <c r="S19" i="150"/>
  <c r="X18" i="150"/>
  <c r="S18" i="150"/>
  <c r="T18" i="150"/>
  <c r="X28" i="150"/>
  <c r="T28" i="150"/>
  <c r="S28" i="150"/>
  <c r="X49" i="150"/>
  <c r="T49" i="150"/>
  <c r="S49" i="150"/>
  <c r="X50" i="150"/>
  <c r="T50" i="150"/>
  <c r="S50" i="150"/>
  <c r="X56" i="150"/>
  <c r="T56" i="150"/>
  <c r="S56" i="150"/>
  <c r="X17" i="150"/>
  <c r="T17" i="150"/>
  <c r="S17" i="150"/>
  <c r="X105" i="150"/>
  <c r="T105" i="150"/>
  <c r="S105" i="150"/>
  <c r="X78" i="150"/>
  <c r="S78" i="150"/>
  <c r="T78" i="150"/>
  <c r="X16" i="150"/>
  <c r="T16" i="150"/>
  <c r="S16" i="150"/>
  <c r="X61" i="150"/>
  <c r="T61" i="150"/>
  <c r="S61" i="150"/>
  <c r="X60" i="150"/>
  <c r="T60" i="150"/>
  <c r="S60" i="150"/>
  <c r="X110" i="150"/>
  <c r="S110" i="150"/>
  <c r="T110" i="150"/>
  <c r="X27" i="150"/>
  <c r="T27" i="150"/>
  <c r="S27" i="150"/>
  <c r="X43" i="150"/>
  <c r="T43" i="150"/>
  <c r="S43" i="150"/>
  <c r="X102" i="150"/>
  <c r="S102" i="150"/>
  <c r="T102" i="150"/>
  <c r="X15" i="150"/>
  <c r="T15" i="150"/>
  <c r="S15" i="150"/>
</calcChain>
</file>

<file path=xl/sharedStrings.xml><?xml version="1.0" encoding="utf-8"?>
<sst xmlns="http://schemas.openxmlformats.org/spreadsheetml/2006/main" count="362" uniqueCount="47">
  <si>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</si>
  <si>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</si>
  <si>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</si>
  <si>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</si>
  <si>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</si>
  <si>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</si>
  <si>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</si>
  <si>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</si>
  <si>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</si>
  <si>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</si>
  <si>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</si>
  <si>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</si>
  <si>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</si>
  <si>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</si>
  <si>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</si>
  <si>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</si>
  <si>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</si>
  <si>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</si>
  <si>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</si>
  <si>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R1_DensMeanChannel1::R1_eCFP</t>
  </si>
  <si>
    <t>R2_DensMeanChannel1::R2_eCFP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</si>
  <si>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</si>
  <si>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</si>
  <si>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</si>
  <si>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</si>
  <si>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</si>
  <si>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</si>
  <si>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</si>
  <si>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</si>
  <si>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</si>
  <si>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</si>
  <si>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</si>
  <si>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</si>
  <si>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</si>
  <si>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</si>
  <si>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</si>
  <si>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</si>
  <si>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</si>
  <si>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R1_DensMeanChannel0::R1_eYFP</t>
  </si>
  <si>
    <t>R2_DensMeanChannel0::R2_eYFP</t>
  </si>
  <si>
    <t>Navonil</t>
  </si>
  <si>
    <r>
      <t>15%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</si>
  <si>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Start of final graph</t>
  </si>
  <si>
    <t>MAX ends</t>
  </si>
  <si>
    <t>Median</t>
  </si>
  <si>
    <r>
      <t xml:space="preserve">PS6028 </t>
    </r>
    <r>
      <rPr>
        <i/>
        <sz val="10"/>
        <rFont val="Arial"/>
        <family val="2"/>
      </rPr>
      <t>[RIG::CaM]</t>
    </r>
  </si>
  <si>
    <t>well-fed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</si>
</sst>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00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1" applyFont="1"/>
    <xf numFmtId="0" fontId="2" fillId="0" borderId="0" xfId="0" applyFont="1" applyAlignment="1">
      <alignment horizontal="center" wrapText="1"/>
    </xf>
    <xf numFmtId="0" fontId="12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2" fontId="0" fillId="2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0" fontId="0" fillId="0" borderId="0" xfId="0" applyFont="1"/>
    <xf numFmtId="0" fontId="6" fillId="6" borderId="0" xfId="1" applyFill="1"/>
    <xf numFmtId="0" fontId="2" fillId="7" borderId="0" xfId="1" applyFont="1" applyFill="1" applyAlignment="1">
      <alignment horizontal="right"/>
    </xf>
    <xf numFmtId="166" fontId="2" fillId="7" borderId="0" xfId="0" applyNumberFormat="1" applyFont="1" applyFill="1"/>
    <xf numFmtId="0" fontId="13" fillId="0" borderId="0" xfId="1" applyFont="1"/>
    <xf numFmtId="0" fontId="11" fillId="0" borderId="0" xfId="0" applyFont="1" applyAlignment="1">
      <alignment horizontal="center"/>
    </xf>
  </cellXfs>
  <cellStyles count="20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Normal" xfId="0" builtinId="0"/>
    <cellStyle name="Normal 2" xfId="1" xr:uid="{00000000-0005-0000-0000-0000C3000000}"/>
    <cellStyle name="Normal 3" xfId="157" xr:uid="{00000000-0005-0000-0000-0000C4000000}"/>
    <cellStyle name="Normal 3 2" xfId="154" xr:uid="{00000000-0005-0000-0000-0000C5000000}"/>
    <cellStyle name="Normal 4" xfId="156" xr:uid="{00000000-0005-0000-0000-0000C6000000}"/>
    <cellStyle name="Normal 5" xfId="155" xr:uid="{00000000-0005-0000-0000-0000C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'5642'!$L$1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'5642'!$A$2:$A$141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'5642'!$L$2:$L$141</c:f>
              <c:numCache>
                <c:formatCode>0.00</c:formatCode>
                <c:ptCount val="140"/>
                <c:pt idx="0">
                  <c:v>1.4895786353932547</c:v>
                </c:pt>
                <c:pt idx="1">
                  <c:v>1.4933523428310056</c:v>
                </c:pt>
                <c:pt idx="2">
                  <c:v>1.5072551865194648</c:v>
                </c:pt>
                <c:pt idx="3">
                  <c:v>1.5058555621888716</c:v>
                </c:pt>
                <c:pt idx="4">
                  <c:v>1.5055017061204274</c:v>
                </c:pt>
                <c:pt idx="5">
                  <c:v>1.5072374771329486</c:v>
                </c:pt>
                <c:pt idx="6">
                  <c:v>1.4872945048506847</c:v>
                </c:pt>
                <c:pt idx="7">
                  <c:v>1.4786129727224451</c:v>
                </c:pt>
                <c:pt idx="8">
                  <c:v>1.4889037505369631</c:v>
                </c:pt>
                <c:pt idx="9">
                  <c:v>1.4904346620478699</c:v>
                </c:pt>
                <c:pt idx="10">
                  <c:v>1.4801536024304975</c:v>
                </c:pt>
                <c:pt idx="11">
                  <c:v>1.4805536105824402</c:v>
                </c:pt>
                <c:pt idx="12">
                  <c:v>1.4755784416567925</c:v>
                </c:pt>
                <c:pt idx="13">
                  <c:v>1.4749521327018804</c:v>
                </c:pt>
                <c:pt idx="14">
                  <c:v>1.4706518498173176</c:v>
                </c:pt>
                <c:pt idx="15">
                  <c:v>1.4537673457787732</c:v>
                </c:pt>
                <c:pt idx="16">
                  <c:v>1.4527412700469218</c:v>
                </c:pt>
                <c:pt idx="17">
                  <c:v>1.4516826036220014</c:v>
                </c:pt>
                <c:pt idx="18">
                  <c:v>1.4496520023594128</c:v>
                </c:pt>
                <c:pt idx="19">
                  <c:v>1.443874267104484</c:v>
                </c:pt>
                <c:pt idx="20">
                  <c:v>1.4341645321280045</c:v>
                </c:pt>
                <c:pt idx="21">
                  <c:v>1.4391353491500305</c:v>
                </c:pt>
                <c:pt idx="22">
                  <c:v>1.4294734483247273</c:v>
                </c:pt>
                <c:pt idx="23">
                  <c:v>1.4278202701366793</c:v>
                </c:pt>
                <c:pt idx="24">
                  <c:v>1.421168863556616</c:v>
                </c:pt>
                <c:pt idx="25">
                  <c:v>1.4300762373489564</c:v>
                </c:pt>
                <c:pt idx="26">
                  <c:v>1.4016061992653532</c:v>
                </c:pt>
                <c:pt idx="27">
                  <c:v>1.4117218449626341</c:v>
                </c:pt>
                <c:pt idx="28">
                  <c:v>1.3970594637672944</c:v>
                </c:pt>
                <c:pt idx="29">
                  <c:v>1.4158058952645842</c:v>
                </c:pt>
                <c:pt idx="30">
                  <c:v>1.3887194843498953</c:v>
                </c:pt>
                <c:pt idx="31">
                  <c:v>1.3857742910804414</c:v>
                </c:pt>
                <c:pt idx="32">
                  <c:v>1.4081092616830326</c:v>
                </c:pt>
                <c:pt idx="33">
                  <c:v>1.3802131786200944</c:v>
                </c:pt>
                <c:pt idx="34">
                  <c:v>1.3931385964696812</c:v>
                </c:pt>
                <c:pt idx="35">
                  <c:v>1.3750837771177133</c:v>
                </c:pt>
                <c:pt idx="36">
                  <c:v>1.3774409910172241</c:v>
                </c:pt>
                <c:pt idx="37">
                  <c:v>1.3783584851733888</c:v>
                </c:pt>
                <c:pt idx="38">
                  <c:v>1.3660442307426266</c:v>
                </c:pt>
                <c:pt idx="39">
                  <c:v>1.3690931645677138</c:v>
                </c:pt>
                <c:pt idx="40">
                  <c:v>1.3538310368915403</c:v>
                </c:pt>
                <c:pt idx="41">
                  <c:v>1.3457329753210248</c:v>
                </c:pt>
                <c:pt idx="42">
                  <c:v>1.3564435379830657</c:v>
                </c:pt>
                <c:pt idx="43">
                  <c:v>1.3392022726941313</c:v>
                </c:pt>
                <c:pt idx="44">
                  <c:v>1.341719757962226</c:v>
                </c:pt>
                <c:pt idx="45">
                  <c:v>1.3493169024366898</c:v>
                </c:pt>
                <c:pt idx="46">
                  <c:v>1.3247074864568169</c:v>
                </c:pt>
                <c:pt idx="47">
                  <c:v>1.3359665914420669</c:v>
                </c:pt>
                <c:pt idx="48">
                  <c:v>1.3302458243111288</c:v>
                </c:pt>
                <c:pt idx="49">
                  <c:v>1.3088838241243212</c:v>
                </c:pt>
                <c:pt idx="50">
                  <c:v>1.3099131107240054</c:v>
                </c:pt>
                <c:pt idx="51">
                  <c:v>1.3052022369296015</c:v>
                </c:pt>
                <c:pt idx="52">
                  <c:v>1.320783740320967</c:v>
                </c:pt>
                <c:pt idx="53">
                  <c:v>1.3075198177255909</c:v>
                </c:pt>
                <c:pt idx="54">
                  <c:v>1.3197355386624627</c:v>
                </c:pt>
                <c:pt idx="55">
                  <c:v>1.3014457174101877</c:v>
                </c:pt>
                <c:pt idx="56">
                  <c:v>1.3211200971679864</c:v>
                </c:pt>
                <c:pt idx="57">
                  <c:v>1.3278443096026076</c:v>
                </c:pt>
                <c:pt idx="58">
                  <c:v>1.3275030054606773</c:v>
                </c:pt>
                <c:pt idx="59">
                  <c:v>1.3440789630170968</c:v>
                </c:pt>
                <c:pt idx="60">
                  <c:v>1.3491544130450668</c:v>
                </c:pt>
                <c:pt idx="61">
                  <c:v>1.3495895659867105</c:v>
                </c:pt>
                <c:pt idx="62">
                  <c:v>1.3871863509006628</c:v>
                </c:pt>
                <c:pt idx="63">
                  <c:v>1.4030802504039559</c:v>
                </c:pt>
                <c:pt idx="64">
                  <c:v>1.3975395224000617</c:v>
                </c:pt>
                <c:pt idx="65">
                  <c:v>1.4050483657050632</c:v>
                </c:pt>
                <c:pt idx="66">
                  <c:v>1.4028508989498585</c:v>
                </c:pt>
                <c:pt idx="67">
                  <c:v>1.4057765729993916</c:v>
                </c:pt>
                <c:pt idx="68">
                  <c:v>1.3988276847671186</c:v>
                </c:pt>
                <c:pt idx="69">
                  <c:v>1.3908796017631386</c:v>
                </c:pt>
                <c:pt idx="70">
                  <c:v>1.3855368371821388</c:v>
                </c:pt>
                <c:pt idx="71">
                  <c:v>1.3885695486647005</c:v>
                </c:pt>
                <c:pt idx="72">
                  <c:v>1.3870129615178861</c:v>
                </c:pt>
                <c:pt idx="73">
                  <c:v>1.3672876130554854</c:v>
                </c:pt>
                <c:pt idx="74">
                  <c:v>1.3746636423503837</c:v>
                </c:pt>
                <c:pt idx="75">
                  <c:v>1.3624813133661648</c:v>
                </c:pt>
                <c:pt idx="76">
                  <c:v>1.3676925145853251</c:v>
                </c:pt>
                <c:pt idx="77">
                  <c:v>1.3499374257305026</c:v>
                </c:pt>
                <c:pt idx="78">
                  <c:v>1.3526661311290609</c:v>
                </c:pt>
                <c:pt idx="79">
                  <c:v>1.3495668367657425</c:v>
                </c:pt>
                <c:pt idx="80">
                  <c:v>1.318933478242212</c:v>
                </c:pt>
                <c:pt idx="81">
                  <c:v>1.3263740541645301</c:v>
                </c:pt>
                <c:pt idx="82">
                  <c:v>1.3154692263415355</c:v>
                </c:pt>
                <c:pt idx="83">
                  <c:v>1.3080639307401176</c:v>
                </c:pt>
                <c:pt idx="84">
                  <c:v>1.3005349388917882</c:v>
                </c:pt>
                <c:pt idx="85">
                  <c:v>1.2996510263341339</c:v>
                </c:pt>
                <c:pt idx="86">
                  <c:v>1.2950986217815281</c:v>
                </c:pt>
                <c:pt idx="87">
                  <c:v>1.2827166112711881</c:v>
                </c:pt>
                <c:pt idx="88">
                  <c:v>1.2819612489095136</c:v>
                </c:pt>
                <c:pt idx="89">
                  <c:v>1.2704710273656465</c:v>
                </c:pt>
                <c:pt idx="90">
                  <c:v>1.2543597245666231</c:v>
                </c:pt>
                <c:pt idx="91">
                  <c:v>1.2680324414734589</c:v>
                </c:pt>
                <c:pt idx="92">
                  <c:v>1.2640679426930441</c:v>
                </c:pt>
                <c:pt idx="93">
                  <c:v>1.2508173922657932</c:v>
                </c:pt>
                <c:pt idx="94">
                  <c:v>1.2460302645858932</c:v>
                </c:pt>
                <c:pt idx="95">
                  <c:v>1.2357889948228205</c:v>
                </c:pt>
                <c:pt idx="96">
                  <c:v>1.2198456237170006</c:v>
                </c:pt>
                <c:pt idx="97">
                  <c:v>1.2060699815644138</c:v>
                </c:pt>
                <c:pt idx="98">
                  <c:v>1.2069721488320009</c:v>
                </c:pt>
                <c:pt idx="99">
                  <c:v>1.2052959191766695</c:v>
                </c:pt>
                <c:pt idx="100">
                  <c:v>1.1811146956050917</c:v>
                </c:pt>
                <c:pt idx="101">
                  <c:v>1.1709337511028413</c:v>
                </c:pt>
                <c:pt idx="102">
                  <c:v>1.1677075115967011</c:v>
                </c:pt>
                <c:pt idx="103">
                  <c:v>1.1589580060651963</c:v>
                </c:pt>
                <c:pt idx="104">
                  <c:v>1.1502013561721329</c:v>
                </c:pt>
                <c:pt idx="105">
                  <c:v>1.1374389533229528</c:v>
                </c:pt>
                <c:pt idx="106">
                  <c:v>1.1364874506787368</c:v>
                </c:pt>
                <c:pt idx="107">
                  <c:v>1.1232940979716517</c:v>
                </c:pt>
                <c:pt idx="108">
                  <c:v>1.1247659281692985</c:v>
                </c:pt>
                <c:pt idx="109">
                  <c:v>1.1165320682895592</c:v>
                </c:pt>
                <c:pt idx="110">
                  <c:v>1.1151234379380419</c:v>
                </c:pt>
                <c:pt idx="111">
                  <c:v>1.101376814449331</c:v>
                </c:pt>
                <c:pt idx="112">
                  <c:v>1.1006528268213247</c:v>
                </c:pt>
                <c:pt idx="113">
                  <c:v>1.0910953583501148</c:v>
                </c:pt>
                <c:pt idx="114">
                  <c:v>1.098013033783533</c:v>
                </c:pt>
                <c:pt idx="115">
                  <c:v>1.0806810628309214</c:v>
                </c:pt>
                <c:pt idx="116">
                  <c:v>1.0843577596964218</c:v>
                </c:pt>
                <c:pt idx="117">
                  <c:v>1.0735667571167344</c:v>
                </c:pt>
                <c:pt idx="118">
                  <c:v>1.0691686454466096</c:v>
                </c:pt>
                <c:pt idx="119">
                  <c:v>1.0744003275766849</c:v>
                </c:pt>
                <c:pt idx="120">
                  <c:v>1.0755974050587906</c:v>
                </c:pt>
                <c:pt idx="121">
                  <c:v>1.0694645539014305</c:v>
                </c:pt>
                <c:pt idx="122">
                  <c:v>1.062539673901423</c:v>
                </c:pt>
                <c:pt idx="123">
                  <c:v>1.0630442019108193</c:v>
                </c:pt>
                <c:pt idx="124">
                  <c:v>1.0551026188351729</c:v>
                </c:pt>
                <c:pt idx="125">
                  <c:v>1.0627373458488589</c:v>
                </c:pt>
                <c:pt idx="126">
                  <c:v>1.056257253751518</c:v>
                </c:pt>
                <c:pt idx="127">
                  <c:v>1.0478452297581187</c:v>
                </c:pt>
                <c:pt idx="128">
                  <c:v>1.0446438108901606</c:v>
                </c:pt>
                <c:pt idx="129">
                  <c:v>1.046466494171276</c:v>
                </c:pt>
                <c:pt idx="130">
                  <c:v>1.04328996543737</c:v>
                </c:pt>
                <c:pt idx="131">
                  <c:v>1.0375103937992294</c:v>
                </c:pt>
                <c:pt idx="132">
                  <c:v>1.0292184606044568</c:v>
                </c:pt>
                <c:pt idx="133">
                  <c:v>1.0402895881393908</c:v>
                </c:pt>
                <c:pt idx="134">
                  <c:v>1.023081906474371</c:v>
                </c:pt>
                <c:pt idx="135">
                  <c:v>1.0093945192564182</c:v>
                </c:pt>
                <c:pt idx="136">
                  <c:v>1.0141078199848317</c:v>
                </c:pt>
                <c:pt idx="137">
                  <c:v>1.0115941096909848</c:v>
                </c:pt>
                <c:pt idx="138">
                  <c:v>1.0065392990369606</c:v>
                </c:pt>
                <c:pt idx="139">
                  <c:v>1.0064931079206869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292816"/>
        <c:axId val="1245347808"/>
      </c:scatterChart>
      <c:valAx>
        <c:axId val="124529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347808"/>
        <c:crossesAt val="0"/>
        <c:crossBetween val="midCat"/>
        <c:majorUnit val="10"/>
      </c:valAx>
      <c:valAx>
        <c:axId val="12453478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2928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'5710'!$L$1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'5710'!$A$2:$A$141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'5710'!$L$2:$L$141</c:f>
              <c:numCache>
                <c:formatCode>0.00</c:formatCode>
                <c:ptCount val="140"/>
                <c:pt idx="0">
                  <c:v>1.7776799274225752</c:v>
                </c:pt>
                <c:pt idx="1">
                  <c:v>1.7462141990535345</c:v>
                </c:pt>
                <c:pt idx="2">
                  <c:v>1.6956685128504345</c:v>
                </c:pt>
                <c:pt idx="3">
                  <c:v>1.7182007073432881</c:v>
                </c:pt>
                <c:pt idx="4">
                  <c:v>1.7742969246338351</c:v>
                </c:pt>
                <c:pt idx="5">
                  <c:v>1.756283071724895</c:v>
                </c:pt>
                <c:pt idx="6">
                  <c:v>1.832671324074709</c:v>
                </c:pt>
                <c:pt idx="7">
                  <c:v>1.8010202018988768</c:v>
                </c:pt>
                <c:pt idx="8">
                  <c:v>1.8749400893600476</c:v>
                </c:pt>
                <c:pt idx="9">
                  <c:v>1.8003675427293198</c:v>
                </c:pt>
                <c:pt idx="10">
                  <c:v>1.7963666252688373</c:v>
                </c:pt>
                <c:pt idx="11">
                  <c:v>1.8472326316774192</c:v>
                </c:pt>
                <c:pt idx="12">
                  <c:v>1.8218208557765148</c:v>
                </c:pt>
                <c:pt idx="13">
                  <c:v>1.8621427755290694</c:v>
                </c:pt>
                <c:pt idx="14">
                  <c:v>1.8325376658686037</c:v>
                </c:pt>
                <c:pt idx="15">
                  <c:v>1.8096800780451445</c:v>
                </c:pt>
                <c:pt idx="16">
                  <c:v>1.812256919314476</c:v>
                </c:pt>
                <c:pt idx="17">
                  <c:v>1.7667003375401102</c:v>
                </c:pt>
                <c:pt idx="18">
                  <c:v>1.8073945744578421</c:v>
                </c:pt>
                <c:pt idx="19">
                  <c:v>1.7847411702357177</c:v>
                </c:pt>
                <c:pt idx="20">
                  <c:v>1.7010603996993245</c:v>
                </c:pt>
                <c:pt idx="21">
                  <c:v>1.712323519043649</c:v>
                </c:pt>
                <c:pt idx="22">
                  <c:v>1.7091752583165978</c:v>
                </c:pt>
                <c:pt idx="23">
                  <c:v>1.7087866785774846</c:v>
                </c:pt>
                <c:pt idx="24">
                  <c:v>1.7216758971874964</c:v>
                </c:pt>
                <c:pt idx="25">
                  <c:v>1.7565312885866837</c:v>
                </c:pt>
                <c:pt idx="26">
                  <c:v>1.7133671344386139</c:v>
                </c:pt>
                <c:pt idx="27">
                  <c:v>1.739692829872076</c:v>
                </c:pt>
                <c:pt idx="28">
                  <c:v>1.6688337346940336</c:v>
                </c:pt>
                <c:pt idx="29">
                  <c:v>1.7520012532236064</c:v>
                </c:pt>
                <c:pt idx="30">
                  <c:v>1.6686494535282002</c:v>
                </c:pt>
                <c:pt idx="31">
                  <c:v>1.7590417424374185</c:v>
                </c:pt>
                <c:pt idx="32">
                  <c:v>1.685522469028518</c:v>
                </c:pt>
                <c:pt idx="33">
                  <c:v>1.7116774904913681</c:v>
                </c:pt>
                <c:pt idx="34">
                  <c:v>1.7421986472664972</c:v>
                </c:pt>
                <c:pt idx="35">
                  <c:v>1.7357215073912462</c:v>
                </c:pt>
                <c:pt idx="36">
                  <c:v>1.7238642675398117</c:v>
                </c:pt>
                <c:pt idx="37">
                  <c:v>1.7472438921998175</c:v>
                </c:pt>
                <c:pt idx="38">
                  <c:v>1.7056696372455502</c:v>
                </c:pt>
                <c:pt idx="39">
                  <c:v>1.7361797028317962</c:v>
                </c:pt>
                <c:pt idx="40">
                  <c:v>1.7080694954738009</c:v>
                </c:pt>
                <c:pt idx="41">
                  <c:v>1.7485459886872845</c:v>
                </c:pt>
                <c:pt idx="42">
                  <c:v>1.6820165850151019</c:v>
                </c:pt>
                <c:pt idx="43">
                  <c:v>1.6918867843901797</c:v>
                </c:pt>
                <c:pt idx="44">
                  <c:v>1.7274056031056899</c:v>
                </c:pt>
                <c:pt idx="45">
                  <c:v>1.6544681188522394</c:v>
                </c:pt>
                <c:pt idx="46">
                  <c:v>1.7442782134047727</c:v>
                </c:pt>
                <c:pt idx="47">
                  <c:v>1.5966902973109733</c:v>
                </c:pt>
                <c:pt idx="48">
                  <c:v>1.5208380242351973</c:v>
                </c:pt>
                <c:pt idx="49">
                  <c:v>1.5846637594675579</c:v>
                </c:pt>
                <c:pt idx="50">
                  <c:v>1.6553743753934103</c:v>
                </c:pt>
                <c:pt idx="51">
                  <c:v>1.5916425481264811</c:v>
                </c:pt>
                <c:pt idx="52">
                  <c:v>1.6527121094087014</c:v>
                </c:pt>
                <c:pt idx="53">
                  <c:v>1.6454718043767027</c:v>
                </c:pt>
                <c:pt idx="54">
                  <c:v>1.6309406628802028</c:v>
                </c:pt>
                <c:pt idx="55">
                  <c:v>1.5856964597575876</c:v>
                </c:pt>
                <c:pt idx="56">
                  <c:v>1.6597388856361592</c:v>
                </c:pt>
                <c:pt idx="57">
                  <c:v>1.6612802486523008</c:v>
                </c:pt>
                <c:pt idx="58">
                  <c:v>1.6516040528273361</c:v>
                </c:pt>
                <c:pt idx="59">
                  <c:v>1.7123226025737228</c:v>
                </c:pt>
                <c:pt idx="60">
                  <c:v>1.718212559846966</c:v>
                </c:pt>
                <c:pt idx="61">
                  <c:v>1.8223050451889498</c:v>
                </c:pt>
                <c:pt idx="62">
                  <c:v>1.7753257517314394</c:v>
                </c:pt>
                <c:pt idx="63">
                  <c:v>1.7981809200392804</c:v>
                </c:pt>
                <c:pt idx="64">
                  <c:v>1.8396350060425732</c:v>
                </c:pt>
                <c:pt idx="65">
                  <c:v>1.8435485912647975</c:v>
                </c:pt>
                <c:pt idx="66">
                  <c:v>1.8239701999255369</c:v>
                </c:pt>
                <c:pt idx="67">
                  <c:v>1.8338011976622486</c:v>
                </c:pt>
                <c:pt idx="68">
                  <c:v>1.8806430303809016</c:v>
                </c:pt>
                <c:pt idx="69">
                  <c:v>1.8421579213486712</c:v>
                </c:pt>
                <c:pt idx="70">
                  <c:v>1.8662869166943552</c:v>
                </c:pt>
                <c:pt idx="71">
                  <c:v>1.8259916216584291</c:v>
                </c:pt>
                <c:pt idx="72">
                  <c:v>1.8924434597345283</c:v>
                </c:pt>
                <c:pt idx="73">
                  <c:v>1.8975169508951883</c:v>
                </c:pt>
                <c:pt idx="74">
                  <c:v>1.9244997618011213</c:v>
                </c:pt>
                <c:pt idx="75">
                  <c:v>1.9111940167521175</c:v>
                </c:pt>
                <c:pt idx="76">
                  <c:v>1.9438748676895199</c:v>
                </c:pt>
                <c:pt idx="77">
                  <c:v>1.9071842436275483</c:v>
                </c:pt>
                <c:pt idx="78">
                  <c:v>1.8980760588044208</c:v>
                </c:pt>
                <c:pt idx="79">
                  <c:v>1.8975150535895144</c:v>
                </c:pt>
                <c:pt idx="80">
                  <c:v>1.8507361185729299</c:v>
                </c:pt>
                <c:pt idx="81">
                  <c:v>1.8749648096796838</c:v>
                </c:pt>
                <c:pt idx="82">
                  <c:v>1.8881928699833608</c:v>
                </c:pt>
                <c:pt idx="83">
                  <c:v>1.8963421974231678</c:v>
                </c:pt>
                <c:pt idx="84">
                  <c:v>1.8691050738697512</c:v>
                </c:pt>
                <c:pt idx="85">
                  <c:v>1.8513121016560556</c:v>
                </c:pt>
                <c:pt idx="86">
                  <c:v>1.8906860235049363</c:v>
                </c:pt>
                <c:pt idx="87">
                  <c:v>1.8616453794075976</c:v>
                </c:pt>
                <c:pt idx="88">
                  <c:v>1.8113660667626277</c:v>
                </c:pt>
                <c:pt idx="89">
                  <c:v>1.8507201117897114</c:v>
                </c:pt>
                <c:pt idx="90">
                  <c:v>1.865381859309704</c:v>
                </c:pt>
                <c:pt idx="91">
                  <c:v>1.8692441363078585</c:v>
                </c:pt>
                <c:pt idx="92">
                  <c:v>1.8669519716309573</c:v>
                </c:pt>
                <c:pt idx="93">
                  <c:v>1.8456305308204441</c:v>
                </c:pt>
                <c:pt idx="94">
                  <c:v>1.8501241517783455</c:v>
                </c:pt>
                <c:pt idx="95">
                  <c:v>1.8761898770004788</c:v>
                </c:pt>
                <c:pt idx="96">
                  <c:v>1.8385891425252674</c:v>
                </c:pt>
                <c:pt idx="97">
                  <c:v>1.8342603503987098</c:v>
                </c:pt>
                <c:pt idx="98">
                  <c:v>1.8155687300270493</c:v>
                </c:pt>
                <c:pt idx="99">
                  <c:v>1.8234594627285481</c:v>
                </c:pt>
                <c:pt idx="100">
                  <c:v>1.7968072238641477</c:v>
                </c:pt>
                <c:pt idx="101">
                  <c:v>1.7341279694123406</c:v>
                </c:pt>
                <c:pt idx="102">
                  <c:v>1.6794437723508677</c:v>
                </c:pt>
                <c:pt idx="103">
                  <c:v>1.6576081365586333</c:v>
                </c:pt>
                <c:pt idx="104">
                  <c:v>1.6569222755008466</c:v>
                </c:pt>
                <c:pt idx="105">
                  <c:v>1.7044997404547082</c:v>
                </c:pt>
                <c:pt idx="106">
                  <c:v>1.6271639423411839</c:v>
                </c:pt>
                <c:pt idx="107">
                  <c:v>1.6312090549411202</c:v>
                </c:pt>
                <c:pt idx="108">
                  <c:v>1.5807224689456838</c:v>
                </c:pt>
                <c:pt idx="109">
                  <c:v>1.6055821058357735</c:v>
                </c:pt>
                <c:pt idx="110">
                  <c:v>1.5934549086733252</c:v>
                </c:pt>
                <c:pt idx="111">
                  <c:v>1.5200676543085019</c:v>
                </c:pt>
                <c:pt idx="112">
                  <c:v>1.4939252815188793</c:v>
                </c:pt>
                <c:pt idx="113">
                  <c:v>1.5268139046096143</c:v>
                </c:pt>
                <c:pt idx="114">
                  <c:v>1.5560417275265439</c:v>
                </c:pt>
                <c:pt idx="115">
                  <c:v>1.5859578464540909</c:v>
                </c:pt>
                <c:pt idx="116">
                  <c:v>1.4987607320902223</c:v>
                </c:pt>
                <c:pt idx="117">
                  <c:v>1.4835815891575144</c:v>
                </c:pt>
                <c:pt idx="118">
                  <c:v>1.5450790586326284</c:v>
                </c:pt>
                <c:pt idx="119">
                  <c:v>1.4969656100433344</c:v>
                </c:pt>
                <c:pt idx="120">
                  <c:v>1.4714694301177136</c:v>
                </c:pt>
                <c:pt idx="121">
                  <c:v>1.46289494925034</c:v>
                </c:pt>
                <c:pt idx="122">
                  <c:v>1.4860846011039086</c:v>
                </c:pt>
                <c:pt idx="123">
                  <c:v>1.4381818767744461</c:v>
                </c:pt>
                <c:pt idx="124">
                  <c:v>1.4436290164400394</c:v>
                </c:pt>
                <c:pt idx="125">
                  <c:v>1.4458514915696525</c:v>
                </c:pt>
                <c:pt idx="126">
                  <c:v>1.4212080893554251</c:v>
                </c:pt>
                <c:pt idx="127">
                  <c:v>1.4530163927789701</c:v>
                </c:pt>
                <c:pt idx="128">
                  <c:v>1.4679704300315357</c:v>
                </c:pt>
                <c:pt idx="129">
                  <c:v>1.3959326451728375</c:v>
                </c:pt>
                <c:pt idx="130">
                  <c:v>1.4207393397994708</c:v>
                </c:pt>
                <c:pt idx="131">
                  <c:v>1.4231414923272694</c:v>
                </c:pt>
                <c:pt idx="132">
                  <c:v>1.4157963437504189</c:v>
                </c:pt>
                <c:pt idx="133">
                  <c:v>1.4191733901819523</c:v>
                </c:pt>
                <c:pt idx="134">
                  <c:v>1.4089612295991751</c:v>
                </c:pt>
                <c:pt idx="135">
                  <c:v>1.3911869992802108</c:v>
                </c:pt>
                <c:pt idx="136">
                  <c:v>1.3808017975002898</c:v>
                </c:pt>
                <c:pt idx="137">
                  <c:v>1.4174656111376362</c:v>
                </c:pt>
                <c:pt idx="138">
                  <c:v>1.3970735841644724</c:v>
                </c:pt>
                <c:pt idx="139">
                  <c:v>1.3824475246784989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08272"/>
        <c:axId val="858130384"/>
      </c:scatterChart>
      <c:valAx>
        <c:axId val="85850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30384"/>
        <c:crossesAt val="0"/>
        <c:crossBetween val="midCat"/>
        <c:majorUnit val="10"/>
      </c:valAx>
      <c:valAx>
        <c:axId val="8581303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5082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'5710'!$A$2:$A$179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'5710'!$P$2:$P$177</c:f>
              <c:numCache>
                <c:formatCode>General</c:formatCode>
                <c:ptCount val="176"/>
                <c:pt idx="4">
                  <c:v>-2.9182312817983482</c:v>
                </c:pt>
                <c:pt idx="5">
                  <c:v>-3.7270048726646099</c:v>
                </c:pt>
                <c:pt idx="6">
                  <c:v>0.58471398743192682</c:v>
                </c:pt>
                <c:pt idx="7">
                  <c:v>-0.96376275032355252</c:v>
                </c:pt>
                <c:pt idx="8">
                  <c:v>3.2140688013927927</c:v>
                </c:pt>
                <c:pt idx="9">
                  <c:v>-0.66252158704298103</c:v>
                </c:pt>
                <c:pt idx="10">
                  <c:v>-0.71121541080042749</c:v>
                </c:pt>
                <c:pt idx="11">
                  <c:v>2.2161437751608233</c:v>
                </c:pt>
                <c:pt idx="12">
                  <c:v>1.0060972600379863</c:v>
                </c:pt>
                <c:pt idx="13">
                  <c:v>3.3615315299552808</c:v>
                </c:pt>
                <c:pt idx="14">
                  <c:v>1.9240331608579315</c:v>
                </c:pt>
                <c:pt idx="15">
                  <c:v>0.85252911502694473</c:v>
                </c:pt>
                <c:pt idx="16">
                  <c:v>1.1606214437387476</c:v>
                </c:pt>
                <c:pt idx="17">
                  <c:v>-1.1421054318319186</c:v>
                </c:pt>
                <c:pt idx="18">
                  <c:v>1.2335238033187097</c:v>
                </c:pt>
                <c:pt idx="19">
                  <c:v>0.17309494046567486</c:v>
                </c:pt>
                <c:pt idx="20">
                  <c:v>-4.197537308824816</c:v>
                </c:pt>
                <c:pt idx="21">
                  <c:v>-3.4182900075829825</c:v>
                </c:pt>
                <c:pt idx="22">
                  <c:v>-3.4207346258292657</c:v>
                </c:pt>
                <c:pt idx="23">
                  <c:v>-3.2734905731812987</c:v>
                </c:pt>
                <c:pt idx="24">
                  <c:v>-2.4060415417805392</c:v>
                </c:pt>
                <c:pt idx="25">
                  <c:v>-0.34711884954117422</c:v>
                </c:pt>
                <c:pt idx="26">
                  <c:v>-2.5200773521889612</c:v>
                </c:pt>
                <c:pt idx="27">
                  <c:v>-0.92381641608086629</c:v>
                </c:pt>
                <c:pt idx="28">
                  <c:v>-4.5989843883705905</c:v>
                </c:pt>
                <c:pt idx="29">
                  <c:v>8.0450649255836226E-2</c:v>
                </c:pt>
                <c:pt idx="30">
                  <c:v>-4.2723377955639528</c:v>
                </c:pt>
                <c:pt idx="31">
                  <c:v>0.79897814437406756</c:v>
                </c:pt>
                <c:pt idx="32">
                  <c:v>-3.0204813403982311</c:v>
                </c:pt>
                <c:pt idx="33">
                  <c:v>-1.433477981498813</c:v>
                </c:pt>
                <c:pt idx="34">
                  <c:v>0.39035021139268089</c:v>
                </c:pt>
                <c:pt idx="35">
                  <c:v>0.20734287686159433</c:v>
                </c:pt>
                <c:pt idx="36">
                  <c:v>-0.26748804823415373</c:v>
                </c:pt>
                <c:pt idx="37">
                  <c:v>1.1689741936166702</c:v>
                </c:pt>
                <c:pt idx="38">
                  <c:v>-0.91774611765452085</c:v>
                </c:pt>
                <c:pt idx="39">
                  <c:v>0.90548047478757199</c:v>
                </c:pt>
                <c:pt idx="40">
                  <c:v>-0.45093245735109611</c:v>
                </c:pt>
                <c:pt idx="41">
                  <c:v>1.9128860772776306</c:v>
                </c:pt>
                <c:pt idx="42">
                  <c:v>-1.527433820279166</c:v>
                </c:pt>
                <c:pt idx="43">
                  <c:v>-0.82374030216296035</c:v>
                </c:pt>
                <c:pt idx="44">
                  <c:v>1.271167546929447</c:v>
                </c:pt>
                <c:pt idx="45">
                  <c:v>-2.5167349405664834</c:v>
                </c:pt>
                <c:pt idx="46">
                  <c:v>2.5230020234553985</c:v>
                </c:pt>
                <c:pt idx="47">
                  <c:v>-5.3140365680700778</c:v>
                </c:pt>
                <c:pt idx="48">
                  <c:v>-9.2600409762801501</c:v>
                </c:pt>
                <c:pt idx="49">
                  <c:v>-5.629729314557987</c:v>
                </c:pt>
                <c:pt idx="50">
                  <c:v>-1.6259728072979762</c:v>
                </c:pt>
                <c:pt idx="51">
                  <c:v>-4.9145485374463487</c:v>
                </c:pt>
                <c:pt idx="52">
                  <c:v>-1.4337353203462662</c:v>
                </c:pt>
                <c:pt idx="53">
                  <c:v>-1.6581377213671649</c:v>
                </c:pt>
                <c:pt idx="54">
                  <c:v>-2.2780045347055218</c:v>
                </c:pt>
                <c:pt idx="55">
                  <c:v>-4.5637875876384824</c:v>
                </c:pt>
                <c:pt idx="56">
                  <c:v>-0.37930939346078435</c:v>
                </c:pt>
                <c:pt idx="57">
                  <c:v>-0.12738274626701102</c:v>
                </c:pt>
                <c:pt idx="58">
                  <c:v>-0.4839110186608554</c:v>
                </c:pt>
                <c:pt idx="59">
                  <c:v>2.9778628781347662</c:v>
                </c:pt>
                <c:pt idx="60">
                  <c:v>3.465662909770078</c:v>
                </c:pt>
                <c:pt idx="61">
                  <c:v>9.2800952475722909</c:v>
                </c:pt>
                <c:pt idx="62">
                  <c:v>6.9001986477304236</c:v>
                </c:pt>
                <c:pt idx="63">
                  <c:v>8.3082136978077514</c:v>
                </c:pt>
                <c:pt idx="64">
                  <c:v>10.725058131452334</c:v>
                </c:pt>
                <c:pt idx="65">
                  <c:v>11.105657183408239</c:v>
                </c:pt>
                <c:pt idx="66">
                  <c:v>10.212021001821784</c:v>
                </c:pt>
                <c:pt idx="67">
                  <c:v>10.913588172302321</c:v>
                </c:pt>
                <c:pt idx="68">
                  <c:v>13.62267096554792</c:v>
                </c:pt>
                <c:pt idx="69">
                  <c:v>11.703509929891972</c:v>
                </c:pt>
                <c:pt idx="70">
                  <c:v>13.180619008256366</c:v>
                </c:pt>
                <c:pt idx="71">
                  <c:v>11.163271139358145</c:v>
                </c:pt>
                <c:pt idx="72">
                  <c:v>14.936026020433921</c:v>
                </c:pt>
                <c:pt idx="73">
                  <c:v>15.379539872703967</c:v>
                </c:pt>
                <c:pt idx="74">
                  <c:v>17.011443603079986</c:v>
                </c:pt>
                <c:pt idx="75">
                  <c:v>16.458043880085032</c:v>
                </c:pt>
                <c:pt idx="76">
                  <c:v>18.399016681393871</c:v>
                </c:pt>
                <c:pt idx="77">
                  <c:v>16.577190834591931</c:v>
                </c:pt>
                <c:pt idx="78">
                  <c:v>16.25147221457819</c:v>
                </c:pt>
                <c:pt idx="79">
                  <c:v>16.389363686108052</c:v>
                </c:pt>
                <c:pt idx="80">
                  <c:v>14.020334787589533</c:v>
                </c:pt>
                <c:pt idx="81">
                  <c:v>15.502851493151978</c:v>
                </c:pt>
                <c:pt idx="82">
                  <c:v>16.388679736856616</c:v>
                </c:pt>
                <c:pt idx="83">
                  <c:v>16.999030932474028</c:v>
                </c:pt>
                <c:pt idx="84">
                  <c:v>15.689975196640999</c:v>
                </c:pt>
                <c:pt idx="85">
                  <c:v>14.893182460751047</c:v>
                </c:pt>
                <c:pt idx="86">
                  <c:v>17.197196096605314</c:v>
                </c:pt>
                <c:pt idx="87">
                  <c:v>15.790315070700645</c:v>
                </c:pt>
                <c:pt idx="88">
                  <c:v>13.231421156221543</c:v>
                </c:pt>
                <c:pt idx="89">
                  <c:v>15.534356647518718</c:v>
                </c:pt>
                <c:pt idx="90">
                  <c:v>16.49794994262836</c:v>
                </c:pt>
                <c:pt idx="91">
                  <c:v>16.875765970060584</c:v>
                </c:pt>
                <c:pt idx="92">
                  <c:v>16.919757110318603</c:v>
                </c:pt>
                <c:pt idx="93">
                  <c:v>15.931575667959228</c:v>
                </c:pt>
                <c:pt idx="94">
                  <c:v>16.343636609432117</c:v>
                </c:pt>
                <c:pt idx="95">
                  <c:v>17.925796424586039</c:v>
                </c:pt>
                <c:pt idx="96">
                  <c:v>16.054605010270912</c:v>
                </c:pt>
                <c:pt idx="97">
                  <c:v>15.988126839989661</c:v>
                </c:pt>
                <c:pt idx="98">
                  <c:v>15.142590264157599</c:v>
                </c:pt>
                <c:pt idx="99">
                  <c:v>15.738914946258859</c:v>
                </c:pt>
                <c:pt idx="100">
                  <c:v>14.461584113451877</c:v>
                </c:pt>
                <c:pt idx="101">
                  <c:v>11.230101296000189</c:v>
                </c:pt>
                <c:pt idx="102">
                  <c:v>8.4322807459312958</c:v>
                </c:pt>
                <c:pt idx="103">
                  <c:v>7.4162087018209268</c:v>
                </c:pt>
                <c:pt idx="104">
                  <c:v>7.5473278307300928</c:v>
                </c:pt>
                <c:pt idx="105">
                  <c:v>10.296312269142868</c:v>
                </c:pt>
                <c:pt idx="106">
                  <c:v>6.2698395415475145</c:v>
                </c:pt>
                <c:pt idx="107">
                  <c:v>6.6575728088138133</c:v>
                </c:pt>
                <c:pt idx="108">
                  <c:v>4.0874361193622599</c:v>
                </c:pt>
                <c:pt idx="109">
                  <c:v>5.6041761413611706</c:v>
                </c:pt>
                <c:pt idx="110">
                  <c:v>5.1147023820898401</c:v>
                </c:pt>
                <c:pt idx="111">
                  <c:v>1.3024037812483493</c:v>
                </c:pt>
                <c:pt idx="112">
                  <c:v>5.2728744673326125E-2</c:v>
                </c:pt>
                <c:pt idx="113">
                  <c:v>2.0049713766680695</c:v>
                </c:pt>
                <c:pt idx="114">
                  <c:v>3.7586474660727371</c:v>
                </c:pt>
                <c:pt idx="115">
                  <c:v>5.5496576225168512</c:v>
                </c:pt>
                <c:pt idx="116">
                  <c:v>0.98829432994903854</c:v>
                </c:pt>
                <c:pt idx="117">
                  <c:v>0.33327907947339225</c:v>
                </c:pt>
                <c:pt idx="118">
                  <c:v>3.8373025911470093</c:v>
                </c:pt>
                <c:pt idx="119">
                  <c:v>1.3958879480941169</c:v>
                </c:pt>
                <c:pt idx="120">
                  <c:v>0.18126324935761828</c:v>
                </c:pt>
                <c:pt idx="121">
                  <c:v>-0.11550657688720563</c:v>
                </c:pt>
                <c:pt idx="122">
                  <c:v>1.3106512939055539</c:v>
                </c:pt>
                <c:pt idx="123">
                  <c:v>-1.1193333923815922</c:v>
                </c:pt>
                <c:pt idx="124">
                  <c:v>-0.65555236128562921</c:v>
                </c:pt>
                <c:pt idx="125">
                  <c:v>-0.36668131093759504</c:v>
                </c:pt>
                <c:pt idx="126">
                  <c:v>-1.5350502421615986</c:v>
                </c:pt>
                <c:pt idx="127">
                  <c:v>0.35859445194487588</c:v>
                </c:pt>
                <c:pt idx="128">
                  <c:v>1.3380419206985432</c:v>
                </c:pt>
                <c:pt idx="129">
                  <c:v>-2.4010597064104418</c:v>
                </c:pt>
                <c:pt idx="130">
                  <c:v>-0.88719134134781474</c:v>
                </c:pt>
                <c:pt idx="131">
                  <c:v>-0.58857435621903009</c:v>
                </c:pt>
                <c:pt idx="132">
                  <c:v>-0.81866360689731399</c:v>
                </c:pt>
                <c:pt idx="133">
                  <c:v>-0.46716711382873161</c:v>
                </c:pt>
                <c:pt idx="134">
                  <c:v>-0.85276680882313582</c:v>
                </c:pt>
                <c:pt idx="135">
                  <c:v>-1.6485429600699251</c:v>
                </c:pt>
                <c:pt idx="136">
                  <c:v>-2.0435286337059306</c:v>
                </c:pt>
                <c:pt idx="137">
                  <c:v>0.11348522284872668</c:v>
                </c:pt>
                <c:pt idx="138">
                  <c:v>-0.82428360927359479</c:v>
                </c:pt>
                <c:pt idx="139">
                  <c:v>-1.4492988972908449</c:v>
                </c:pt>
                <c:pt idx="140">
                  <c:v>-2.4957687895870806</c:v>
                </c:pt>
                <c:pt idx="141">
                  <c:v>1.1407064390920145</c:v>
                </c:pt>
                <c:pt idx="142">
                  <c:v>-0.11663570851325984</c:v>
                </c:pt>
                <c:pt idx="143">
                  <c:v>1.0092891281866496</c:v>
                </c:pt>
                <c:pt idx="144">
                  <c:v>-0.15665417250417968</c:v>
                </c:pt>
                <c:pt idx="145">
                  <c:v>-1.1748923951337535</c:v>
                </c:pt>
                <c:pt idx="146">
                  <c:v>-2.9340747860712626</c:v>
                </c:pt>
                <c:pt idx="147">
                  <c:v>-1.2302576408816581</c:v>
                </c:pt>
                <c:pt idx="148">
                  <c:v>-0.89461519267597744</c:v>
                </c:pt>
                <c:pt idx="149">
                  <c:v>-1.967799234852037</c:v>
                </c:pt>
                <c:pt idx="150">
                  <c:v>-1.8169568870349275</c:v>
                </c:pt>
                <c:pt idx="151">
                  <c:v>-1.0056475969293406</c:v>
                </c:pt>
                <c:pt idx="152">
                  <c:v>-0.19974747187475367</c:v>
                </c:pt>
                <c:pt idx="153">
                  <c:v>-1.5283772649027183</c:v>
                </c:pt>
                <c:pt idx="154">
                  <c:v>0.52892979616265046</c:v>
                </c:pt>
                <c:pt idx="155">
                  <c:v>-3.7818799208028233</c:v>
                </c:pt>
                <c:pt idx="156">
                  <c:v>-1.2967935856237742</c:v>
                </c:pt>
                <c:pt idx="157">
                  <c:v>-1.1793877070737064</c:v>
                </c:pt>
                <c:pt idx="158">
                  <c:v>-0.10678713392842215</c:v>
                </c:pt>
                <c:pt idx="159">
                  <c:v>-0.18620769803149984</c:v>
                </c:pt>
                <c:pt idx="160">
                  <c:v>1.4419494911315149</c:v>
                </c:pt>
                <c:pt idx="161">
                  <c:v>3.0604369305934713</c:v>
                </c:pt>
                <c:pt idx="162">
                  <c:v>1.7680042696496236</c:v>
                </c:pt>
                <c:pt idx="163">
                  <c:v>1.5680576289438024</c:v>
                </c:pt>
                <c:pt idx="164">
                  <c:v>2.5178860728905081</c:v>
                </c:pt>
                <c:pt idx="165">
                  <c:v>1.2286752178117157</c:v>
                </c:pt>
                <c:pt idx="166">
                  <c:v>4.0675206674437536</c:v>
                </c:pt>
                <c:pt idx="167">
                  <c:v>5.1755728508531016</c:v>
                </c:pt>
                <c:pt idx="168">
                  <c:v>-1.1672834533884207</c:v>
                </c:pt>
                <c:pt idx="169">
                  <c:v>-4.594214835664161</c:v>
                </c:pt>
                <c:pt idx="170">
                  <c:v>-1.5357666973620785</c:v>
                </c:pt>
                <c:pt idx="171">
                  <c:v>-0.49882802359135014</c:v>
                </c:pt>
                <c:pt idx="172">
                  <c:v>-4.6056634998815609</c:v>
                </c:pt>
                <c:pt idx="173">
                  <c:v>1.3606352657842233</c:v>
                </c:pt>
                <c:pt idx="174">
                  <c:v>4.242616380502338</c:v>
                </c:pt>
                <c:pt idx="175">
                  <c:v>8.1138121245772261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35856"/>
        <c:axId val="1245114464"/>
      </c:scatterChart>
      <c:valAx>
        <c:axId val="124553585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114464"/>
        <c:crossesAt val="0"/>
        <c:crossBetween val="midCat"/>
        <c:majorUnit val="10"/>
      </c:valAx>
      <c:valAx>
        <c:axId val="124511446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53585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'5710'!$L$1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'5710'!$A$2:$A$141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'5710'!$M$2:$M$177</c:f>
              <c:numCache>
                <c:formatCode>0.00</c:formatCode>
                <c:ptCount val="176"/>
                <c:pt idx="4">
                  <c:v>1.7898128816728278</c:v>
                </c:pt>
                <c:pt idx="5">
                  <c:v>1.7749022201716862</c:v>
                </c:pt>
                <c:pt idx="6">
                  <c:v>1.8543936639292986</c:v>
                </c:pt>
                <c:pt idx="7">
                  <c:v>1.825845733161265</c:v>
                </c:pt>
                <c:pt idx="8">
                  <c:v>1.9028688120302344</c:v>
                </c:pt>
                <c:pt idx="9">
                  <c:v>1.8313994568073051</c:v>
                </c:pt>
                <c:pt idx="10">
                  <c:v>1.830501730754621</c:v>
                </c:pt>
                <c:pt idx="11">
                  <c:v>1.8844709285710015</c:v>
                </c:pt>
                <c:pt idx="12">
                  <c:v>1.8621623440778956</c:v>
                </c:pt>
                <c:pt idx="13">
                  <c:v>1.9055874552382488</c:v>
                </c:pt>
                <c:pt idx="14">
                  <c:v>1.8790855369855817</c:v>
                </c:pt>
                <c:pt idx="15">
                  <c:v>1.8593311405699209</c:v>
                </c:pt>
                <c:pt idx="16">
                  <c:v>1.8650111732470509</c:v>
                </c:pt>
                <c:pt idx="17">
                  <c:v>1.8225577828804838</c:v>
                </c:pt>
                <c:pt idx="18">
                  <c:v>1.8663552112060142</c:v>
                </c:pt>
                <c:pt idx="19">
                  <c:v>1.8468049983916881</c:v>
                </c:pt>
                <c:pt idx="20">
                  <c:v>1.7662274192630936</c:v>
                </c:pt>
                <c:pt idx="21">
                  <c:v>1.7805937300152166</c:v>
                </c:pt>
                <c:pt idx="22">
                  <c:v>1.780548660695964</c:v>
                </c:pt>
                <c:pt idx="23">
                  <c:v>1.7832632723646493</c:v>
                </c:pt>
                <c:pt idx="24">
                  <c:v>1.7992556823824595</c:v>
                </c:pt>
                <c:pt idx="25">
                  <c:v>1.8372142651894454</c:v>
                </c:pt>
                <c:pt idx="26">
                  <c:v>1.7971533024491742</c:v>
                </c:pt>
                <c:pt idx="27">
                  <c:v>1.8265821892904348</c:v>
                </c:pt>
                <c:pt idx="28">
                  <c:v>1.7588262855201908</c:v>
                </c:pt>
                <c:pt idx="29">
                  <c:v>1.8450969954575622</c:v>
                </c:pt>
                <c:pt idx="30">
                  <c:v>1.7648483871699545</c:v>
                </c:pt>
                <c:pt idx="31">
                  <c:v>1.8583438674869714</c:v>
                </c:pt>
                <c:pt idx="32">
                  <c:v>1.7879277854858693</c:v>
                </c:pt>
                <c:pt idx="33">
                  <c:v>1.817185998356518</c:v>
                </c:pt>
                <c:pt idx="34">
                  <c:v>1.8508103465394456</c:v>
                </c:pt>
                <c:pt idx="35">
                  <c:v>1.8474363980719932</c:v>
                </c:pt>
                <c:pt idx="36">
                  <c:v>1.8386823496283573</c:v>
                </c:pt>
                <c:pt idx="37">
                  <c:v>1.8651651656961614</c:v>
                </c:pt>
                <c:pt idx="38">
                  <c:v>1.8266941021496927</c:v>
                </c:pt>
                <c:pt idx="39">
                  <c:v>1.8603073591437373</c:v>
                </c:pt>
                <c:pt idx="40">
                  <c:v>1.8353003431935404</c:v>
                </c:pt>
                <c:pt idx="41">
                  <c:v>1.8788800278148226</c:v>
                </c:pt>
                <c:pt idx="42">
                  <c:v>1.8154538155504385</c:v>
                </c:pt>
                <c:pt idx="43">
                  <c:v>1.8284272063333149</c:v>
                </c:pt>
                <c:pt idx="44">
                  <c:v>1.8670492164566237</c:v>
                </c:pt>
                <c:pt idx="45">
                  <c:v>1.7972149236109716</c:v>
                </c:pt>
                <c:pt idx="46">
                  <c:v>1.8901282095713035</c:v>
                </c:pt>
                <c:pt idx="47">
                  <c:v>1.7456434848853026</c:v>
                </c:pt>
                <c:pt idx="48">
                  <c:v>1.6728944032173252</c:v>
                </c:pt>
                <c:pt idx="49">
                  <c:v>1.7398233298574843</c:v>
                </c:pt>
                <c:pt idx="50">
                  <c:v>1.8136371371911351</c:v>
                </c:pt>
                <c:pt idx="51">
                  <c:v>1.7530085013320045</c:v>
                </c:pt>
                <c:pt idx="52">
                  <c:v>1.8171812540220234</c:v>
                </c:pt>
                <c:pt idx="53">
                  <c:v>1.8130441403978232</c:v>
                </c:pt>
                <c:pt idx="54">
                  <c:v>1.8016161903091217</c:v>
                </c:pt>
                <c:pt idx="55">
                  <c:v>1.759475178594305</c:v>
                </c:pt>
                <c:pt idx="56">
                  <c:v>1.8366207958806753</c:v>
                </c:pt>
                <c:pt idx="57">
                  <c:v>1.8412653503046155</c:v>
                </c:pt>
                <c:pt idx="58">
                  <c:v>1.8346923458874491</c:v>
                </c:pt>
                <c:pt idx="59">
                  <c:v>1.8985140870416344</c:v>
                </c:pt>
                <c:pt idx="60">
                  <c:v>1.9075072357226761</c:v>
                </c:pt>
                <c:pt idx="61">
                  <c:v>2.0147029124724583</c:v>
                </c:pt>
                <c:pt idx="62">
                  <c:v>1.9708268104227464</c:v>
                </c:pt>
                <c:pt idx="63">
                  <c:v>1.9967851701383861</c:v>
                </c:pt>
                <c:pt idx="64">
                  <c:v>2.0413424475494777</c:v>
                </c:pt>
                <c:pt idx="65">
                  <c:v>2.0483592241795003</c:v>
                </c:pt>
                <c:pt idx="66">
                  <c:v>2.031884024248038</c:v>
                </c:pt>
                <c:pt idx="67">
                  <c:v>2.0448182133925483</c:v>
                </c:pt>
                <c:pt idx="68">
                  <c:v>2.094763237519</c:v>
                </c:pt>
                <c:pt idx="69">
                  <c:v>2.0593813198945679</c:v>
                </c:pt>
                <c:pt idx="70">
                  <c:v>2.0866135066480505</c:v>
                </c:pt>
                <c:pt idx="71">
                  <c:v>2.0494214030199229</c:v>
                </c:pt>
                <c:pt idx="72">
                  <c:v>2.1189764325038207</c:v>
                </c:pt>
                <c:pt idx="73">
                  <c:v>2.1271531150722796</c:v>
                </c:pt>
                <c:pt idx="74">
                  <c:v>2.1572391173860108</c:v>
                </c:pt>
                <c:pt idx="75">
                  <c:v>2.1470365637448054</c:v>
                </c:pt>
                <c:pt idx="76">
                  <c:v>2.1828206060900066</c:v>
                </c:pt>
                <c:pt idx="77">
                  <c:v>2.1492331734358334</c:v>
                </c:pt>
                <c:pt idx="78">
                  <c:v>2.1432281800205044</c:v>
                </c:pt>
                <c:pt idx="79">
                  <c:v>2.1457703662133967</c:v>
                </c:pt>
                <c:pt idx="80">
                  <c:v>2.1020946226046107</c:v>
                </c:pt>
                <c:pt idx="81">
                  <c:v>2.129426505119163</c:v>
                </c:pt>
                <c:pt idx="82">
                  <c:v>2.1457577568306383</c:v>
                </c:pt>
                <c:pt idx="83">
                  <c:v>2.1570102756782439</c:v>
                </c:pt>
                <c:pt idx="84">
                  <c:v>2.1328763435326259</c:v>
                </c:pt>
                <c:pt idx="85">
                  <c:v>2.1181865627267289</c:v>
                </c:pt>
                <c:pt idx="86">
                  <c:v>2.1606636759834084</c:v>
                </c:pt>
                <c:pt idx="87">
                  <c:v>2.134726223293868</c:v>
                </c:pt>
                <c:pt idx="88">
                  <c:v>2.0875501020566967</c:v>
                </c:pt>
                <c:pt idx="89">
                  <c:v>2.1300073384915787</c:v>
                </c:pt>
                <c:pt idx="90">
                  <c:v>2.1477722774193699</c:v>
                </c:pt>
                <c:pt idx="91">
                  <c:v>2.1547377458253227</c:v>
                </c:pt>
                <c:pt idx="92">
                  <c:v>2.1555487725562203</c:v>
                </c:pt>
                <c:pt idx="93">
                  <c:v>2.1373305231535058</c:v>
                </c:pt>
                <c:pt idx="94">
                  <c:v>2.1449273355192053</c:v>
                </c:pt>
                <c:pt idx="95">
                  <c:v>2.1740962521491376</c:v>
                </c:pt>
                <c:pt idx="96">
                  <c:v>2.1395987090817243</c:v>
                </c:pt>
                <c:pt idx="97">
                  <c:v>2.1383731083629653</c:v>
                </c:pt>
                <c:pt idx="98">
                  <c:v>2.1227846793991034</c:v>
                </c:pt>
                <c:pt idx="99">
                  <c:v>2.133778603508401</c:v>
                </c:pt>
                <c:pt idx="100">
                  <c:v>2.1102295560517987</c:v>
                </c:pt>
                <c:pt idx="101">
                  <c:v>2.0506534930077902</c:v>
                </c:pt>
                <c:pt idx="102">
                  <c:v>1.9990724873541159</c:v>
                </c:pt>
                <c:pt idx="103">
                  <c:v>1.98034004296968</c:v>
                </c:pt>
                <c:pt idx="104">
                  <c:v>1.9827573733196919</c:v>
                </c:pt>
                <c:pt idx="105">
                  <c:v>2.0334380296813519</c:v>
                </c:pt>
                <c:pt idx="106">
                  <c:v>1.9592054229756262</c:v>
                </c:pt>
                <c:pt idx="107">
                  <c:v>1.9663537269833611</c:v>
                </c:pt>
                <c:pt idx="108">
                  <c:v>1.9189703323957232</c:v>
                </c:pt>
                <c:pt idx="109">
                  <c:v>1.9469331606936116</c:v>
                </c:pt>
                <c:pt idx="110">
                  <c:v>1.9379091549389615</c:v>
                </c:pt>
                <c:pt idx="111">
                  <c:v>1.8676250919819368</c:v>
                </c:pt>
                <c:pt idx="112">
                  <c:v>1.8445859106001128</c:v>
                </c:pt>
                <c:pt idx="113">
                  <c:v>1.8805777250986464</c:v>
                </c:pt>
                <c:pt idx="114">
                  <c:v>1.9129087394233744</c:v>
                </c:pt>
                <c:pt idx="115">
                  <c:v>1.9459280497587199</c:v>
                </c:pt>
                <c:pt idx="116">
                  <c:v>1.8618341268026499</c:v>
                </c:pt>
                <c:pt idx="117">
                  <c:v>1.8497581752777406</c:v>
                </c:pt>
                <c:pt idx="118">
                  <c:v>1.9143588361606532</c:v>
                </c:pt>
                <c:pt idx="119">
                  <c:v>1.8693485789791575</c:v>
                </c:pt>
                <c:pt idx="120">
                  <c:v>1.8469555904613353</c:v>
                </c:pt>
                <c:pt idx="121">
                  <c:v>1.8414843010017603</c:v>
                </c:pt>
                <c:pt idx="122">
                  <c:v>1.8677771442631275</c:v>
                </c:pt>
                <c:pt idx="123">
                  <c:v>1.8229776113414635</c:v>
                </c:pt>
                <c:pt idx="124">
                  <c:v>1.8315279424148552</c:v>
                </c:pt>
                <c:pt idx="125">
                  <c:v>1.8368536089522669</c:v>
                </c:pt>
                <c:pt idx="126">
                  <c:v>1.815313398145838</c:v>
                </c:pt>
                <c:pt idx="127">
                  <c:v>1.8502248929771814</c:v>
                </c:pt>
                <c:pt idx="128">
                  <c:v>1.8682821216375456</c:v>
                </c:pt>
                <c:pt idx="129">
                  <c:v>1.799347528186646</c:v>
                </c:pt>
                <c:pt idx="130">
                  <c:v>1.8272574142210778</c:v>
                </c:pt>
                <c:pt idx="131">
                  <c:v>1.832762758156675</c:v>
                </c:pt>
                <c:pt idx="132">
                  <c:v>1.8285208009876228</c:v>
                </c:pt>
                <c:pt idx="133">
                  <c:v>1.8350010388269549</c:v>
                </c:pt>
                <c:pt idx="134">
                  <c:v>1.8278920696519763</c:v>
                </c:pt>
                <c:pt idx="135">
                  <c:v>1.8132210307408105</c:v>
                </c:pt>
                <c:pt idx="136">
                  <c:v>1.805939020368688</c:v>
                </c:pt>
                <c:pt idx="137">
                  <c:v>1.8457060254138329</c:v>
                </c:pt>
                <c:pt idx="138">
                  <c:v>1.8284171898484676</c:v>
                </c:pt>
                <c:pt idx="139">
                  <c:v>1.8168943217702926</c:v>
                </c:pt>
                <c:pt idx="140">
                  <c:v>1.7976014584629576</c:v>
                </c:pt>
                <c:pt idx="141">
                  <c:v>1.8646440174738721</c:v>
                </c:pt>
                <c:pt idx="142">
                  <c:v>1.8414634841753252</c:v>
                </c:pt>
                <c:pt idx="143">
                  <c:v>1.8622211897994405</c:v>
                </c:pt>
                <c:pt idx="144">
                  <c:v>1.8407256982521658</c:v>
                </c:pt>
                <c:pt idx="145">
                  <c:v>1.8219533179016998</c:v>
                </c:pt>
                <c:pt idx="146">
                  <c:v>1.7895207886422526</c:v>
                </c:pt>
                <c:pt idx="147">
                  <c:v>1.8209325965927976</c:v>
                </c:pt>
                <c:pt idx="148">
                  <c:v>1.8271205470737832</c:v>
                </c:pt>
                <c:pt idx="149">
                  <c:v>1.8073351780137292</c:v>
                </c:pt>
                <c:pt idx="150">
                  <c:v>1.8101161283485805</c:v>
                </c:pt>
                <c:pt idx="151">
                  <c:v>1.8250735383507282</c:v>
                </c:pt>
                <c:pt idx="152">
                  <c:v>1.839931224239737</c:v>
                </c:pt>
                <c:pt idx="153">
                  <c:v>1.8154364220751993</c:v>
                </c:pt>
                <c:pt idx="154">
                  <c:v>1.8533652188829659</c:v>
                </c:pt>
                <c:pt idx="155">
                  <c:v>1.7738905362135449</c:v>
                </c:pt>
                <c:pt idx="156">
                  <c:v>1.8197059307361074</c:v>
                </c:pt>
                <c:pt idx="157">
                  <c:v>1.8218704417105931</c:v>
                </c:pt>
                <c:pt idx="158">
                  <c:v>1.8416450538550992</c:v>
                </c:pt>
                <c:pt idx="159">
                  <c:v>1.840180845378284</c:v>
                </c:pt>
                <c:pt idx="160">
                  <c:v>1.8701977759413324</c:v>
                </c:pt>
                <c:pt idx="161">
                  <c:v>1.9000364336648352</c:v>
                </c:pt>
                <c:pt idx="162">
                  <c:v>1.876208966821225</c:v>
                </c:pt>
                <c:pt idx="163">
                  <c:v>1.8725227229681565</c:v>
                </c:pt>
                <c:pt idx="164">
                  <c:v>1.8900338912008829</c:v>
                </c:pt>
                <c:pt idx="165">
                  <c:v>1.8662658220146873</c:v>
                </c:pt>
                <c:pt idx="166">
                  <c:v>1.9186031683765803</c:v>
                </c:pt>
                <c:pt idx="167">
                  <c:v>1.9390313712988858</c:v>
                </c:pt>
                <c:pt idx="168">
                  <c:v>1.8220935974014607</c:v>
                </c:pt>
                <c:pt idx="169">
                  <c:v>1.758914217651903</c:v>
                </c:pt>
                <c:pt idx="170">
                  <c:v>1.8153001894789185</c:v>
                </c:pt>
                <c:pt idx="171">
                  <c:v>1.8344173339265724</c:v>
                </c:pt>
                <c:pt idx="172">
                  <c:v>1.7587031484989117</c:v>
                </c:pt>
                <c:pt idx="173">
                  <c:v>1.8686986556645657</c:v>
                </c:pt>
                <c:pt idx="174">
                  <c:v>1.9218312570990634</c:v>
                </c:pt>
                <c:pt idx="175">
                  <c:v>1.9932011559143001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48448"/>
        <c:axId val="1174278000"/>
      </c:scatterChart>
      <c:valAx>
        <c:axId val="117434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4278000"/>
        <c:crossesAt val="0"/>
        <c:crossBetween val="midCat"/>
        <c:majorUnit val="10"/>
      </c:valAx>
      <c:valAx>
        <c:axId val="11742780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43484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'6226'!$L$1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'6226'!$A$2:$A$141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'6226'!$L$2:$L$141</c:f>
              <c:numCache>
                <c:formatCode>0.00</c:formatCode>
                <c:ptCount val="140"/>
                <c:pt idx="0">
                  <c:v>1.738349148224952</c:v>
                </c:pt>
                <c:pt idx="1">
                  <c:v>1.815900554334581</c:v>
                </c:pt>
                <c:pt idx="2">
                  <c:v>1.8095594466740084</c:v>
                </c:pt>
                <c:pt idx="3">
                  <c:v>1.8034660862286427</c:v>
                </c:pt>
                <c:pt idx="4">
                  <c:v>1.7750808064157635</c:v>
                </c:pt>
                <c:pt idx="5">
                  <c:v>1.8066566411605998</c:v>
                </c:pt>
                <c:pt idx="6">
                  <c:v>1.8210273635639143</c:v>
                </c:pt>
                <c:pt idx="7">
                  <c:v>1.8430493426668733</c:v>
                </c:pt>
                <c:pt idx="8">
                  <c:v>1.7721508291704207</c:v>
                </c:pt>
                <c:pt idx="9">
                  <c:v>1.7164187525646151</c:v>
                </c:pt>
                <c:pt idx="10">
                  <c:v>1.7309785648410503</c:v>
                </c:pt>
                <c:pt idx="11">
                  <c:v>1.7356252139698771</c:v>
                </c:pt>
                <c:pt idx="12">
                  <c:v>1.760948446390892</c:v>
                </c:pt>
                <c:pt idx="13">
                  <c:v>1.7860059747088715</c:v>
                </c:pt>
                <c:pt idx="14">
                  <c:v>1.7609076356682727</c:v>
                </c:pt>
                <c:pt idx="15">
                  <c:v>1.7288571363173164</c:v>
                </c:pt>
                <c:pt idx="16">
                  <c:v>1.7856751099079313</c:v>
                </c:pt>
                <c:pt idx="17">
                  <c:v>1.7910337850904929</c:v>
                </c:pt>
                <c:pt idx="18">
                  <c:v>1.7605577828846</c:v>
                </c:pt>
                <c:pt idx="19">
                  <c:v>1.7271167812112711</c:v>
                </c:pt>
                <c:pt idx="20">
                  <c:v>1.7423317408213936</c:v>
                </c:pt>
                <c:pt idx="21">
                  <c:v>1.7874867591830075</c:v>
                </c:pt>
                <c:pt idx="22">
                  <c:v>1.710008626678813</c:v>
                </c:pt>
                <c:pt idx="23">
                  <c:v>1.7096075627960741</c:v>
                </c:pt>
                <c:pt idx="24">
                  <c:v>1.7659128068269643</c:v>
                </c:pt>
                <c:pt idx="25">
                  <c:v>1.705601513011185</c:v>
                </c:pt>
                <c:pt idx="26">
                  <c:v>1.7350171812810857</c:v>
                </c:pt>
                <c:pt idx="27">
                  <c:v>1.7668395887998913</c:v>
                </c:pt>
                <c:pt idx="28">
                  <c:v>1.6964608045570506</c:v>
                </c:pt>
                <c:pt idx="29">
                  <c:v>1.7578137700575456</c:v>
                </c:pt>
                <c:pt idx="30">
                  <c:v>1.7248102852682297</c:v>
                </c:pt>
                <c:pt idx="31">
                  <c:v>1.7194651236500305</c:v>
                </c:pt>
                <c:pt idx="32">
                  <c:v>1.738269562095518</c:v>
                </c:pt>
                <c:pt idx="33">
                  <c:v>1.6837980783075803</c:v>
                </c:pt>
                <c:pt idx="34">
                  <c:v>1.7574933538128172</c:v>
                </c:pt>
                <c:pt idx="35">
                  <c:v>1.6898524893451004</c:v>
                </c:pt>
                <c:pt idx="36">
                  <c:v>1.7266674908699626</c:v>
                </c:pt>
                <c:pt idx="37">
                  <c:v>1.7615376022164293</c:v>
                </c:pt>
                <c:pt idx="38">
                  <c:v>1.706794301110633</c:v>
                </c:pt>
                <c:pt idx="39">
                  <c:v>1.6968970456526653</c:v>
                </c:pt>
                <c:pt idx="40">
                  <c:v>1.7626811334158585</c:v>
                </c:pt>
                <c:pt idx="41">
                  <c:v>1.7312034867437955</c:v>
                </c:pt>
                <c:pt idx="42">
                  <c:v>1.6696906588202611</c:v>
                </c:pt>
                <c:pt idx="43">
                  <c:v>1.7186540227112845</c:v>
                </c:pt>
                <c:pt idx="44">
                  <c:v>1.7005115511715345</c:v>
                </c:pt>
                <c:pt idx="45">
                  <c:v>1.7000430335430801</c:v>
                </c:pt>
                <c:pt idx="46">
                  <c:v>1.6684153834903255</c:v>
                </c:pt>
                <c:pt idx="47">
                  <c:v>1.6790324005803654</c:v>
                </c:pt>
                <c:pt idx="48">
                  <c:v>1.7243503460135841</c:v>
                </c:pt>
                <c:pt idx="49">
                  <c:v>1.7467192197643253</c:v>
                </c:pt>
                <c:pt idx="50">
                  <c:v>1.7106526048589241</c:v>
                </c:pt>
                <c:pt idx="51">
                  <c:v>1.7032491150502655</c:v>
                </c:pt>
                <c:pt idx="52">
                  <c:v>1.6586290416567542</c:v>
                </c:pt>
                <c:pt idx="53">
                  <c:v>1.6651810439844117</c:v>
                </c:pt>
                <c:pt idx="54">
                  <c:v>1.7272892920006373</c:v>
                </c:pt>
                <c:pt idx="55">
                  <c:v>1.7230030528938745</c:v>
                </c:pt>
                <c:pt idx="56">
                  <c:v>1.6771058674102957</c:v>
                </c:pt>
                <c:pt idx="57">
                  <c:v>1.7502063440289191</c:v>
                </c:pt>
                <c:pt idx="58">
                  <c:v>1.6671372596397374</c:v>
                </c:pt>
                <c:pt idx="59">
                  <c:v>1.7951136765867013</c:v>
                </c:pt>
                <c:pt idx="60">
                  <c:v>1.7288302178501593</c:v>
                </c:pt>
                <c:pt idx="61">
                  <c:v>1.7966423357664429</c:v>
                </c:pt>
                <c:pt idx="62">
                  <c:v>1.7992931412666009</c:v>
                </c:pt>
                <c:pt idx="63">
                  <c:v>1.7690361641228318</c:v>
                </c:pt>
                <c:pt idx="64">
                  <c:v>1.7202805405485586</c:v>
                </c:pt>
                <c:pt idx="65">
                  <c:v>1.8241843022843369</c:v>
                </c:pt>
                <c:pt idx="66">
                  <c:v>1.7637717361437422</c:v>
                </c:pt>
                <c:pt idx="67">
                  <c:v>1.7892032431398792</c:v>
                </c:pt>
                <c:pt idx="68">
                  <c:v>1.724507025964229</c:v>
                </c:pt>
                <c:pt idx="69">
                  <c:v>1.8392023118587546</c:v>
                </c:pt>
                <c:pt idx="70">
                  <c:v>1.7443796169021375</c:v>
                </c:pt>
                <c:pt idx="71">
                  <c:v>1.6960411306619081</c:v>
                </c:pt>
                <c:pt idx="72">
                  <c:v>1.7834978672655597</c:v>
                </c:pt>
                <c:pt idx="73">
                  <c:v>1.8414703895202145</c:v>
                </c:pt>
                <c:pt idx="74">
                  <c:v>1.8166555116830478</c:v>
                </c:pt>
                <c:pt idx="75">
                  <c:v>1.7270722563570098</c:v>
                </c:pt>
                <c:pt idx="76">
                  <c:v>1.7740801000559798</c:v>
                </c:pt>
                <c:pt idx="77">
                  <c:v>1.824293669909941</c:v>
                </c:pt>
                <c:pt idx="78">
                  <c:v>1.7450748213103324</c:v>
                </c:pt>
                <c:pt idx="79">
                  <c:v>1.726409779645069</c:v>
                </c:pt>
                <c:pt idx="80">
                  <c:v>1.7684553793098499</c:v>
                </c:pt>
                <c:pt idx="81">
                  <c:v>1.7813423874881844</c:v>
                </c:pt>
                <c:pt idx="82">
                  <c:v>1.7845739235031324</c:v>
                </c:pt>
                <c:pt idx="83">
                  <c:v>1.8068915487849286</c:v>
                </c:pt>
                <c:pt idx="84">
                  <c:v>1.7423960376292593</c:v>
                </c:pt>
                <c:pt idx="85">
                  <c:v>1.7509654729849711</c:v>
                </c:pt>
                <c:pt idx="86">
                  <c:v>1.7497575594315562</c:v>
                </c:pt>
                <c:pt idx="87">
                  <c:v>1.7801269900683416</c:v>
                </c:pt>
                <c:pt idx="88">
                  <c:v>1.6840225439180638</c:v>
                </c:pt>
                <c:pt idx="89">
                  <c:v>1.7568634157740219</c:v>
                </c:pt>
                <c:pt idx="90">
                  <c:v>1.7106107119237872</c:v>
                </c:pt>
                <c:pt idx="91">
                  <c:v>1.7389256683821193</c:v>
                </c:pt>
                <c:pt idx="92">
                  <c:v>1.6782365344320458</c:v>
                </c:pt>
                <c:pt idx="93">
                  <c:v>1.6691750431317192</c:v>
                </c:pt>
                <c:pt idx="94">
                  <c:v>1.6457665206016157</c:v>
                </c:pt>
                <c:pt idx="95">
                  <c:v>1.6832601874116326</c:v>
                </c:pt>
                <c:pt idx="96">
                  <c:v>1.6586336228921625</c:v>
                </c:pt>
                <c:pt idx="97">
                  <c:v>1.6676603681281916</c:v>
                </c:pt>
                <c:pt idx="98">
                  <c:v>1.6392910739703455</c:v>
                </c:pt>
                <c:pt idx="99">
                  <c:v>1.6381529803943107</c:v>
                </c:pt>
                <c:pt idx="100">
                  <c:v>1.6494541105272327</c:v>
                </c:pt>
                <c:pt idx="101">
                  <c:v>1.6045863480460612</c:v>
                </c:pt>
                <c:pt idx="102">
                  <c:v>1.5684819514955115</c:v>
                </c:pt>
                <c:pt idx="103">
                  <c:v>1.5945472420917433</c:v>
                </c:pt>
                <c:pt idx="104">
                  <c:v>1.5575401438988592</c:v>
                </c:pt>
                <c:pt idx="105">
                  <c:v>1.5851808541739369</c:v>
                </c:pt>
                <c:pt idx="106">
                  <c:v>1.5882423793199347</c:v>
                </c:pt>
                <c:pt idx="107">
                  <c:v>1.5759984400777494</c:v>
                </c:pt>
                <c:pt idx="108">
                  <c:v>1.5390134268293241</c:v>
                </c:pt>
                <c:pt idx="109">
                  <c:v>1.5386961396456709</c:v>
                </c:pt>
                <c:pt idx="110">
                  <c:v>1.5030254811035177</c:v>
                </c:pt>
                <c:pt idx="111">
                  <c:v>1.5338934338672425</c:v>
                </c:pt>
                <c:pt idx="112">
                  <c:v>1.5519303556283053</c:v>
                </c:pt>
                <c:pt idx="113">
                  <c:v>1.5343484612172977</c:v>
                </c:pt>
                <c:pt idx="114">
                  <c:v>1.5472364913357226</c:v>
                </c:pt>
                <c:pt idx="115">
                  <c:v>1.5177481640129236</c:v>
                </c:pt>
                <c:pt idx="116">
                  <c:v>1.5686187840970522</c:v>
                </c:pt>
                <c:pt idx="117">
                  <c:v>1.5383304357376486</c:v>
                </c:pt>
                <c:pt idx="118">
                  <c:v>1.5201693401134169</c:v>
                </c:pt>
                <c:pt idx="119">
                  <c:v>1.5103282063425698</c:v>
                </c:pt>
                <c:pt idx="120">
                  <c:v>1.5205140617057213</c:v>
                </c:pt>
                <c:pt idx="121">
                  <c:v>1.4883577682310571</c:v>
                </c:pt>
                <c:pt idx="122">
                  <c:v>1.5229423021073756</c:v>
                </c:pt>
                <c:pt idx="123">
                  <c:v>1.4741693612543281</c:v>
                </c:pt>
                <c:pt idx="124">
                  <c:v>1.5119475660990662</c:v>
                </c:pt>
                <c:pt idx="125">
                  <c:v>1.4829325995435623</c:v>
                </c:pt>
                <c:pt idx="126">
                  <c:v>1.4745380541706634</c:v>
                </c:pt>
                <c:pt idx="127">
                  <c:v>1.54065476147936</c:v>
                </c:pt>
                <c:pt idx="128">
                  <c:v>1.500436216426152</c:v>
                </c:pt>
                <c:pt idx="129">
                  <c:v>1.4553024951533404</c:v>
                </c:pt>
                <c:pt idx="130">
                  <c:v>1.5230965878649358</c:v>
                </c:pt>
                <c:pt idx="131">
                  <c:v>1.435243924847267</c:v>
                </c:pt>
                <c:pt idx="132">
                  <c:v>1.5153811233380183</c:v>
                </c:pt>
                <c:pt idx="133">
                  <c:v>1.4605552041578571</c:v>
                </c:pt>
                <c:pt idx="134">
                  <c:v>1.4489302749948452</c:v>
                </c:pt>
                <c:pt idx="135">
                  <c:v>1.4447811543258768</c:v>
                </c:pt>
                <c:pt idx="136">
                  <c:v>1.470122057768634</c:v>
                </c:pt>
                <c:pt idx="137">
                  <c:v>1.4646266290529906</c:v>
                </c:pt>
                <c:pt idx="138">
                  <c:v>1.4704426391824381</c:v>
                </c:pt>
                <c:pt idx="139">
                  <c:v>1.4885415944283127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32992"/>
        <c:axId val="858288224"/>
      </c:scatterChart>
      <c:valAx>
        <c:axId val="8581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288224"/>
        <c:crossesAt val="0"/>
        <c:crossBetween val="midCat"/>
        <c:majorUnit val="10"/>
      </c:valAx>
      <c:valAx>
        <c:axId val="8582882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329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'6226'!$A$2:$A$179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'6226'!$P$2:$P$177</c:f>
              <c:numCache>
                <c:formatCode>General</c:formatCode>
                <c:ptCount val="176"/>
                <c:pt idx="4">
                  <c:v>-1.7925537908727418</c:v>
                </c:pt>
                <c:pt idx="5">
                  <c:v>7.5589257409407071E-2</c:v>
                </c:pt>
                <c:pt idx="6">
                  <c:v>0.99829541098682228</c:v>
                </c:pt>
                <c:pt idx="7">
                  <c:v>2.3414452228856728</c:v>
                </c:pt>
                <c:pt idx="8">
                  <c:v>-1.4214722918210063</c:v>
                </c:pt>
                <c:pt idx="9">
                  <c:v>-4.350980020354771</c:v>
                </c:pt>
                <c:pt idx="10">
                  <c:v>-3.4178832027168884</c:v>
                </c:pt>
                <c:pt idx="11">
                  <c:v>-3.0295239024480605</c:v>
                </c:pt>
                <c:pt idx="12">
                  <c:v>-1.5049671561623825</c:v>
                </c:pt>
                <c:pt idx="13">
                  <c:v>4.9889030078823357E-3</c:v>
                </c:pt>
                <c:pt idx="14">
                  <c:v>-1.2411665089616306</c:v>
                </c:pt>
                <c:pt idx="15">
                  <c:v>-2.8693495836887664</c:v>
                </c:pt>
                <c:pt idx="16">
                  <c:v>0.38587242649383507</c:v>
                </c:pt>
                <c:pt idx="17">
                  <c:v>0.81335821939050001</c:v>
                </c:pt>
                <c:pt idx="18">
                  <c:v>-0.72830477560674933</c:v>
                </c:pt>
                <c:pt idx="19">
                  <c:v>-2.4328972437541769</c:v>
                </c:pt>
                <c:pt idx="20">
                  <c:v>-1.4637994719556748</c:v>
                </c:pt>
                <c:pt idx="21">
                  <c:v>1.1505323216500658</c:v>
                </c:pt>
                <c:pt idx="22">
                  <c:v>-2.9739413654047144</c:v>
                </c:pt>
                <c:pt idx="23">
                  <c:v>-2.8629585809228999</c:v>
                </c:pt>
                <c:pt idx="24">
                  <c:v>0.36408846398501549</c:v>
                </c:pt>
                <c:pt idx="25">
                  <c:v>-2.8170515011327426</c:v>
                </c:pt>
                <c:pt idx="26">
                  <c:v>-1.0676116059348995</c:v>
                </c:pt>
                <c:pt idx="27">
                  <c:v>0.81408084517083346</c:v>
                </c:pt>
                <c:pt idx="28">
                  <c:v>-2.92027706458423</c:v>
                </c:pt>
                <c:pt idx="29">
                  <c:v>0.58414696088779061</c:v>
                </c:pt>
                <c:pt idx="30">
                  <c:v>-1.0964035483353805</c:v>
                </c:pt>
                <c:pt idx="31">
                  <c:v>-1.2571035240323229</c:v>
                </c:pt>
                <c:pt idx="32">
                  <c:v>-9.0760558110568212E-2</c:v>
                </c:pt>
                <c:pt idx="33">
                  <c:v>-2.9509975410918083</c:v>
                </c:pt>
                <c:pt idx="34">
                  <c:v>1.2316478765303487</c:v>
                </c:pt>
                <c:pt idx="35">
                  <c:v>-2.3522587999655888</c:v>
                </c:pt>
                <c:pt idx="36">
                  <c:v>-0.19621867359264542</c:v>
                </c:pt>
                <c:pt idx="37">
                  <c:v>1.8529479320322526</c:v>
                </c:pt>
                <c:pt idx="38">
                  <c:v>-1.0222256648938466</c:v>
                </c:pt>
                <c:pt idx="39">
                  <c:v>-1.4330674228033329</c:v>
                </c:pt>
                <c:pt idx="40">
                  <c:v>2.3148508844230786</c:v>
                </c:pt>
                <c:pt idx="41">
                  <c:v>0.71814659618134746</c:v>
                </c:pt>
                <c:pt idx="42">
                  <c:v>-2.5290187835439255</c:v>
                </c:pt>
                <c:pt idx="43">
                  <c:v>0.29458513219718108</c:v>
                </c:pt>
                <c:pt idx="44">
                  <c:v>-0.56933890345582283</c:v>
                </c:pt>
                <c:pt idx="45">
                  <c:v>-0.4620627649185135</c:v>
                </c:pt>
                <c:pt idx="46">
                  <c:v>-2.0670098781776685</c:v>
                </c:pt>
                <c:pt idx="47">
                  <c:v>-1.3505733161363858</c:v>
                </c:pt>
                <c:pt idx="48">
                  <c:v>1.2727114712995462</c:v>
                </c:pt>
                <c:pt idx="49">
                  <c:v>2.6349234661169851</c:v>
                </c:pt>
                <c:pt idx="50">
                  <c:v>0.78605111350547385</c:v>
                </c:pt>
                <c:pt idx="51">
                  <c:v>0.51224409299287488</c:v>
                </c:pt>
                <c:pt idx="52">
                  <c:v>-1.8066487437318757</c:v>
                </c:pt>
                <c:pt idx="53">
                  <c:v>-1.3135885164443477</c:v>
                </c:pt>
                <c:pt idx="54">
                  <c:v>2.2323389843972503</c:v>
                </c:pt>
                <c:pt idx="55">
                  <c:v>2.1298277837034925</c:v>
                </c:pt>
                <c:pt idx="56">
                  <c:v>-0.2592435479160034</c:v>
                </c:pt>
                <c:pt idx="57">
                  <c:v>3.8907171187338179</c:v>
                </c:pt>
                <c:pt idx="58">
                  <c:v>-0.54098456449215193</c:v>
                </c:pt>
                <c:pt idx="59">
                  <c:v>6.6244599646384907</c:v>
                </c:pt>
                <c:pt idx="60">
                  <c:v>3.1151439931529064</c:v>
                </c:pt>
                <c:pt idx="61">
                  <c:v>6.9745044399158367</c:v>
                </c:pt>
                <c:pt idx="62">
                  <c:v>7.2531902800439179</c:v>
                </c:pt>
                <c:pt idx="63">
                  <c:v>5.7235629155317538</c:v>
                </c:pt>
                <c:pt idx="64">
                  <c:v>3.1774177573351499</c:v>
                </c:pt>
                <c:pt idx="65">
                  <c:v>9.0200475359200816</c:v>
                </c:pt>
                <c:pt idx="66">
                  <c:v>5.8333425625424224</c:v>
                </c:pt>
                <c:pt idx="67">
                  <c:v>7.3638490972425554</c:v>
                </c:pt>
                <c:pt idx="68">
                  <c:v>3.941753522967296</c:v>
                </c:pt>
                <c:pt idx="69">
                  <c:v>10.377387571867542</c:v>
                </c:pt>
                <c:pt idx="70">
                  <c:v>5.2998140770622264</c:v>
                </c:pt>
                <c:pt idx="71">
                  <c:v>2.7765910026006995</c:v>
                </c:pt>
                <c:pt idx="72">
                  <c:v>7.7154414823709381</c:v>
                </c:pt>
                <c:pt idx="73">
                  <c:v>11.034107013412223</c:v>
                </c:pt>
                <c:pt idx="74">
                  <c:v>9.8035280577088741</c:v>
                </c:pt>
                <c:pt idx="75">
                  <c:v>5.0138666343855283</c:v>
                </c:pt>
                <c:pt idx="76">
                  <c:v>7.7300129002602347</c:v>
                </c:pt>
                <c:pt idx="77">
                  <c:v>10.622316794233305</c:v>
                </c:pt>
                <c:pt idx="78">
                  <c:v>6.4021891418255068</c:v>
                </c:pt>
                <c:pt idx="79">
                  <c:v>5.5095493926727146</c:v>
                </c:pt>
                <c:pt idx="80">
                  <c:v>7.9530157424082617</c:v>
                </c:pt>
                <c:pt idx="81">
                  <c:v>8.7941904219883273</c:v>
                </c:pt>
                <c:pt idx="82">
                  <c:v>9.1047879429973477</c:v>
                </c:pt>
                <c:pt idx="83">
                  <c:v>10.464183786872198</c:v>
                </c:pt>
                <c:pt idx="84">
                  <c:v>7.0531171947106746</c:v>
                </c:pt>
                <c:pt idx="85">
                  <c:v>7.6570372396766535</c:v>
                </c:pt>
                <c:pt idx="86">
                  <c:v>7.7236828857547613</c:v>
                </c:pt>
                <c:pt idx="87">
                  <c:v>9.5255329083923055</c:v>
                </c:pt>
                <c:pt idx="88">
                  <c:v>4.3775259956432899</c:v>
                </c:pt>
                <c:pt idx="89">
                  <c:v>8.5132211395930657</c:v>
                </c:pt>
                <c:pt idx="90">
                  <c:v>6.1046137436974579</c:v>
                </c:pt>
                <c:pt idx="91">
                  <c:v>7.7935685030567594</c:v>
                </c:pt>
                <c:pt idx="92">
                  <c:v>4.5916658718098278</c:v>
                </c:pt>
                <c:pt idx="93">
                  <c:v>4.2267501302041568</c:v>
                </c:pt>
                <c:pt idx="94">
                  <c:v>3.0734517041462008</c:v>
                </c:pt>
                <c:pt idx="95">
                  <c:v>5.2667851179446545</c:v>
                </c:pt>
                <c:pt idx="96">
                  <c:v>4.0465541538603365</c:v>
                </c:pt>
                <c:pt idx="97">
                  <c:v>4.6756038012713743</c:v>
                </c:pt>
                <c:pt idx="98">
                  <c:v>3.2497063691753354</c:v>
                </c:pt>
                <c:pt idx="99">
                  <c:v>3.3201886878244955</c:v>
                </c:pt>
                <c:pt idx="100">
                  <c:v>4.0742178966355711</c:v>
                </c:pt>
                <c:pt idx="101">
                  <c:v>1.7417143146136622</c:v>
                </c:pt>
                <c:pt idx="102">
                  <c:v>-0.109234174471516</c:v>
                </c:pt>
                <c:pt idx="103">
                  <c:v>1.4560993573963279</c:v>
                </c:pt>
                <c:pt idx="104">
                  <c:v>-0.44445342491475714</c:v>
                </c:pt>
                <c:pt idx="105">
                  <c:v>1.2074508807707223</c:v>
                </c:pt>
                <c:pt idx="106">
                  <c:v>1.508706146709522</c:v>
                </c:pt>
                <c:pt idx="107">
                  <c:v>0.96891193642630979</c:v>
                </c:pt>
                <c:pt idx="108">
                  <c:v>-0.93042725768527046</c:v>
                </c:pt>
                <c:pt idx="109">
                  <c:v>-0.81484086581862636</c:v>
                </c:pt>
                <c:pt idx="110">
                  <c:v>-2.6419550487026076</c:v>
                </c:pt>
                <c:pt idx="111">
                  <c:v>-0.81271077241070833</c:v>
                </c:pt>
                <c:pt idx="112">
                  <c:v>0.3114564392147256</c:v>
                </c:pt>
                <c:pt idx="113">
                  <c:v>-0.52166336282907777</c:v>
                </c:pt>
                <c:pt idx="114">
                  <c:v>0.31956747330761898</c:v>
                </c:pt>
                <c:pt idx="115">
                  <c:v>-1.1678218700031695</c:v>
                </c:pt>
                <c:pt idx="116">
                  <c:v>1.7605875440585672</c:v>
                </c:pt>
                <c:pt idx="117">
                  <c:v>0.22923630212533727</c:v>
                </c:pt>
                <c:pt idx="118">
                  <c:v>-0.63571114425872199</c:v>
                </c:pt>
                <c:pt idx="119">
                  <c:v>-1.0434689633630483</c:v>
                </c:pt>
                <c:pt idx="120">
                  <c:v>-0.35072513846252412</c:v>
                </c:pt>
                <c:pt idx="121">
                  <c:v>-1.9847216984963063</c:v>
                </c:pt>
                <c:pt idx="122">
                  <c:v>4.875216004185623E-2</c:v>
                </c:pt>
                <c:pt idx="123">
                  <c:v>-2.4983445986990702</c:v>
                </c:pt>
                <c:pt idx="124">
                  <c:v>-0.28937555575549595</c:v>
                </c:pt>
                <c:pt idx="125">
                  <c:v>-1.7507532854817294</c:v>
                </c:pt>
                <c:pt idx="126">
                  <c:v>-2.0790197292480865</c:v>
                </c:pt>
                <c:pt idx="127">
                  <c:v>1.6871763307750829</c:v>
                </c:pt>
                <c:pt idx="128">
                  <c:v>-0.38984843770295613</c:v>
                </c:pt>
                <c:pt idx="129">
                  <c:v>-2.7369667022155313</c:v>
                </c:pt>
                <c:pt idx="130">
                  <c:v>1.1214032428169514</c:v>
                </c:pt>
                <c:pt idx="131">
                  <c:v>-3.5731605266494126</c:v>
                </c:pt>
                <c:pt idx="132">
                  <c:v>0.96347453907597047</c:v>
                </c:pt>
                <c:pt idx="133">
                  <c:v>-1.9162389977309957</c:v>
                </c:pt>
                <c:pt idx="134">
                  <c:v>-2.4220180295354088</c:v>
                </c:pt>
                <c:pt idx="135">
                  <c:v>-2.5169944447850545</c:v>
                </c:pt>
                <c:pt idx="136">
                  <c:v>-0.99146665945059331</c:v>
                </c:pt>
                <c:pt idx="137">
                  <c:v>-1.1604239516453265</c:v>
                </c:pt>
                <c:pt idx="138">
                  <c:v>-0.70780717887237699</c:v>
                </c:pt>
                <c:pt idx="139">
                  <c:v>0.41976883032926687</c:v>
                </c:pt>
                <c:pt idx="140">
                  <c:v>0.10160528215488816</c:v>
                </c:pt>
                <c:pt idx="141">
                  <c:v>-0.74705111735261809</c:v>
                </c:pt>
                <c:pt idx="142">
                  <c:v>2.516578355986788</c:v>
                </c:pt>
                <c:pt idx="143">
                  <c:v>-7.3528482657104627E-2</c:v>
                </c:pt>
                <c:pt idx="144">
                  <c:v>-0.97109062936256763</c:v>
                </c:pt>
                <c:pt idx="145">
                  <c:v>-1.8488676410069089</c:v>
                </c:pt>
                <c:pt idx="146">
                  <c:v>-0.61948862941321647</c:v>
                </c:pt>
                <c:pt idx="147">
                  <c:v>-1.5306102208285448</c:v>
                </c:pt>
                <c:pt idx="148">
                  <c:v>0.59083073676705689</c:v>
                </c:pt>
                <c:pt idx="149">
                  <c:v>1.7746547271820887</c:v>
                </c:pt>
                <c:pt idx="150">
                  <c:v>-0.89837886065261763</c:v>
                </c:pt>
                <c:pt idx="151">
                  <c:v>0.98852736074916592</c:v>
                </c:pt>
                <c:pt idx="152">
                  <c:v>1.2629318890523749</c:v>
                </c:pt>
                <c:pt idx="153">
                  <c:v>-0.52970418235457506</c:v>
                </c:pt>
                <c:pt idx="154">
                  <c:v>1.5816765853832147</c:v>
                </c:pt>
                <c:pt idx="155">
                  <c:v>-0.74638157724276677</c:v>
                </c:pt>
                <c:pt idx="156">
                  <c:v>0.88434143371746743</c:v>
                </c:pt>
                <c:pt idx="157">
                  <c:v>-7.3840112428326318E-2</c:v>
                </c:pt>
                <c:pt idx="158">
                  <c:v>-1.4611565506781552</c:v>
                </c:pt>
                <c:pt idx="159">
                  <c:v>1.3350012844178176</c:v>
                </c:pt>
                <c:pt idx="160">
                  <c:v>-1.1865570426459846</c:v>
                </c:pt>
                <c:pt idx="161">
                  <c:v>-1.0648868071466082</c:v>
                </c:pt>
                <c:pt idx="162">
                  <c:v>3.5465359945721233</c:v>
                </c:pt>
                <c:pt idx="163">
                  <c:v>1.4182124278683979</c:v>
                </c:pt>
                <c:pt idx="164">
                  <c:v>3.494349638078492</c:v>
                </c:pt>
                <c:pt idx="165">
                  <c:v>1.6158463470331654</c:v>
                </c:pt>
                <c:pt idx="166">
                  <c:v>1.8413144826642363</c:v>
                </c:pt>
                <c:pt idx="167">
                  <c:v>2.4941262464376881</c:v>
                </c:pt>
                <c:pt idx="168">
                  <c:v>2.1411587965209131</c:v>
                </c:pt>
                <c:pt idx="169">
                  <c:v>1.9314866104898767</c:v>
                </c:pt>
                <c:pt idx="170">
                  <c:v>-0.53113449424915626</c:v>
                </c:pt>
                <c:pt idx="171">
                  <c:v>0.23739840150386274</c:v>
                </c:pt>
                <c:pt idx="172">
                  <c:v>0.80011619288602265</c:v>
                </c:pt>
                <c:pt idx="173">
                  <c:v>2.1521307062979425</c:v>
                </c:pt>
                <c:pt idx="174">
                  <c:v>1.2341904488916804</c:v>
                </c:pt>
                <c:pt idx="175">
                  <c:v>0.92691629496342753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02624"/>
        <c:axId val="858115680"/>
      </c:scatterChart>
      <c:valAx>
        <c:axId val="85850262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15680"/>
        <c:crossesAt val="0"/>
        <c:crossBetween val="midCat"/>
        <c:majorUnit val="10"/>
      </c:valAx>
      <c:valAx>
        <c:axId val="85811568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50262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'6226'!$L$1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'6226'!$A$2:$A$141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'6226'!$M$2:$M$177</c:f>
              <c:numCache>
                <c:formatCode>0.00</c:formatCode>
                <c:ptCount val="176"/>
                <c:pt idx="4">
                  <c:v>1.7871844797528096</c:v>
                </c:pt>
                <c:pt idx="5">
                  <c:v>1.8211810491650551</c:v>
                </c:pt>
                <c:pt idx="6">
                  <c:v>1.8379725062357788</c:v>
                </c:pt>
                <c:pt idx="7">
                  <c:v>1.862415220006147</c:v>
                </c:pt>
                <c:pt idx="8">
                  <c:v>1.7939374411771036</c:v>
                </c:pt>
                <c:pt idx="9">
                  <c:v>1.7406260992387073</c:v>
                </c:pt>
                <c:pt idx="10">
                  <c:v>1.7576066461825517</c:v>
                </c:pt>
                <c:pt idx="11">
                  <c:v>1.7646740299787878</c:v>
                </c:pt>
                <c:pt idx="12">
                  <c:v>1.7924179970672118</c:v>
                </c:pt>
                <c:pt idx="13">
                  <c:v>1.8198962600526005</c:v>
                </c:pt>
                <c:pt idx="14">
                  <c:v>1.797218655679411</c:v>
                </c:pt>
                <c:pt idx="15">
                  <c:v>1.7675888909958639</c:v>
                </c:pt>
                <c:pt idx="16">
                  <c:v>1.826827599253888</c:v>
                </c:pt>
                <c:pt idx="17">
                  <c:v>1.8346070091038587</c:v>
                </c:pt>
                <c:pt idx="18">
                  <c:v>1.8065517415653749</c:v>
                </c:pt>
                <c:pt idx="19">
                  <c:v>1.7755314745594553</c:v>
                </c:pt>
                <c:pt idx="20">
                  <c:v>1.793167168836987</c:v>
                </c:pt>
                <c:pt idx="21">
                  <c:v>1.8407429218660101</c:v>
                </c:pt>
                <c:pt idx="22">
                  <c:v>1.7656855240292249</c:v>
                </c:pt>
                <c:pt idx="23">
                  <c:v>1.7677051948138951</c:v>
                </c:pt>
                <c:pt idx="24">
                  <c:v>1.8264311735121945</c:v>
                </c:pt>
                <c:pt idx="25">
                  <c:v>1.7685406143638245</c:v>
                </c:pt>
                <c:pt idx="26">
                  <c:v>1.8003770173011344</c:v>
                </c:pt>
                <c:pt idx="27">
                  <c:v>1.8346201594873492</c:v>
                </c:pt>
                <c:pt idx="28">
                  <c:v>1.7666621099119177</c:v>
                </c:pt>
                <c:pt idx="29">
                  <c:v>1.8304358100798219</c:v>
                </c:pt>
                <c:pt idx="30">
                  <c:v>1.7998530599579152</c:v>
                </c:pt>
                <c:pt idx="31">
                  <c:v>1.7969286330071252</c:v>
                </c:pt>
                <c:pt idx="32">
                  <c:v>1.818153806120022</c:v>
                </c:pt>
                <c:pt idx="33">
                  <c:v>1.7661030569994935</c:v>
                </c:pt>
                <c:pt idx="34">
                  <c:v>1.8422190671721397</c:v>
                </c:pt>
                <c:pt idx="35">
                  <c:v>1.776998937371832</c:v>
                </c:pt>
                <c:pt idx="36">
                  <c:v>1.8162346735641035</c:v>
                </c:pt>
                <c:pt idx="37">
                  <c:v>1.8535255195779794</c:v>
                </c:pt>
                <c:pt idx="38">
                  <c:v>1.8012029531395923</c:v>
                </c:pt>
                <c:pt idx="39">
                  <c:v>1.7937264323490338</c:v>
                </c:pt>
                <c:pt idx="40">
                  <c:v>1.8619312547796363</c:v>
                </c:pt>
                <c:pt idx="41">
                  <c:v>1.8328743427749825</c:v>
                </c:pt>
                <c:pt idx="42">
                  <c:v>1.7737822495188573</c:v>
                </c:pt>
                <c:pt idx="43">
                  <c:v>1.8251663480772899</c:v>
                </c:pt>
                <c:pt idx="44">
                  <c:v>1.8094446112049491</c:v>
                </c:pt>
                <c:pt idx="45">
                  <c:v>1.8113968282439039</c:v>
                </c:pt>
                <c:pt idx="46">
                  <c:v>1.7821899128585585</c:v>
                </c:pt>
                <c:pt idx="47">
                  <c:v>1.7952276646160077</c:v>
                </c:pt>
                <c:pt idx="48">
                  <c:v>1.8429663447166356</c:v>
                </c:pt>
                <c:pt idx="49">
                  <c:v>1.867755953134786</c:v>
                </c:pt>
                <c:pt idx="50">
                  <c:v>1.8341100728967938</c:v>
                </c:pt>
                <c:pt idx="51">
                  <c:v>1.8291273177555447</c:v>
                </c:pt>
                <c:pt idx="52">
                  <c:v>1.7869279790294423</c:v>
                </c:pt>
                <c:pt idx="53">
                  <c:v>1.7959007160245091</c:v>
                </c:pt>
                <c:pt idx="54">
                  <c:v>1.8604296987081439</c:v>
                </c:pt>
                <c:pt idx="55">
                  <c:v>1.8585641942687903</c:v>
                </c:pt>
                <c:pt idx="56">
                  <c:v>1.8150877434526207</c:v>
                </c:pt>
                <c:pt idx="57">
                  <c:v>1.8906089547386533</c:v>
                </c:pt>
                <c:pt idx="58">
                  <c:v>1.8099606050168808</c:v>
                </c:pt>
                <c:pt idx="59">
                  <c:v>1.940357756631254</c:v>
                </c:pt>
                <c:pt idx="60">
                  <c:v>1.8764950325621212</c:v>
                </c:pt>
                <c:pt idx="61">
                  <c:v>1.9467278851458141</c:v>
                </c:pt>
                <c:pt idx="62">
                  <c:v>1.9517994253133812</c:v>
                </c:pt>
                <c:pt idx="63">
                  <c:v>1.9239631828370214</c:v>
                </c:pt>
                <c:pt idx="64">
                  <c:v>1.8776282939301574</c:v>
                </c:pt>
                <c:pt idx="65">
                  <c:v>1.9839527903333449</c:v>
                </c:pt>
                <c:pt idx="66">
                  <c:v>1.9259609588601594</c:v>
                </c:pt>
                <c:pt idx="67">
                  <c:v>1.9538132005237057</c:v>
                </c:pt>
                <c:pt idx="68">
                  <c:v>1.8915377180154647</c:v>
                </c:pt>
                <c:pt idx="69">
                  <c:v>2.0086537385773995</c:v>
                </c:pt>
                <c:pt idx="70">
                  <c:v>1.9162517782881916</c:v>
                </c:pt>
                <c:pt idx="71">
                  <c:v>1.8703340267153714</c:v>
                </c:pt>
                <c:pt idx="72">
                  <c:v>1.9602114979864322</c:v>
                </c:pt>
                <c:pt idx="73">
                  <c:v>2.0206047549084962</c:v>
                </c:pt>
                <c:pt idx="74">
                  <c:v>1.9982106117387388</c:v>
                </c:pt>
                <c:pt idx="75">
                  <c:v>1.91104809108011</c:v>
                </c:pt>
                <c:pt idx="76">
                  <c:v>1.9604766694464892</c:v>
                </c:pt>
                <c:pt idx="77">
                  <c:v>2.0131109739678594</c:v>
                </c:pt>
                <c:pt idx="78">
                  <c:v>1.9363128600356603</c:v>
                </c:pt>
                <c:pt idx="79">
                  <c:v>1.9200685530378061</c:v>
                </c:pt>
                <c:pt idx="80">
                  <c:v>1.9645348873699962</c:v>
                </c:pt>
                <c:pt idx="81">
                  <c:v>1.9798426302157399</c:v>
                </c:pt>
                <c:pt idx="82">
                  <c:v>1.9854949008980971</c:v>
                </c:pt>
                <c:pt idx="83">
                  <c:v>2.0102332608473024</c:v>
                </c:pt>
                <c:pt idx="84">
                  <c:v>1.9481584843590425</c:v>
                </c:pt>
                <c:pt idx="85">
                  <c:v>1.9591486543821635</c:v>
                </c:pt>
                <c:pt idx="86">
                  <c:v>1.9603614754961578</c:v>
                </c:pt>
                <c:pt idx="87">
                  <c:v>1.9931516408003522</c:v>
                </c:pt>
                <c:pt idx="88">
                  <c:v>1.8994679293174836</c:v>
                </c:pt>
                <c:pt idx="89">
                  <c:v>1.974729535840851</c:v>
                </c:pt>
                <c:pt idx="90">
                  <c:v>1.9308975666580255</c:v>
                </c:pt>
                <c:pt idx="91">
                  <c:v>1.9616332577837667</c:v>
                </c:pt>
                <c:pt idx="92">
                  <c:v>1.9033648585011025</c:v>
                </c:pt>
                <c:pt idx="93">
                  <c:v>1.8967241018681851</c:v>
                </c:pt>
                <c:pt idx="94">
                  <c:v>1.8757363140054908</c:v>
                </c:pt>
                <c:pt idx="95">
                  <c:v>1.915650715482917</c:v>
                </c:pt>
                <c:pt idx="96">
                  <c:v>1.8934448856308561</c:v>
                </c:pt>
                <c:pt idx="97">
                  <c:v>1.9048923655342944</c:v>
                </c:pt>
                <c:pt idx="98">
                  <c:v>1.8789438060438575</c:v>
                </c:pt>
                <c:pt idx="99">
                  <c:v>1.8802264471352319</c:v>
                </c:pt>
                <c:pt idx="100">
                  <c:v>1.8939483119355631</c:v>
                </c:pt>
                <c:pt idx="101">
                  <c:v>1.8515012841218008</c:v>
                </c:pt>
                <c:pt idx="102">
                  <c:v>1.8178176222386604</c:v>
                </c:pt>
                <c:pt idx="103">
                  <c:v>1.8463036475023014</c:v>
                </c:pt>
                <c:pt idx="104">
                  <c:v>1.8117172839768265</c:v>
                </c:pt>
                <c:pt idx="105">
                  <c:v>1.8417787289193135</c:v>
                </c:pt>
                <c:pt idx="106">
                  <c:v>1.8472609887327205</c:v>
                </c:pt>
                <c:pt idx="107">
                  <c:v>1.8374377841579443</c:v>
                </c:pt>
                <c:pt idx="108">
                  <c:v>1.8028735055769283</c:v>
                </c:pt>
                <c:pt idx="109">
                  <c:v>1.8049769530606843</c:v>
                </c:pt>
                <c:pt idx="110">
                  <c:v>1.7717270291859404</c:v>
                </c:pt>
                <c:pt idx="111">
                  <c:v>1.8050157166170744</c:v>
                </c:pt>
                <c:pt idx="112">
                  <c:v>1.8254733730455464</c:v>
                </c:pt>
                <c:pt idx="113">
                  <c:v>1.810312213301948</c:v>
                </c:pt>
                <c:pt idx="114">
                  <c:v>1.8256209780877821</c:v>
                </c:pt>
                <c:pt idx="115">
                  <c:v>1.7985533854323923</c:v>
                </c:pt>
                <c:pt idx="116">
                  <c:v>1.85184474018393</c:v>
                </c:pt>
                <c:pt idx="117">
                  <c:v>1.8239771264919358</c:v>
                </c:pt>
                <c:pt idx="118">
                  <c:v>1.808236765535113</c:v>
                </c:pt>
                <c:pt idx="119">
                  <c:v>1.8008163664316754</c:v>
                </c:pt>
                <c:pt idx="120">
                  <c:v>1.8134229564622362</c:v>
                </c:pt>
                <c:pt idx="121">
                  <c:v>1.783687397654981</c:v>
                </c:pt>
                <c:pt idx="122">
                  <c:v>1.8206926661987088</c:v>
                </c:pt>
                <c:pt idx="123">
                  <c:v>1.7743404600130703</c:v>
                </c:pt>
                <c:pt idx="124">
                  <c:v>1.8145393995252177</c:v>
                </c:pt>
                <c:pt idx="125">
                  <c:v>1.787945167637123</c:v>
                </c:pt>
                <c:pt idx="126">
                  <c:v>1.7819713569316333</c:v>
                </c:pt>
                <c:pt idx="127">
                  <c:v>1.8505087989077391</c:v>
                </c:pt>
                <c:pt idx="128">
                  <c:v>1.8127109885219403</c:v>
                </c:pt>
                <c:pt idx="129">
                  <c:v>1.769998001916538</c:v>
                </c:pt>
                <c:pt idx="130">
                  <c:v>1.8402128292955426</c:v>
                </c:pt>
                <c:pt idx="131">
                  <c:v>1.7547809009452831</c:v>
                </c:pt>
                <c:pt idx="132">
                  <c:v>1.8373388341034436</c:v>
                </c:pt>
                <c:pt idx="133">
                  <c:v>1.7849336495906916</c:v>
                </c:pt>
                <c:pt idx="134">
                  <c:v>1.7757294550950888</c:v>
                </c:pt>
                <c:pt idx="135">
                  <c:v>1.7740010690935297</c:v>
                </c:pt>
                <c:pt idx="136">
                  <c:v>1.8017627072036961</c:v>
                </c:pt>
                <c:pt idx="137">
                  <c:v>1.7986880131554619</c:v>
                </c:pt>
                <c:pt idx="138">
                  <c:v>1.8069247579523187</c:v>
                </c:pt>
                <c:pt idx="139">
                  <c:v>1.8274444478656025</c:v>
                </c:pt>
                <c:pt idx="140">
                  <c:v>1.8216544902068981</c:v>
                </c:pt>
                <c:pt idx="141">
                  <c:v>1.8062105946125357</c:v>
                </c:pt>
                <c:pt idx="142">
                  <c:v>1.8656023023451205</c:v>
                </c:pt>
                <c:pt idx="143">
                  <c:v>1.8184673963720155</c:v>
                </c:pt>
                <c:pt idx="144">
                  <c:v>1.8021335113141579</c:v>
                </c:pt>
                <c:pt idx="145">
                  <c:v>1.7861596772267303</c:v>
                </c:pt>
                <c:pt idx="146">
                  <c:v>1.8085319837479226</c:v>
                </c:pt>
                <c:pt idx="147">
                  <c:v>1.7919513431732996</c:v>
                </c:pt>
                <c:pt idx="148">
                  <c:v>1.8305574417989905</c:v>
                </c:pt>
                <c:pt idx="149">
                  <c:v>1.8521007355521291</c:v>
                </c:pt>
                <c:pt idx="150">
                  <c:v>1.8034567240597279</c:v>
                </c:pt>
                <c:pt idx="151">
                  <c:v>1.8377947467230733</c:v>
                </c:pt>
                <c:pt idx="152">
                  <c:v>1.8427883753437899</c:v>
                </c:pt>
                <c:pt idx="153">
                  <c:v>1.8101658860282517</c:v>
                </c:pt>
                <c:pt idx="154">
                  <c:v>1.8485889087684444</c:v>
                </c:pt>
                <c:pt idx="155">
                  <c:v>1.8062227789400902</c:v>
                </c:pt>
                <c:pt idx="156">
                  <c:v>1.8358987655221854</c:v>
                </c:pt>
                <c:pt idx="157">
                  <c:v>1.8184617253163873</c:v>
                </c:pt>
                <c:pt idx="158">
                  <c:v>1.7932152648630086</c:v>
                </c:pt>
                <c:pt idx="159">
                  <c:v>1.8440998981440877</c:v>
                </c:pt>
                <c:pt idx="160">
                  <c:v>1.7982124417355017</c:v>
                </c:pt>
                <c:pt idx="161">
                  <c:v>1.8004266033385772</c:v>
                </c:pt>
                <c:pt idx="162">
                  <c:v>1.8843455278085222</c:v>
                </c:pt>
                <c:pt idx="163">
                  <c:v>1.8456141790856844</c:v>
                </c:pt>
                <c:pt idx="164">
                  <c:v>1.8833958376375584</c:v>
                </c:pt>
                <c:pt idx="165">
                  <c:v>1.8492107319606248</c:v>
                </c:pt>
                <c:pt idx="166">
                  <c:v>1.8533138134298301</c:v>
                </c:pt>
                <c:pt idx="167">
                  <c:v>1.8651937176270288</c:v>
                </c:pt>
                <c:pt idx="168">
                  <c:v>1.8587703966600433</c:v>
                </c:pt>
                <c:pt idx="169">
                  <c:v>1.8549547707459699</c:v>
                </c:pt>
                <c:pt idx="170">
                  <c:v>1.8101398571341314</c:v>
                </c:pt>
                <c:pt idx="171">
                  <c:v>1.8241256608230336</c:v>
                </c:pt>
                <c:pt idx="172">
                  <c:v>1.8343660299809632</c:v>
                </c:pt>
                <c:pt idx="173">
                  <c:v>1.8589700640745181</c:v>
                </c:pt>
                <c:pt idx="174">
                  <c:v>1.8422653370430937</c:v>
                </c:pt>
                <c:pt idx="175">
                  <c:v>1.8366735451767178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25472"/>
        <c:axId val="857879344"/>
      </c:scatterChart>
      <c:valAx>
        <c:axId val="85812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879344"/>
        <c:crossesAt val="0"/>
        <c:crossBetween val="midCat"/>
        <c:majorUnit val="10"/>
      </c:valAx>
      <c:valAx>
        <c:axId val="8578793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254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'6228'!$L$1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'6228'!$A$2:$A$141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'6228'!$L$2:$L$141</c:f>
              <c:numCache>
                <c:formatCode>0.00</c:formatCode>
                <c:ptCount val="140"/>
                <c:pt idx="0">
                  <c:v>1.9749589272582009</c:v>
                </c:pt>
                <c:pt idx="1">
                  <c:v>1.6248321253626365</c:v>
                </c:pt>
                <c:pt idx="2">
                  <c:v>1.9454842558489542</c:v>
                </c:pt>
                <c:pt idx="3">
                  <c:v>1.987084236259437</c:v>
                </c:pt>
                <c:pt idx="4">
                  <c:v>2.0043321036928767</c:v>
                </c:pt>
                <c:pt idx="5">
                  <c:v>1.9644310505628251</c:v>
                </c:pt>
                <c:pt idx="6">
                  <c:v>2.0590145905125308</c:v>
                </c:pt>
                <c:pt idx="7">
                  <c:v>2.0214171951878503</c:v>
                </c:pt>
                <c:pt idx="8">
                  <c:v>1.98929231202901</c:v>
                </c:pt>
                <c:pt idx="9">
                  <c:v>2.0089927189571917</c:v>
                </c:pt>
                <c:pt idx="10">
                  <c:v>2.0519030425858724</c:v>
                </c:pt>
                <c:pt idx="11">
                  <c:v>1.9976891847385549</c:v>
                </c:pt>
                <c:pt idx="12">
                  <c:v>2.0069107273867659</c:v>
                </c:pt>
                <c:pt idx="13">
                  <c:v>1.9971569054573832</c:v>
                </c:pt>
                <c:pt idx="14">
                  <c:v>1.9382355111566596</c:v>
                </c:pt>
                <c:pt idx="15">
                  <c:v>1.9699559753234555</c:v>
                </c:pt>
                <c:pt idx="16">
                  <c:v>1.9939513845990169</c:v>
                </c:pt>
                <c:pt idx="17">
                  <c:v>1.970132002436531</c:v>
                </c:pt>
                <c:pt idx="18">
                  <c:v>1.927392005247893</c:v>
                </c:pt>
                <c:pt idx="19">
                  <c:v>1.9148288367576056</c:v>
                </c:pt>
                <c:pt idx="20">
                  <c:v>1.9015666964748013</c:v>
                </c:pt>
                <c:pt idx="21">
                  <c:v>1.8932082073479348</c:v>
                </c:pt>
                <c:pt idx="22">
                  <c:v>1.8783321510664441</c:v>
                </c:pt>
                <c:pt idx="23">
                  <c:v>1.8969388186331717</c:v>
                </c:pt>
                <c:pt idx="24">
                  <c:v>1.8876704934541872</c:v>
                </c:pt>
                <c:pt idx="25">
                  <c:v>1.8153870660511697</c:v>
                </c:pt>
                <c:pt idx="26">
                  <c:v>1.8435738158481361</c:v>
                </c:pt>
                <c:pt idx="27">
                  <c:v>1.8607823834505088</c:v>
                </c:pt>
                <c:pt idx="28">
                  <c:v>1.8295031188840003</c:v>
                </c:pt>
                <c:pt idx="29">
                  <c:v>1.8172932639761623</c:v>
                </c:pt>
                <c:pt idx="30">
                  <c:v>1.7972139694482343</c:v>
                </c:pt>
                <c:pt idx="31">
                  <c:v>1.8038518973893012</c:v>
                </c:pt>
                <c:pt idx="32">
                  <c:v>1.8248222735234334</c:v>
                </c:pt>
                <c:pt idx="33">
                  <c:v>1.7901473993991326</c:v>
                </c:pt>
                <c:pt idx="34">
                  <c:v>1.7437352651625555</c:v>
                </c:pt>
                <c:pt idx="35">
                  <c:v>1.7427627456818295</c:v>
                </c:pt>
                <c:pt idx="36">
                  <c:v>1.7877415781239678</c:v>
                </c:pt>
                <c:pt idx="37">
                  <c:v>1.7697614998805205</c:v>
                </c:pt>
                <c:pt idx="38">
                  <c:v>1.7688876844761425</c:v>
                </c:pt>
                <c:pt idx="39">
                  <c:v>1.7793081927810088</c:v>
                </c:pt>
                <c:pt idx="40">
                  <c:v>1.766291341196313</c:v>
                </c:pt>
                <c:pt idx="41">
                  <c:v>1.7699118755018077</c:v>
                </c:pt>
                <c:pt idx="42">
                  <c:v>1.8211049202811829</c:v>
                </c:pt>
                <c:pt idx="43">
                  <c:v>1.7999651111931945</c:v>
                </c:pt>
                <c:pt idx="44">
                  <c:v>1.7701236098837667</c:v>
                </c:pt>
                <c:pt idx="45">
                  <c:v>1.8043381994917824</c:v>
                </c:pt>
                <c:pt idx="46">
                  <c:v>1.8297572663000874</c:v>
                </c:pt>
                <c:pt idx="47">
                  <c:v>1.810495269928809</c:v>
                </c:pt>
                <c:pt idx="48">
                  <c:v>1.8040714020375748</c:v>
                </c:pt>
                <c:pt idx="49">
                  <c:v>1.7985047449572122</c:v>
                </c:pt>
                <c:pt idx="50">
                  <c:v>1.8200117835123477</c:v>
                </c:pt>
                <c:pt idx="51">
                  <c:v>1.8005335780239087</c:v>
                </c:pt>
                <c:pt idx="52">
                  <c:v>1.8311948200354811</c:v>
                </c:pt>
                <c:pt idx="53">
                  <c:v>1.8148156018234289</c:v>
                </c:pt>
                <c:pt idx="54">
                  <c:v>1.7812803305520899</c:v>
                </c:pt>
                <c:pt idx="55">
                  <c:v>1.7825215214495491</c:v>
                </c:pt>
                <c:pt idx="56">
                  <c:v>1.8499714614057197</c:v>
                </c:pt>
                <c:pt idx="57">
                  <c:v>1.7998440114341028</c:v>
                </c:pt>
                <c:pt idx="58">
                  <c:v>1.8492198735232059</c:v>
                </c:pt>
                <c:pt idx="59">
                  <c:v>1.8600729623970003</c:v>
                </c:pt>
                <c:pt idx="60">
                  <c:v>1.8230755052127412</c:v>
                </c:pt>
                <c:pt idx="61">
                  <c:v>1.8766374570989246</c:v>
                </c:pt>
                <c:pt idx="62">
                  <c:v>1.8318421323517105</c:v>
                </c:pt>
                <c:pt idx="63">
                  <c:v>1.8275212864983583</c:v>
                </c:pt>
                <c:pt idx="64">
                  <c:v>1.8032023346165695</c:v>
                </c:pt>
                <c:pt idx="65">
                  <c:v>1.8099182272143286</c:v>
                </c:pt>
                <c:pt idx="66">
                  <c:v>1.8681912182872251</c:v>
                </c:pt>
                <c:pt idx="67">
                  <c:v>1.8212847944893182</c:v>
                </c:pt>
                <c:pt idx="68">
                  <c:v>1.8098944035116764</c:v>
                </c:pt>
                <c:pt idx="69">
                  <c:v>1.8342845929835059</c:v>
                </c:pt>
                <c:pt idx="70">
                  <c:v>1.8134365595891064</c:v>
                </c:pt>
                <c:pt idx="71">
                  <c:v>1.8261749293234943</c:v>
                </c:pt>
                <c:pt idx="72">
                  <c:v>1.8239357528046096</c:v>
                </c:pt>
                <c:pt idx="73">
                  <c:v>1.8068359155572498</c:v>
                </c:pt>
                <c:pt idx="74">
                  <c:v>1.8057173355362384</c:v>
                </c:pt>
                <c:pt idx="75">
                  <c:v>1.7848454466693591</c:v>
                </c:pt>
                <c:pt idx="76">
                  <c:v>1.790588812335703</c:v>
                </c:pt>
                <c:pt idx="77">
                  <c:v>1.8388570957238457</c:v>
                </c:pt>
                <c:pt idx="78">
                  <c:v>1.8270886137255393</c:v>
                </c:pt>
                <c:pt idx="79">
                  <c:v>1.7971876342120592</c:v>
                </c:pt>
                <c:pt idx="80">
                  <c:v>1.7730759022609504</c:v>
                </c:pt>
                <c:pt idx="81">
                  <c:v>1.817006264962403</c:v>
                </c:pt>
                <c:pt idx="82">
                  <c:v>1.801149860125193</c:v>
                </c:pt>
                <c:pt idx="83">
                  <c:v>1.7862706196030886</c:v>
                </c:pt>
                <c:pt idx="84">
                  <c:v>1.7967048683234883</c:v>
                </c:pt>
                <c:pt idx="85">
                  <c:v>1.7783629965006427</c:v>
                </c:pt>
                <c:pt idx="86">
                  <c:v>1.8139525143955646</c:v>
                </c:pt>
                <c:pt idx="87">
                  <c:v>1.8356421570611727</c:v>
                </c:pt>
                <c:pt idx="88">
                  <c:v>1.8521382373512121</c:v>
                </c:pt>
                <c:pt idx="89">
                  <c:v>1.818187839010722</c:v>
                </c:pt>
                <c:pt idx="90">
                  <c:v>1.7981523658052627</c:v>
                </c:pt>
                <c:pt idx="91">
                  <c:v>1.7738078384944134</c:v>
                </c:pt>
                <c:pt idx="92">
                  <c:v>1.7942848980170227</c:v>
                </c:pt>
                <c:pt idx="93">
                  <c:v>1.7875101804837923</c:v>
                </c:pt>
                <c:pt idx="94">
                  <c:v>1.754698855171468</c:v>
                </c:pt>
                <c:pt idx="95">
                  <c:v>1.7965602311328941</c:v>
                </c:pt>
                <c:pt idx="96">
                  <c:v>1.7630479972335147</c:v>
                </c:pt>
                <c:pt idx="97">
                  <c:v>1.7704171212287703</c:v>
                </c:pt>
                <c:pt idx="98">
                  <c:v>1.755240349371884</c:v>
                </c:pt>
                <c:pt idx="99">
                  <c:v>1.7663021266789281</c:v>
                </c:pt>
                <c:pt idx="100">
                  <c:v>1.7370637789467966</c:v>
                </c:pt>
                <c:pt idx="101">
                  <c:v>1.7643798606803869</c:v>
                </c:pt>
                <c:pt idx="102">
                  <c:v>1.7450433240609131</c:v>
                </c:pt>
                <c:pt idx="103">
                  <c:v>1.7182149669146793</c:v>
                </c:pt>
                <c:pt idx="104">
                  <c:v>1.7331205621843555</c:v>
                </c:pt>
                <c:pt idx="105">
                  <c:v>1.6804334153783866</c:v>
                </c:pt>
                <c:pt idx="106">
                  <c:v>1.6903154718462881</c:v>
                </c:pt>
                <c:pt idx="107">
                  <c:v>1.6390995186352169</c:v>
                </c:pt>
                <c:pt idx="108">
                  <c:v>1.6284080646740993</c:v>
                </c:pt>
                <c:pt idx="109">
                  <c:v>1.6796847460647821</c:v>
                </c:pt>
                <c:pt idx="110">
                  <c:v>1.6922960379602714</c:v>
                </c:pt>
                <c:pt idx="111">
                  <c:v>1.6702154125304736</c:v>
                </c:pt>
                <c:pt idx="112">
                  <c:v>1.6924558852232559</c:v>
                </c:pt>
                <c:pt idx="113">
                  <c:v>1.6915166123715788</c:v>
                </c:pt>
                <c:pt idx="114">
                  <c:v>1.6670273282020229</c:v>
                </c:pt>
                <c:pt idx="115">
                  <c:v>1.6805113645865211</c:v>
                </c:pt>
                <c:pt idx="116">
                  <c:v>1.6670690959703356</c:v>
                </c:pt>
                <c:pt idx="117">
                  <c:v>1.6320667777222422</c:v>
                </c:pt>
                <c:pt idx="118">
                  <c:v>1.691314165286796</c:v>
                </c:pt>
                <c:pt idx="119">
                  <c:v>1.6242696293883239</c:v>
                </c:pt>
                <c:pt idx="120">
                  <c:v>1.6204214505863384</c:v>
                </c:pt>
                <c:pt idx="121">
                  <c:v>1.6392431837891597</c:v>
                </c:pt>
                <c:pt idx="122">
                  <c:v>1.6338305782842415</c:v>
                </c:pt>
                <c:pt idx="123">
                  <c:v>1.61302942447815</c:v>
                </c:pt>
                <c:pt idx="124">
                  <c:v>1.5846707406714244</c:v>
                </c:pt>
                <c:pt idx="125">
                  <c:v>1.6206206915571757</c:v>
                </c:pt>
                <c:pt idx="126">
                  <c:v>1.5830415518532432</c:v>
                </c:pt>
                <c:pt idx="127">
                  <c:v>1.6154650504597059</c:v>
                </c:pt>
                <c:pt idx="128">
                  <c:v>1.6611574587168201</c:v>
                </c:pt>
                <c:pt idx="129">
                  <c:v>1.6475886910036399</c:v>
                </c:pt>
                <c:pt idx="130">
                  <c:v>1.5867792835717573</c:v>
                </c:pt>
                <c:pt idx="131">
                  <c:v>1.6184104340923999</c:v>
                </c:pt>
                <c:pt idx="132">
                  <c:v>1.5919115636333949</c:v>
                </c:pt>
                <c:pt idx="133">
                  <c:v>1.6359156735155751</c:v>
                </c:pt>
                <c:pt idx="134">
                  <c:v>1.6160480369834198</c:v>
                </c:pt>
                <c:pt idx="135">
                  <c:v>1.6054975454964346</c:v>
                </c:pt>
                <c:pt idx="136">
                  <c:v>1.59531722397418</c:v>
                </c:pt>
                <c:pt idx="137">
                  <c:v>1.6147549277784736</c:v>
                </c:pt>
                <c:pt idx="138">
                  <c:v>1.6114310891419337</c:v>
                </c:pt>
                <c:pt idx="139">
                  <c:v>1.5987436102083084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73744"/>
        <c:axId val="858476864"/>
      </c:scatterChart>
      <c:valAx>
        <c:axId val="85847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76864"/>
        <c:crossesAt val="0"/>
        <c:crossBetween val="midCat"/>
        <c:majorUnit val="10"/>
      </c:valAx>
      <c:valAx>
        <c:axId val="8584768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737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'6228'!$A$2:$A$179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'6228'!$P$2:$P$177</c:f>
              <c:numCache>
                <c:formatCode>General</c:formatCode>
                <c:ptCount val="176"/>
                <c:pt idx="4">
                  <c:v>8.0648603915310773</c:v>
                </c:pt>
                <c:pt idx="5">
                  <c:v>6.0317601347509893</c:v>
                </c:pt>
                <c:pt idx="6">
                  <c:v>11.213421865754089</c:v>
                </c:pt>
                <c:pt idx="7">
                  <c:v>9.3039070873283425</c:v>
                </c:pt>
                <c:pt idx="8">
                  <c:v>7.6879788963890041</c:v>
                </c:pt>
                <c:pt idx="9">
                  <c:v>8.8523478708204006</c:v>
                </c:pt>
                <c:pt idx="10">
                  <c:v>11.261870813565936</c:v>
                </c:pt>
                <c:pt idx="11">
                  <c:v>8.4609243890731616</c:v>
                </c:pt>
                <c:pt idx="12">
                  <c:v>9.0631285091450859</c:v>
                </c:pt>
                <c:pt idx="13">
                  <c:v>8.6473517890061267</c:v>
                </c:pt>
                <c:pt idx="14">
                  <c:v>5.5938578103113814</c:v>
                </c:pt>
                <c:pt idx="15">
                  <c:v>7.403072785835997</c:v>
                </c:pt>
                <c:pt idx="16">
                  <c:v>8.7978578916894996</c:v>
                </c:pt>
                <c:pt idx="17">
                  <c:v>7.6274990518984911</c:v>
                </c:pt>
                <c:pt idx="18">
                  <c:v>5.4420965483682062</c:v>
                </c:pt>
                <c:pt idx="19">
                  <c:v>4.8756054131876478</c:v>
                </c:pt>
                <c:pt idx="20">
                  <c:v>4.2716161899086753</c:v>
                </c:pt>
                <c:pt idx="21">
                  <c:v>3.9306955840156985</c:v>
                </c:pt>
                <c:pt idx="22">
                  <c:v>3.2401238048309104</c:v>
                </c:pt>
                <c:pt idx="23">
                  <c:v>4.3458163986535432</c:v>
                </c:pt>
                <c:pt idx="24">
                  <c:v>3.9560853646393097</c:v>
                </c:pt>
                <c:pt idx="25">
                  <c:v>0.18575173689452543</c:v>
                </c:pt>
                <c:pt idx="26">
                  <c:v>1.8053917765303202</c:v>
                </c:pt>
                <c:pt idx="27">
                  <c:v>2.8360798047967517</c:v>
                </c:pt>
                <c:pt idx="28">
                  <c:v>1.2655169359095944</c:v>
                </c:pt>
                <c:pt idx="29">
                  <c:v>0.71798019056692353</c:v>
                </c:pt>
                <c:pt idx="30">
                  <c:v>-0.25173230395252311</c:v>
                </c:pt>
                <c:pt idx="31">
                  <c:v>0.21186735033404541</c:v>
                </c:pt>
                <c:pt idx="32">
                  <c:v>1.4443669956692229</c:v>
                </c:pt>
                <c:pt idx="33">
                  <c:v>-0.30836183142835866</c:v>
                </c:pt>
                <c:pt idx="34">
                  <c:v>-2.6907653012454484</c:v>
                </c:pt>
                <c:pt idx="35">
                  <c:v>-2.6354471126001533</c:v>
                </c:pt>
                <c:pt idx="36">
                  <c:v>-0.1149538466602068</c:v>
                </c:pt>
                <c:pt idx="37">
                  <c:v>-0.97204863898365435</c:v>
                </c:pt>
                <c:pt idx="38">
                  <c:v>-0.9114352235635389</c:v>
                </c:pt>
                <c:pt idx="39">
                  <c:v>-0.2449095953827691</c:v>
                </c:pt>
                <c:pt idx="40">
                  <c:v>-0.8357396936302447</c:v>
                </c:pt>
                <c:pt idx="41">
                  <c:v>-0.53401565948399021</c:v>
                </c:pt>
                <c:pt idx="42">
                  <c:v>2.319854552677004</c:v>
                </c:pt>
                <c:pt idx="43">
                  <c:v>1.2932481050273403</c:v>
                </c:pt>
                <c:pt idx="44">
                  <c:v>-0.20018236187183663</c:v>
                </c:pt>
                <c:pt idx="45">
                  <c:v>1.7428362041905014</c:v>
                </c:pt>
                <c:pt idx="46">
                  <c:v>3.2139969752086195</c:v>
                </c:pt>
                <c:pt idx="47">
                  <c:v>2.2881304822142892</c:v>
                </c:pt>
                <c:pt idx="48">
                  <c:v>2.050997465902813</c:v>
                </c:pt>
                <c:pt idx="49">
                  <c:v>1.859851665168712</c:v>
                </c:pt>
                <c:pt idx="50">
                  <c:v>3.1211419068588913</c:v>
                </c:pt>
                <c:pt idx="51">
                  <c:v>2.1836763356045101</c:v>
                </c:pt>
                <c:pt idx="52">
                  <c:v>3.9360666922853018</c:v>
                </c:pt>
                <c:pt idx="53">
                  <c:v>3.1648540358837152</c:v>
                </c:pt>
                <c:pt idx="54">
                  <c:v>1.4732620509807024</c:v>
                </c:pt>
                <c:pt idx="55">
                  <c:v>1.6473402635271834</c:v>
                </c:pt>
                <c:pt idx="56">
                  <c:v>5.3733522331559493</c:v>
                </c:pt>
                <c:pt idx="57">
                  <c:v>2.7916313685062715</c:v>
                </c:pt>
                <c:pt idx="58">
                  <c:v>5.5480142752563282</c:v>
                </c:pt>
                <c:pt idx="59">
                  <c:v>6.2377467688027561</c:v>
                </c:pt>
                <c:pt idx="60">
                  <c:v>4.3604171707862358</c:v>
                </c:pt>
                <c:pt idx="61">
                  <c:v>7.3413733230939577</c:v>
                </c:pt>
                <c:pt idx="62">
                  <c:v>5.045707637719012</c:v>
                </c:pt>
                <c:pt idx="63">
                  <c:v>4.9213964927529332</c:v>
                </c:pt>
                <c:pt idx="64">
                  <c:v>3.7242369872608516</c:v>
                </c:pt>
                <c:pt idx="65">
                  <c:v>4.1920192503400973</c:v>
                </c:pt>
                <c:pt idx="66">
                  <c:v>7.4257108697291239</c:v>
                </c:pt>
                <c:pt idx="67">
                  <c:v>5.0167900014772293</c:v>
                </c:pt>
                <c:pt idx="68">
                  <c:v>4.5132154459924756</c:v>
                </c:pt>
                <c:pt idx="69">
                  <c:v>5.9291795217810321</c:v>
                </c:pt>
                <c:pt idx="70">
                  <c:v>4.9182261101770504</c:v>
                </c:pt>
                <c:pt idx="71">
                  <c:v>5.7090992056156153</c:v>
                </c:pt>
                <c:pt idx="72">
                  <c:v>5.6964644128733237</c:v>
                </c:pt>
                <c:pt idx="73">
                  <c:v>4.8865923479510318</c:v>
                </c:pt>
                <c:pt idx="74">
                  <c:v>4.9340747539997301</c:v>
                </c:pt>
                <c:pt idx="75">
                  <c:v>3.9218415559748152</c:v>
                </c:pt>
                <c:pt idx="76">
                  <c:v>4.3374501820880162</c:v>
                </c:pt>
                <c:pt idx="77">
                  <c:v>7.0344142622857246</c:v>
                </c:pt>
                <c:pt idx="78">
                  <c:v>6.5105560693868814</c:v>
                </c:pt>
                <c:pt idx="79">
                  <c:v>5.0139347456328656</c:v>
                </c:pt>
                <c:pt idx="80">
                  <c:v>3.8278920710337916</c:v>
                </c:pt>
                <c:pt idx="81">
                  <c:v>6.292137558271274</c:v>
                </c:pt>
                <c:pt idx="82">
                  <c:v>5.5489725315433569</c:v>
                </c:pt>
                <c:pt idx="83">
                  <c:v>4.8582299258154578</c:v>
                </c:pt>
                <c:pt idx="84">
                  <c:v>5.5254926929161421</c:v>
                </c:pt>
                <c:pt idx="85">
                  <c:v>4.6489885801323201</c:v>
                </c:pt>
                <c:pt idx="86">
                  <c:v>6.6657686092227371</c:v>
                </c:pt>
                <c:pt idx="87">
                  <c:v>7.936855104631511</c:v>
                </c:pt>
                <c:pt idx="88">
                  <c:v>8.9293199709722426</c:v>
                </c:pt>
                <c:pt idx="89">
                  <c:v>7.2154574573043764</c:v>
                </c:pt>
                <c:pt idx="90">
                  <c:v>6.2480958671105586</c:v>
                </c:pt>
                <c:pt idx="91">
                  <c:v>5.0495643038296993</c:v>
                </c:pt>
                <c:pt idx="92">
                  <c:v>6.2555987470532397</c:v>
                </c:pt>
                <c:pt idx="93">
                  <c:v>5.9996435251453084</c:v>
                </c:pt>
                <c:pt idx="94">
                  <c:v>4.346889429897141</c:v>
                </c:pt>
                <c:pt idx="95">
                  <c:v>6.7001389543754062</c:v>
                </c:pt>
                <c:pt idx="96">
                  <c:v>5.0097828668470026</c:v>
                </c:pt>
                <c:pt idx="97">
                  <c:v>5.5126093602574331</c:v>
                </c:pt>
                <c:pt idx="98">
                  <c:v>4.8059049427323561</c:v>
                </c:pt>
                <c:pt idx="99">
                  <c:v>5.5068330486609929</c:v>
                </c:pt>
                <c:pt idx="100">
                  <c:v>4.0457602623155458</c:v>
                </c:pt>
                <c:pt idx="101">
                  <c:v>5.6186911384421991</c:v>
                </c:pt>
                <c:pt idx="102">
                  <c:v>4.6888257476044464</c:v>
                </c:pt>
                <c:pt idx="103">
                  <c:v>3.3570429272831199</c:v>
                </c:pt>
                <c:pt idx="104">
                  <c:v>4.2641822510894034</c:v>
                </c:pt>
                <c:pt idx="105">
                  <c:v>1.5451400546959406</c:v>
                </c:pt>
                <c:pt idx="106">
                  <c:v>2.1827790888318392</c:v>
                </c:pt>
                <c:pt idx="107">
                  <c:v>-0.45733725158015404</c:v>
                </c:pt>
                <c:pt idx="108">
                  <c:v>-0.92341558461149464</c:v>
                </c:pt>
                <c:pt idx="109">
                  <c:v>1.9349415225181454</c:v>
                </c:pt>
                <c:pt idx="110">
                  <c:v>2.7189972098017585</c:v>
                </c:pt>
                <c:pt idx="111">
                  <c:v>1.6419183189901883</c:v>
                </c:pt>
                <c:pt idx="112">
                  <c:v>2.9425554673828964</c:v>
                </c:pt>
                <c:pt idx="113">
                  <c:v>2.9996572545058506</c:v>
                </c:pt>
                <c:pt idx="114">
                  <c:v>1.7933598478837476</c:v>
                </c:pt>
                <c:pt idx="115">
                  <c:v>2.6242360937172595</c:v>
                </c:pt>
                <c:pt idx="116">
                  <c:v>2.0105834359671717</c:v>
                </c:pt>
                <c:pt idx="117">
                  <c:v>0.2402880507727774</c:v>
                </c:pt>
                <c:pt idx="118">
                  <c:v>3.52625360435789</c:v>
                </c:pt>
                <c:pt idx="119">
                  <c:v>3.6973400053946101E-2</c:v>
                </c:pt>
                <c:pt idx="120">
                  <c:v>-6.1980340045279393E-2</c:v>
                </c:pt>
                <c:pt idx="121">
                  <c:v>1.0552499871387302</c:v>
                </c:pt>
                <c:pt idx="122">
                  <c:v>0.87236866804688584</c:v>
                </c:pt>
                <c:pt idx="123">
                  <c:v>-0.13606977091985856</c:v>
                </c:pt>
                <c:pt idx="124">
                  <c:v>-1.5499507882626047</c:v>
                </c:pt>
                <c:pt idx="125">
                  <c:v>0.48616556911514491</c:v>
                </c:pt>
                <c:pt idx="126">
                  <c:v>-1.4223698409263159</c:v>
                </c:pt>
                <c:pt idx="127">
                  <c:v>0.42456117355305506</c:v>
                </c:pt>
                <c:pt idx="128">
                  <c:v>2.9833359968624484</c:v>
                </c:pt>
                <c:pt idx="129">
                  <c:v>2.3628969790127696</c:v>
                </c:pt>
                <c:pt idx="130">
                  <c:v>-0.79188418105482039</c:v>
                </c:pt>
                <c:pt idx="131">
                  <c:v>1.0125393407835375</c:v>
                </c:pt>
                <c:pt idx="132">
                  <c:v>-0.30156734302236721</c:v>
                </c:pt>
                <c:pt idx="133">
                  <c:v>2.1666344959728594</c:v>
                </c:pt>
                <c:pt idx="134">
                  <c:v>1.2082769234362283</c:v>
                </c:pt>
                <c:pt idx="135">
                  <c:v>0.74976087450586071</c:v>
                </c:pt>
                <c:pt idx="136">
                  <c:v>0.31110351815431009</c:v>
                </c:pt>
                <c:pt idx="137">
                  <c:v>1.4613791271756151</c:v>
                </c:pt>
                <c:pt idx="138">
                  <c:v>1.3905549252464566</c:v>
                </c:pt>
                <c:pt idx="139">
                  <c:v>0.8173948457597866</c:v>
                </c:pt>
                <c:pt idx="140">
                  <c:v>-0.90099751473924627</c:v>
                </c:pt>
                <c:pt idx="141">
                  <c:v>4.4799042620978287E-2</c:v>
                </c:pt>
                <c:pt idx="142">
                  <c:v>1.5079648782278519</c:v>
                </c:pt>
                <c:pt idx="143">
                  <c:v>-0.2606929565771155</c:v>
                </c:pt>
                <c:pt idx="144">
                  <c:v>-0.95539528653950068</c:v>
                </c:pt>
                <c:pt idx="145">
                  <c:v>0.84753598397134899</c:v>
                </c:pt>
                <c:pt idx="146">
                  <c:v>-0.12977799231794054</c:v>
                </c:pt>
                <c:pt idx="147">
                  <c:v>-0.55745952320833181</c:v>
                </c:pt>
                <c:pt idx="148">
                  <c:v>-0.71125738875542899</c:v>
                </c:pt>
                <c:pt idx="149">
                  <c:v>0.15442969640363635</c:v>
                </c:pt>
                <c:pt idx="150">
                  <c:v>1.2845234582384482</c:v>
                </c:pt>
                <c:pt idx="151">
                  <c:v>0.286413190555806</c:v>
                </c:pt>
                <c:pt idx="152">
                  <c:v>0.62111786091976273</c:v>
                </c:pt>
                <c:pt idx="153">
                  <c:v>0.71119477598765424</c:v>
                </c:pt>
                <c:pt idx="154">
                  <c:v>2.7803727327918737</c:v>
                </c:pt>
                <c:pt idx="155">
                  <c:v>1.9680158238782046</c:v>
                </c:pt>
                <c:pt idx="156">
                  <c:v>2.4050055887444861</c:v>
                </c:pt>
                <c:pt idx="157">
                  <c:v>1.6356143810653656</c:v>
                </c:pt>
                <c:pt idx="158">
                  <c:v>-0.56138582013088145</c:v>
                </c:pt>
                <c:pt idx="159">
                  <c:v>-5.1775066028530561E-2</c:v>
                </c:pt>
                <c:pt idx="160">
                  <c:v>1.0490081065609831</c:v>
                </c:pt>
                <c:pt idx="161">
                  <c:v>-0.83952924589457989</c:v>
                </c:pt>
                <c:pt idx="162">
                  <c:v>-1.3711071951598373</c:v>
                </c:pt>
                <c:pt idx="163">
                  <c:v>7.4690692337323283E-2</c:v>
                </c:pt>
                <c:pt idx="164">
                  <c:v>0.81798742194834229</c:v>
                </c:pt>
                <c:pt idx="165">
                  <c:v>0.70836691894768045</c:v>
                </c:pt>
                <c:pt idx="166">
                  <c:v>1.7741097572632001</c:v>
                </c:pt>
                <c:pt idx="167">
                  <c:v>1.3751692030422533</c:v>
                </c:pt>
                <c:pt idx="168">
                  <c:v>-0.30351276701588364</c:v>
                </c:pt>
                <c:pt idx="169">
                  <c:v>0.56017564778961615</c:v>
                </c:pt>
                <c:pt idx="170">
                  <c:v>-1.6429131899990685</c:v>
                </c:pt>
                <c:pt idx="171">
                  <c:v>-0.65887239784524809</c:v>
                </c:pt>
                <c:pt idx="172">
                  <c:v>1.0407393672276217</c:v>
                </c:pt>
                <c:pt idx="173">
                  <c:v>1.4066809390623758</c:v>
                </c:pt>
                <c:pt idx="174">
                  <c:v>1.6523968997749199</c:v>
                </c:pt>
                <c:pt idx="175">
                  <c:v>0.78207681939440421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43696"/>
        <c:axId val="858656352"/>
      </c:scatterChart>
      <c:valAx>
        <c:axId val="8580436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56352"/>
        <c:crossesAt val="0"/>
        <c:crossBetween val="midCat"/>
        <c:majorUnit val="10"/>
      </c:valAx>
      <c:valAx>
        <c:axId val="85865635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436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'6228'!$L$1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'6228'!$A$2:$A$141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'6228'!$M$2:$M$177</c:f>
              <c:numCache>
                <c:formatCode>0.00</c:formatCode>
                <c:ptCount val="176"/>
                <c:pt idx="4">
                  <c:v>2.0143504110856028</c:v>
                </c:pt>
                <c:pt idx="5">
                  <c:v>1.9764530194340963</c:v>
                </c:pt>
                <c:pt idx="6">
                  <c:v>2.0730402208623473</c:v>
                </c:pt>
                <c:pt idx="7">
                  <c:v>2.0374464870162119</c:v>
                </c:pt>
                <c:pt idx="8">
                  <c:v>2.0073252653359166</c:v>
                </c:pt>
                <c:pt idx="9">
                  <c:v>2.0290293337426437</c:v>
                </c:pt>
                <c:pt idx="10">
                  <c:v>2.0739433188498695</c:v>
                </c:pt>
                <c:pt idx="11">
                  <c:v>2.0217331224810975</c:v>
                </c:pt>
                <c:pt idx="12">
                  <c:v>2.0329583266078535</c:v>
                </c:pt>
                <c:pt idx="13">
                  <c:v>2.0252081661570158</c:v>
                </c:pt>
                <c:pt idx="14">
                  <c:v>1.9682904333348374</c:v>
                </c:pt>
                <c:pt idx="15">
                  <c:v>2.0020145589801785</c:v>
                </c:pt>
                <c:pt idx="16">
                  <c:v>2.0280136297342852</c:v>
                </c:pt>
                <c:pt idx="17">
                  <c:v>2.0061979090503446</c:v>
                </c:pt>
                <c:pt idx="18">
                  <c:v>1.9654615733402516</c:v>
                </c:pt>
                <c:pt idx="19">
                  <c:v>1.9549020663285095</c:v>
                </c:pt>
                <c:pt idx="20">
                  <c:v>1.9436435875242504</c:v>
                </c:pt>
                <c:pt idx="21">
                  <c:v>1.9372887598759292</c:v>
                </c:pt>
                <c:pt idx="22">
                  <c:v>1.9244163650729835</c:v>
                </c:pt>
                <c:pt idx="23">
                  <c:v>1.9450266941182563</c:v>
                </c:pt>
                <c:pt idx="24">
                  <c:v>1.9377620304178171</c:v>
                </c:pt>
                <c:pt idx="25">
                  <c:v>1.8674822644933449</c:v>
                </c:pt>
                <c:pt idx="26">
                  <c:v>1.8976726757688565</c:v>
                </c:pt>
                <c:pt idx="27">
                  <c:v>1.9168849048497743</c:v>
                </c:pt>
                <c:pt idx="28">
                  <c:v>1.887609301761811</c:v>
                </c:pt>
                <c:pt idx="29">
                  <c:v>1.8774031083325182</c:v>
                </c:pt>
                <c:pt idx="30">
                  <c:v>1.8593274752831355</c:v>
                </c:pt>
                <c:pt idx="31">
                  <c:v>1.8679690647027474</c:v>
                </c:pt>
                <c:pt idx="32">
                  <c:v>1.8909431023154248</c:v>
                </c:pt>
                <c:pt idx="33">
                  <c:v>1.8582718896696693</c:v>
                </c:pt>
                <c:pt idx="34">
                  <c:v>1.8138634169116374</c:v>
                </c:pt>
                <c:pt idx="35">
                  <c:v>1.8148945589094565</c:v>
                </c:pt>
                <c:pt idx="36">
                  <c:v>1.86187705283014</c:v>
                </c:pt>
                <c:pt idx="37">
                  <c:v>1.8459006360652379</c:v>
                </c:pt>
                <c:pt idx="38">
                  <c:v>1.8470304821394052</c:v>
                </c:pt>
                <c:pt idx="39">
                  <c:v>1.8594546519228166</c:v>
                </c:pt>
                <c:pt idx="40">
                  <c:v>1.848441461816666</c:v>
                </c:pt>
                <c:pt idx="41">
                  <c:v>1.854065657600706</c:v>
                </c:pt>
                <c:pt idx="42">
                  <c:v>1.9072623638586264</c:v>
                </c:pt>
                <c:pt idx="43">
                  <c:v>1.888126216249183</c:v>
                </c:pt>
                <c:pt idx="44">
                  <c:v>1.8602883764183005</c:v>
                </c:pt>
                <c:pt idx="45">
                  <c:v>1.8965066275048614</c:v>
                </c:pt>
                <c:pt idx="46">
                  <c:v>1.9239293557917116</c:v>
                </c:pt>
                <c:pt idx="47">
                  <c:v>1.9066710208989783</c:v>
                </c:pt>
                <c:pt idx="48">
                  <c:v>1.9022508144862893</c:v>
                </c:pt>
                <c:pt idx="49">
                  <c:v>1.898687818884472</c:v>
                </c:pt>
                <c:pt idx="50">
                  <c:v>1.9221985189181527</c:v>
                </c:pt>
                <c:pt idx="51">
                  <c:v>1.9047239749082587</c:v>
                </c:pt>
                <c:pt idx="52">
                  <c:v>1.9373888783983764</c:v>
                </c:pt>
                <c:pt idx="53">
                  <c:v>1.9230133216648695</c:v>
                </c:pt>
                <c:pt idx="54">
                  <c:v>1.8914817118720757</c:v>
                </c:pt>
                <c:pt idx="55">
                  <c:v>1.8947265642480802</c:v>
                </c:pt>
                <c:pt idx="56">
                  <c:v>1.9641801656827957</c:v>
                </c:pt>
                <c:pt idx="57">
                  <c:v>1.9160563771897241</c:v>
                </c:pt>
                <c:pt idx="58">
                  <c:v>1.9674359007573725</c:v>
                </c:pt>
                <c:pt idx="59">
                  <c:v>1.9802926511097121</c:v>
                </c:pt>
                <c:pt idx="60">
                  <c:v>1.9452988554039981</c:v>
                </c:pt>
                <c:pt idx="61">
                  <c:v>2.0008644687687269</c:v>
                </c:pt>
                <c:pt idx="62">
                  <c:v>1.9580728055000578</c:v>
                </c:pt>
                <c:pt idx="63">
                  <c:v>1.9557556211252509</c:v>
                </c:pt>
                <c:pt idx="64">
                  <c:v>1.9334403307220072</c:v>
                </c:pt>
                <c:pt idx="65">
                  <c:v>1.9421598847983115</c:v>
                </c:pt>
                <c:pt idx="66">
                  <c:v>2.002436537349753</c:v>
                </c:pt>
                <c:pt idx="67">
                  <c:v>1.9575337750303916</c:v>
                </c:pt>
                <c:pt idx="68">
                  <c:v>1.9481470455312948</c:v>
                </c:pt>
                <c:pt idx="69">
                  <c:v>1.9745408964816695</c:v>
                </c:pt>
                <c:pt idx="70">
                  <c:v>1.9556965245658153</c:v>
                </c:pt>
                <c:pt idx="71">
                  <c:v>1.9704385557787485</c:v>
                </c:pt>
                <c:pt idx="72">
                  <c:v>1.9702030407384088</c:v>
                </c:pt>
                <c:pt idx="73">
                  <c:v>1.9551068649695942</c:v>
                </c:pt>
                <c:pt idx="74">
                  <c:v>1.955991946427128</c:v>
                </c:pt>
                <c:pt idx="75">
                  <c:v>1.937123719038794</c:v>
                </c:pt>
                <c:pt idx="76">
                  <c:v>1.9448707461836832</c:v>
                </c:pt>
                <c:pt idx="77">
                  <c:v>1.9951426910503709</c:v>
                </c:pt>
                <c:pt idx="78">
                  <c:v>1.9853778705306098</c:v>
                </c:pt>
                <c:pt idx="79">
                  <c:v>1.9574805524956749</c:v>
                </c:pt>
                <c:pt idx="80">
                  <c:v>1.9353724820231113</c:v>
                </c:pt>
                <c:pt idx="81">
                  <c:v>1.981306506203109</c:v>
                </c:pt>
                <c:pt idx="82">
                  <c:v>1.9674537628444442</c:v>
                </c:pt>
                <c:pt idx="83">
                  <c:v>1.9545781838008851</c:v>
                </c:pt>
                <c:pt idx="84">
                  <c:v>1.96701609399983</c:v>
                </c:pt>
                <c:pt idx="85">
                  <c:v>1.9506778836555294</c:v>
                </c:pt>
                <c:pt idx="86">
                  <c:v>1.9882710630289966</c:v>
                </c:pt>
                <c:pt idx="87">
                  <c:v>2.01196436717315</c:v>
                </c:pt>
                <c:pt idx="88">
                  <c:v>2.0304641089417346</c:v>
                </c:pt>
                <c:pt idx="89">
                  <c:v>1.9985173720797895</c:v>
                </c:pt>
                <c:pt idx="90">
                  <c:v>1.9804855603528755</c:v>
                </c:pt>
                <c:pt idx="91">
                  <c:v>1.9581446945205714</c:v>
                </c:pt>
                <c:pt idx="92">
                  <c:v>1.980625415521726</c:v>
                </c:pt>
                <c:pt idx="93">
                  <c:v>1.9758543594670406</c:v>
                </c:pt>
                <c:pt idx="94">
                  <c:v>1.9450466956332615</c:v>
                </c:pt>
                <c:pt idx="95">
                  <c:v>1.9889117330732329</c:v>
                </c:pt>
                <c:pt idx="96">
                  <c:v>1.9574031606523987</c:v>
                </c:pt>
                <c:pt idx="97">
                  <c:v>1.9667759461261993</c:v>
                </c:pt>
                <c:pt idx="98">
                  <c:v>1.9536028357478583</c:v>
                </c:pt>
                <c:pt idx="99">
                  <c:v>1.9666682745334476</c:v>
                </c:pt>
                <c:pt idx="100">
                  <c:v>1.9394335882798615</c:v>
                </c:pt>
                <c:pt idx="101">
                  <c:v>1.9687533314919969</c:v>
                </c:pt>
                <c:pt idx="102">
                  <c:v>1.9514204563510682</c:v>
                </c:pt>
                <c:pt idx="103">
                  <c:v>1.9265957606833797</c:v>
                </c:pt>
                <c:pt idx="104">
                  <c:v>1.9435050174316011</c:v>
                </c:pt>
                <c:pt idx="105">
                  <c:v>1.8928215321041773</c:v>
                </c:pt>
                <c:pt idx="106">
                  <c:v>1.9047072500506239</c:v>
                </c:pt>
                <c:pt idx="107">
                  <c:v>1.855494958318098</c:v>
                </c:pt>
                <c:pt idx="108">
                  <c:v>1.8468071658355256</c:v>
                </c:pt>
                <c:pt idx="109">
                  <c:v>1.9000875087047537</c:v>
                </c:pt>
                <c:pt idx="110">
                  <c:v>1.914702462078788</c:v>
                </c:pt>
                <c:pt idx="111">
                  <c:v>1.8946254981275354</c:v>
                </c:pt>
                <c:pt idx="112">
                  <c:v>1.918869632298863</c:v>
                </c:pt>
                <c:pt idx="113">
                  <c:v>1.9199340209257312</c:v>
                </c:pt>
                <c:pt idx="114">
                  <c:v>1.8974483982347203</c:v>
                </c:pt>
                <c:pt idx="115">
                  <c:v>1.9129360960977637</c:v>
                </c:pt>
                <c:pt idx="116">
                  <c:v>1.9014974889601235</c:v>
                </c:pt>
                <c:pt idx="117">
                  <c:v>1.8684988321905753</c:v>
                </c:pt>
                <c:pt idx="118">
                  <c:v>1.9297498812336742</c:v>
                </c:pt>
                <c:pt idx="119">
                  <c:v>1.8647090068137473</c:v>
                </c:pt>
                <c:pt idx="120">
                  <c:v>1.862864489490307</c:v>
                </c:pt>
                <c:pt idx="121">
                  <c:v>1.8836898841716736</c:v>
                </c:pt>
                <c:pt idx="122">
                  <c:v>1.8802809401453007</c:v>
                </c:pt>
                <c:pt idx="123">
                  <c:v>1.8614834478177542</c:v>
                </c:pt>
                <c:pt idx="124">
                  <c:v>1.8351284254895739</c:v>
                </c:pt>
                <c:pt idx="125">
                  <c:v>1.8730820378538704</c:v>
                </c:pt>
                <c:pt idx="126">
                  <c:v>1.837506559628483</c:v>
                </c:pt>
                <c:pt idx="127">
                  <c:v>1.8719337197134909</c:v>
                </c:pt>
                <c:pt idx="128">
                  <c:v>1.9196297894491503</c:v>
                </c:pt>
                <c:pt idx="129">
                  <c:v>1.9080646832145154</c:v>
                </c:pt>
                <c:pt idx="130">
                  <c:v>1.8492589372611778</c:v>
                </c:pt>
                <c:pt idx="131">
                  <c:v>1.8828937492603657</c:v>
                </c:pt>
                <c:pt idx="132">
                  <c:v>1.8583985402799059</c:v>
                </c:pt>
                <c:pt idx="133">
                  <c:v>1.9044063116406313</c:v>
                </c:pt>
                <c:pt idx="134">
                  <c:v>1.8865423365870213</c:v>
                </c:pt>
                <c:pt idx="135">
                  <c:v>1.8779955065785812</c:v>
                </c:pt>
                <c:pt idx="136">
                  <c:v>1.8698188465348717</c:v>
                </c:pt>
                <c:pt idx="137">
                  <c:v>1.8912602118177106</c:v>
                </c:pt>
                <c:pt idx="138">
                  <c:v>1.8899400346597157</c:v>
                </c:pt>
                <c:pt idx="139">
                  <c:v>1.8792562172046356</c:v>
                </c:pt>
                <c:pt idx="140">
                  <c:v>1.8472250431001545</c:v>
                </c:pt>
                <c:pt idx="141">
                  <c:v>1.8648548783418721</c:v>
                </c:pt>
                <c:pt idx="142">
                  <c:v>1.8921285794484355</c:v>
                </c:pt>
                <c:pt idx="143">
                  <c:v>1.8591604469426319</c:v>
                </c:pt>
                <c:pt idx="144">
                  <c:v>1.8462110578547104</c:v>
                </c:pt>
                <c:pt idx="145">
                  <c:v>1.8798180539934592</c:v>
                </c:pt>
                <c:pt idx="146">
                  <c:v>1.8616007278176294</c:v>
                </c:pt>
                <c:pt idx="147">
                  <c:v>1.8536286593354099</c:v>
                </c:pt>
                <c:pt idx="148">
                  <c:v>1.8507618366460876</c:v>
                </c:pt>
                <c:pt idx="149">
                  <c:v>1.8668984154520352</c:v>
                </c:pt>
                <c:pt idx="150">
                  <c:v>1.8879635871042222</c:v>
                </c:pt>
                <c:pt idx="151">
                  <c:v>1.8693586139359706</c:v>
                </c:pt>
                <c:pt idx="152">
                  <c:v>1.8755975753143239</c:v>
                </c:pt>
                <c:pt idx="153">
                  <c:v>1.8772766268602097</c:v>
                </c:pt>
                <c:pt idx="154">
                  <c:v>1.9158465139890741</c:v>
                </c:pt>
                <c:pt idx="155">
                  <c:v>1.9007040202358807</c:v>
                </c:pt>
                <c:pt idx="156">
                  <c:v>1.9088495960438663</c:v>
                </c:pt>
                <c:pt idx="157">
                  <c:v>1.8945079914754719</c:v>
                </c:pt>
                <c:pt idx="158">
                  <c:v>1.8535554723827656</c:v>
                </c:pt>
                <c:pt idx="159">
                  <c:v>1.8630547178201859</c:v>
                </c:pt>
                <c:pt idx="160">
                  <c:v>1.8835735342808564</c:v>
                </c:pt>
                <c:pt idx="161">
                  <c:v>1.8483708238115473</c:v>
                </c:pt>
                <c:pt idx="162">
                  <c:v>1.8384621055034225</c:v>
                </c:pt>
                <c:pt idx="163">
                  <c:v>1.865412064615708</c:v>
                </c:pt>
                <c:pt idx="164">
                  <c:v>1.8792672629422111</c:v>
                </c:pt>
                <c:pt idx="165">
                  <c:v>1.8772239150446359</c:v>
                </c:pt>
                <c:pt idx="166">
                  <c:v>1.8970895727310881</c:v>
                </c:pt>
                <c:pt idx="167">
                  <c:v>1.8896532417491008</c:v>
                </c:pt>
                <c:pt idx="168">
                  <c:v>1.858362277191175</c:v>
                </c:pt>
                <c:pt idx="169">
                  <c:v>1.8744616003856893</c:v>
                </c:pt>
                <c:pt idx="170">
                  <c:v>1.8333955879004178</c:v>
                </c:pt>
                <c:pt idx="171">
                  <c:v>1.8517383032569019</c:v>
                </c:pt>
                <c:pt idx="172">
                  <c:v>1.8834194033412062</c:v>
                </c:pt>
                <c:pt idx="173">
                  <c:v>1.8902406267526641</c:v>
                </c:pt>
                <c:pt idx="174">
                  <c:v>1.8948208209497261</c:v>
                </c:pt>
                <c:pt idx="175">
                  <c:v>1.8785978821948084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52816"/>
        <c:axId val="1204588480"/>
      </c:scatterChart>
      <c:valAx>
        <c:axId val="117415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588480"/>
        <c:crossesAt val="0"/>
        <c:crossBetween val="midCat"/>
        <c:majorUnit val="10"/>
      </c:valAx>
      <c:valAx>
        <c:axId val="1204588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41528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'6231'!$L$1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'6231'!$A$2:$A$141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'6231'!$L$2:$L$141</c:f>
              <c:numCache>
                <c:formatCode>0.00</c:formatCode>
                <c:ptCount val="140"/>
                <c:pt idx="0">
                  <c:v>1.9378895131897822</c:v>
                </c:pt>
                <c:pt idx="1">
                  <c:v>1.9403433198580242</c:v>
                </c:pt>
                <c:pt idx="2">
                  <c:v>1.8879452319128196</c:v>
                </c:pt>
                <c:pt idx="3">
                  <c:v>1.9297697433102765</c:v>
                </c:pt>
                <c:pt idx="4">
                  <c:v>1.8830060889443947</c:v>
                </c:pt>
                <c:pt idx="5">
                  <c:v>1.9333517813723513</c:v>
                </c:pt>
                <c:pt idx="6">
                  <c:v>1.9380430588486199</c:v>
                </c:pt>
                <c:pt idx="7">
                  <c:v>1.9334986545467174</c:v>
                </c:pt>
                <c:pt idx="8">
                  <c:v>1.9324763105851683</c:v>
                </c:pt>
                <c:pt idx="9">
                  <c:v>1.8757426641633388</c:v>
                </c:pt>
                <c:pt idx="10">
                  <c:v>1.9371646456861609</c:v>
                </c:pt>
                <c:pt idx="11">
                  <c:v>1.9015259548288168</c:v>
                </c:pt>
                <c:pt idx="12">
                  <c:v>1.9241993424625747</c:v>
                </c:pt>
                <c:pt idx="13">
                  <c:v>1.9150021745773878</c:v>
                </c:pt>
                <c:pt idx="14">
                  <c:v>1.8812848461464304</c:v>
                </c:pt>
                <c:pt idx="15">
                  <c:v>1.8927814782755645</c:v>
                </c:pt>
                <c:pt idx="16">
                  <c:v>1.8978007730754456</c:v>
                </c:pt>
                <c:pt idx="17">
                  <c:v>1.9104802904477098</c:v>
                </c:pt>
                <c:pt idx="18">
                  <c:v>1.9250690014088345</c:v>
                </c:pt>
                <c:pt idx="19">
                  <c:v>1.8538046690709977</c:v>
                </c:pt>
                <c:pt idx="20">
                  <c:v>1.8680178119304947</c:v>
                </c:pt>
                <c:pt idx="21">
                  <c:v>1.8555292335102829</c:v>
                </c:pt>
                <c:pt idx="22">
                  <c:v>1.8838944778826141</c:v>
                </c:pt>
                <c:pt idx="23">
                  <c:v>1.8752925507408791</c:v>
                </c:pt>
                <c:pt idx="24">
                  <c:v>1.8781313680467404</c:v>
                </c:pt>
                <c:pt idx="25">
                  <c:v>1.8863453613403141</c:v>
                </c:pt>
                <c:pt idx="26">
                  <c:v>1.8482391793667865</c:v>
                </c:pt>
                <c:pt idx="27">
                  <c:v>1.8422584469501238</c:v>
                </c:pt>
                <c:pt idx="28">
                  <c:v>1.8547035715558908</c:v>
                </c:pt>
                <c:pt idx="29">
                  <c:v>1.8128259026986373</c:v>
                </c:pt>
                <c:pt idx="30">
                  <c:v>1.8126757328521559</c:v>
                </c:pt>
                <c:pt idx="31">
                  <c:v>1.8055637557699331</c:v>
                </c:pt>
                <c:pt idx="32">
                  <c:v>1.8176655318062886</c:v>
                </c:pt>
                <c:pt idx="33">
                  <c:v>1.8027860983506971</c:v>
                </c:pt>
                <c:pt idx="34">
                  <c:v>1.7955926028270599</c:v>
                </c:pt>
                <c:pt idx="35">
                  <c:v>1.76819256826462</c:v>
                </c:pt>
                <c:pt idx="36">
                  <c:v>1.7598267035239319</c:v>
                </c:pt>
                <c:pt idx="37">
                  <c:v>1.7662494277823562</c:v>
                </c:pt>
                <c:pt idx="38">
                  <c:v>1.7402670487111909</c:v>
                </c:pt>
                <c:pt idx="39">
                  <c:v>1.7656539194866128</c:v>
                </c:pt>
                <c:pt idx="40">
                  <c:v>1.75711934662821</c:v>
                </c:pt>
                <c:pt idx="41">
                  <c:v>1.7495047620801609</c:v>
                </c:pt>
                <c:pt idx="42">
                  <c:v>1.7467916246912885</c:v>
                </c:pt>
                <c:pt idx="43">
                  <c:v>1.7416332725211772</c:v>
                </c:pt>
                <c:pt idx="44">
                  <c:v>1.7008602852111203</c:v>
                </c:pt>
                <c:pt idx="45">
                  <c:v>1.7191725996322722</c:v>
                </c:pt>
                <c:pt idx="46">
                  <c:v>1.715217515956553</c:v>
                </c:pt>
                <c:pt idx="47">
                  <c:v>1.7206165081274332</c:v>
                </c:pt>
                <c:pt idx="48">
                  <c:v>1.6967791106103938</c:v>
                </c:pt>
                <c:pt idx="49">
                  <c:v>1.679552591313036</c:v>
                </c:pt>
                <c:pt idx="50">
                  <c:v>1.6926923186118439</c:v>
                </c:pt>
                <c:pt idx="51">
                  <c:v>1.6906368477907825</c:v>
                </c:pt>
                <c:pt idx="52">
                  <c:v>1.6790303785407685</c:v>
                </c:pt>
                <c:pt idx="53">
                  <c:v>1.6915864757813244</c:v>
                </c:pt>
                <c:pt idx="54">
                  <c:v>1.6939697411193468</c:v>
                </c:pt>
                <c:pt idx="55">
                  <c:v>1.6711517174538562</c:v>
                </c:pt>
                <c:pt idx="56">
                  <c:v>1.6831823749421462</c:v>
                </c:pt>
                <c:pt idx="57">
                  <c:v>1.6975170683316714</c:v>
                </c:pt>
                <c:pt idx="58">
                  <c:v>1.706032225120429</c:v>
                </c:pt>
                <c:pt idx="59">
                  <c:v>1.7025919332902861</c:v>
                </c:pt>
                <c:pt idx="60">
                  <c:v>1.7093503286173013</c:v>
                </c:pt>
                <c:pt idx="61">
                  <c:v>1.7082562330670144</c:v>
                </c:pt>
                <c:pt idx="62">
                  <c:v>1.711513230712171</c:v>
                </c:pt>
                <c:pt idx="63">
                  <c:v>1.6969821004411212</c:v>
                </c:pt>
                <c:pt idx="64">
                  <c:v>1.669295500559818</c:v>
                </c:pt>
                <c:pt idx="65">
                  <c:v>1.7051019874885844</c:v>
                </c:pt>
                <c:pt idx="66">
                  <c:v>1.713690490693399</c:v>
                </c:pt>
                <c:pt idx="67">
                  <c:v>1.6947091832955605</c:v>
                </c:pt>
                <c:pt idx="68">
                  <c:v>1.6808725902118336</c:v>
                </c:pt>
                <c:pt idx="69">
                  <c:v>1.6506722606917719</c:v>
                </c:pt>
                <c:pt idx="70">
                  <c:v>1.6408865862526218</c:v>
                </c:pt>
                <c:pt idx="71">
                  <c:v>1.6197455995577326</c:v>
                </c:pt>
                <c:pt idx="72">
                  <c:v>1.6211106285816452</c:v>
                </c:pt>
                <c:pt idx="73">
                  <c:v>1.6076161001222169</c:v>
                </c:pt>
                <c:pt idx="74">
                  <c:v>1.6138667003366307</c:v>
                </c:pt>
                <c:pt idx="75">
                  <c:v>1.6305270898510762</c:v>
                </c:pt>
                <c:pt idx="76">
                  <c:v>1.6033939031835209</c:v>
                </c:pt>
                <c:pt idx="77">
                  <c:v>1.6288873840647242</c:v>
                </c:pt>
                <c:pt idx="78">
                  <c:v>1.6262555673104433</c:v>
                </c:pt>
                <c:pt idx="79">
                  <c:v>1.6140812270382163</c:v>
                </c:pt>
                <c:pt idx="80">
                  <c:v>1.60497487066088</c:v>
                </c:pt>
                <c:pt idx="81">
                  <c:v>1.601756368615187</c:v>
                </c:pt>
                <c:pt idx="82">
                  <c:v>1.576001271098268</c:v>
                </c:pt>
                <c:pt idx="83">
                  <c:v>1.5864203382038602</c:v>
                </c:pt>
                <c:pt idx="84">
                  <c:v>1.5892387954058338</c:v>
                </c:pt>
                <c:pt idx="85">
                  <c:v>1.5905466285458494</c:v>
                </c:pt>
                <c:pt idx="86">
                  <c:v>1.5786112233923331</c:v>
                </c:pt>
                <c:pt idx="87">
                  <c:v>1.5776945594104541</c:v>
                </c:pt>
                <c:pt idx="88">
                  <c:v>1.5776868067053229</c:v>
                </c:pt>
                <c:pt idx="89">
                  <c:v>1.5929847680714189</c:v>
                </c:pt>
                <c:pt idx="90">
                  <c:v>1.5995891111201888</c:v>
                </c:pt>
                <c:pt idx="91">
                  <c:v>1.5697326529268771</c:v>
                </c:pt>
                <c:pt idx="92">
                  <c:v>1.5437705421585268</c:v>
                </c:pt>
                <c:pt idx="93">
                  <c:v>1.5455312755868849</c:v>
                </c:pt>
                <c:pt idx="94">
                  <c:v>1.5604763685104424</c:v>
                </c:pt>
                <c:pt idx="95">
                  <c:v>1.5504417162359327</c:v>
                </c:pt>
                <c:pt idx="96">
                  <c:v>1.5221581151883357</c:v>
                </c:pt>
                <c:pt idx="97">
                  <c:v>1.5138470867999465</c:v>
                </c:pt>
                <c:pt idx="98">
                  <c:v>1.4803135074466227</c:v>
                </c:pt>
                <c:pt idx="99">
                  <c:v>1.470858495036206</c:v>
                </c:pt>
                <c:pt idx="100">
                  <c:v>1.4504879125165624</c:v>
                </c:pt>
                <c:pt idx="101">
                  <c:v>1.4492139066851972</c:v>
                </c:pt>
                <c:pt idx="102">
                  <c:v>1.439486359105616</c:v>
                </c:pt>
                <c:pt idx="103">
                  <c:v>1.4381990350230867</c:v>
                </c:pt>
                <c:pt idx="104">
                  <c:v>1.4201895330503287</c:v>
                </c:pt>
                <c:pt idx="105">
                  <c:v>1.4286172928307552</c:v>
                </c:pt>
                <c:pt idx="106">
                  <c:v>1.400559312712337</c:v>
                </c:pt>
                <c:pt idx="107">
                  <c:v>1.4001797291042224</c:v>
                </c:pt>
                <c:pt idx="108">
                  <c:v>1.4020917185635418</c:v>
                </c:pt>
                <c:pt idx="109">
                  <c:v>1.4120698211111331</c:v>
                </c:pt>
                <c:pt idx="110">
                  <c:v>1.3867841806685752</c:v>
                </c:pt>
                <c:pt idx="111">
                  <c:v>1.3729584611097998</c:v>
                </c:pt>
                <c:pt idx="112">
                  <c:v>1.3740281355349064</c:v>
                </c:pt>
                <c:pt idx="113">
                  <c:v>1.3803205012533064</c:v>
                </c:pt>
                <c:pt idx="114">
                  <c:v>1.3663627803651861</c:v>
                </c:pt>
                <c:pt idx="115">
                  <c:v>1.3557926636753805</c:v>
                </c:pt>
                <c:pt idx="116">
                  <c:v>1.3540183349706763</c:v>
                </c:pt>
                <c:pt idx="117">
                  <c:v>1.3532867522786949</c:v>
                </c:pt>
                <c:pt idx="118">
                  <c:v>1.3349184368756375</c:v>
                </c:pt>
                <c:pt idx="119">
                  <c:v>1.3440500634470574</c:v>
                </c:pt>
                <c:pt idx="120">
                  <c:v>1.3164139551053413</c:v>
                </c:pt>
                <c:pt idx="121">
                  <c:v>1.3067766385936086</c:v>
                </c:pt>
                <c:pt idx="122">
                  <c:v>1.3092943356866138</c:v>
                </c:pt>
                <c:pt idx="123">
                  <c:v>1.3075286636068801</c:v>
                </c:pt>
                <c:pt idx="124">
                  <c:v>1.2997821055832852</c:v>
                </c:pt>
                <c:pt idx="125">
                  <c:v>1.285496290617639</c:v>
                </c:pt>
                <c:pt idx="126">
                  <c:v>1.3027350890070439</c:v>
                </c:pt>
                <c:pt idx="127">
                  <c:v>1.2891167784872652</c:v>
                </c:pt>
                <c:pt idx="128">
                  <c:v>1.2858297307537905</c:v>
                </c:pt>
                <c:pt idx="129">
                  <c:v>1.294412082023479</c:v>
                </c:pt>
                <c:pt idx="130">
                  <c:v>1.2779024638728578</c:v>
                </c:pt>
                <c:pt idx="131">
                  <c:v>1.2710326720730045</c:v>
                </c:pt>
                <c:pt idx="132">
                  <c:v>1.2692774225355803</c:v>
                </c:pt>
                <c:pt idx="133">
                  <c:v>1.2755400569610826</c:v>
                </c:pt>
                <c:pt idx="134">
                  <c:v>1.2604021601943707</c:v>
                </c:pt>
                <c:pt idx="135">
                  <c:v>1.2501170966279078</c:v>
                </c:pt>
                <c:pt idx="136">
                  <c:v>1.2543629539234828</c:v>
                </c:pt>
                <c:pt idx="137">
                  <c:v>1.2460596617364674</c:v>
                </c:pt>
                <c:pt idx="138">
                  <c:v>1.2585592073416416</c:v>
                </c:pt>
                <c:pt idx="139">
                  <c:v>1.2209487501799479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12000"/>
        <c:axId val="1190415392"/>
      </c:scatterChart>
      <c:valAx>
        <c:axId val="119041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415392"/>
        <c:crossesAt val="0"/>
        <c:crossBetween val="midCat"/>
        <c:majorUnit val="10"/>
      </c:valAx>
      <c:valAx>
        <c:axId val="11904153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4120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'5642'!$A$2:$A$179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'5642'!$P$2:$P$177</c:f>
              <c:numCache>
                <c:formatCode>General</c:formatCode>
                <c:ptCount val="176"/>
                <c:pt idx="4">
                  <c:v>1.2359376883901625</c:v>
                </c:pt>
                <c:pt idx="5">
                  <c:v>1.5874374749456508</c:v>
                </c:pt>
                <c:pt idx="6">
                  <c:v>0.49817389018779973</c:v>
                </c:pt>
                <c:pt idx="7">
                  <c:v>0.15734254901199632</c:v>
                </c:pt>
                <c:pt idx="8">
                  <c:v>1.0774057561518744</c:v>
                </c:pt>
                <c:pt idx="9">
                  <c:v>1.415290636059972</c:v>
                </c:pt>
                <c:pt idx="10">
                  <c:v>0.96815513387195684</c:v>
                </c:pt>
                <c:pt idx="11">
                  <c:v>1.230880484745789</c:v>
                </c:pt>
                <c:pt idx="12">
                  <c:v>1.1363730319276071</c:v>
                </c:pt>
                <c:pt idx="13">
                  <c:v>1.3308896275797142</c:v>
                </c:pt>
                <c:pt idx="14">
                  <c:v>1.2812349171268864</c:v>
                </c:pt>
                <c:pt idx="15">
                  <c:v>0.39523629832932039</c:v>
                </c:pt>
                <c:pt idx="16">
                  <c:v>0.5631845029335466</c:v>
                </c:pt>
                <c:pt idx="17">
                  <c:v>0.72896673895829289</c:v>
                </c:pt>
                <c:pt idx="18">
                  <c:v>0.83015445055076109</c:v>
                </c:pt>
                <c:pt idx="19">
                  <c:v>0.68230865821012077</c:v>
                </c:pt>
                <c:pt idx="20">
                  <c:v>0.2731432359540738</c:v>
                </c:pt>
                <c:pt idx="21">
                  <c:v>0.83964329866159648</c:v>
                </c:pt>
                <c:pt idx="22">
                  <c:v>0.43365692105659276</c:v>
                </c:pt>
                <c:pt idx="23">
                  <c:v>0.55992806732478551</c:v>
                </c:pt>
                <c:pt idx="24">
                  <c:v>0.35401831681534407</c:v>
                </c:pt>
                <c:pt idx="25">
                  <c:v>1.1821408696572</c:v>
                </c:pt>
                <c:pt idx="26">
                  <c:v>-0.47382918439601773</c:v>
                </c:pt>
                <c:pt idx="27">
                  <c:v>0.43459478996061546</c:v>
                </c:pt>
                <c:pt idx="28">
                  <c:v>-0.30372215026759786</c:v>
                </c:pt>
                <c:pt idx="29">
                  <c:v>1.1783014962294365</c:v>
                </c:pt>
                <c:pt idx="30">
                  <c:v>-0.38571307325448478</c:v>
                </c:pt>
                <c:pt idx="31">
                  <c:v>-0.34530889718661878</c:v>
                </c:pt>
                <c:pt idx="32">
                  <c:v>1.3752080802724225</c:v>
                </c:pt>
                <c:pt idx="33">
                  <c:v>-0.24261707952604614</c:v>
                </c:pt>
                <c:pt idx="34">
                  <c:v>0.85254358633209493</c:v>
                </c:pt>
                <c:pt idx="35">
                  <c:v>-0.11123386925225441</c:v>
                </c:pt>
                <c:pt idx="36">
                  <c:v>0.28156684221215522</c:v>
                </c:pt>
                <c:pt idx="37">
                  <c:v>0.57868417189731591</c:v>
                </c:pt>
                <c:pt idx="38">
                  <c:v>-3.5769034866639667E-3</c:v>
                </c:pt>
                <c:pt idx="39">
                  <c:v>0.43519532571871788</c:v>
                </c:pt>
                <c:pt idx="40">
                  <c:v>-0.34298060217818227</c:v>
                </c:pt>
                <c:pt idx="41">
                  <c:v>-0.64503464909953023</c:v>
                </c:pt>
                <c:pt idx="42">
                  <c:v>0.30292734460372173</c:v>
                </c:pt>
                <c:pt idx="43">
                  <c:v>-0.60678152966746046</c:v>
                </c:pt>
                <c:pt idx="44">
                  <c:v>-0.20332922672533194</c:v>
                </c:pt>
                <c:pt idx="45">
                  <c:v>0.53771584272422801</c:v>
                </c:pt>
                <c:pt idx="46">
                  <c:v>-0.86167831844154075</c:v>
                </c:pt>
                <c:pt idx="47">
                  <c:v>0.12273964856918847</c:v>
                </c:pt>
                <c:pt idx="48">
                  <c:v>-2.1320057776414627E-2</c:v>
                </c:pt>
                <c:pt idx="49">
                  <c:v>-1.2048918503458372</c:v>
                </c:pt>
                <c:pt idx="50">
                  <c:v>-0.90034482533091209</c:v>
                </c:pt>
                <c:pt idx="51">
                  <c:v>-0.97728729575436679</c:v>
                </c:pt>
                <c:pt idx="52">
                  <c:v>0.29439609135350497</c:v>
                </c:pt>
                <c:pt idx="53">
                  <c:v>-0.35097967143983638</c:v>
                </c:pt>
                <c:pt idx="54">
                  <c:v>0.6970147310113376</c:v>
                </c:pt>
                <c:pt idx="55">
                  <c:v>-0.28238088682290263</c:v>
                </c:pt>
                <c:pt idx="56">
                  <c:v>1.2613139481759328</c:v>
                </c:pt>
                <c:pt idx="57">
                  <c:v>1.9443441921557285</c:v>
                </c:pt>
                <c:pt idx="58">
                  <c:v>2.157802130006905</c:v>
                </c:pt>
                <c:pt idx="59">
                  <c:v>3.4955766699079551</c:v>
                </c:pt>
                <c:pt idx="60">
                  <c:v>4.069030613675138</c:v>
                </c:pt>
                <c:pt idx="61">
                  <c:v>4.3340916776945635</c:v>
                </c:pt>
                <c:pt idx="62">
                  <c:v>7.068904675019505</c:v>
                </c:pt>
                <c:pt idx="63">
                  <c:v>8.3613498225894887</c:v>
                </c:pt>
                <c:pt idx="64">
                  <c:v>8.2292554675615737</c:v>
                </c:pt>
                <c:pt idx="65">
                  <c:v>8.964432065353181</c:v>
                </c:pt>
                <c:pt idx="66">
                  <c:v>9.0545299417818654</c:v>
                </c:pt>
                <c:pt idx="67">
                  <c:v>9.4851103598956286</c:v>
                </c:pt>
                <c:pt idx="68">
                  <c:v>9.2594300598523223</c:v>
                </c:pt>
                <c:pt idx="69">
                  <c:v>8.9673435475896284</c:v>
                </c:pt>
                <c:pt idx="70">
                  <c:v>8.8484057876967395</c:v>
                </c:pt>
                <c:pt idx="71">
                  <c:v>9.2860998844389275</c:v>
                </c:pt>
                <c:pt idx="72">
                  <c:v>9.418790444983772</c:v>
                </c:pt>
                <c:pt idx="73">
                  <c:v>8.3439900799855131</c:v>
                </c:pt>
                <c:pt idx="74">
                  <c:v>9.0703398948611618</c:v>
                </c:pt>
                <c:pt idx="75">
                  <c:v>8.4968465487011109</c:v>
                </c:pt>
                <c:pt idx="76">
                  <c:v>9.0793224796388294</c:v>
                </c:pt>
                <c:pt idx="77">
                  <c:v>8.1354650312098915</c:v>
                </c:pt>
                <c:pt idx="78">
                  <c:v>8.5529549664592928</c:v>
                </c:pt>
                <c:pt idx="79">
                  <c:v>8.5831176258257358</c:v>
                </c:pt>
                <c:pt idx="80">
                  <c:v>6.7833738848996887</c:v>
                </c:pt>
                <c:pt idx="81">
                  <c:v>7.5140134510429171</c:v>
                </c:pt>
                <c:pt idx="82">
                  <c:v>7.0254224839033768</c:v>
                </c:pt>
                <c:pt idx="83">
                  <c:v>6.7694094744903381</c:v>
                </c:pt>
                <c:pt idx="84">
                  <c:v>6.5051756462182277</c:v>
                </c:pt>
                <c:pt idx="85">
                  <c:v>6.6825719766361935</c:v>
                </c:pt>
                <c:pt idx="86">
                  <c:v>6.6161613288353873</c:v>
                </c:pt>
                <c:pt idx="87">
                  <c:v>6.0293972028680569</c:v>
                </c:pt>
                <c:pt idx="88">
                  <c:v>6.2153369442773627</c:v>
                </c:pt>
                <c:pt idx="89">
                  <c:v>5.6878408699846315</c:v>
                </c:pt>
                <c:pt idx="90">
                  <c:v>4.853228994846873</c:v>
                </c:pt>
                <c:pt idx="91">
                  <c:v>5.9980549523901043</c:v>
                </c:pt>
                <c:pt idx="92">
                  <c:v>5.9707163619884849</c:v>
                </c:pt>
                <c:pt idx="93">
                  <c:v>5.3262293098444609</c:v>
                </c:pt>
                <c:pt idx="94">
                  <c:v>5.2442190269722131</c:v>
                </c:pt>
                <c:pt idx="95">
                  <c:v>4.7997279476571304</c:v>
                </c:pt>
                <c:pt idx="96">
                  <c:v>3.9762767670836223</c:v>
                </c:pt>
                <c:pt idx="97">
                  <c:v>3.2968922619758172</c:v>
                </c:pt>
                <c:pt idx="98">
                  <c:v>3.5929909708231094</c:v>
                </c:pt>
                <c:pt idx="99">
                  <c:v>3.7177301228578088</c:v>
                </c:pt>
                <c:pt idx="100">
                  <c:v>2.3467935124530444</c:v>
                </c:pt>
                <c:pt idx="101">
                  <c:v>1.9063116335318864</c:v>
                </c:pt>
                <c:pt idx="102">
                  <c:v>1.9280375533024703</c:v>
                </c:pt>
                <c:pt idx="103">
                  <c:v>1.5826887182703007</c:v>
                </c:pt>
                <c:pt idx="104">
                  <c:v>1.2368650709159994</c:v>
                </c:pt>
                <c:pt idx="105">
                  <c:v>0.62482017377681709</c:v>
                </c:pt>
                <c:pt idx="106">
                  <c:v>0.79772448546206498</c:v>
                </c:pt>
                <c:pt idx="107">
                  <c:v>0.15703877821229523</c:v>
                </c:pt>
                <c:pt idx="108">
                  <c:v>0.49099713014241719</c:v>
                </c:pt>
                <c:pt idx="109">
                  <c:v>0.17991796459885417</c:v>
                </c:pt>
                <c:pt idx="110">
                  <c:v>0.32244169343683349</c:v>
                </c:pt>
                <c:pt idx="111">
                  <c:v>-0.35501423917817393</c:v>
                </c:pt>
                <c:pt idx="112">
                  <c:v>-0.16698934151977651</c:v>
                </c:pt>
                <c:pt idx="113">
                  <c:v>-0.56603517333244902</c:v>
                </c:pt>
                <c:pt idx="114">
                  <c:v>0.12985256882335217</c:v>
                </c:pt>
                <c:pt idx="115">
                  <c:v>-0.78588457913599563</c:v>
                </c:pt>
                <c:pt idx="116">
                  <c:v>-0.30539138934756843</c:v>
                </c:pt>
                <c:pt idx="117">
                  <c:v>-0.78641756183744016</c:v>
                </c:pt>
                <c:pt idx="118">
                  <c:v>-0.84257394671764796</c:v>
                </c:pt>
                <c:pt idx="119">
                  <c:v>-0.25873686002213375</c:v>
                </c:pt>
                <c:pt idx="120">
                  <c:v>5.696150131086631E-2</c:v>
                </c:pt>
                <c:pt idx="121">
                  <c:v>-0.11448519712645348</c:v>
                </c:pt>
                <c:pt idx="122">
                  <c:v>-0.33856991659629765</c:v>
                </c:pt>
                <c:pt idx="123">
                  <c:v>-6.8898204480668163E-2</c:v>
                </c:pt>
                <c:pt idx="124">
                  <c:v>-0.36055273327772513</c:v>
                </c:pt>
                <c:pt idx="125">
                  <c:v>0.38299006148626308</c:v>
                </c:pt>
                <c:pt idx="126">
                  <c:v>0.18846582481061366</c:v>
                </c:pt>
                <c:pt idx="127">
                  <c:v>-0.13445407917212238</c:v>
                </c:pt>
                <c:pt idx="128">
                  <c:v>-0.11107858655228255</c:v>
                </c:pt>
                <c:pt idx="129">
                  <c:v>0.24619736568799355</c:v>
                </c:pt>
                <c:pt idx="130">
                  <c:v>0.2712270498336814</c:v>
                </c:pt>
                <c:pt idx="131">
                  <c:v>0.12325921196525556</c:v>
                </c:pt>
                <c:pt idx="132">
                  <c:v>-0.19167949026883149</c:v>
                </c:pt>
                <c:pt idx="133">
                  <c:v>0.7802455466229764</c:v>
                </c:pt>
                <c:pt idx="134">
                  <c:v>-0.12723136915530261</c:v>
                </c:pt>
                <c:pt idx="135">
                  <c:v>-0.80075047535925137</c:v>
                </c:pt>
                <c:pt idx="136">
                  <c:v>-0.25136487534489066</c:v>
                </c:pt>
                <c:pt idx="137">
                  <c:v>-0.18228445830923781</c:v>
                </c:pt>
                <c:pt idx="138">
                  <c:v>-0.28208487869073662</c:v>
                </c:pt>
                <c:pt idx="139">
                  <c:v>-4.9013809580915044E-2</c:v>
                </c:pt>
                <c:pt idx="140">
                  <c:v>0.28334391371495865</c:v>
                </c:pt>
                <c:pt idx="141">
                  <c:v>-0.2163497960306974</c:v>
                </c:pt>
                <c:pt idx="142">
                  <c:v>0.29251876452559172</c:v>
                </c:pt>
                <c:pt idx="143">
                  <c:v>0.18037285574822121</c:v>
                </c:pt>
                <c:pt idx="144">
                  <c:v>0.52086425101713463</c:v>
                </c:pt>
                <c:pt idx="145">
                  <c:v>0.32770964434407546</c:v>
                </c:pt>
                <c:pt idx="146">
                  <c:v>0.28271564650850839</c:v>
                </c:pt>
                <c:pt idx="147">
                  <c:v>0.64665171361488505</c:v>
                </c:pt>
                <c:pt idx="148">
                  <c:v>0.68371410661093335</c:v>
                </c:pt>
                <c:pt idx="149">
                  <c:v>1.0556532377884831</c:v>
                </c:pt>
                <c:pt idx="150">
                  <c:v>0.83149643636425996</c:v>
                </c:pt>
                <c:pt idx="151">
                  <c:v>1.1270849508843015</c:v>
                </c:pt>
                <c:pt idx="152">
                  <c:v>1.5446483784447362</c:v>
                </c:pt>
                <c:pt idx="153">
                  <c:v>1.4299792348340739</c:v>
                </c:pt>
                <c:pt idx="154">
                  <c:v>1.8272895765281536</c:v>
                </c:pt>
                <c:pt idx="155">
                  <c:v>1.7900540302421559</c:v>
                </c:pt>
                <c:pt idx="156">
                  <c:v>2.2728782407121626</c:v>
                </c:pt>
                <c:pt idx="157">
                  <c:v>1.8451093020828269</c:v>
                </c:pt>
                <c:pt idx="158">
                  <c:v>2.1051549292297849</c:v>
                </c:pt>
                <c:pt idx="159">
                  <c:v>1.9680410783064353</c:v>
                </c:pt>
                <c:pt idx="160">
                  <c:v>2.5169452920369877</c:v>
                </c:pt>
                <c:pt idx="161">
                  <c:v>2.9741595188709837</c:v>
                </c:pt>
                <c:pt idx="162">
                  <c:v>2.8363136433053189</c:v>
                </c:pt>
                <c:pt idx="163">
                  <c:v>2.7631085181199189</c:v>
                </c:pt>
                <c:pt idx="164">
                  <c:v>3.2802548768158108</c:v>
                </c:pt>
                <c:pt idx="165">
                  <c:v>2.9909351640938344</c:v>
                </c:pt>
                <c:pt idx="166">
                  <c:v>3.1105977109497118</c:v>
                </c:pt>
                <c:pt idx="167">
                  <c:v>3.584149381674008</c:v>
                </c:pt>
                <c:pt idx="168">
                  <c:v>2.3157993050602457</c:v>
                </c:pt>
                <c:pt idx="169">
                  <c:v>2.6680479920880664</c:v>
                </c:pt>
                <c:pt idx="170">
                  <c:v>2.5889437194948886</c:v>
                </c:pt>
                <c:pt idx="171">
                  <c:v>2.7429774177469572</c:v>
                </c:pt>
                <c:pt idx="172">
                  <c:v>2.7174715478214346</c:v>
                </c:pt>
                <c:pt idx="173">
                  <c:v>2.6278875505374106</c:v>
                </c:pt>
                <c:pt idx="174">
                  <c:v>3.3382649556002564</c:v>
                </c:pt>
                <c:pt idx="175">
                  <c:v>3.6433094385646005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51360"/>
        <c:axId val="1154453904"/>
      </c:scatterChart>
      <c:valAx>
        <c:axId val="115445136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4453904"/>
        <c:crossesAt val="0"/>
        <c:crossBetween val="midCat"/>
        <c:majorUnit val="10"/>
      </c:valAx>
      <c:valAx>
        <c:axId val="115445390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445136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'6231'!$A$2:$A$179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'6231'!$P$2:$P$177</c:f>
              <c:numCache>
                <c:formatCode>General</c:formatCode>
                <c:ptCount val="176"/>
                <c:pt idx="4">
                  <c:v>-2.829884320111371</c:v>
                </c:pt>
                <c:pt idx="5">
                  <c:v>-1.794619055210872E-3</c:v>
                </c:pt>
                <c:pt idx="6">
                  <c:v>0.50255152284029558</c:v>
                </c:pt>
                <c:pt idx="7">
                  <c:v>0.53681484647620481</c:v>
                </c:pt>
                <c:pt idx="8">
                  <c:v>0.75034593730466681</c:v>
                </c:pt>
                <c:pt idx="9">
                  <c:v>-1.8717475308831788</c:v>
                </c:pt>
                <c:pt idx="10">
                  <c:v>1.5201092334642694</c:v>
                </c:pt>
                <c:pt idx="11">
                  <c:v>-2.8281567070818261E-2</c:v>
                </c:pt>
                <c:pt idx="12">
                  <c:v>1.3913279223629567</c:v>
                </c:pt>
                <c:pt idx="13">
                  <c:v>1.1887723223439299</c:v>
                </c:pt>
                <c:pt idx="14">
                  <c:v>-0.26182391510554759</c:v>
                </c:pt>
                <c:pt idx="15">
                  <c:v>0.58890491637506404</c:v>
                </c:pt>
                <c:pt idx="16">
                  <c:v>1.1099466646833149</c:v>
                </c:pt>
                <c:pt idx="17">
                  <c:v>2.0208826408148455</c:v>
                </c:pt>
                <c:pt idx="18">
                  <c:v>3.0289938038368551</c:v>
                </c:pt>
                <c:pt idx="19">
                  <c:v>-0.33269051976419439</c:v>
                </c:pt>
                <c:pt idx="20">
                  <c:v>0.65630477115415975</c:v>
                </c:pt>
                <c:pt idx="21">
                  <c:v>0.28622114477862393</c:v>
                </c:pt>
                <c:pt idx="22">
                  <c:v>1.9955378936290669</c:v>
                </c:pt>
                <c:pt idx="23">
                  <c:v>1.8232791848353629</c:v>
                </c:pt>
                <c:pt idx="24">
                  <c:v>2.2333377886222037</c:v>
                </c:pt>
                <c:pt idx="25">
                  <c:v>2.9169850605372005</c:v>
                </c:pt>
                <c:pt idx="26">
                  <c:v>1.2430025380495779</c:v>
                </c:pt>
                <c:pt idx="27">
                  <c:v>1.2041588421552309</c:v>
                </c:pt>
                <c:pt idx="28">
                  <c:v>2.1031645661515075</c:v>
                </c:pt>
                <c:pt idx="29">
                  <c:v>0.23721882687990645</c:v>
                </c:pt>
                <c:pt idx="30">
                  <c:v>0.4951423162200973</c:v>
                </c:pt>
                <c:pt idx="31">
                  <c:v>0.39871990623617731</c:v>
                </c:pt>
                <c:pt idx="32">
                  <c:v>1.2802496856264092</c:v>
                </c:pt>
                <c:pt idx="33">
                  <c:v>0.78847500275108939</c:v>
                </c:pt>
                <c:pt idx="34">
                  <c:v>0.68790342223480949</c:v>
                </c:pt>
                <c:pt idx="35">
                  <c:v>-0.44115171226051225</c:v>
                </c:pt>
                <c:pt idx="36">
                  <c:v>-0.60139518693999805</c:v>
                </c:pt>
                <c:pt idx="37">
                  <c:v>-8.9209130265637347E-3</c:v>
                </c:pt>
                <c:pt idx="38">
                  <c:v>-1.0658194374668863</c:v>
                </c:pt>
                <c:pt idx="39">
                  <c:v>0.49190241152740777</c:v>
                </c:pt>
                <c:pt idx="40">
                  <c:v>0.32307193814621155</c:v>
                </c:pt>
                <c:pt idx="41">
                  <c:v>0.20106753652499063</c:v>
                </c:pt>
                <c:pt idx="42">
                  <c:v>0.32853969218208923</c:v>
                </c:pt>
                <c:pt idx="43">
                  <c:v>0.33155395905272639</c:v>
                </c:pt>
                <c:pt idx="44">
                  <c:v>-1.4781650903590153</c:v>
                </c:pt>
                <c:pt idx="45">
                  <c:v>-0.28052790742714762</c:v>
                </c:pt>
                <c:pt idx="46">
                  <c:v>-0.21626901795553147</c:v>
                </c:pt>
                <c:pt idx="47">
                  <c:v>0.32409877628328315</c:v>
                </c:pt>
                <c:pt idx="48">
                  <c:v>-0.62362329553590723</c:v>
                </c:pt>
                <c:pt idx="49">
                  <c:v>-1.234861246385923</c:v>
                </c:pt>
                <c:pt idx="50">
                  <c:v>-0.30050125192452948</c:v>
                </c:pt>
                <c:pt idx="51">
                  <c:v>-0.13955482104906497</c:v>
                </c:pt>
                <c:pt idx="52">
                  <c:v>-0.46474036900451005</c:v>
                </c:pt>
                <c:pt idx="53">
                  <c:v>0.43991370128218271</c:v>
                </c:pt>
                <c:pt idx="54">
                  <c:v>0.82678537008698039</c:v>
                </c:pt>
                <c:pt idx="55">
                  <c:v>-6.905204995384967E-2</c:v>
                </c:pt>
                <c:pt idx="56">
                  <c:v>0.80885789840407163</c:v>
                </c:pt>
                <c:pt idx="57">
                  <c:v>1.8040399351511509</c:v>
                </c:pt>
                <c:pt idx="58">
                  <c:v>2.5030159925281579</c:v>
                </c:pt>
                <c:pt idx="59">
                  <c:v>2.5934770409088816</c:v>
                </c:pt>
                <c:pt idx="60">
                  <c:v>3.2030364857627287</c:v>
                </c:pt>
                <c:pt idx="61">
                  <c:v>3.4129155247060656</c:v>
                </c:pt>
                <c:pt idx="62">
                  <c:v>3.8442589017406501</c:v>
                </c:pt>
                <c:pt idx="63">
                  <c:v>3.3702123462013378</c:v>
                </c:pt>
                <c:pt idx="64">
                  <c:v>2.2265714522632098</c:v>
                </c:pt>
                <c:pt idx="65">
                  <c:v>4.3146366634686419</c:v>
                </c:pt>
                <c:pt idx="66">
                  <c:v>5.0173459471301101</c:v>
                </c:pt>
                <c:pt idx="67">
                  <c:v>4.316791824985394</c:v>
                </c:pt>
                <c:pt idx="68">
                  <c:v>3.8780962057650732</c:v>
                </c:pt>
                <c:pt idx="69">
                  <c:v>2.6065101160837276</c:v>
                </c:pt>
                <c:pt idx="70">
                  <c:v>2.3740003853252625</c:v>
                </c:pt>
                <c:pt idx="71">
                  <c:v>1.5635217167443549</c:v>
                </c:pt>
                <c:pt idx="72">
                  <c:v>1.8985666327779367</c:v>
                </c:pt>
                <c:pt idx="73">
                  <c:v>1.4772816072180939</c:v>
                </c:pt>
                <c:pt idx="74">
                  <c:v>2.0609950167316948</c:v>
                </c:pt>
                <c:pt idx="75">
                  <c:v>3.1745516158637548</c:v>
                </c:pt>
                <c:pt idx="76">
                  <c:v>2.05907865250499</c:v>
                </c:pt>
                <c:pt idx="77">
                  <c:v>3.6222268013853656</c:v>
                </c:pt>
                <c:pt idx="78">
                  <c:v>3.7538380594941967</c:v>
                </c:pt>
                <c:pt idx="79">
                  <c:v>3.399748699460591</c:v>
                </c:pt>
                <c:pt idx="80">
                  <c:v>3.2018152735881142</c:v>
                </c:pt>
                <c:pt idx="81">
                  <c:v>3.303565100581987</c:v>
                </c:pt>
                <c:pt idx="82">
                  <c:v>2.2582348778788535</c:v>
                </c:pt>
                <c:pt idx="83">
                  <c:v>3.0541172112566608</c:v>
                </c:pt>
                <c:pt idx="84">
                  <c:v>3.4631395152612794</c:v>
                </c:pt>
                <c:pt idx="85">
                  <c:v>3.7952732436921397</c:v>
                </c:pt>
                <c:pt idx="86">
                  <c:v>3.4533453349387262</c:v>
                </c:pt>
                <c:pt idx="87">
                  <c:v>3.6722553835821361</c:v>
                </c:pt>
                <c:pt idx="88">
                  <c:v>3.9374276990276735</c:v>
                </c:pt>
                <c:pt idx="89">
                  <c:v>4.9816386798247807</c:v>
                </c:pt>
                <c:pt idx="90">
                  <c:v>5.5833570869668367</c:v>
                </c:pt>
                <c:pt idx="91">
                  <c:v>4.3292735494824806</c:v>
                </c:pt>
                <c:pt idx="92">
                  <c:v>3.273406652282826</c:v>
                </c:pt>
                <c:pt idx="93">
                  <c:v>3.6285923490521697</c:v>
                </c:pt>
                <c:pt idx="94">
                  <c:v>4.6548428374971564</c:v>
                </c:pt>
                <c:pt idx="95">
                  <c:v>4.4096604957348404</c:v>
                </c:pt>
                <c:pt idx="96">
                  <c:v>3.2356331075999432</c:v>
                </c:pt>
                <c:pt idx="97">
                  <c:v>3.0781807237842318</c:v>
                </c:pt>
                <c:pt idx="98">
                  <c:v>1.6369370480991292</c:v>
                </c:pt>
                <c:pt idx="99">
                  <c:v>1.4212575354113963</c:v>
                </c:pt>
                <c:pt idx="100">
                  <c:v>0.64999132288915196</c:v>
                </c:pt>
                <c:pt idx="101">
                  <c:v>0.85071318924961359</c:v>
                </c:pt>
                <c:pt idx="102">
                  <c:v>0.62116203140638659</c:v>
                </c:pt>
                <c:pt idx="103">
                  <c:v>0.82120601808325822</c:v>
                </c:pt>
                <c:pt idx="104">
                  <c:v>0.17011538374532559</c:v>
                </c:pt>
                <c:pt idx="105">
                  <c:v>0.86464306005306235</c:v>
                </c:pt>
                <c:pt idx="106">
                  <c:v>-0.29790054975403085</c:v>
                </c:pt>
                <c:pt idx="107">
                  <c:v>-5.1653888417049008E-2</c:v>
                </c:pt>
                <c:pt idx="108">
                  <c:v>0.31123052112962452</c:v>
                </c:pt>
                <c:pt idx="109">
                  <c:v>1.0846683975462195</c:v>
                </c:pt>
                <c:pt idx="110">
                  <c:v>6.3232859595992147E-2</c:v>
                </c:pt>
                <c:pt idx="111">
                  <c:v>-0.37490931296207741</c:v>
                </c:pt>
                <c:pt idx="112">
                  <c:v>-5.4897517983069945E-2</c:v>
                </c:pt>
                <c:pt idx="113">
                  <c:v>0.53094169515730205</c:v>
                </c:pt>
                <c:pt idx="114">
                  <c:v>8.6080846230465149E-2</c:v>
                </c:pt>
                <c:pt idx="115">
                  <c:v>-0.18635585828121215</c:v>
                </c:pt>
                <c:pt idx="116">
                  <c:v>-1.1099701111260128E-2</c:v>
                </c:pt>
                <c:pt idx="117">
                  <c:v>0.21723071697013838</c:v>
                </c:pt>
                <c:pt idx="118">
                  <c:v>-0.45212300098152458</c:v>
                </c:pt>
                <c:pt idx="119">
                  <c:v>0.27823047495169489</c:v>
                </c:pt>
                <c:pt idx="120">
                  <c:v>-0.86284047279323628</c:v>
                </c:pt>
                <c:pt idx="121">
                  <c:v>-1.0877990000448512</c:v>
                </c:pt>
                <c:pt idx="122">
                  <c:v>-0.69408494972847701</c:v>
                </c:pt>
                <c:pt idx="123">
                  <c:v>-0.51838818289260657</c:v>
                </c:pt>
                <c:pt idx="124">
                  <c:v>-0.64710984316457754</c:v>
                </c:pt>
                <c:pt idx="125">
                  <c:v>-1.1086702051671338</c:v>
                </c:pt>
                <c:pt idx="126">
                  <c:v>3.4326567476538193E-2</c:v>
                </c:pt>
                <c:pt idx="127">
                  <c:v>-0.39325878557151467</c:v>
                </c:pt>
                <c:pt idx="128">
                  <c:v>-0.29499783475004931</c:v>
                </c:pt>
                <c:pt idx="129">
                  <c:v>0.40739832432881179</c:v>
                </c:pt>
                <c:pt idx="130">
                  <c:v>-0.16735039707763952</c:v>
                </c:pt>
                <c:pt idx="131">
                  <c:v>-0.25144592716120956</c:v>
                </c:pt>
                <c:pt idx="132">
                  <c:v>-7.5218668026035176E-2</c:v>
                </c:pt>
                <c:pt idx="133">
                  <c:v>0.50910726539212425</c:v>
                </c:pt>
                <c:pt idx="134">
                  <c:v>4.17717454298531E-3</c:v>
                </c:pt>
                <c:pt idx="135">
                  <c:v>-0.25375073908643736</c:v>
                </c:pt>
                <c:pt idx="136">
                  <c:v>0.22792416110984454</c:v>
                </c:pt>
                <c:pt idx="137">
                  <c:v>7.0865538732825598E-2</c:v>
                </c:pt>
                <c:pt idx="138">
                  <c:v>0.97264121273260562</c:v>
                </c:pt>
                <c:pt idx="139">
                  <c:v>-0.67610963523165657</c:v>
                </c:pt>
                <c:pt idx="140">
                  <c:v>-0.22569227970318601</c:v>
                </c:pt>
                <c:pt idx="141">
                  <c:v>-0.29216459489656632</c:v>
                </c:pt>
                <c:pt idx="142">
                  <c:v>1.0760180831028561</c:v>
                </c:pt>
                <c:pt idx="143">
                  <c:v>0.91431153300647849</c:v>
                </c:pt>
                <c:pt idx="144">
                  <c:v>1.533191033589643</c:v>
                </c:pt>
                <c:pt idx="145">
                  <c:v>1.698438289337489</c:v>
                </c:pt>
                <c:pt idx="146">
                  <c:v>1.6713579877941149</c:v>
                </c:pt>
                <c:pt idx="147">
                  <c:v>1.8721342266035748</c:v>
                </c:pt>
                <c:pt idx="148">
                  <c:v>2.2155288874458412</c:v>
                </c:pt>
                <c:pt idx="149">
                  <c:v>2.2940303665135287</c:v>
                </c:pt>
                <c:pt idx="150">
                  <c:v>3.0703403929648765</c:v>
                </c:pt>
                <c:pt idx="151">
                  <c:v>1.677759921131815</c:v>
                </c:pt>
                <c:pt idx="152">
                  <c:v>2.2155133135209395</c:v>
                </c:pt>
                <c:pt idx="153">
                  <c:v>2.9983932053987079</c:v>
                </c:pt>
                <c:pt idx="154">
                  <c:v>1.9370637917241238</c:v>
                </c:pt>
                <c:pt idx="155">
                  <c:v>3.4589730522987305</c:v>
                </c:pt>
                <c:pt idx="156">
                  <c:v>3.3570959198699146</c:v>
                </c:pt>
                <c:pt idx="157">
                  <c:v>3.5720765998772506</c:v>
                </c:pt>
                <c:pt idx="158">
                  <c:v>3.6167983170510438</c:v>
                </c:pt>
                <c:pt idx="159">
                  <c:v>4.2046110545332729</c:v>
                </c:pt>
                <c:pt idx="160">
                  <c:v>4.4581352583206817</c:v>
                </c:pt>
                <c:pt idx="161">
                  <c:v>3.7166945603989574</c:v>
                </c:pt>
                <c:pt idx="162">
                  <c:v>3.4336289258634163</c:v>
                </c:pt>
                <c:pt idx="163">
                  <c:v>4.2739646547833319</c:v>
                </c:pt>
                <c:pt idx="164">
                  <c:v>4.35893652635579</c:v>
                </c:pt>
                <c:pt idx="165">
                  <c:v>4.5709984304755853</c:v>
                </c:pt>
                <c:pt idx="166">
                  <c:v>4.5846124055762365</c:v>
                </c:pt>
                <c:pt idx="167">
                  <c:v>4.3973004472167894</c:v>
                </c:pt>
                <c:pt idx="168">
                  <c:v>5.1570850955743781</c:v>
                </c:pt>
                <c:pt idx="169">
                  <c:v>4.949640064015699</c:v>
                </c:pt>
                <c:pt idx="170">
                  <c:v>5.7892299756851555</c:v>
                </c:pt>
                <c:pt idx="171">
                  <c:v>6.0457379029212648</c:v>
                </c:pt>
                <c:pt idx="172">
                  <c:v>6.0915876678208294</c:v>
                </c:pt>
                <c:pt idx="173">
                  <c:v>6.0982320127377463</c:v>
                </c:pt>
                <c:pt idx="174">
                  <c:v>6.458312013499377</c:v>
                </c:pt>
                <c:pt idx="175">
                  <c:v>6.4815412816143851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37120"/>
        <c:axId val="1190240512"/>
      </c:scatterChart>
      <c:valAx>
        <c:axId val="119023712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240512"/>
        <c:crossesAt val="0"/>
        <c:crossBetween val="midCat"/>
        <c:majorUnit val="10"/>
      </c:valAx>
      <c:valAx>
        <c:axId val="119024051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23712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'6231'!$L$1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'6231'!$A$2:$A$141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'6231'!$M$2:$M$177</c:f>
              <c:numCache>
                <c:formatCode>0.00</c:formatCode>
                <c:ptCount val="176"/>
                <c:pt idx="4">
                  <c:v>1.9090939551675614</c:v>
                </c:pt>
                <c:pt idx="5">
                  <c:v>1.9646572208401514</c:v>
                </c:pt>
                <c:pt idx="6">
                  <c:v>1.9745660715610533</c:v>
                </c:pt>
                <c:pt idx="7">
                  <c:v>1.9752392405037842</c:v>
                </c:pt>
                <c:pt idx="8">
                  <c:v>1.9794344697868684</c:v>
                </c:pt>
                <c:pt idx="9">
                  <c:v>1.9279183966096722</c:v>
                </c:pt>
                <c:pt idx="10">
                  <c:v>1.9945579513771277</c:v>
                </c:pt>
                <c:pt idx="11">
                  <c:v>1.9641368337644169</c:v>
                </c:pt>
                <c:pt idx="12">
                  <c:v>1.9920277946428082</c:v>
                </c:pt>
                <c:pt idx="13">
                  <c:v>1.9880482000022546</c:v>
                </c:pt>
                <c:pt idx="14">
                  <c:v>1.9595484448159306</c:v>
                </c:pt>
                <c:pt idx="15">
                  <c:v>1.976262650189698</c:v>
                </c:pt>
                <c:pt idx="16">
                  <c:v>1.9864995182342124</c:v>
                </c:pt>
                <c:pt idx="17">
                  <c:v>2.0043966088511098</c:v>
                </c:pt>
                <c:pt idx="18">
                  <c:v>2.0242028930568678</c:v>
                </c:pt>
                <c:pt idx="19">
                  <c:v>1.9581561339636644</c:v>
                </c:pt>
                <c:pt idx="20">
                  <c:v>1.9775868500677947</c:v>
                </c:pt>
                <c:pt idx="21">
                  <c:v>1.9703158448922162</c:v>
                </c:pt>
                <c:pt idx="22">
                  <c:v>2.0038986625091808</c:v>
                </c:pt>
                <c:pt idx="23">
                  <c:v>2.0005143086120794</c:v>
                </c:pt>
                <c:pt idx="24">
                  <c:v>2.0085706991625738</c:v>
                </c:pt>
                <c:pt idx="25">
                  <c:v>2.022002265700781</c:v>
                </c:pt>
                <c:pt idx="26">
                  <c:v>1.9891136569718866</c:v>
                </c:pt>
                <c:pt idx="27">
                  <c:v>1.9883504977998572</c:v>
                </c:pt>
                <c:pt idx="28">
                  <c:v>2.0060131956502576</c:v>
                </c:pt>
                <c:pt idx="29">
                  <c:v>1.9693531000376374</c:v>
                </c:pt>
                <c:pt idx="30">
                  <c:v>1.9744205034357893</c:v>
                </c:pt>
                <c:pt idx="31">
                  <c:v>1.9725260995981999</c:v>
                </c:pt>
                <c:pt idx="32">
                  <c:v>1.9898454488791888</c:v>
                </c:pt>
                <c:pt idx="33">
                  <c:v>1.9801835886682306</c:v>
                </c:pt>
                <c:pt idx="34">
                  <c:v>1.9782076663892267</c:v>
                </c:pt>
                <c:pt idx="35">
                  <c:v>1.9560252050714202</c:v>
                </c:pt>
                <c:pt idx="36">
                  <c:v>1.9528769135753654</c:v>
                </c:pt>
                <c:pt idx="37">
                  <c:v>1.964517211078423</c:v>
                </c:pt>
                <c:pt idx="38">
                  <c:v>1.9437524052518911</c:v>
                </c:pt>
                <c:pt idx="39">
                  <c:v>1.9743568492719463</c:v>
                </c:pt>
                <c:pt idx="40">
                  <c:v>1.9710398496581769</c:v>
                </c:pt>
                <c:pt idx="41">
                  <c:v>1.9686428383547612</c:v>
                </c:pt>
                <c:pt idx="42">
                  <c:v>1.971147274210522</c:v>
                </c:pt>
                <c:pt idx="43">
                  <c:v>1.9712064952850441</c:v>
                </c:pt>
                <c:pt idx="44">
                  <c:v>1.9356510812196206</c:v>
                </c:pt>
                <c:pt idx="45">
                  <c:v>1.9591809688854058</c:v>
                </c:pt>
                <c:pt idx="46">
                  <c:v>1.96044345845432</c:v>
                </c:pt>
                <c:pt idx="47">
                  <c:v>1.9710600238698335</c:v>
                </c:pt>
                <c:pt idx="48">
                  <c:v>1.9524401995974274</c:v>
                </c:pt>
                <c:pt idx="49">
                  <c:v>1.940431253544703</c:v>
                </c:pt>
                <c:pt idx="50">
                  <c:v>1.958788554088144</c:v>
                </c:pt>
                <c:pt idx="51">
                  <c:v>1.961950656511716</c:v>
                </c:pt>
                <c:pt idx="52">
                  <c:v>1.9555617605063356</c:v>
                </c:pt>
                <c:pt idx="53">
                  <c:v>1.9733354309915248</c:v>
                </c:pt>
                <c:pt idx="54">
                  <c:v>1.9809362695741806</c:v>
                </c:pt>
                <c:pt idx="55">
                  <c:v>1.9633358191533232</c:v>
                </c:pt>
                <c:pt idx="56">
                  <c:v>1.9805840498862466</c:v>
                </c:pt>
                <c:pt idx="57">
                  <c:v>2.0001363165204049</c:v>
                </c:pt>
                <c:pt idx="58">
                  <c:v>2.0138690465537961</c:v>
                </c:pt>
                <c:pt idx="59">
                  <c:v>2.0156463279682866</c:v>
                </c:pt>
                <c:pt idx="60">
                  <c:v>2.0276222965399349</c:v>
                </c:pt>
                <c:pt idx="61">
                  <c:v>2.0317457742342815</c:v>
                </c:pt>
                <c:pt idx="62">
                  <c:v>2.0402203451240712</c:v>
                </c:pt>
                <c:pt idx="63">
                  <c:v>2.030906788097655</c:v>
                </c:pt>
                <c:pt idx="64">
                  <c:v>2.0084377614609852</c:v>
                </c:pt>
                <c:pt idx="65">
                  <c:v>2.049461821634385</c:v>
                </c:pt>
                <c:pt idx="66">
                  <c:v>2.0632678980838328</c:v>
                </c:pt>
                <c:pt idx="67">
                  <c:v>2.0495041639306275</c:v>
                </c:pt>
                <c:pt idx="68">
                  <c:v>2.0408851440915337</c:v>
                </c:pt>
                <c:pt idx="69">
                  <c:v>2.0159023878161055</c:v>
                </c:pt>
                <c:pt idx="70">
                  <c:v>2.0113342866215889</c:v>
                </c:pt>
                <c:pt idx="71">
                  <c:v>1.9954108731713329</c:v>
                </c:pt>
                <c:pt idx="72">
                  <c:v>2.0019934754398792</c:v>
                </c:pt>
                <c:pt idx="73">
                  <c:v>1.9937165202250839</c:v>
                </c:pt>
                <c:pt idx="74">
                  <c:v>2.0051846936841313</c:v>
                </c:pt>
                <c:pt idx="75">
                  <c:v>2.0270626564432099</c:v>
                </c:pt>
                <c:pt idx="76">
                  <c:v>2.0051470430202878</c:v>
                </c:pt>
                <c:pt idx="77">
                  <c:v>2.0358580971461246</c:v>
                </c:pt>
                <c:pt idx="78">
                  <c:v>2.0384438536364771</c:v>
                </c:pt>
                <c:pt idx="79">
                  <c:v>2.0314870866088834</c:v>
                </c:pt>
                <c:pt idx="80">
                  <c:v>2.0275983034761804</c:v>
                </c:pt>
                <c:pt idx="81">
                  <c:v>2.0295973746751206</c:v>
                </c:pt>
                <c:pt idx="82">
                  <c:v>2.009059850402835</c:v>
                </c:pt>
                <c:pt idx="83">
                  <c:v>2.0246964907530605</c:v>
                </c:pt>
                <c:pt idx="84">
                  <c:v>2.0327325211996676</c:v>
                </c:pt>
                <c:pt idx="85">
                  <c:v>2.0392579275843166</c:v>
                </c:pt>
                <c:pt idx="86">
                  <c:v>2.0325400956754334</c:v>
                </c:pt>
                <c:pt idx="87">
                  <c:v>2.036841004938188</c:v>
                </c:pt>
                <c:pt idx="88">
                  <c:v>2.0420508254776899</c:v>
                </c:pt>
                <c:pt idx="89">
                  <c:v>2.0625663600884194</c:v>
                </c:pt>
                <c:pt idx="90">
                  <c:v>2.0743882763818227</c:v>
                </c:pt>
                <c:pt idx="91">
                  <c:v>2.0497493914331444</c:v>
                </c:pt>
                <c:pt idx="92">
                  <c:v>2.0290048539094272</c:v>
                </c:pt>
                <c:pt idx="93">
                  <c:v>2.0359831605824188</c:v>
                </c:pt>
                <c:pt idx="94">
                  <c:v>2.0561458267506096</c:v>
                </c:pt>
                <c:pt idx="95">
                  <c:v>2.0513287477207331</c:v>
                </c:pt>
                <c:pt idx="96">
                  <c:v>2.0282627199177696</c:v>
                </c:pt>
                <c:pt idx="97">
                  <c:v>2.0251692647740138</c:v>
                </c:pt>
                <c:pt idx="98">
                  <c:v>1.9968532586653231</c:v>
                </c:pt>
                <c:pt idx="99">
                  <c:v>1.99261581949954</c:v>
                </c:pt>
                <c:pt idx="100">
                  <c:v>1.9774628102245295</c:v>
                </c:pt>
                <c:pt idx="101">
                  <c:v>1.9814063776377977</c:v>
                </c:pt>
                <c:pt idx="102">
                  <c:v>1.9768964033028498</c:v>
                </c:pt>
                <c:pt idx="103">
                  <c:v>1.9808266524649538</c:v>
                </c:pt>
                <c:pt idx="104">
                  <c:v>1.9680347237368292</c:v>
                </c:pt>
                <c:pt idx="105">
                  <c:v>1.9816800567618891</c:v>
                </c:pt>
                <c:pt idx="106">
                  <c:v>1.9588396498881042</c:v>
                </c:pt>
                <c:pt idx="107">
                  <c:v>1.9636776395246229</c:v>
                </c:pt>
                <c:pt idx="108">
                  <c:v>1.9708072022285756</c:v>
                </c:pt>
                <c:pt idx="109">
                  <c:v>1.9860028780208003</c:v>
                </c:pt>
                <c:pt idx="110">
                  <c:v>1.9659348108228758</c:v>
                </c:pt>
                <c:pt idx="111">
                  <c:v>1.9573266645087337</c:v>
                </c:pt>
                <c:pt idx="112">
                  <c:v>1.9636139121784737</c:v>
                </c:pt>
                <c:pt idx="113">
                  <c:v>1.975123851141507</c:v>
                </c:pt>
                <c:pt idx="114">
                  <c:v>1.9663837034980201</c:v>
                </c:pt>
                <c:pt idx="115">
                  <c:v>1.9610311600528478</c:v>
                </c:pt>
                <c:pt idx="116">
                  <c:v>1.9644744045927769</c:v>
                </c:pt>
                <c:pt idx="117">
                  <c:v>1.9689603951454289</c:v>
                </c:pt>
                <c:pt idx="118">
                  <c:v>1.9558096529870048</c:v>
                </c:pt>
                <c:pt idx="119">
                  <c:v>1.970158852803058</c:v>
                </c:pt>
                <c:pt idx="120">
                  <c:v>1.9477403177059753</c:v>
                </c:pt>
                <c:pt idx="121">
                  <c:v>1.943320574438876</c:v>
                </c:pt>
                <c:pt idx="122">
                  <c:v>1.9510558447765143</c:v>
                </c:pt>
                <c:pt idx="123">
                  <c:v>1.954507745941414</c:v>
                </c:pt>
                <c:pt idx="124">
                  <c:v>1.9519787611624526</c:v>
                </c:pt>
                <c:pt idx="125">
                  <c:v>1.9429105194414396</c:v>
                </c:pt>
                <c:pt idx="126">
                  <c:v>1.9653668910754778</c:v>
                </c:pt>
                <c:pt idx="127">
                  <c:v>1.9569661538003325</c:v>
                </c:pt>
                <c:pt idx="128">
                  <c:v>1.9588966793114913</c:v>
                </c:pt>
                <c:pt idx="129">
                  <c:v>1.9726966038258129</c:v>
                </c:pt>
                <c:pt idx="130">
                  <c:v>1.961404558919825</c:v>
                </c:pt>
                <c:pt idx="131">
                  <c:v>1.9597523403646053</c:v>
                </c:pt>
                <c:pt idx="132">
                  <c:v>1.9632146640718142</c:v>
                </c:pt>
                <c:pt idx="133">
                  <c:v>1.9746948717419501</c:v>
                </c:pt>
                <c:pt idx="134">
                  <c:v>1.9647745482198715</c:v>
                </c:pt>
                <c:pt idx="135">
                  <c:v>1.9597070578980418</c:v>
                </c:pt>
                <c:pt idx="136">
                  <c:v>1.9691704884382504</c:v>
                </c:pt>
                <c:pt idx="137">
                  <c:v>1.9660847694958681</c:v>
                </c:pt>
                <c:pt idx="138">
                  <c:v>1.9838018883456756</c:v>
                </c:pt>
                <c:pt idx="139">
                  <c:v>1.9514090044286152</c:v>
                </c:pt>
                <c:pt idx="140">
                  <c:v>1.9602583203394321</c:v>
                </c:pt>
                <c:pt idx="141">
                  <c:v>1.9589523437618213</c:v>
                </c:pt>
                <c:pt idx="142">
                  <c:v>1.9858329259434711</c:v>
                </c:pt>
                <c:pt idx="143">
                  <c:v>1.9826558895147299</c:v>
                </c:pt>
                <c:pt idx="144">
                  <c:v>1.9948149685203853</c:v>
                </c:pt>
                <c:pt idx="145">
                  <c:v>1.9980615689267851</c:v>
                </c:pt>
                <c:pt idx="146">
                  <c:v>1.9975295242789133</c:v>
                </c:pt>
                <c:pt idx="147">
                  <c:v>2.0014741599435979</c:v>
                </c:pt>
                <c:pt idx="148">
                  <c:v>2.008220809020465</c:v>
                </c:pt>
                <c:pt idx="149">
                  <c:v>2.0097631216760714</c:v>
                </c:pt>
                <c:pt idx="150">
                  <c:v>2.0250152263840313</c:v>
                </c:pt>
                <c:pt idx="151">
                  <c:v>1.9976553025817472</c:v>
                </c:pt>
                <c:pt idx="152">
                  <c:v>2.0082205030407336</c:v>
                </c:pt>
                <c:pt idx="153">
                  <c:v>2.0236016854006453</c:v>
                </c:pt>
                <c:pt idx="154">
                  <c:v>2.0027498262265491</c:v>
                </c:pt>
                <c:pt idx="155">
                  <c:v>2.0326506630151777</c:v>
                </c:pt>
                <c:pt idx="156">
                  <c:v>2.0306490906559311</c:v>
                </c:pt>
                <c:pt idx="157">
                  <c:v>2.0348727999085976</c:v>
                </c:pt>
                <c:pt idx="158">
                  <c:v>2.0357514441226527</c:v>
                </c:pt>
                <c:pt idx="159">
                  <c:v>2.0473001567700133</c:v>
                </c:pt>
                <c:pt idx="160">
                  <c:v>2.0522811277357542</c:v>
                </c:pt>
                <c:pt idx="161">
                  <c:v>2.0377140981030979</c:v>
                </c:pt>
                <c:pt idx="162">
                  <c:v>2.0321527288690864</c:v>
                </c:pt>
                <c:pt idx="163">
                  <c:v>2.0486627417384482</c:v>
                </c:pt>
                <c:pt idx="164">
                  <c:v>2.0503321777089956</c:v>
                </c:pt>
                <c:pt idx="165">
                  <c:v>2.0544985419913036</c:v>
                </c:pt>
                <c:pt idx="166">
                  <c:v>2.0547660147362787</c:v>
                </c:pt>
                <c:pt idx="167">
                  <c:v>2.0510859107770258</c:v>
                </c:pt>
                <c:pt idx="168">
                  <c:v>2.0660133426243545</c:v>
                </c:pt>
                <c:pt idx="169">
                  <c:v>2.0619376856900469</c:v>
                </c:pt>
                <c:pt idx="170">
                  <c:v>2.0784330455439775</c:v>
                </c:pt>
                <c:pt idx="171">
                  <c:v>2.0834726374999266</c:v>
                </c:pt>
                <c:pt idx="172">
                  <c:v>2.0843734443828161</c:v>
                </c:pt>
                <c:pt idx="173">
                  <c:v>2.0845039853277165</c:v>
                </c:pt>
                <c:pt idx="174">
                  <c:v>2.0915784500231727</c:v>
                </c:pt>
                <c:pt idx="175">
                  <c:v>2.092034833706891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682624"/>
        <c:axId val="1245685472"/>
      </c:scatterChart>
      <c:valAx>
        <c:axId val="12456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685472"/>
        <c:crossesAt val="0"/>
        <c:crossBetween val="midCat"/>
        <c:majorUnit val="10"/>
      </c:valAx>
      <c:valAx>
        <c:axId val="12456854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6826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'6235'!$L$1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'6235'!$A$2:$A$141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'6235'!$L$2:$L$141</c:f>
              <c:numCache>
                <c:formatCode>0.00</c:formatCode>
                <c:ptCount val="140"/>
                <c:pt idx="0">
                  <c:v>1.9157730197190153</c:v>
                </c:pt>
                <c:pt idx="1">
                  <c:v>1.8877243032261872</c:v>
                </c:pt>
                <c:pt idx="2">
                  <c:v>1.8758503223925302</c:v>
                </c:pt>
                <c:pt idx="3">
                  <c:v>1.8585512329106912</c:v>
                </c:pt>
                <c:pt idx="4">
                  <c:v>1.8452037410540958</c:v>
                </c:pt>
                <c:pt idx="5">
                  <c:v>1.789828238994293</c:v>
                </c:pt>
                <c:pt idx="6">
                  <c:v>1.683717621299504</c:v>
                </c:pt>
                <c:pt idx="7">
                  <c:v>1.5897279141883616</c:v>
                </c:pt>
                <c:pt idx="8">
                  <c:v>1.7279094560639925</c:v>
                </c:pt>
                <c:pt idx="9">
                  <c:v>1.8994664866059112</c:v>
                </c:pt>
                <c:pt idx="10">
                  <c:v>1.8917267083970459</c:v>
                </c:pt>
                <c:pt idx="11">
                  <c:v>1.883308871647549</c:v>
                </c:pt>
                <c:pt idx="12">
                  <c:v>1.8653588627456834</c:v>
                </c:pt>
                <c:pt idx="13">
                  <c:v>1.900572203540958</c:v>
                </c:pt>
                <c:pt idx="14">
                  <c:v>1.9488814253375946</c:v>
                </c:pt>
                <c:pt idx="15">
                  <c:v>1.9364238643597798</c:v>
                </c:pt>
                <c:pt idx="16">
                  <c:v>1.9312430658600366</c:v>
                </c:pt>
                <c:pt idx="17">
                  <c:v>1.8508194785893723</c:v>
                </c:pt>
                <c:pt idx="18">
                  <c:v>1.8598637783027956</c:v>
                </c:pt>
                <c:pt idx="19">
                  <c:v>1.8928928044704108</c:v>
                </c:pt>
                <c:pt idx="20">
                  <c:v>1.8072844933606194</c:v>
                </c:pt>
                <c:pt idx="21">
                  <c:v>1.8793017734817259</c:v>
                </c:pt>
                <c:pt idx="22">
                  <c:v>1.8801291327441814</c:v>
                </c:pt>
                <c:pt idx="23">
                  <c:v>1.8638428637892102</c:v>
                </c:pt>
                <c:pt idx="24">
                  <c:v>1.8103226791182043</c:v>
                </c:pt>
                <c:pt idx="25">
                  <c:v>1.8136621766971548</c:v>
                </c:pt>
                <c:pt idx="26">
                  <c:v>1.8255017042179067</c:v>
                </c:pt>
                <c:pt idx="27">
                  <c:v>1.8090222432034708</c:v>
                </c:pt>
                <c:pt idx="28">
                  <c:v>1.7604879701012808</c:v>
                </c:pt>
                <c:pt idx="29">
                  <c:v>1.7962456498110333</c:v>
                </c:pt>
                <c:pt idx="30">
                  <c:v>1.8407043494023989</c:v>
                </c:pt>
                <c:pt idx="31">
                  <c:v>1.792330896468165</c:v>
                </c:pt>
                <c:pt idx="32">
                  <c:v>1.8087583860478045</c:v>
                </c:pt>
                <c:pt idx="33">
                  <c:v>1.7899007189318377</c:v>
                </c:pt>
                <c:pt idx="34">
                  <c:v>1.7998975410519471</c:v>
                </c:pt>
                <c:pt idx="35">
                  <c:v>1.8073652289806297</c:v>
                </c:pt>
                <c:pt idx="36">
                  <c:v>1.8400141628702904</c:v>
                </c:pt>
                <c:pt idx="37">
                  <c:v>1.7709787787388798</c:v>
                </c:pt>
                <c:pt idx="38">
                  <c:v>1.8018870541801588</c:v>
                </c:pt>
                <c:pt idx="39">
                  <c:v>1.8096907824720576</c:v>
                </c:pt>
                <c:pt idx="40">
                  <c:v>1.7656042402076271</c:v>
                </c:pt>
                <c:pt idx="41">
                  <c:v>1.7851007193552149</c:v>
                </c:pt>
                <c:pt idx="42">
                  <c:v>1.7960244109776695</c:v>
                </c:pt>
                <c:pt idx="43">
                  <c:v>1.7669118079353747</c:v>
                </c:pt>
                <c:pt idx="44">
                  <c:v>1.7547391236131671</c:v>
                </c:pt>
                <c:pt idx="45">
                  <c:v>1.731944783333236</c:v>
                </c:pt>
                <c:pt idx="46">
                  <c:v>1.7814555467125386</c:v>
                </c:pt>
                <c:pt idx="47">
                  <c:v>1.7308633080883502</c:v>
                </c:pt>
                <c:pt idx="48">
                  <c:v>1.7682715839805045</c:v>
                </c:pt>
                <c:pt idx="49">
                  <c:v>1.7168633817801691</c:v>
                </c:pt>
                <c:pt idx="50">
                  <c:v>1.7652365425006682</c:v>
                </c:pt>
                <c:pt idx="51">
                  <c:v>1.7430537035988691</c:v>
                </c:pt>
                <c:pt idx="52">
                  <c:v>1.7259270043471406</c:v>
                </c:pt>
                <c:pt idx="53">
                  <c:v>1.7144237574276946</c:v>
                </c:pt>
                <c:pt idx="54">
                  <c:v>1.7356917133863328</c:v>
                </c:pt>
                <c:pt idx="55">
                  <c:v>1.7231603754810598</c:v>
                </c:pt>
                <c:pt idx="56">
                  <c:v>1.7877663270175268</c:v>
                </c:pt>
                <c:pt idx="57">
                  <c:v>1.7879454404429245</c:v>
                </c:pt>
                <c:pt idx="58">
                  <c:v>1.7424848170597049</c:v>
                </c:pt>
                <c:pt idx="59">
                  <c:v>1.747614705689531</c:v>
                </c:pt>
                <c:pt idx="60">
                  <c:v>1.8015991830589684</c:v>
                </c:pt>
                <c:pt idx="61">
                  <c:v>1.7782333527305658</c:v>
                </c:pt>
                <c:pt idx="62">
                  <c:v>1.8197526788086587</c:v>
                </c:pt>
                <c:pt idx="63">
                  <c:v>1.8218237960297368</c:v>
                </c:pt>
                <c:pt idx="64">
                  <c:v>1.8699822205012124</c:v>
                </c:pt>
                <c:pt idx="65">
                  <c:v>1.8124765194369188</c:v>
                </c:pt>
                <c:pt idx="66">
                  <c:v>1.8386686607793972</c:v>
                </c:pt>
                <c:pt idx="67">
                  <c:v>1.8397928148229596</c:v>
                </c:pt>
                <c:pt idx="68">
                  <c:v>1.838358290009644</c:v>
                </c:pt>
                <c:pt idx="69">
                  <c:v>1.8497944424491373</c:v>
                </c:pt>
                <c:pt idx="70">
                  <c:v>1.7801804237187298</c:v>
                </c:pt>
                <c:pt idx="71">
                  <c:v>1.826778228996137</c:v>
                </c:pt>
                <c:pt idx="72">
                  <c:v>1.8360881391323145</c:v>
                </c:pt>
                <c:pt idx="73">
                  <c:v>1.7701708282081263</c:v>
                </c:pt>
                <c:pt idx="74">
                  <c:v>1.8540871679156306</c:v>
                </c:pt>
                <c:pt idx="75">
                  <c:v>1.7945788853642834</c:v>
                </c:pt>
                <c:pt idx="76">
                  <c:v>1.8248337164041724</c:v>
                </c:pt>
                <c:pt idx="77">
                  <c:v>1.7740219186108472</c:v>
                </c:pt>
                <c:pt idx="78">
                  <c:v>1.7785907917354966</c:v>
                </c:pt>
                <c:pt idx="79">
                  <c:v>1.7906977315563435</c:v>
                </c:pt>
                <c:pt idx="80">
                  <c:v>1.7896444005225902</c:v>
                </c:pt>
                <c:pt idx="81">
                  <c:v>1.7919686838323259</c:v>
                </c:pt>
                <c:pt idx="82">
                  <c:v>1.7536049578287263</c:v>
                </c:pt>
                <c:pt idx="83">
                  <c:v>1.7920467714639041</c:v>
                </c:pt>
                <c:pt idx="84">
                  <c:v>1.7196394218182265</c:v>
                </c:pt>
                <c:pt idx="85">
                  <c:v>1.8048195442222639</c:v>
                </c:pt>
                <c:pt idx="86">
                  <c:v>1.7191085404095185</c:v>
                </c:pt>
                <c:pt idx="87">
                  <c:v>1.7342949008472026</c:v>
                </c:pt>
                <c:pt idx="88">
                  <c:v>1.8245174532622583</c:v>
                </c:pt>
                <c:pt idx="89">
                  <c:v>1.7692403090273165</c:v>
                </c:pt>
                <c:pt idx="90">
                  <c:v>1.7444962936485817</c:v>
                </c:pt>
                <c:pt idx="91">
                  <c:v>1.7893171731042996</c:v>
                </c:pt>
                <c:pt idx="92">
                  <c:v>1.7055151220540283</c:v>
                </c:pt>
                <c:pt idx="93">
                  <c:v>1.7132997690474441</c:v>
                </c:pt>
                <c:pt idx="94">
                  <c:v>1.71662504944969</c:v>
                </c:pt>
                <c:pt idx="95">
                  <c:v>1.6533640447996005</c:v>
                </c:pt>
                <c:pt idx="96">
                  <c:v>1.6560164331056488</c:v>
                </c:pt>
                <c:pt idx="97">
                  <c:v>1.7259390958631851</c:v>
                </c:pt>
                <c:pt idx="98">
                  <c:v>1.6544491479624612</c:v>
                </c:pt>
                <c:pt idx="99">
                  <c:v>1.6514938274611337</c:v>
                </c:pt>
                <c:pt idx="100">
                  <c:v>1.6619378731882988</c:v>
                </c:pt>
                <c:pt idx="101">
                  <c:v>1.6299608191902768</c:v>
                </c:pt>
                <c:pt idx="102">
                  <c:v>1.5877509489626218</c:v>
                </c:pt>
                <c:pt idx="103">
                  <c:v>1.6258337016274844</c:v>
                </c:pt>
                <c:pt idx="104">
                  <c:v>1.5940011887543348</c:v>
                </c:pt>
                <c:pt idx="105">
                  <c:v>1.6158421067784856</c:v>
                </c:pt>
                <c:pt idx="106">
                  <c:v>1.5582572654110127</c:v>
                </c:pt>
                <c:pt idx="107">
                  <c:v>1.578261638948498</c:v>
                </c:pt>
                <c:pt idx="108">
                  <c:v>1.5640858271364522</c:v>
                </c:pt>
                <c:pt idx="109">
                  <c:v>1.5741404180008418</c:v>
                </c:pt>
                <c:pt idx="110">
                  <c:v>1.5594820360092219</c:v>
                </c:pt>
                <c:pt idx="111">
                  <c:v>1.5579149176647549</c:v>
                </c:pt>
                <c:pt idx="112">
                  <c:v>1.5603867686966726</c:v>
                </c:pt>
                <c:pt idx="113">
                  <c:v>1.5247252456365252</c:v>
                </c:pt>
                <c:pt idx="114">
                  <c:v>1.5307584976009898</c:v>
                </c:pt>
                <c:pt idx="115">
                  <c:v>1.541715709510511</c:v>
                </c:pt>
                <c:pt idx="116">
                  <c:v>1.5265106131999562</c:v>
                </c:pt>
                <c:pt idx="117">
                  <c:v>1.5483439722694514</c:v>
                </c:pt>
                <c:pt idx="118">
                  <c:v>1.5259693241798993</c:v>
                </c:pt>
                <c:pt idx="119">
                  <c:v>1.5219586588840144</c:v>
                </c:pt>
                <c:pt idx="120">
                  <c:v>1.4768091939281354</c:v>
                </c:pt>
                <c:pt idx="121">
                  <c:v>1.4719641639031356</c:v>
                </c:pt>
                <c:pt idx="122">
                  <c:v>1.4983558265242829</c:v>
                </c:pt>
                <c:pt idx="123">
                  <c:v>1.5116938555464803</c:v>
                </c:pt>
                <c:pt idx="124">
                  <c:v>1.5247210499277388</c:v>
                </c:pt>
                <c:pt idx="125">
                  <c:v>1.4853583111643422</c:v>
                </c:pt>
                <c:pt idx="126">
                  <c:v>1.5191399159262489</c:v>
                </c:pt>
                <c:pt idx="127">
                  <c:v>1.5091592383745505</c:v>
                </c:pt>
                <c:pt idx="128">
                  <c:v>1.4825595657361677</c:v>
                </c:pt>
                <c:pt idx="129">
                  <c:v>1.513945803003711</c:v>
                </c:pt>
                <c:pt idx="130">
                  <c:v>1.5199044165970084</c:v>
                </c:pt>
                <c:pt idx="131">
                  <c:v>1.5048735612460367</c:v>
                </c:pt>
                <c:pt idx="132">
                  <c:v>1.5010810320569985</c:v>
                </c:pt>
                <c:pt idx="133">
                  <c:v>1.4837381721105527</c:v>
                </c:pt>
                <c:pt idx="134">
                  <c:v>1.4889198563517347</c:v>
                </c:pt>
                <c:pt idx="135">
                  <c:v>1.4632839043559118</c:v>
                </c:pt>
                <c:pt idx="136">
                  <c:v>1.4674977799029991</c:v>
                </c:pt>
                <c:pt idx="137">
                  <c:v>1.5039496809651596</c:v>
                </c:pt>
                <c:pt idx="138">
                  <c:v>1.4765796831915967</c:v>
                </c:pt>
                <c:pt idx="139">
                  <c:v>1.4679737678107196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60672"/>
        <c:axId val="1190864064"/>
      </c:scatterChart>
      <c:valAx>
        <c:axId val="119086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864064"/>
        <c:crossesAt val="0"/>
        <c:crossBetween val="midCat"/>
        <c:majorUnit val="10"/>
      </c:valAx>
      <c:valAx>
        <c:axId val="1190864064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8606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'6235'!$A$2:$A$179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'6235'!$P$2:$P$177</c:f>
              <c:numCache>
                <c:formatCode>General</c:formatCode>
                <c:ptCount val="176"/>
                <c:pt idx="4">
                  <c:v>-2.7358458151409049</c:v>
                </c:pt>
                <c:pt idx="5">
                  <c:v>-5.4760799694026074</c:v>
                </c:pt>
                <c:pt idx="6">
                  <c:v>-10.869293876223367</c:v>
                </c:pt>
                <c:pt idx="7">
                  <c:v>-15.628695679562519</c:v>
                </c:pt>
                <c:pt idx="8">
                  <c:v>-8.2476772832183265</c:v>
                </c:pt>
                <c:pt idx="9">
                  <c:v>0.8785720947690171</c:v>
                </c:pt>
                <c:pt idx="10">
                  <c:v>0.629248019125213</c:v>
                </c:pt>
                <c:pt idx="11">
                  <c:v>0.34446772037377926</c:v>
                </c:pt>
                <c:pt idx="12">
                  <c:v>-0.43875747993420255</c:v>
                </c:pt>
                <c:pt idx="13">
                  <c:v>1.557971372478431</c:v>
                </c:pt>
                <c:pt idx="14">
                  <c:v>4.2394943108747318</c:v>
                </c:pt>
                <c:pt idx="15">
                  <c:v>3.7434736030000533</c:v>
                </c:pt>
                <c:pt idx="16">
                  <c:v>3.6279606219116127</c:v>
                </c:pt>
                <c:pt idx="17">
                  <c:v>-0.42205793065281011</c:v>
                </c:pt>
                <c:pt idx="18">
                  <c:v>0.20627084490728037</c:v>
                </c:pt>
                <c:pt idx="19">
                  <c:v>2.0887801393693457</c:v>
                </c:pt>
                <c:pt idx="20">
                  <c:v>-2.2323517672430837</c:v>
                </c:pt>
                <c:pt idx="21">
                  <c:v>1.6888844923925155</c:v>
                </c:pt>
                <c:pt idx="22">
                  <c:v>1.8875428834158565</c:v>
                </c:pt>
                <c:pt idx="23">
                  <c:v>1.1913159748707138</c:v>
                </c:pt>
                <c:pt idx="24">
                  <c:v>-1.4519021500502605</c:v>
                </c:pt>
                <c:pt idx="25">
                  <c:v>-1.1218820383355179</c:v>
                </c:pt>
                <c:pt idx="26">
                  <c:v>-0.34738856631577786</c:v>
                </c:pt>
                <c:pt idx="27">
                  <c:v>-1.0537176420817931</c:v>
                </c:pt>
                <c:pt idx="28">
                  <c:v>-3.4362184654934214</c:v>
                </c:pt>
                <c:pt idx="29">
                  <c:v>-1.411025696115856</c:v>
                </c:pt>
                <c:pt idx="30">
                  <c:v>1.0691503581842847</c:v>
                </c:pt>
                <c:pt idx="31">
                  <c:v>-1.3049410500904908</c:v>
                </c:pt>
                <c:pt idx="32">
                  <c:v>-0.29053937454348072</c:v>
                </c:pt>
                <c:pt idx="33">
                  <c:v>-1.1212267484193592</c:v>
                </c:pt>
                <c:pt idx="34">
                  <c:v>-0.44308981479813492</c:v>
                </c:pt>
                <c:pt idx="35">
                  <c:v>0.10279667024554959</c:v>
                </c:pt>
                <c:pt idx="36">
                  <c:v>1.9654306356599407</c:v>
                </c:pt>
                <c:pt idx="37">
                  <c:v>-1.4890896713927357</c:v>
                </c:pt>
                <c:pt idx="38">
                  <c:v>0.28252387232987969</c:v>
                </c:pt>
                <c:pt idx="39">
                  <c:v>0.84598217658590558</c:v>
                </c:pt>
                <c:pt idx="40">
                  <c:v>-1.3039432459475278</c:v>
                </c:pt>
                <c:pt idx="41">
                  <c:v>-0.12906165264179498</c:v>
                </c:pt>
                <c:pt idx="42">
                  <c:v>0.59754202816647406</c:v>
                </c:pt>
                <c:pt idx="43">
                  <c:v>-0.76938414276021105</c:v>
                </c:pt>
                <c:pt idx="44">
                  <c:v>-1.2505084225920333</c:v>
                </c:pt>
                <c:pt idx="45">
                  <c:v>-2.2870475830604171</c:v>
                </c:pt>
                <c:pt idx="46">
                  <c:v>0.4573049251668555</c:v>
                </c:pt>
                <c:pt idx="47">
                  <c:v>-2.0328085604609449</c:v>
                </c:pt>
                <c:pt idx="48">
                  <c:v>7.8695202727444305E-2</c:v>
                </c:pt>
                <c:pt idx="49">
                  <c:v>-2.4540856705519016</c:v>
                </c:pt>
                <c:pt idx="50">
                  <c:v>0.23078068528387505</c:v>
                </c:pt>
                <c:pt idx="51">
                  <c:v>-0.77378257930763106</c:v>
                </c:pt>
                <c:pt idx="52">
                  <c:v>-1.5139562598829288</c:v>
                </c:pt>
                <c:pt idx="53">
                  <c:v>-1.9600751227978033</c:v>
                </c:pt>
                <c:pt idx="54">
                  <c:v>-0.6925615909811369</c:v>
                </c:pt>
                <c:pt idx="55">
                  <c:v>-1.1924401533674835</c:v>
                </c:pt>
                <c:pt idx="56">
                  <c:v>2.3412518102016495</c:v>
                </c:pt>
                <c:pt idx="57">
                  <c:v>2.5060129082185445</c:v>
                </c:pt>
                <c:pt idx="58">
                  <c:v>0.28423568558776219</c:v>
                </c:pt>
                <c:pt idx="59">
                  <c:v>0.70787677653331893</c:v>
                </c:pt>
                <c:pt idx="60">
                  <c:v>3.6861633654465771</c:v>
                </c:pt>
                <c:pt idx="61">
                  <c:v>2.6197405335130028</c:v>
                </c:pt>
                <c:pt idx="62">
                  <c:v>4.9462143971642867</c:v>
                </c:pt>
                <c:pt idx="63">
                  <c:v>5.2099098860637589</c:v>
                </c:pt>
                <c:pt idx="64">
                  <c:v>7.8835475117849194</c:v>
                </c:pt>
                <c:pt idx="65">
                  <c:v>5.0319235487663958</c:v>
                </c:pt>
                <c:pt idx="66">
                  <c:v>6.5569266705381146</c:v>
                </c:pt>
                <c:pt idx="67">
                  <c:v>6.7711046979136835</c:v>
                </c:pt>
                <c:pt idx="68">
                  <c:v>6.8514873625381858</c:v>
                </c:pt>
                <c:pt idx="69">
                  <c:v>7.604888029113968</c:v>
                </c:pt>
                <c:pt idx="70">
                  <c:v>4.1201104563379944</c:v>
                </c:pt>
                <c:pt idx="71">
                  <c:v>6.7121420568929562</c:v>
                </c:pt>
                <c:pt idx="72">
                  <c:v>7.3543598137792126</c:v>
                </c:pt>
                <c:pt idx="73">
                  <c:v>4.0628860472187718</c:v>
                </c:pt>
                <c:pt idx="74">
                  <c:v>8.6063336443493323</c:v>
                </c:pt>
                <c:pt idx="75">
                  <c:v>5.6499930945741168</c:v>
                </c:pt>
                <c:pt idx="76">
                  <c:v>7.3874375082057835</c:v>
                </c:pt>
                <c:pt idx="77">
                  <c:v>4.885843098115358</c:v>
                </c:pt>
                <c:pt idx="78">
                  <c:v>5.2801482398376152</c:v>
                </c:pt>
                <c:pt idx="79">
                  <c:v>6.06862491479004</c:v>
                </c:pt>
                <c:pt idx="80">
                  <c:v>6.1689405068618113</c:v>
                </c:pt>
                <c:pt idx="81">
                  <c:v>6.4458742529099586</c:v>
                </c:pt>
                <c:pt idx="82">
                  <c:v>4.5951994672890493</c:v>
                </c:pt>
                <c:pt idx="83">
                  <c:v>6.7607477452366807</c:v>
                </c:pt>
                <c:pt idx="84">
                  <c:v>3.129904666003136</c:v>
                </c:pt>
                <c:pt idx="85">
                  <c:v>7.7394364705623051</c:v>
                </c:pt>
                <c:pt idx="86">
                  <c:v>3.412934680423199</c:v>
                </c:pt>
                <c:pt idx="87">
                  <c:v>4.3624367210189989</c:v>
                </c:pt>
                <c:pt idx="88">
                  <c:v>9.2356412216092831</c:v>
                </c:pt>
                <c:pt idx="89">
                  <c:v>6.500550276633617</c:v>
                </c:pt>
                <c:pt idx="90">
                  <c:v>5.3620610467417587</c:v>
                </c:pt>
                <c:pt idx="91">
                  <c:v>7.8611757756637148</c:v>
                </c:pt>
                <c:pt idx="92">
                  <c:v>3.6344946514292897</c:v>
                </c:pt>
                <c:pt idx="93">
                  <c:v>4.1969551793346662</c:v>
                </c:pt>
                <c:pt idx="94">
                  <c:v>4.5262318635147754</c:v>
                </c:pt>
                <c:pt idx="95">
                  <c:v>1.373658475392014</c:v>
                </c:pt>
                <c:pt idx="96">
                  <c:v>1.6677490939738391</c:v>
                </c:pt>
                <c:pt idx="97">
                  <c:v>5.479456137299163</c:v>
                </c:pt>
                <c:pt idx="98">
                  <c:v>1.8965847286504474</c:v>
                </c:pt>
                <c:pt idx="99">
                  <c:v>1.8974437710740799</c:v>
                </c:pt>
                <c:pt idx="100">
                  <c:v>2.598966384604287</c:v>
                </c:pt>
                <c:pt idx="101">
                  <c:v>1.0822557834534543</c:v>
                </c:pt>
                <c:pt idx="102">
                  <c:v>-0.96953695812623719</c:v>
                </c:pt>
                <c:pt idx="103">
                  <c:v>1.1772357346619313</c:v>
                </c:pt>
                <c:pt idx="104">
                  <c:v>-0.3319166955278377</c:v>
                </c:pt>
                <c:pt idx="105">
                  <c:v>0.96555748070175984</c:v>
                </c:pt>
                <c:pt idx="106">
                  <c:v>-1.8902047920321852</c:v>
                </c:pt>
                <c:pt idx="107">
                  <c:v>-0.68876499508441191</c:v>
                </c:pt>
                <c:pt idx="108">
                  <c:v>-1.27463441259501</c:v>
                </c:pt>
                <c:pt idx="109">
                  <c:v>-0.59347670515691331</c:v>
                </c:pt>
                <c:pt idx="110">
                  <c:v>-1.2045801031083878</c:v>
                </c:pt>
                <c:pt idx="111">
                  <c:v>-1.131130860218746</c:v>
                </c:pt>
                <c:pt idx="112">
                  <c:v>-0.84648068001683829</c:v>
                </c:pt>
                <c:pt idx="113">
                  <c:v>-2.5558551136712659</c:v>
                </c:pt>
                <c:pt idx="114">
                  <c:v>-2.0849764318381059</c:v>
                </c:pt>
                <c:pt idx="115">
                  <c:v>-1.3566199484241002</c:v>
                </c:pt>
                <c:pt idx="116">
                  <c:v>-1.9963114751383686</c:v>
                </c:pt>
                <c:pt idx="117">
                  <c:v>-0.69923256269009226</c:v>
                </c:pt>
                <c:pt idx="118">
                  <c:v>-1.7138256830352492</c:v>
                </c:pt>
                <c:pt idx="119">
                  <c:v>-1.7681514635274158</c:v>
                </c:pt>
                <c:pt idx="120">
                  <c:v>-3.973657963262609</c:v>
                </c:pt>
                <c:pt idx="121">
                  <c:v>-4.0716133424042811</c:v>
                </c:pt>
                <c:pt idx="122">
                  <c:v>-2.5361770934801258</c:v>
                </c:pt>
                <c:pt idx="123">
                  <c:v>-1.6833257800963113</c:v>
                </c:pt>
                <c:pt idx="124">
                  <c:v>-0.8467282585583179</c:v>
                </c:pt>
                <c:pt idx="125">
                  <c:v>-2.7496422199674035</c:v>
                </c:pt>
                <c:pt idx="126">
                  <c:v>-0.82777998922292273</c:v>
                </c:pt>
                <c:pt idx="127">
                  <c:v>-1.1942824828057117</c:v>
                </c:pt>
                <c:pt idx="128">
                  <c:v>-2.4298055141567918</c:v>
                </c:pt>
                <c:pt idx="129">
                  <c:v>-0.6331989644716397</c:v>
                </c:pt>
                <c:pt idx="130">
                  <c:v>-0.16622318273031578</c:v>
                </c:pt>
                <c:pt idx="131">
                  <c:v>-0.79680351038540265</c:v>
                </c:pt>
                <c:pt idx="132">
                  <c:v>-0.83972277947962581</c:v>
                </c:pt>
                <c:pt idx="133">
                  <c:v>-1.5911996755735385</c:v>
                </c:pt>
                <c:pt idx="134">
                  <c:v>-1.1648501507064486</c:v>
                </c:pt>
                <c:pt idx="135">
                  <c:v>-2.3499794592910526</c:v>
                </c:pt>
                <c:pt idx="136">
                  <c:v>-1.9742374246730519</c:v>
                </c:pt>
                <c:pt idx="137">
                  <c:v>8.7256734159953539E-2</c:v>
                </c:pt>
                <c:pt idx="138">
                  <c:v>-1.1885472142826159</c:v>
                </c:pt>
                <c:pt idx="139">
                  <c:v>-1.4831622950128744</c:v>
                </c:pt>
                <c:pt idx="140">
                  <c:v>-1.5215518793538041</c:v>
                </c:pt>
                <c:pt idx="141">
                  <c:v>-1.0998144028917518</c:v>
                </c:pt>
                <c:pt idx="142">
                  <c:v>-1.5079032668769914</c:v>
                </c:pt>
                <c:pt idx="143">
                  <c:v>0.86668967074345038</c:v>
                </c:pt>
                <c:pt idx="144">
                  <c:v>-1.640312753848304</c:v>
                </c:pt>
                <c:pt idx="145">
                  <c:v>-0.17071779593085024</c:v>
                </c:pt>
                <c:pt idx="146">
                  <c:v>-0.89054466812410626</c:v>
                </c:pt>
                <c:pt idx="147">
                  <c:v>1.7626071157279883</c:v>
                </c:pt>
                <c:pt idx="148">
                  <c:v>0.25605489929567921</c:v>
                </c:pt>
                <c:pt idx="149">
                  <c:v>2.2983624140687122</c:v>
                </c:pt>
                <c:pt idx="150">
                  <c:v>-0.29791555136069425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911360"/>
        <c:axId val="1190914480"/>
      </c:scatterChart>
      <c:valAx>
        <c:axId val="119091136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914480"/>
        <c:crossesAt val="0"/>
        <c:crossBetween val="midCat"/>
        <c:majorUnit val="10"/>
      </c:valAx>
      <c:valAx>
        <c:axId val="119091448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91136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'6235'!$L$1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'6235'!$A$2:$A$141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'6235'!$M$2:$M$177</c:f>
              <c:numCache>
                <c:formatCode>0.00</c:formatCode>
                <c:ptCount val="176"/>
                <c:pt idx="4">
                  <c:v>1.860062484437716</c:v>
                </c:pt>
                <c:pt idx="5">
                  <c:v>1.8076587310546373</c:v>
                </c:pt>
                <c:pt idx="6">
                  <c:v>1.7045198620365722</c:v>
                </c:pt>
                <c:pt idx="7">
                  <c:v>1.6135019036021538</c:v>
                </c:pt>
                <c:pt idx="8">
                  <c:v>1.7546551941545088</c:v>
                </c:pt>
                <c:pt idx="9">
                  <c:v>1.9291839733731515</c:v>
                </c:pt>
                <c:pt idx="10">
                  <c:v>1.9244159438410102</c:v>
                </c:pt>
                <c:pt idx="11">
                  <c:v>1.9189698557682373</c:v>
                </c:pt>
                <c:pt idx="12">
                  <c:v>1.9039915955430959</c:v>
                </c:pt>
                <c:pt idx="13">
                  <c:v>1.9421766850150946</c:v>
                </c:pt>
                <c:pt idx="14">
                  <c:v>1.9934576554884551</c:v>
                </c:pt>
                <c:pt idx="15">
                  <c:v>1.9839718431873643</c:v>
                </c:pt>
                <c:pt idx="16">
                  <c:v>1.9817627933643451</c:v>
                </c:pt>
                <c:pt idx="17">
                  <c:v>1.9043109547704049</c:v>
                </c:pt>
                <c:pt idx="18">
                  <c:v>1.9163270031605522</c:v>
                </c:pt>
                <c:pt idx="19">
                  <c:v>1.9523277780048913</c:v>
                </c:pt>
                <c:pt idx="20">
                  <c:v>1.8696912155718239</c:v>
                </c:pt>
                <c:pt idx="21">
                  <c:v>1.9446802443696547</c:v>
                </c:pt>
                <c:pt idx="22">
                  <c:v>1.9484793523088342</c:v>
                </c:pt>
                <c:pt idx="23">
                  <c:v>1.935164832030587</c:v>
                </c:pt>
                <c:pt idx="24">
                  <c:v>1.8846163960363052</c:v>
                </c:pt>
                <c:pt idx="25">
                  <c:v>1.8909276422919796</c:v>
                </c:pt>
                <c:pt idx="26">
                  <c:v>1.9057389184894555</c:v>
                </c:pt>
                <c:pt idx="27">
                  <c:v>1.8922312061517437</c:v>
                </c:pt>
                <c:pt idx="28">
                  <c:v>1.8466686817262776</c:v>
                </c:pt>
                <c:pt idx="29">
                  <c:v>1.8853981101127544</c:v>
                </c:pt>
                <c:pt idx="30">
                  <c:v>1.932828558380844</c:v>
                </c:pt>
                <c:pt idx="31">
                  <c:v>1.8874268541233341</c:v>
                </c:pt>
                <c:pt idx="32">
                  <c:v>1.9068260923796976</c:v>
                </c:pt>
                <c:pt idx="33">
                  <c:v>1.8909401739404548</c:v>
                </c:pt>
                <c:pt idx="34">
                  <c:v>1.9039087447372882</c:v>
                </c:pt>
                <c:pt idx="35">
                  <c:v>1.9143481813426948</c:v>
                </c:pt>
                <c:pt idx="36">
                  <c:v>1.9499688639090795</c:v>
                </c:pt>
                <c:pt idx="37">
                  <c:v>1.8839052284543931</c:v>
                </c:pt>
                <c:pt idx="38">
                  <c:v>1.9177852525723962</c:v>
                </c:pt>
                <c:pt idx="39">
                  <c:v>1.928560729541019</c:v>
                </c:pt>
                <c:pt idx="40">
                  <c:v>1.8874459359533124</c:v>
                </c:pt>
                <c:pt idx="41">
                  <c:v>1.9099141637776242</c:v>
                </c:pt>
                <c:pt idx="42">
                  <c:v>1.9238096040768029</c:v>
                </c:pt>
                <c:pt idx="43">
                  <c:v>1.8976687497112321</c:v>
                </c:pt>
                <c:pt idx="44">
                  <c:v>1.8884678140657485</c:v>
                </c:pt>
                <c:pt idx="45">
                  <c:v>1.8686452224625416</c:v>
                </c:pt>
                <c:pt idx="46">
                  <c:v>1.9211277345185682</c:v>
                </c:pt>
                <c:pt idx="47">
                  <c:v>1.8735072445711038</c:v>
                </c:pt>
                <c:pt idx="48">
                  <c:v>1.9138872691399822</c:v>
                </c:pt>
                <c:pt idx="49">
                  <c:v>1.8654508156163707</c:v>
                </c:pt>
                <c:pt idx="50">
                  <c:v>1.9167957250135939</c:v>
                </c:pt>
                <c:pt idx="51">
                  <c:v>1.8975846347885188</c:v>
                </c:pt>
                <c:pt idx="52">
                  <c:v>1.8834296842135143</c:v>
                </c:pt>
                <c:pt idx="53">
                  <c:v>1.8748981859707923</c:v>
                </c:pt>
                <c:pt idx="54">
                  <c:v>1.8991378906061547</c:v>
                </c:pt>
                <c:pt idx="55">
                  <c:v>1.8895783013776057</c:v>
                </c:pt>
                <c:pt idx="56">
                  <c:v>1.9571560015907967</c:v>
                </c:pt>
                <c:pt idx="57">
                  <c:v>1.9603068636929184</c:v>
                </c:pt>
                <c:pt idx="58">
                  <c:v>1.9178179889864229</c:v>
                </c:pt>
                <c:pt idx="59">
                  <c:v>1.925919626292973</c:v>
                </c:pt>
                <c:pt idx="60">
                  <c:v>1.9828758523391343</c:v>
                </c:pt>
                <c:pt idx="61">
                  <c:v>1.9624817706874558</c:v>
                </c:pt>
                <c:pt idx="62">
                  <c:v>2.0069728454422728</c:v>
                </c:pt>
                <c:pt idx="63">
                  <c:v>2.0120157113400747</c:v>
                </c:pt>
                <c:pt idx="64">
                  <c:v>2.0631458844882746</c:v>
                </c:pt>
                <c:pt idx="65">
                  <c:v>2.0086119321007048</c:v>
                </c:pt>
                <c:pt idx="66">
                  <c:v>2.0377758221199072</c:v>
                </c:pt>
                <c:pt idx="67">
                  <c:v>2.0418717248401941</c:v>
                </c:pt>
                <c:pt idx="68">
                  <c:v>2.0434089487036022</c:v>
                </c:pt>
                <c:pt idx="69">
                  <c:v>2.0578168498198197</c:v>
                </c:pt>
                <c:pt idx="70">
                  <c:v>1.991174579766136</c:v>
                </c:pt>
                <c:pt idx="71">
                  <c:v>2.0407441337202674</c:v>
                </c:pt>
                <c:pt idx="72">
                  <c:v>2.0530257925331687</c:v>
                </c:pt>
                <c:pt idx="73">
                  <c:v>1.9900802302857048</c:v>
                </c:pt>
                <c:pt idx="74">
                  <c:v>2.076968318669933</c:v>
                </c:pt>
                <c:pt idx="75">
                  <c:v>2.0204317847953099</c:v>
                </c:pt>
                <c:pt idx="76">
                  <c:v>2.0536583645119229</c:v>
                </c:pt>
                <c:pt idx="77">
                  <c:v>2.005818315395322</c:v>
                </c:pt>
                <c:pt idx="78">
                  <c:v>2.0133589371966951</c:v>
                </c:pt>
                <c:pt idx="79">
                  <c:v>2.028437625694266</c:v>
                </c:pt>
                <c:pt idx="80">
                  <c:v>2.0303560433372367</c:v>
                </c:pt>
                <c:pt idx="81">
                  <c:v>2.0356520753236964</c:v>
                </c:pt>
                <c:pt idx="82">
                  <c:v>2.0002600979968208</c:v>
                </c:pt>
                <c:pt idx="83">
                  <c:v>2.0416736603087227</c:v>
                </c:pt>
                <c:pt idx="84">
                  <c:v>1.9722380593397693</c:v>
                </c:pt>
                <c:pt idx="85">
                  <c:v>2.0603899304205306</c:v>
                </c:pt>
                <c:pt idx="86">
                  <c:v>1.9776506752845093</c:v>
                </c:pt>
                <c:pt idx="87">
                  <c:v>1.9958087843989176</c:v>
                </c:pt>
                <c:pt idx="88">
                  <c:v>2.0890030854906971</c:v>
                </c:pt>
                <c:pt idx="89">
                  <c:v>2.0366976899324793</c:v>
                </c:pt>
                <c:pt idx="90">
                  <c:v>2.0149254232304687</c:v>
                </c:pt>
                <c:pt idx="91">
                  <c:v>2.0627180513629106</c:v>
                </c:pt>
                <c:pt idx="92">
                  <c:v>1.9818877489893634</c:v>
                </c:pt>
                <c:pt idx="93">
                  <c:v>1.9926441446595031</c:v>
                </c:pt>
                <c:pt idx="94">
                  <c:v>1.998941173738473</c:v>
                </c:pt>
                <c:pt idx="95">
                  <c:v>1.9386519177651076</c:v>
                </c:pt>
                <c:pt idx="96">
                  <c:v>1.9442760547478799</c:v>
                </c:pt>
                <c:pt idx="97">
                  <c:v>2.0171704661821401</c:v>
                </c:pt>
                <c:pt idx="98">
                  <c:v>1.9486522669581405</c:v>
                </c:pt>
                <c:pt idx="99">
                  <c:v>1.948668695133537</c:v>
                </c:pt>
                <c:pt idx="100">
                  <c:v>1.9620844895374261</c:v>
                </c:pt>
                <c:pt idx="101">
                  <c:v>1.9330791842161281</c:v>
                </c:pt>
                <c:pt idx="102">
                  <c:v>1.8938410626651971</c:v>
                </c:pt>
                <c:pt idx="103">
                  <c:v>1.934895564006784</c:v>
                </c:pt>
                <c:pt idx="104">
                  <c:v>1.9060347998103584</c:v>
                </c:pt>
                <c:pt idx="105">
                  <c:v>1.9308474665112332</c:v>
                </c:pt>
                <c:pt idx="106">
                  <c:v>1.8762343738204843</c:v>
                </c:pt>
                <c:pt idx="107">
                  <c:v>1.8992104960346936</c:v>
                </c:pt>
                <c:pt idx="108">
                  <c:v>1.8880064328993718</c:v>
                </c:pt>
                <c:pt idx="109">
                  <c:v>1.9010327724404854</c:v>
                </c:pt>
                <c:pt idx="110">
                  <c:v>1.8893461391255895</c:v>
                </c:pt>
                <c:pt idx="111">
                  <c:v>1.8907507694578465</c:v>
                </c:pt>
                <c:pt idx="112">
                  <c:v>1.8961943691664884</c:v>
                </c:pt>
                <c:pt idx="113">
                  <c:v>1.8635045947830648</c:v>
                </c:pt>
                <c:pt idx="114">
                  <c:v>1.8725095954242537</c:v>
                </c:pt>
                <c:pt idx="115">
                  <c:v>1.8864385560104988</c:v>
                </c:pt>
                <c:pt idx="116">
                  <c:v>1.874205208376668</c:v>
                </c:pt>
                <c:pt idx="117">
                  <c:v>1.8990103161228873</c:v>
                </c:pt>
                <c:pt idx="118">
                  <c:v>1.8796074167100592</c:v>
                </c:pt>
                <c:pt idx="119">
                  <c:v>1.8785685000908983</c:v>
                </c:pt>
                <c:pt idx="120">
                  <c:v>1.8363907838117433</c:v>
                </c:pt>
                <c:pt idx="121">
                  <c:v>1.8345175024634677</c:v>
                </c:pt>
                <c:pt idx="122">
                  <c:v>1.863880913761339</c:v>
                </c:pt>
                <c:pt idx="123">
                  <c:v>1.8801906914602604</c:v>
                </c:pt>
                <c:pt idx="124">
                  <c:v>1.896189634518243</c:v>
                </c:pt>
                <c:pt idx="125">
                  <c:v>1.8597986444315704</c:v>
                </c:pt>
                <c:pt idx="126">
                  <c:v>1.896551997870201</c:v>
                </c:pt>
                <c:pt idx="127">
                  <c:v>1.8895430689952266</c:v>
                </c:pt>
                <c:pt idx="128">
                  <c:v>1.8659151450335678</c:v>
                </c:pt>
                <c:pt idx="129">
                  <c:v>1.9002731309778351</c:v>
                </c:pt>
                <c:pt idx="130">
                  <c:v>1.9092034932478565</c:v>
                </c:pt>
                <c:pt idx="131">
                  <c:v>1.8971443865736091</c:v>
                </c:pt>
                <c:pt idx="132">
                  <c:v>1.8963236060612949</c:v>
                </c:pt>
                <c:pt idx="133">
                  <c:v>1.8819524947915731</c:v>
                </c:pt>
                <c:pt idx="134">
                  <c:v>1.8901059277094792</c:v>
                </c:pt>
                <c:pt idx="135">
                  <c:v>1.8674417243903803</c:v>
                </c:pt>
                <c:pt idx="136">
                  <c:v>1.8746273486141916</c:v>
                </c:pt>
                <c:pt idx="137">
                  <c:v>1.9140509983530762</c:v>
                </c:pt>
                <c:pt idx="138">
                  <c:v>1.8896527492562374</c:v>
                </c:pt>
                <c:pt idx="139">
                  <c:v>1.8840185825520843</c:v>
                </c:pt>
                <c:pt idx="140">
                  <c:v>1.8832844269299627</c:v>
                </c:pt>
                <c:pt idx="141">
                  <c:v>1.8913496598497654</c:v>
                </c:pt>
                <c:pt idx="142">
                  <c:v>1.8835454405813485</c:v>
                </c:pt>
                <c:pt idx="143">
                  <c:v>1.9289567359973745</c:v>
                </c:pt>
                <c:pt idx="144">
                  <c:v>1.8810132649678035</c:v>
                </c:pt>
                <c:pt idx="145">
                  <c:v>1.9091175390598369</c:v>
                </c:pt>
                <c:pt idx="146">
                  <c:v>1.8953516972502009</c:v>
                </c:pt>
                <c:pt idx="147">
                  <c:v>1.9460901027812132</c:v>
                </c:pt>
                <c:pt idx="148">
                  <c:v>1.9172790646128635</c:v>
                </c:pt>
                <c:pt idx="149">
                  <c:v>1.9563357923637115</c:v>
                </c:pt>
                <c:pt idx="150">
                  <c:v>1.9066850316786483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565936"/>
        <c:axId val="1190569328"/>
      </c:scatterChart>
      <c:valAx>
        <c:axId val="119056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569328"/>
        <c:crossesAt val="0"/>
        <c:crossBetween val="midCat"/>
        <c:majorUnit val="10"/>
      </c:valAx>
      <c:valAx>
        <c:axId val="119056932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5659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'6263'!$L$1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'6263'!$A$2:$A$141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'6263'!$L$2:$L$141</c:f>
              <c:numCache>
                <c:formatCode>0.00</c:formatCode>
                <c:ptCount val="140"/>
                <c:pt idx="0">
                  <c:v>1.6288847987717852</c:v>
                </c:pt>
                <c:pt idx="1">
                  <c:v>1.6241539156186136</c:v>
                </c:pt>
                <c:pt idx="2">
                  <c:v>1.639998056058249</c:v>
                </c:pt>
                <c:pt idx="3">
                  <c:v>1.6304525335775411</c:v>
                </c:pt>
                <c:pt idx="4">
                  <c:v>1.6167088102427012</c:v>
                </c:pt>
                <c:pt idx="5">
                  <c:v>1.6013509590780841</c:v>
                </c:pt>
                <c:pt idx="6">
                  <c:v>1.6341110840219069</c:v>
                </c:pt>
                <c:pt idx="7">
                  <c:v>1.6227354301060597</c:v>
                </c:pt>
                <c:pt idx="8">
                  <c:v>1.6153944954491559</c:v>
                </c:pt>
                <c:pt idx="9">
                  <c:v>1.617638117130171</c:v>
                </c:pt>
                <c:pt idx="10">
                  <c:v>1.624287036482154</c:v>
                </c:pt>
                <c:pt idx="11">
                  <c:v>1.6378895711307031</c:v>
                </c:pt>
                <c:pt idx="12">
                  <c:v>1.6293948469083115</c:v>
                </c:pt>
                <c:pt idx="13">
                  <c:v>1.6179083072586256</c:v>
                </c:pt>
                <c:pt idx="14">
                  <c:v>1.6026137691016022</c:v>
                </c:pt>
                <c:pt idx="15">
                  <c:v>1.603344170122069</c:v>
                </c:pt>
                <c:pt idx="16">
                  <c:v>1.6186350467547181</c:v>
                </c:pt>
                <c:pt idx="17">
                  <c:v>1.6273959532371405</c:v>
                </c:pt>
                <c:pt idx="18">
                  <c:v>1.5687037294325508</c:v>
                </c:pt>
                <c:pt idx="19">
                  <c:v>1.5958476718233408</c:v>
                </c:pt>
                <c:pt idx="20">
                  <c:v>1.5954768160867936</c:v>
                </c:pt>
                <c:pt idx="21">
                  <c:v>1.6040275281187288</c:v>
                </c:pt>
                <c:pt idx="22">
                  <c:v>1.5789569310401155</c:v>
                </c:pt>
                <c:pt idx="23">
                  <c:v>1.5730618435546393</c:v>
                </c:pt>
                <c:pt idx="24">
                  <c:v>1.5934724409822854</c:v>
                </c:pt>
                <c:pt idx="25">
                  <c:v>1.5793274531422425</c:v>
                </c:pt>
                <c:pt idx="26">
                  <c:v>1.5627874430509532</c:v>
                </c:pt>
                <c:pt idx="27">
                  <c:v>1.581357749586884</c:v>
                </c:pt>
                <c:pt idx="28">
                  <c:v>1.5817956248665253</c:v>
                </c:pt>
                <c:pt idx="29">
                  <c:v>1.5560889949419714</c:v>
                </c:pt>
                <c:pt idx="30">
                  <c:v>1.5602669761260108</c:v>
                </c:pt>
                <c:pt idx="31">
                  <c:v>1.5715740567953496</c:v>
                </c:pt>
                <c:pt idx="32">
                  <c:v>1.5461215795334711</c:v>
                </c:pt>
                <c:pt idx="33">
                  <c:v>1.5532046624823077</c:v>
                </c:pt>
                <c:pt idx="34">
                  <c:v>1.5612909418774299</c:v>
                </c:pt>
                <c:pt idx="35">
                  <c:v>1.5531273745071983</c:v>
                </c:pt>
                <c:pt idx="36">
                  <c:v>1.5408264322274539</c:v>
                </c:pt>
                <c:pt idx="37">
                  <c:v>1.5436455610252791</c:v>
                </c:pt>
                <c:pt idx="38">
                  <c:v>1.5399498158865315</c:v>
                </c:pt>
                <c:pt idx="39">
                  <c:v>1.5572176987424848</c:v>
                </c:pt>
                <c:pt idx="40">
                  <c:v>1.5506624234667623</c:v>
                </c:pt>
                <c:pt idx="41">
                  <c:v>1.5306120431099832</c:v>
                </c:pt>
                <c:pt idx="42">
                  <c:v>1.528960795623306</c:v>
                </c:pt>
                <c:pt idx="43">
                  <c:v>1.5333710011054129</c:v>
                </c:pt>
                <c:pt idx="44">
                  <c:v>1.5248555737039999</c:v>
                </c:pt>
                <c:pt idx="45">
                  <c:v>1.5365517728057356</c:v>
                </c:pt>
                <c:pt idx="46">
                  <c:v>1.5151463124547837</c:v>
                </c:pt>
                <c:pt idx="47">
                  <c:v>1.509705579138479</c:v>
                </c:pt>
                <c:pt idx="48">
                  <c:v>1.5027829418676273</c:v>
                </c:pt>
                <c:pt idx="49">
                  <c:v>1.5252200490527885</c:v>
                </c:pt>
                <c:pt idx="50">
                  <c:v>1.4995314475287627</c:v>
                </c:pt>
                <c:pt idx="51">
                  <c:v>1.5216712412363307</c:v>
                </c:pt>
                <c:pt idx="52">
                  <c:v>1.5379327458242762</c:v>
                </c:pt>
                <c:pt idx="53">
                  <c:v>1.5204417559727206</c:v>
                </c:pt>
                <c:pt idx="54">
                  <c:v>1.5548372576054525</c:v>
                </c:pt>
                <c:pt idx="55">
                  <c:v>1.5586219038612865</c:v>
                </c:pt>
                <c:pt idx="56">
                  <c:v>1.5592741293696593</c:v>
                </c:pt>
                <c:pt idx="57">
                  <c:v>1.584604776393812</c:v>
                </c:pt>
                <c:pt idx="58">
                  <c:v>1.5629459164987567</c:v>
                </c:pt>
                <c:pt idx="59">
                  <c:v>1.5657485987849384</c:v>
                </c:pt>
                <c:pt idx="60">
                  <c:v>1.5425184231403692</c:v>
                </c:pt>
                <c:pt idx="61">
                  <c:v>1.5282844679054883</c:v>
                </c:pt>
                <c:pt idx="62">
                  <c:v>1.5549475071899623</c:v>
                </c:pt>
                <c:pt idx="63">
                  <c:v>1.5751851269255701</c:v>
                </c:pt>
                <c:pt idx="64">
                  <c:v>1.5358695964722207</c:v>
                </c:pt>
                <c:pt idx="65">
                  <c:v>1.525942285257327</c:v>
                </c:pt>
                <c:pt idx="66">
                  <c:v>1.5052271458941247</c:v>
                </c:pt>
                <c:pt idx="67">
                  <c:v>1.5375172504534016</c:v>
                </c:pt>
                <c:pt idx="68">
                  <c:v>1.5181629168146944</c:v>
                </c:pt>
                <c:pt idx="69">
                  <c:v>1.5282517171279868</c:v>
                </c:pt>
                <c:pt idx="70">
                  <c:v>1.5016846188202781</c:v>
                </c:pt>
                <c:pt idx="71">
                  <c:v>1.4842949143050503</c:v>
                </c:pt>
                <c:pt idx="72">
                  <c:v>1.4962515517334494</c:v>
                </c:pt>
                <c:pt idx="73">
                  <c:v>1.5096061940107151</c:v>
                </c:pt>
                <c:pt idx="74">
                  <c:v>1.4935110081112339</c:v>
                </c:pt>
                <c:pt idx="75">
                  <c:v>1.4692851313522886</c:v>
                </c:pt>
                <c:pt idx="76">
                  <c:v>1.4680703813518199</c:v>
                </c:pt>
                <c:pt idx="77">
                  <c:v>1.4814400187149763</c:v>
                </c:pt>
                <c:pt idx="78">
                  <c:v>1.490824730954873</c:v>
                </c:pt>
                <c:pt idx="79">
                  <c:v>1.4653418729392678</c:v>
                </c:pt>
                <c:pt idx="80">
                  <c:v>1.4578608332417216</c:v>
                </c:pt>
                <c:pt idx="81">
                  <c:v>1.4562326553386091</c:v>
                </c:pt>
                <c:pt idx="82">
                  <c:v>1.4367840038804234</c:v>
                </c:pt>
                <c:pt idx="83">
                  <c:v>1.4302762515240675</c:v>
                </c:pt>
                <c:pt idx="84">
                  <c:v>1.4270859918971912</c:v>
                </c:pt>
                <c:pt idx="85">
                  <c:v>1.4361141730252498</c:v>
                </c:pt>
                <c:pt idx="86">
                  <c:v>1.4205069698660859</c:v>
                </c:pt>
                <c:pt idx="87">
                  <c:v>1.430085903320335</c:v>
                </c:pt>
                <c:pt idx="88">
                  <c:v>1.4180719276592517</c:v>
                </c:pt>
                <c:pt idx="89">
                  <c:v>1.4176943940745868</c:v>
                </c:pt>
                <c:pt idx="90">
                  <c:v>1.4173156171004992</c:v>
                </c:pt>
                <c:pt idx="91">
                  <c:v>1.4047299251474246</c:v>
                </c:pt>
                <c:pt idx="92">
                  <c:v>1.4085599825886359</c:v>
                </c:pt>
                <c:pt idx="93">
                  <c:v>1.3993664041825205</c:v>
                </c:pt>
                <c:pt idx="94">
                  <c:v>1.3700858136303424</c:v>
                </c:pt>
                <c:pt idx="95">
                  <c:v>1.3805362778550063</c:v>
                </c:pt>
                <c:pt idx="96">
                  <c:v>1.3483736952221477</c:v>
                </c:pt>
                <c:pt idx="97">
                  <c:v>1.3378287793014678</c:v>
                </c:pt>
                <c:pt idx="98">
                  <c:v>1.3310654168930147</c:v>
                </c:pt>
                <c:pt idx="99">
                  <c:v>1.3451200402336405</c:v>
                </c:pt>
                <c:pt idx="100">
                  <c:v>1.3248381347390938</c:v>
                </c:pt>
                <c:pt idx="101">
                  <c:v>1.3260810352151451</c:v>
                </c:pt>
                <c:pt idx="102">
                  <c:v>1.3270687417834004</c:v>
                </c:pt>
                <c:pt idx="103">
                  <c:v>1.3281529308030444</c:v>
                </c:pt>
                <c:pt idx="104">
                  <c:v>1.3271160647304898</c:v>
                </c:pt>
                <c:pt idx="105">
                  <c:v>1.2964882963053972</c:v>
                </c:pt>
                <c:pt idx="106">
                  <c:v>1.3190667968957428</c:v>
                </c:pt>
                <c:pt idx="107">
                  <c:v>1.3105277309680792</c:v>
                </c:pt>
                <c:pt idx="108">
                  <c:v>1.3150005404263343</c:v>
                </c:pt>
                <c:pt idx="109">
                  <c:v>1.2919606337684273</c:v>
                </c:pt>
                <c:pt idx="110">
                  <c:v>1.2837850488120168</c:v>
                </c:pt>
                <c:pt idx="111">
                  <c:v>1.27343551696531</c:v>
                </c:pt>
                <c:pt idx="112">
                  <c:v>1.2674057149111657</c:v>
                </c:pt>
                <c:pt idx="113">
                  <c:v>1.2745617067035264</c:v>
                </c:pt>
                <c:pt idx="114">
                  <c:v>1.2818879230596318</c:v>
                </c:pt>
                <c:pt idx="115">
                  <c:v>1.2787950212846164</c:v>
                </c:pt>
                <c:pt idx="116">
                  <c:v>1.2476274193854953</c:v>
                </c:pt>
                <c:pt idx="117">
                  <c:v>1.266207943988231</c:v>
                </c:pt>
                <c:pt idx="118">
                  <c:v>1.2718780352435106</c:v>
                </c:pt>
                <c:pt idx="119">
                  <c:v>1.2783395981368075</c:v>
                </c:pt>
                <c:pt idx="120">
                  <c:v>1.2636423741837022</c:v>
                </c:pt>
                <c:pt idx="121">
                  <c:v>1.2560386134100161</c:v>
                </c:pt>
                <c:pt idx="122">
                  <c:v>1.2382023859002278</c:v>
                </c:pt>
                <c:pt idx="123">
                  <c:v>1.2591548491826734</c:v>
                </c:pt>
                <c:pt idx="124">
                  <c:v>1.2731823047506174</c:v>
                </c:pt>
                <c:pt idx="125">
                  <c:v>1.2602852124133455</c:v>
                </c:pt>
                <c:pt idx="126">
                  <c:v>1.2704470296587933</c:v>
                </c:pt>
                <c:pt idx="127">
                  <c:v>1.2605543221948217</c:v>
                </c:pt>
                <c:pt idx="128">
                  <c:v>1.2364400030896949</c:v>
                </c:pt>
                <c:pt idx="129">
                  <c:v>1.2539387474507804</c:v>
                </c:pt>
                <c:pt idx="130">
                  <c:v>1.2195603548377734</c:v>
                </c:pt>
                <c:pt idx="131">
                  <c:v>1.2465693902401447</c:v>
                </c:pt>
                <c:pt idx="132">
                  <c:v>1.2413633761572878</c:v>
                </c:pt>
                <c:pt idx="133">
                  <c:v>1.2548752834467163</c:v>
                </c:pt>
                <c:pt idx="134">
                  <c:v>1.239848703733067</c:v>
                </c:pt>
                <c:pt idx="135">
                  <c:v>1.2250931146933115</c:v>
                </c:pt>
                <c:pt idx="136">
                  <c:v>1.233396380287497</c:v>
                </c:pt>
                <c:pt idx="137">
                  <c:v>1.2463557812172583</c:v>
                </c:pt>
                <c:pt idx="138">
                  <c:v>1.2460142397082359</c:v>
                </c:pt>
                <c:pt idx="139">
                  <c:v>1.2581952562611454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707296"/>
        <c:axId val="1245366176"/>
      </c:scatterChart>
      <c:valAx>
        <c:axId val="124570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366176"/>
        <c:crossesAt val="0"/>
        <c:crossBetween val="midCat"/>
        <c:majorUnit val="10"/>
      </c:valAx>
      <c:valAx>
        <c:axId val="12453661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7072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'6263'!$A$2:$A$179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'6263'!$P$2:$P$177</c:f>
              <c:numCache>
                <c:formatCode>General</c:formatCode>
                <c:ptCount val="176"/>
                <c:pt idx="4">
                  <c:v>-1.8224762181621064</c:v>
                </c:pt>
                <c:pt idx="5">
                  <c:v>-2.5663075653880778</c:v>
                </c:pt>
                <c:pt idx="6">
                  <c:v>-0.41491149137267797</c:v>
                </c:pt>
                <c:pt idx="7">
                  <c:v>-0.91913661232163912</c:v>
                </c:pt>
                <c:pt idx="8">
                  <c:v>-1.1805952916983558</c:v>
                </c:pt>
                <c:pt idx="9">
                  <c:v>-0.86535743114916208</c:v>
                </c:pt>
                <c:pt idx="10">
                  <c:v>-0.28505566627087858</c:v>
                </c:pt>
                <c:pt idx="11">
                  <c:v>0.71364062205975709</c:v>
                </c:pt>
                <c:pt idx="12">
                  <c:v>0.38275917268093113</c:v>
                </c:pt>
                <c:pt idx="13">
                  <c:v>-0.12813787097132456</c:v>
                </c:pt>
                <c:pt idx="14">
                  <c:v>-0.86815971558450344</c:v>
                </c:pt>
                <c:pt idx="15">
                  <c:v>-0.64397136096081331</c:v>
                </c:pt>
                <c:pt idx="16">
                  <c:v>0.45631136977926418</c:v>
                </c:pt>
                <c:pt idx="17">
                  <c:v>1.1636900308174645</c:v>
                </c:pt>
                <c:pt idx="18">
                  <c:v>-2.1875424187905876</c:v>
                </c:pt>
                <c:pt idx="19">
                  <c:v>-0.37406840728242197</c:v>
                </c:pt>
                <c:pt idx="20">
                  <c:v>-0.21614195763885602</c:v>
                </c:pt>
                <c:pt idx="21">
                  <c:v>0.47858943961019079</c:v>
                </c:pt>
                <c:pt idx="22">
                  <c:v>-0.84965153121214432</c:v>
                </c:pt>
                <c:pt idx="23">
                  <c:v>-1.0241145238166867</c:v>
                </c:pt>
                <c:pt idx="24">
                  <c:v>0.38421848737098091</c:v>
                </c:pt>
                <c:pt idx="25">
                  <c:v>-0.2866356600739407</c:v>
                </c:pt>
                <c:pt idx="26">
                  <c:v>-1.1015967433688929</c:v>
                </c:pt>
                <c:pt idx="27">
                  <c:v>0.19600715816654804</c:v>
                </c:pt>
                <c:pt idx="28">
                  <c:v>0.40259442864762418</c:v>
                </c:pt>
                <c:pt idx="29">
                  <c:v>-0.96391622609132332</c:v>
                </c:pt>
                <c:pt idx="30">
                  <c:v>-0.53228920854445516</c:v>
                </c:pt>
                <c:pt idx="31">
                  <c:v>0.3282911023013651</c:v>
                </c:pt>
                <c:pt idx="32">
                  <c:v>-1.022927351524956</c:v>
                </c:pt>
                <c:pt idx="33">
                  <c:v>-0.41650224454925439</c:v>
                </c:pt>
                <c:pt idx="34">
                  <c:v>0.25028454209542489</c:v>
                </c:pt>
                <c:pt idx="35">
                  <c:v>-6.0671414221412909E-2</c:v>
                </c:pt>
                <c:pt idx="36">
                  <c:v>-0.62057053604009094</c:v>
                </c:pt>
                <c:pt idx="37">
                  <c:v>-0.2707047854492815</c:v>
                </c:pt>
                <c:pt idx="38">
                  <c:v>-0.3128347751736576</c:v>
                </c:pt>
                <c:pt idx="39">
                  <c:v>0.90640313806985096</c:v>
                </c:pt>
                <c:pt idx="40">
                  <c:v>0.692217074212649</c:v>
                </c:pt>
                <c:pt idx="41">
                  <c:v>-0.33396071172274494</c:v>
                </c:pt>
                <c:pt idx="42">
                  <c:v>-0.25307460343837374</c:v>
                </c:pt>
                <c:pt idx="43">
                  <c:v>0.19252519954168884</c:v>
                </c:pt>
                <c:pt idx="44">
                  <c:v>-0.13960194669426262</c:v>
                </c:pt>
                <c:pt idx="45">
                  <c:v>0.74439136791229921</c:v>
                </c:pt>
                <c:pt idx="46">
                  <c:v>-0.36332070259613219</c:v>
                </c:pt>
                <c:pt idx="47">
                  <c:v>-0.51044549945910567</c:v>
                </c:pt>
                <c:pt idx="48">
                  <c:v>-0.74673549635421699</c:v>
                </c:pt>
                <c:pt idx="49">
                  <c:v>0.78353129289071233</c:v>
                </c:pt>
                <c:pt idx="50">
                  <c:v>-0.58189460467864507</c:v>
                </c:pt>
                <c:pt idx="51">
                  <c:v>0.93048302540686256</c:v>
                </c:pt>
                <c:pt idx="52">
                  <c:v>2.0891678108315408</c:v>
                </c:pt>
                <c:pt idx="53">
                  <c:v>1.2169868920064562</c:v>
                </c:pt>
                <c:pt idx="54">
                  <c:v>3.4667825209640362</c:v>
                </c:pt>
                <c:pt idx="55">
                  <c:v>3.8747428309314587</c:v>
                </c:pt>
                <c:pt idx="56">
                  <c:v>4.0942274156839185</c:v>
                </c:pt>
                <c:pt idx="57">
                  <c:v>5.7985966207790574</c:v>
                </c:pt>
                <c:pt idx="58">
                  <c:v>4.6756376640141273</c:v>
                </c:pt>
                <c:pt idx="59">
                  <c:v>5.0245138386637844</c:v>
                </c:pt>
                <c:pt idx="60">
                  <c:v>3.8070098321409604</c:v>
                </c:pt>
                <c:pt idx="61">
                  <c:v>3.1308025742378764</c:v>
                </c:pt>
                <c:pt idx="62">
                  <c:v>4.9153409576716651</c:v>
                </c:pt>
                <c:pt idx="63">
                  <c:v>6.3132660132935321</c:v>
                </c:pt>
                <c:pt idx="64">
                  <c:v>4.1279166381744821</c:v>
                </c:pt>
                <c:pt idx="65">
                  <c:v>3.7108373583911169</c:v>
                </c:pt>
                <c:pt idx="66">
                  <c:v>2.6446614540898046</c:v>
                </c:pt>
                <c:pt idx="67">
                  <c:v>4.7677767063430281</c:v>
                </c:pt>
                <c:pt idx="68">
                  <c:v>3.7834796000955175</c:v>
                </c:pt>
                <c:pt idx="69">
                  <c:v>4.5707567718892017</c:v>
                </c:pt>
                <c:pt idx="70">
                  <c:v>3.1524722924904922</c:v>
                </c:pt>
                <c:pt idx="71">
                  <c:v>2.2863856466756656</c:v>
                </c:pt>
                <c:pt idx="72">
                  <c:v>3.1860493665211891</c:v>
                </c:pt>
                <c:pt idx="73">
                  <c:v>4.1698301316128683</c:v>
                </c:pt>
                <c:pt idx="74">
                  <c:v>3.3816338315010741</c:v>
                </c:pt>
                <c:pt idx="75">
                  <c:v>2.1042191345700507</c:v>
                </c:pt>
                <c:pt idx="76">
                  <c:v>2.2113690135609301</c:v>
                </c:pt>
                <c:pt idx="77">
                  <c:v>3.1960520232473733</c:v>
                </c:pt>
                <c:pt idx="78">
                  <c:v>3.9409646722176048</c:v>
                </c:pt>
                <c:pt idx="79">
                  <c:v>2.5879182281393782</c:v>
                </c:pt>
                <c:pt idx="80">
                  <c:v>2.3180295193156915</c:v>
                </c:pt>
                <c:pt idx="81">
                  <c:v>2.4003037094841155</c:v>
                </c:pt>
                <c:pt idx="82">
                  <c:v>1.41033156119721</c:v>
                </c:pt>
                <c:pt idx="83">
                  <c:v>1.1990049205829332</c:v>
                </c:pt>
                <c:pt idx="84">
                  <c:v>1.1872896663352246</c:v>
                </c:pt>
                <c:pt idx="85">
                  <c:v>1.9107500694920898</c:v>
                </c:pt>
                <c:pt idx="86">
                  <c:v>1.1519153744418849</c:v>
                </c:pt>
                <c:pt idx="87">
                  <c:v>1.9085141879405803</c:v>
                </c:pt>
                <c:pt idx="88">
                  <c:v>1.3658816614885811</c:v>
                </c:pt>
                <c:pt idx="89">
                  <c:v>1.5234063093410113</c:v>
                </c:pt>
                <c:pt idx="90">
                  <c:v>1.6808561432581532</c:v>
                </c:pt>
                <c:pt idx="91">
                  <c:v>1.1038238182357913</c:v>
                </c:pt>
                <c:pt idx="92">
                  <c:v>1.5145164897813359</c:v>
                </c:pt>
                <c:pt idx="93">
                  <c:v>1.1415854373268106</c:v>
                </c:pt>
                <c:pt idx="94">
                  <c:v>-0.43996811090822413</c:v>
                </c:pt>
                <c:pt idx="95">
                  <c:v>0.36907014391845588</c:v>
                </c:pt>
                <c:pt idx="96">
                  <c:v>-1.385890999037162</c:v>
                </c:pt>
                <c:pt idx="97">
                  <c:v>-1.8401311534934528</c:v>
                </c:pt>
                <c:pt idx="98">
                  <c:v>-2.0668376851968362</c:v>
                </c:pt>
                <c:pt idx="99">
                  <c:v>-1.0409395134124331</c:v>
                </c:pt>
                <c:pt idx="100">
                  <c:v>-2.0810480167591354</c:v>
                </c:pt>
                <c:pt idx="101">
                  <c:v>-1.8260229022136309</c:v>
                </c:pt>
                <c:pt idx="102">
                  <c:v>-1.5863526396244818</c:v>
                </c:pt>
                <c:pt idx="103">
                  <c:v>-1.3408770904975049</c:v>
                </c:pt>
                <c:pt idx="104">
                  <c:v>-1.2230240509095491</c:v>
                </c:pt>
                <c:pt idx="105">
                  <c:v>-2.8856364182055101</c:v>
                </c:pt>
                <c:pt idx="106">
                  <c:v>-1.3468620794545645</c:v>
                </c:pt>
                <c:pt idx="107">
                  <c:v>-1.680411540487043</c:v>
                </c:pt>
                <c:pt idx="108">
                  <c:v>-1.2310448968565222</c:v>
                </c:pt>
                <c:pt idx="109">
                  <c:v>-2.4371005418282414</c:v>
                </c:pt>
                <c:pt idx="110">
                  <c:v>-2.7487795885128818</c:v>
                </c:pt>
                <c:pt idx="111">
                  <c:v>-3.1912636099313718</c:v>
                </c:pt>
                <c:pt idx="112">
                  <c:v>-3.3738322907795255</c:v>
                </c:pt>
                <c:pt idx="113">
                  <c:v>-2.7630203059653735</c:v>
                </c:pt>
                <c:pt idx="114">
                  <c:v>-2.1419660195296295</c:v>
                </c:pt>
                <c:pt idx="115">
                  <c:v>-2.1478233149607671</c:v>
                </c:pt>
                <c:pt idx="116">
                  <c:v>-3.8429171123440846</c:v>
                </c:pt>
                <c:pt idx="117">
                  <c:v>-2.5446983963547076</c:v>
                </c:pt>
                <c:pt idx="118">
                  <c:v>-2.0232920833522563</c:v>
                </c:pt>
                <c:pt idx="119">
                  <c:v>-1.454263435105301</c:v>
                </c:pt>
                <c:pt idx="120">
                  <c:v>-2.1583452713859961</c:v>
                </c:pt>
                <c:pt idx="121">
                  <c:v>-2.4356180277848276</c:v>
                </c:pt>
                <c:pt idx="122">
                  <c:v>-3.3285716726428576</c:v>
                </c:pt>
                <c:pt idx="123">
                  <c:v>-1.8876349443347147</c:v>
                </c:pt>
                <c:pt idx="124">
                  <c:v>-0.86337143981613729</c:v>
                </c:pt>
                <c:pt idx="125">
                  <c:v>-1.4591405240338844</c:v>
                </c:pt>
                <c:pt idx="126">
                  <c:v>-0.6674699707788746</c:v>
                </c:pt>
                <c:pt idx="127">
                  <c:v>-1.082467165307432</c:v>
                </c:pt>
                <c:pt idx="128">
                  <c:v>-2.3531695105456789</c:v>
                </c:pt>
                <c:pt idx="129">
                  <c:v>-1.1200408102361938</c:v>
                </c:pt>
                <c:pt idx="130">
                  <c:v>-3.0083258028967168</c:v>
                </c:pt>
                <c:pt idx="131">
                  <c:v>-1.2029690574037841</c:v>
                </c:pt>
                <c:pt idx="132">
                  <c:v>-1.3359709501894985</c:v>
                </c:pt>
                <c:pt idx="133">
                  <c:v>-0.34272765129154181</c:v>
                </c:pt>
                <c:pt idx="134">
                  <c:v>-1.0666266101195703</c:v>
                </c:pt>
                <c:pt idx="135">
                  <c:v>-1.7742202358182535</c:v>
                </c:pt>
                <c:pt idx="136">
                  <c:v>-1.0943775302765726</c:v>
                </c:pt>
                <c:pt idx="137">
                  <c:v>-0.13437818077735506</c:v>
                </c:pt>
                <c:pt idx="138">
                  <c:v>2.5312086928096562E-2</c:v>
                </c:pt>
                <c:pt idx="139">
                  <c:v>0.9384765532009719</c:v>
                </c:pt>
                <c:pt idx="140">
                  <c:v>-0.31790157328439483</c:v>
                </c:pt>
                <c:pt idx="141">
                  <c:v>0.53915960234178517</c:v>
                </c:pt>
                <c:pt idx="142">
                  <c:v>-0.32162514904109663</c:v>
                </c:pt>
                <c:pt idx="143">
                  <c:v>8.3170759072715539E-2</c:v>
                </c:pt>
                <c:pt idx="144">
                  <c:v>7.4983244198504301E-2</c:v>
                </c:pt>
                <c:pt idx="145">
                  <c:v>0.10297959306317804</c:v>
                </c:pt>
                <c:pt idx="146">
                  <c:v>0.68378379991690408</c:v>
                </c:pt>
                <c:pt idx="147">
                  <c:v>0.86089525136353073</c:v>
                </c:pt>
                <c:pt idx="148">
                  <c:v>1.3503581379008078</c:v>
                </c:pt>
                <c:pt idx="149">
                  <c:v>1.5798251183119647</c:v>
                </c:pt>
                <c:pt idx="150">
                  <c:v>1.3252889994944423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85296"/>
        <c:axId val="1245575312"/>
      </c:scatterChart>
      <c:valAx>
        <c:axId val="12455852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575312"/>
        <c:crossesAt val="0"/>
        <c:crossBetween val="midCat"/>
        <c:majorUnit val="10"/>
      </c:valAx>
      <c:valAx>
        <c:axId val="124557531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5852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'6263'!$L$1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'6263'!$A$2:$A$141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'6263'!$M$2:$M$177</c:f>
              <c:numCache>
                <c:formatCode>0.00</c:formatCode>
                <c:ptCount val="176"/>
                <c:pt idx="4">
                  <c:v>1.6316865849849991</c:v>
                </c:pt>
                <c:pt idx="5">
                  <c:v>1.6193242887688415</c:v>
                </c:pt>
                <c:pt idx="6">
                  <c:v>1.6550799686611237</c:v>
                </c:pt>
                <c:pt idx="7">
                  <c:v>1.6466998696937361</c:v>
                </c:pt>
                <c:pt idx="8">
                  <c:v>1.642354489985292</c:v>
                </c:pt>
                <c:pt idx="9">
                  <c:v>1.6475936666147666</c:v>
                </c:pt>
                <c:pt idx="10">
                  <c:v>1.657238140915209</c:v>
                </c:pt>
                <c:pt idx="11">
                  <c:v>1.6738362305122179</c:v>
                </c:pt>
                <c:pt idx="12">
                  <c:v>1.6683370612382857</c:v>
                </c:pt>
                <c:pt idx="13">
                  <c:v>1.6598460765370593</c:v>
                </c:pt>
                <c:pt idx="14">
                  <c:v>1.6475470933284957</c:v>
                </c:pt>
                <c:pt idx="15">
                  <c:v>1.6512730492974219</c:v>
                </c:pt>
                <c:pt idx="16">
                  <c:v>1.6695594808785306</c:v>
                </c:pt>
                <c:pt idx="17">
                  <c:v>1.6813159423094126</c:v>
                </c:pt>
                <c:pt idx="18">
                  <c:v>1.6256192734532824</c:v>
                </c:pt>
                <c:pt idx="19">
                  <c:v>1.6557587707925319</c:v>
                </c:pt>
                <c:pt idx="20">
                  <c:v>1.6583834700044444</c:v>
                </c:pt>
                <c:pt idx="21">
                  <c:v>1.6699297369848392</c:v>
                </c:pt>
                <c:pt idx="22">
                  <c:v>1.6478546948546853</c:v>
                </c:pt>
                <c:pt idx="23">
                  <c:v>1.6449551623176686</c:v>
                </c:pt>
                <c:pt idx="24">
                  <c:v>1.6683613146937744</c:v>
                </c:pt>
                <c:pt idx="25">
                  <c:v>1.657211881802191</c:v>
                </c:pt>
                <c:pt idx="26">
                  <c:v>1.6436674266593612</c:v>
                </c:pt>
                <c:pt idx="27">
                  <c:v>1.6652332881437517</c:v>
                </c:pt>
                <c:pt idx="28">
                  <c:v>1.6686667183718524</c:v>
                </c:pt>
                <c:pt idx="29">
                  <c:v>1.6459556433957581</c:v>
                </c:pt>
                <c:pt idx="30">
                  <c:v>1.6531291795282572</c:v>
                </c:pt>
                <c:pt idx="31">
                  <c:v>1.6674318151460554</c:v>
                </c:pt>
                <c:pt idx="32">
                  <c:v>1.6449748928326364</c:v>
                </c:pt>
                <c:pt idx="33">
                  <c:v>1.6550535307299328</c:v>
                </c:pt>
                <c:pt idx="34">
                  <c:v>1.6661353650735145</c:v>
                </c:pt>
                <c:pt idx="35">
                  <c:v>1.6609673526517423</c:v>
                </c:pt>
                <c:pt idx="36">
                  <c:v>1.6516619653204576</c:v>
                </c:pt>
                <c:pt idx="37">
                  <c:v>1.6574766490667423</c:v>
                </c:pt>
                <c:pt idx="38">
                  <c:v>1.6567764588764542</c:v>
                </c:pt>
                <c:pt idx="39">
                  <c:v>1.6770398966808671</c:v>
                </c:pt>
                <c:pt idx="40">
                  <c:v>1.6734801763536042</c:v>
                </c:pt>
                <c:pt idx="41">
                  <c:v>1.6564253509452846</c:v>
                </c:pt>
                <c:pt idx="42">
                  <c:v>1.6577696584070671</c:v>
                </c:pt>
                <c:pt idx="43">
                  <c:v>1.6651754188376335</c:v>
                </c:pt>
                <c:pt idx="44">
                  <c:v>1.65965554638468</c:v>
                </c:pt>
                <c:pt idx="45">
                  <c:v>1.6743473004348752</c:v>
                </c:pt>
                <c:pt idx="46">
                  <c:v>1.655937395032383</c:v>
                </c:pt>
                <c:pt idx="47">
                  <c:v>1.6534922166645378</c:v>
                </c:pt>
                <c:pt idx="48">
                  <c:v>1.6495651343421456</c:v>
                </c:pt>
                <c:pt idx="49">
                  <c:v>1.6749977964757665</c:v>
                </c:pt>
                <c:pt idx="50">
                  <c:v>1.6523047499002002</c:v>
                </c:pt>
                <c:pt idx="51">
                  <c:v>1.6774400985562277</c:v>
                </c:pt>
                <c:pt idx="52">
                  <c:v>1.6966971580926327</c:v>
                </c:pt>
                <c:pt idx="53">
                  <c:v>1.6822017231895368</c:v>
                </c:pt>
                <c:pt idx="54">
                  <c:v>1.7195927797707282</c:v>
                </c:pt>
                <c:pt idx="55">
                  <c:v>1.7263729809750217</c:v>
                </c:pt>
                <c:pt idx="56">
                  <c:v>1.7300207614318541</c:v>
                </c:pt>
                <c:pt idx="57">
                  <c:v>1.7583469634044664</c:v>
                </c:pt>
                <c:pt idx="58">
                  <c:v>1.7396836584578708</c:v>
                </c:pt>
                <c:pt idx="59">
                  <c:v>1.745481895692512</c:v>
                </c:pt>
                <c:pt idx="60">
                  <c:v>1.7252472749964023</c:v>
                </c:pt>
                <c:pt idx="61">
                  <c:v>1.7140088747099809</c:v>
                </c:pt>
                <c:pt idx="62">
                  <c:v>1.7436674689429146</c:v>
                </c:pt>
                <c:pt idx="63">
                  <c:v>1.7669006436269818</c:v>
                </c:pt>
                <c:pt idx="64">
                  <c:v>1.7305806681220919</c:v>
                </c:pt>
                <c:pt idx="65">
                  <c:v>1.7236489118556579</c:v>
                </c:pt>
                <c:pt idx="66">
                  <c:v>1.7059293274409151</c:v>
                </c:pt>
                <c:pt idx="67">
                  <c:v>1.7412149869486515</c:v>
                </c:pt>
                <c:pt idx="68">
                  <c:v>1.7248562082584038</c:v>
                </c:pt>
                <c:pt idx="69">
                  <c:v>1.7379405635201559</c:v>
                </c:pt>
                <c:pt idx="70">
                  <c:v>1.7143690201609068</c:v>
                </c:pt>
                <c:pt idx="71">
                  <c:v>1.6999748705941387</c:v>
                </c:pt>
                <c:pt idx="72">
                  <c:v>1.7149270629709972</c:v>
                </c:pt>
                <c:pt idx="73">
                  <c:v>1.7312772601967223</c:v>
                </c:pt>
                <c:pt idx="74">
                  <c:v>1.7181776292457007</c:v>
                </c:pt>
                <c:pt idx="75">
                  <c:v>1.696947307435215</c:v>
                </c:pt>
                <c:pt idx="76">
                  <c:v>1.6987281123832059</c:v>
                </c:pt>
                <c:pt idx="77">
                  <c:v>1.7150933046948218</c:v>
                </c:pt>
                <c:pt idx="78">
                  <c:v>1.7274735718831782</c:v>
                </c:pt>
                <c:pt idx="79">
                  <c:v>1.7049862688160324</c:v>
                </c:pt>
                <c:pt idx="80">
                  <c:v>1.7005007840669457</c:v>
                </c:pt>
                <c:pt idx="81">
                  <c:v>1.701868161112293</c:v>
                </c:pt>
                <c:pt idx="82">
                  <c:v>1.6854150646025667</c:v>
                </c:pt>
                <c:pt idx="83">
                  <c:v>1.6819028671946703</c:v>
                </c:pt>
                <c:pt idx="84">
                  <c:v>1.6817081625162538</c:v>
                </c:pt>
                <c:pt idx="85">
                  <c:v>1.6937318985927718</c:v>
                </c:pt>
                <c:pt idx="86">
                  <c:v>1.6811202503820675</c:v>
                </c:pt>
                <c:pt idx="87">
                  <c:v>1.6936947387847763</c:v>
                </c:pt>
                <c:pt idx="88">
                  <c:v>1.6846763180721525</c:v>
                </c:pt>
                <c:pt idx="89">
                  <c:v>1.687294339435947</c:v>
                </c:pt>
                <c:pt idx="90">
                  <c:v>1.6899111174103192</c:v>
                </c:pt>
                <c:pt idx="91">
                  <c:v>1.680320980405704</c:v>
                </c:pt>
                <c:pt idx="92">
                  <c:v>1.6871465927953748</c:v>
                </c:pt>
                <c:pt idx="93">
                  <c:v>1.6809485693377191</c:v>
                </c:pt>
                <c:pt idx="94">
                  <c:v>1.6546635337340005</c:v>
                </c:pt>
                <c:pt idx="95">
                  <c:v>1.6681095529071239</c:v>
                </c:pt>
                <c:pt idx="96">
                  <c:v>1.6389425252227248</c:v>
                </c:pt>
                <c:pt idx="97">
                  <c:v>1.6313931642505044</c:v>
                </c:pt>
                <c:pt idx="98">
                  <c:v>1.627625356790511</c:v>
                </c:pt>
                <c:pt idx="99">
                  <c:v>1.6446755350795963</c:v>
                </c:pt>
                <c:pt idx="100">
                  <c:v>1.6273891845335093</c:v>
                </c:pt>
                <c:pt idx="101">
                  <c:v>1.6316276399580201</c:v>
                </c:pt>
                <c:pt idx="102">
                  <c:v>1.6356109014747349</c:v>
                </c:pt>
                <c:pt idx="103">
                  <c:v>1.6396906454428386</c:v>
                </c:pt>
                <c:pt idx="104">
                  <c:v>1.6416493343187435</c:v>
                </c:pt>
                <c:pt idx="105">
                  <c:v>1.6140171208421104</c:v>
                </c:pt>
                <c:pt idx="106">
                  <c:v>1.6395911763809154</c:v>
                </c:pt>
                <c:pt idx="107">
                  <c:v>1.6340476654017115</c:v>
                </c:pt>
                <c:pt idx="108">
                  <c:v>1.6415160298084261</c:v>
                </c:pt>
                <c:pt idx="109">
                  <c:v>1.6214716780989789</c:v>
                </c:pt>
                <c:pt idx="110">
                  <c:v>1.6162916480910279</c:v>
                </c:pt>
                <c:pt idx="111">
                  <c:v>1.6089376711927805</c:v>
                </c:pt>
                <c:pt idx="112">
                  <c:v>1.6059034240870957</c:v>
                </c:pt>
                <c:pt idx="113">
                  <c:v>1.6160549708279159</c:v>
                </c:pt>
                <c:pt idx="114">
                  <c:v>1.6263767421324811</c:v>
                </c:pt>
                <c:pt idx="115">
                  <c:v>1.6262793953059251</c:v>
                </c:pt>
                <c:pt idx="116">
                  <c:v>1.5981073483552635</c:v>
                </c:pt>
                <c:pt idx="117">
                  <c:v>1.6196834279064589</c:v>
                </c:pt>
                <c:pt idx="118">
                  <c:v>1.628349074110198</c:v>
                </c:pt>
                <c:pt idx="119">
                  <c:v>1.6378061919519546</c:v>
                </c:pt>
                <c:pt idx="120">
                  <c:v>1.6261045229473088</c:v>
                </c:pt>
                <c:pt idx="121">
                  <c:v>1.6214963171220822</c:v>
                </c:pt>
                <c:pt idx="122">
                  <c:v>1.6066556445607536</c:v>
                </c:pt>
                <c:pt idx="123">
                  <c:v>1.6306036627916587</c:v>
                </c:pt>
                <c:pt idx="124">
                  <c:v>1.6476266733080622</c:v>
                </c:pt>
                <c:pt idx="125">
                  <c:v>1.6377251359192497</c:v>
                </c:pt>
                <c:pt idx="126">
                  <c:v>1.6508825081131573</c:v>
                </c:pt>
                <c:pt idx="127">
                  <c:v>1.6439853555976451</c:v>
                </c:pt>
                <c:pt idx="128">
                  <c:v>1.6228665914409779</c:v>
                </c:pt>
                <c:pt idx="129">
                  <c:v>1.6433608907505231</c:v>
                </c:pt>
                <c:pt idx="130">
                  <c:v>1.6119780530859755</c:v>
                </c:pt>
                <c:pt idx="131">
                  <c:v>1.6419826434368063</c:v>
                </c:pt>
                <c:pt idx="132">
                  <c:v>1.6397721843024091</c:v>
                </c:pt>
                <c:pt idx="133">
                  <c:v>1.6562796465402971</c:v>
                </c:pt>
                <c:pt idx="134">
                  <c:v>1.6442486217751073</c:v>
                </c:pt>
                <c:pt idx="135">
                  <c:v>1.6324885876838113</c:v>
                </c:pt>
                <c:pt idx="136">
                  <c:v>1.6437874082264565</c:v>
                </c:pt>
                <c:pt idx="137">
                  <c:v>1.6597423641046773</c:v>
                </c:pt>
                <c:pt idx="138">
                  <c:v>1.6623963775441144</c:v>
                </c:pt>
                <c:pt idx="139">
                  <c:v>1.6775729490454836</c:v>
                </c:pt>
                <c:pt idx="140">
                  <c:v>1.6566922499232473</c:v>
                </c:pt>
                <c:pt idx="141">
                  <c:v>1.6709363983689571</c:v>
                </c:pt>
                <c:pt idx="142">
                  <c:v>1.6566303649991185</c:v>
                </c:pt>
                <c:pt idx="143">
                  <c:v>1.6633579746136555</c:v>
                </c:pt>
                <c:pt idx="144">
                  <c:v>1.6632219001062734</c:v>
                </c:pt>
                <c:pt idx="145">
                  <c:v>1.6636871926203987</c:v>
                </c:pt>
                <c:pt idx="146">
                  <c:v>1.6733400173843636</c:v>
                </c:pt>
                <c:pt idx="147">
                  <c:v>1.6762835666636757</c:v>
                </c:pt>
                <c:pt idx="148">
                  <c:v>1.6844183208828349</c:v>
                </c:pt>
                <c:pt idx="149">
                  <c:v>1.6882320063294745</c:v>
                </c:pt>
                <c:pt idx="150">
                  <c:v>1.6840016778951212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584192"/>
        <c:axId val="1190588704"/>
      </c:scatterChart>
      <c:valAx>
        <c:axId val="119058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588704"/>
        <c:crossesAt val="0"/>
        <c:crossBetween val="midCat"/>
        <c:majorUnit val="10"/>
      </c:valAx>
      <c:valAx>
        <c:axId val="1190588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5841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'6264'!$L$1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'6264'!$A$2:$A$141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'6264'!$L$2:$L$141</c:f>
              <c:numCache>
                <c:formatCode>0.00</c:formatCode>
                <c:ptCount val="140"/>
                <c:pt idx="0">
                  <c:v>1.6660686928147248</c:v>
                </c:pt>
                <c:pt idx="1">
                  <c:v>1.6912990772556968</c:v>
                </c:pt>
                <c:pt idx="2">
                  <c:v>1.6835862935292805</c:v>
                </c:pt>
                <c:pt idx="3">
                  <c:v>1.6913467206536132</c:v>
                </c:pt>
                <c:pt idx="4">
                  <c:v>1.6830010098622556</c:v>
                </c:pt>
                <c:pt idx="5">
                  <c:v>1.6766397115310769</c:v>
                </c:pt>
                <c:pt idx="6">
                  <c:v>1.7130764798910894</c:v>
                </c:pt>
                <c:pt idx="7">
                  <c:v>1.6800429362752711</c:v>
                </c:pt>
                <c:pt idx="8">
                  <c:v>1.6688248264585248</c:v>
                </c:pt>
                <c:pt idx="9">
                  <c:v>1.6680592093188356</c:v>
                </c:pt>
                <c:pt idx="10">
                  <c:v>1.7037415990483651</c:v>
                </c:pt>
                <c:pt idx="11">
                  <c:v>1.6873135363517393</c:v>
                </c:pt>
                <c:pt idx="12">
                  <c:v>1.7195232628068562</c:v>
                </c:pt>
                <c:pt idx="13">
                  <c:v>1.6980549971576202</c:v>
                </c:pt>
                <c:pt idx="14">
                  <c:v>1.7022413019770037</c:v>
                </c:pt>
                <c:pt idx="15">
                  <c:v>1.7197560807657202</c:v>
                </c:pt>
                <c:pt idx="16">
                  <c:v>1.7163503606889459</c:v>
                </c:pt>
                <c:pt idx="17">
                  <c:v>1.7309889792879107</c:v>
                </c:pt>
                <c:pt idx="18">
                  <c:v>1.7535969026992886</c:v>
                </c:pt>
                <c:pt idx="19">
                  <c:v>1.7284991352995518</c:v>
                </c:pt>
                <c:pt idx="20">
                  <c:v>1.7230753664337739</c:v>
                </c:pt>
                <c:pt idx="21">
                  <c:v>1.7233420334743077</c:v>
                </c:pt>
                <c:pt idx="22">
                  <c:v>1.7179452279820637</c:v>
                </c:pt>
                <c:pt idx="23">
                  <c:v>1.679902717639095</c:v>
                </c:pt>
                <c:pt idx="24">
                  <c:v>1.6986125234342018</c:v>
                </c:pt>
                <c:pt idx="25">
                  <c:v>1.7040492602268456</c:v>
                </c:pt>
                <c:pt idx="26">
                  <c:v>1.7224138809560816</c:v>
                </c:pt>
                <c:pt idx="27">
                  <c:v>1.6956539331117899</c:v>
                </c:pt>
                <c:pt idx="28">
                  <c:v>1.7093396779790244</c:v>
                </c:pt>
                <c:pt idx="29">
                  <c:v>1.7062067704872221</c:v>
                </c:pt>
                <c:pt idx="30">
                  <c:v>1.7351847396432587</c:v>
                </c:pt>
                <c:pt idx="31">
                  <c:v>1.7030906163412749</c:v>
                </c:pt>
                <c:pt idx="32">
                  <c:v>1.6965414407162984</c:v>
                </c:pt>
                <c:pt idx="33">
                  <c:v>1.6853980977171343</c:v>
                </c:pt>
                <c:pt idx="34">
                  <c:v>1.7042679912427485</c:v>
                </c:pt>
                <c:pt idx="35">
                  <c:v>1.6928205431935355</c:v>
                </c:pt>
                <c:pt idx="36">
                  <c:v>1.6934033929905401</c:v>
                </c:pt>
                <c:pt idx="37">
                  <c:v>1.6969718321399283</c:v>
                </c:pt>
                <c:pt idx="38">
                  <c:v>1.6870785014083047</c:v>
                </c:pt>
                <c:pt idx="39">
                  <c:v>1.7359203128328478</c:v>
                </c:pt>
                <c:pt idx="40">
                  <c:v>1.6811926507845174</c:v>
                </c:pt>
                <c:pt idx="41">
                  <c:v>1.669985445301112</c:v>
                </c:pt>
                <c:pt idx="42">
                  <c:v>1.6430946565808795</c:v>
                </c:pt>
                <c:pt idx="43">
                  <c:v>1.6569546660963372</c:v>
                </c:pt>
                <c:pt idx="44">
                  <c:v>1.6699701454840681</c:v>
                </c:pt>
                <c:pt idx="45">
                  <c:v>1.6112159597035467</c:v>
                </c:pt>
                <c:pt idx="46">
                  <c:v>1.6207798499386024</c:v>
                </c:pt>
                <c:pt idx="47">
                  <c:v>1.6395094453199495</c:v>
                </c:pt>
                <c:pt idx="48">
                  <c:v>1.6589640893578435</c:v>
                </c:pt>
                <c:pt idx="49">
                  <c:v>1.6339108053668998</c:v>
                </c:pt>
                <c:pt idx="50">
                  <c:v>1.6185794825945865</c:v>
                </c:pt>
                <c:pt idx="51">
                  <c:v>1.6395639598680871</c:v>
                </c:pt>
                <c:pt idx="52">
                  <c:v>1.6075154728894003</c:v>
                </c:pt>
                <c:pt idx="53">
                  <c:v>1.627175272852748</c:v>
                </c:pt>
                <c:pt idx="54">
                  <c:v>1.6443191268364403</c:v>
                </c:pt>
                <c:pt idx="55">
                  <c:v>1.6560841656412197</c:v>
                </c:pt>
                <c:pt idx="56">
                  <c:v>1.6485478374147189</c:v>
                </c:pt>
                <c:pt idx="57">
                  <c:v>1.6205983943241351</c:v>
                </c:pt>
                <c:pt idx="58">
                  <c:v>1.6645373250123996</c:v>
                </c:pt>
                <c:pt idx="59">
                  <c:v>1.6648610163251438</c:v>
                </c:pt>
                <c:pt idx="60">
                  <c:v>1.6828787583383302</c:v>
                </c:pt>
                <c:pt idx="61">
                  <c:v>1.6938064144420866</c:v>
                </c:pt>
                <c:pt idx="62">
                  <c:v>1.6729215797224588</c:v>
                </c:pt>
                <c:pt idx="63">
                  <c:v>1.6418060086130752</c:v>
                </c:pt>
                <c:pt idx="64">
                  <c:v>1.7002292153808978</c:v>
                </c:pt>
                <c:pt idx="65">
                  <c:v>1.7107459138613825</c:v>
                </c:pt>
                <c:pt idx="66">
                  <c:v>1.7139990250243644</c:v>
                </c:pt>
                <c:pt idx="67">
                  <c:v>1.6875412830264096</c:v>
                </c:pt>
                <c:pt idx="68">
                  <c:v>1.6611171224529422</c:v>
                </c:pt>
                <c:pt idx="69">
                  <c:v>1.6871676578136983</c:v>
                </c:pt>
                <c:pt idx="70">
                  <c:v>1.7556855718650666</c:v>
                </c:pt>
                <c:pt idx="71">
                  <c:v>1.7090426482776653</c:v>
                </c:pt>
                <c:pt idx="72">
                  <c:v>1.6592102050889017</c:v>
                </c:pt>
                <c:pt idx="73">
                  <c:v>1.6978398847938831</c:v>
                </c:pt>
                <c:pt idx="74">
                  <c:v>1.7324344378529584</c:v>
                </c:pt>
                <c:pt idx="75">
                  <c:v>1.7308340615841074</c:v>
                </c:pt>
                <c:pt idx="76">
                  <c:v>1.6954912654985617</c:v>
                </c:pt>
                <c:pt idx="77">
                  <c:v>1.7104253281941979</c:v>
                </c:pt>
                <c:pt idx="78">
                  <c:v>1.7548995310955597</c:v>
                </c:pt>
                <c:pt idx="79">
                  <c:v>1.7148770097567567</c:v>
                </c:pt>
                <c:pt idx="80">
                  <c:v>1.6743452558945398</c:v>
                </c:pt>
                <c:pt idx="81">
                  <c:v>1.6849275604207841</c:v>
                </c:pt>
                <c:pt idx="82">
                  <c:v>1.7402871995057219</c:v>
                </c:pt>
                <c:pt idx="83">
                  <c:v>1.6934648700233961</c:v>
                </c:pt>
                <c:pt idx="84">
                  <c:v>1.6547843419265371</c:v>
                </c:pt>
                <c:pt idx="85">
                  <c:v>1.7704094580322596</c:v>
                </c:pt>
                <c:pt idx="86">
                  <c:v>1.7236030884835258</c:v>
                </c:pt>
                <c:pt idx="87">
                  <c:v>1.6918052822446878</c:v>
                </c:pt>
                <c:pt idx="88">
                  <c:v>1.7295878182756177</c:v>
                </c:pt>
                <c:pt idx="89">
                  <c:v>1.7015923651613487</c:v>
                </c:pt>
                <c:pt idx="90">
                  <c:v>1.6627752842057124</c:v>
                </c:pt>
                <c:pt idx="91">
                  <c:v>1.7355774469321408</c:v>
                </c:pt>
                <c:pt idx="92">
                  <c:v>1.6945842161974394</c:v>
                </c:pt>
                <c:pt idx="93">
                  <c:v>1.6909402746845936</c:v>
                </c:pt>
                <c:pt idx="94">
                  <c:v>1.7193054932170289</c:v>
                </c:pt>
                <c:pt idx="95">
                  <c:v>1.668172552495863</c:v>
                </c:pt>
                <c:pt idx="96">
                  <c:v>1.7006243806356574</c:v>
                </c:pt>
                <c:pt idx="97">
                  <c:v>1.6923389814629428</c:v>
                </c:pt>
                <c:pt idx="98">
                  <c:v>1.695324039537921</c:v>
                </c:pt>
                <c:pt idx="99">
                  <c:v>1.6958440165858679</c:v>
                </c:pt>
                <c:pt idx="100">
                  <c:v>1.6924996823040024</c:v>
                </c:pt>
                <c:pt idx="101">
                  <c:v>1.6675441486880505</c:v>
                </c:pt>
                <c:pt idx="102">
                  <c:v>1.6559250384024109</c:v>
                </c:pt>
                <c:pt idx="103">
                  <c:v>1.6329845176984965</c:v>
                </c:pt>
                <c:pt idx="104">
                  <c:v>1.6378908938101182</c:v>
                </c:pt>
                <c:pt idx="105">
                  <c:v>1.6146719623035461</c:v>
                </c:pt>
                <c:pt idx="106">
                  <c:v>1.6289827669245989</c:v>
                </c:pt>
                <c:pt idx="107">
                  <c:v>1.59992077589038</c:v>
                </c:pt>
                <c:pt idx="108">
                  <c:v>1.6029048602870992</c:v>
                </c:pt>
                <c:pt idx="109">
                  <c:v>1.6025212200589316</c:v>
                </c:pt>
                <c:pt idx="110">
                  <c:v>1.5710834597071521</c:v>
                </c:pt>
                <c:pt idx="111">
                  <c:v>1.5845631390715496</c:v>
                </c:pt>
                <c:pt idx="112">
                  <c:v>1.5903170887423048</c:v>
                </c:pt>
                <c:pt idx="113">
                  <c:v>1.5534095743055447</c:v>
                </c:pt>
                <c:pt idx="114">
                  <c:v>1.5827790237915489</c:v>
                </c:pt>
                <c:pt idx="115">
                  <c:v>1.5388397938373699</c:v>
                </c:pt>
                <c:pt idx="116">
                  <c:v>1.5192779707334101</c:v>
                </c:pt>
                <c:pt idx="117">
                  <c:v>1.5781693238264984</c:v>
                </c:pt>
                <c:pt idx="118">
                  <c:v>1.5487003774159345</c:v>
                </c:pt>
                <c:pt idx="119">
                  <c:v>1.5298097162319564</c:v>
                </c:pt>
                <c:pt idx="120">
                  <c:v>1.5539452731442329</c:v>
                </c:pt>
                <c:pt idx="121">
                  <c:v>1.547600913816765</c:v>
                </c:pt>
                <c:pt idx="122">
                  <c:v>1.5366600704268565</c:v>
                </c:pt>
                <c:pt idx="123">
                  <c:v>1.5427944702958611</c:v>
                </c:pt>
                <c:pt idx="124">
                  <c:v>1.4942838381402752</c:v>
                </c:pt>
                <c:pt idx="125">
                  <c:v>1.4908373425759613</c:v>
                </c:pt>
                <c:pt idx="126">
                  <c:v>1.5321217368758606</c:v>
                </c:pt>
                <c:pt idx="127">
                  <c:v>1.4911811013826892</c:v>
                </c:pt>
                <c:pt idx="128">
                  <c:v>1.5037507042463218</c:v>
                </c:pt>
                <c:pt idx="129">
                  <c:v>1.5209356020599787</c:v>
                </c:pt>
                <c:pt idx="130">
                  <c:v>1.4874763780388625</c:v>
                </c:pt>
                <c:pt idx="131">
                  <c:v>1.511674447412853</c:v>
                </c:pt>
                <c:pt idx="132">
                  <c:v>1.4662735408414931</c:v>
                </c:pt>
                <c:pt idx="133">
                  <c:v>1.4854681045501066</c:v>
                </c:pt>
                <c:pt idx="134">
                  <c:v>1.5070056035011765</c:v>
                </c:pt>
                <c:pt idx="135">
                  <c:v>1.4766067507662737</c:v>
                </c:pt>
                <c:pt idx="136">
                  <c:v>1.4694354549305233</c:v>
                </c:pt>
                <c:pt idx="137">
                  <c:v>1.4405007685836795</c:v>
                </c:pt>
                <c:pt idx="138">
                  <c:v>1.4412622852090688</c:v>
                </c:pt>
                <c:pt idx="139">
                  <c:v>1.4699546909836076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17152"/>
        <c:axId val="1245020272"/>
      </c:scatterChart>
      <c:valAx>
        <c:axId val="124501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020272"/>
        <c:crossesAt val="0"/>
        <c:crossBetween val="midCat"/>
        <c:majorUnit val="10"/>
      </c:valAx>
      <c:valAx>
        <c:axId val="12450202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0171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'6264'!$A$2:$A$179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'6264'!$P$2:$P$177</c:f>
              <c:numCache>
                <c:formatCode>General</c:formatCode>
                <c:ptCount val="176"/>
                <c:pt idx="4">
                  <c:v>-4.4581132612656713</c:v>
                </c:pt>
                <c:pt idx="5">
                  <c:v>-4.6914023986849474</c:v>
                </c:pt>
                <c:pt idx="6">
                  <c:v>-2.5110505547752302</c:v>
                </c:pt>
                <c:pt idx="7">
                  <c:v>-4.2485483927317969</c:v>
                </c:pt>
                <c:pt idx="8">
                  <c:v>-4.7557424082554878</c:v>
                </c:pt>
                <c:pt idx="9">
                  <c:v>-4.673457350707432</c:v>
                </c:pt>
                <c:pt idx="10">
                  <c:v>-2.5356494654094512</c:v>
                </c:pt>
                <c:pt idx="11">
                  <c:v>-3.3366641311135461</c:v>
                </c:pt>
                <c:pt idx="12">
                  <c:v>-1.3947006621990534</c:v>
                </c:pt>
                <c:pt idx="13">
                  <c:v>-2.4799627563772781</c:v>
                </c:pt>
                <c:pt idx="14">
                  <c:v>-2.1184089677671003</c:v>
                </c:pt>
                <c:pt idx="15">
                  <c:v>-1.0051821836666848</c:v>
                </c:pt>
                <c:pt idx="16">
                  <c:v>-1.0717884461367622</c:v>
                </c:pt>
                <c:pt idx="17">
                  <c:v>-0.12076567356194641</c:v>
                </c:pt>
                <c:pt idx="18">
                  <c:v>1.2796942389363268</c:v>
                </c:pt>
                <c:pt idx="19">
                  <c:v>-1.0257338765160447E-2</c:v>
                </c:pt>
                <c:pt idx="20">
                  <c:v>-0.1906735378990915</c:v>
                </c:pt>
                <c:pt idx="21">
                  <c:v>-5.0171752484756423E-2</c:v>
                </c:pt>
                <c:pt idx="22">
                  <c:v>-0.22906732444117053</c:v>
                </c:pt>
                <c:pt idx="23">
                  <c:v>-2.2490509918161039</c:v>
                </c:pt>
                <c:pt idx="24">
                  <c:v>-1.068429430815353</c:v>
                </c:pt>
                <c:pt idx="25">
                  <c:v>-0.63635624522395096</c:v>
                </c:pt>
                <c:pt idx="26">
                  <c:v>0.52479824902493499</c:v>
                </c:pt>
                <c:pt idx="27">
                  <c:v>-0.85889370410727495</c:v>
                </c:pt>
                <c:pt idx="28">
                  <c:v>3.8390774503689121E-2</c:v>
                </c:pt>
                <c:pt idx="29">
                  <c:v>-1.2829941697161314E-2</c:v>
                </c:pt>
                <c:pt idx="30">
                  <c:v>1.7468752510420806</c:v>
                </c:pt>
                <c:pt idx="31">
                  <c:v>6.235698771266427E-2</c:v>
                </c:pt>
                <c:pt idx="32">
                  <c:v>-0.18152768288906754</c:v>
                </c:pt>
                <c:pt idx="33">
                  <c:v>-0.68450514685069508</c:v>
                </c:pt>
                <c:pt idx="34">
                  <c:v>0.50514472633408025</c:v>
                </c:pt>
                <c:pt idx="35">
                  <c:v>-1.4983054643581011E-2</c:v>
                </c:pt>
                <c:pt idx="36">
                  <c:v>0.14335018246025683</c:v>
                </c:pt>
                <c:pt idx="37">
                  <c:v>0.47005880124494881</c:v>
                </c:pt>
                <c:pt idx="38">
                  <c:v>3.7577064528887427E-2</c:v>
                </c:pt>
                <c:pt idx="39">
                  <c:v>2.9175240684663519</c:v>
                </c:pt>
                <c:pt idx="40">
                  <c:v>-4.343588707444853E-2</c:v>
                </c:pt>
                <c:pt idx="41">
                  <c:v>-0.55001494150618868</c:v>
                </c:pt>
                <c:pt idx="42">
                  <c:v>-1.9410858003838956</c:v>
                </c:pt>
                <c:pt idx="43">
                  <c:v>-1.0339734877358742</c:v>
                </c:pt>
                <c:pt idx="44">
                  <c:v>-0.17448932009160034</c:v>
                </c:pt>
                <c:pt idx="45">
                  <c:v>-3.3625292220803167</c:v>
                </c:pt>
                <c:pt idx="46">
                  <c:v>-2.6977009740531477</c:v>
                </c:pt>
                <c:pt idx="47">
                  <c:v>-1.5159633589862636</c:v>
                </c:pt>
                <c:pt idx="48">
                  <c:v>-0.29333587934848154</c:v>
                </c:pt>
                <c:pt idx="49">
                  <c:v>-1.5807787694677218</c:v>
                </c:pt>
                <c:pt idx="50">
                  <c:v>-2.3199416593362256</c:v>
                </c:pt>
                <c:pt idx="51">
                  <c:v>-1.0110376612121705</c:v>
                </c:pt>
                <c:pt idx="52">
                  <c:v>-2.6929822171603126</c:v>
                </c:pt>
                <c:pt idx="53">
                  <c:v>-1.4587847581398081</c:v>
                </c:pt>
                <c:pt idx="54">
                  <c:v>-0.3664766598496072</c:v>
                </c:pt>
                <c:pt idx="55">
                  <c:v>0.42248762526104239</c:v>
                </c:pt>
                <c:pt idx="56">
                  <c:v>0.12293146858362834</c:v>
                </c:pt>
                <c:pt idx="57">
                  <c:v>-1.327843292149737</c:v>
                </c:pt>
                <c:pt idx="58">
                  <c:v>1.2756007109153533</c:v>
                </c:pt>
                <c:pt idx="59">
                  <c:v>1.4193184388004236</c:v>
                </c:pt>
                <c:pt idx="60">
                  <c:v>2.5609103511539919</c:v>
                </c:pt>
                <c:pt idx="61">
                  <c:v>3.3026495777397145</c:v>
                </c:pt>
                <c:pt idx="62">
                  <c:v>2.2502906707927743</c:v>
                </c:pt>
                <c:pt idx="63">
                  <c:v>0.62095886463375605</c:v>
                </c:pt>
                <c:pt idx="64">
                  <c:v>4.0412585117342834</c:v>
                </c:pt>
                <c:pt idx="65">
                  <c:v>4.759821360558016</c:v>
                </c:pt>
                <c:pt idx="66">
                  <c:v>5.0687467332899869</c:v>
                </c:pt>
                <c:pt idx="67">
                  <c:v>3.7020979896274708</c:v>
                </c:pt>
                <c:pt idx="68">
                  <c:v>2.3373431049315072</c:v>
                </c:pt>
                <c:pt idx="69">
                  <c:v>3.9319526584354794</c:v>
                </c:pt>
                <c:pt idx="70">
                  <c:v>7.9215537034213757</c:v>
                </c:pt>
                <c:pt idx="71">
                  <c:v>5.4165408871152882</c:v>
                </c:pt>
                <c:pt idx="72">
                  <c:v>2.7316518330308117</c:v>
                </c:pt>
                <c:pt idx="73">
                  <c:v>5.0356751672634283</c:v>
                </c:pt>
                <c:pt idx="74">
                  <c:v>7.1121333848825792</c:v>
                </c:pt>
                <c:pt idx="75">
                  <c:v>7.1473413429387085</c:v>
                </c:pt>
                <c:pt idx="76">
                  <c:v>5.2796108372921289</c:v>
                </c:pt>
                <c:pt idx="77">
                  <c:v>6.2472954835109835</c:v>
                </c:pt>
                <c:pt idx="78">
                  <c:v>8.8809267134669625</c:v>
                </c:pt>
                <c:pt idx="79">
                  <c:v>6.7492782898891184</c:v>
                </c:pt>
                <c:pt idx="80">
                  <c:v>4.5889111744973174</c:v>
                </c:pt>
                <c:pt idx="81">
                  <c:v>5.3111739437359331</c:v>
                </c:pt>
                <c:pt idx="82">
                  <c:v>8.5587005410199914</c:v>
                </c:pt>
                <c:pt idx="83">
                  <c:v>6.0435699447822495</c:v>
                </c:pt>
                <c:pt idx="84">
                  <c:v>3.9876046100877161</c:v>
                </c:pt>
                <c:pt idx="85">
                  <c:v>10.633864756395511</c:v>
                </c:pt>
                <c:pt idx="86">
                  <c:v>8.119634237024675</c:v>
                </c:pt>
                <c:pt idx="87">
                  <c:v>6.4518270791813155</c:v>
                </c:pt>
                <c:pt idx="88">
                  <c:v>8.7080748747776191</c:v>
                </c:pt>
                <c:pt idx="89">
                  <c:v>7.2547053314453143</c:v>
                </c:pt>
                <c:pt idx="90">
                  <c:v>5.1910389578594378</c:v>
                </c:pt>
                <c:pt idx="91">
                  <c:v>9.4222546124710949</c:v>
                </c:pt>
                <c:pt idx="92">
                  <c:v>7.2358620343077895</c:v>
                </c:pt>
                <c:pt idx="93">
                  <c:v>7.1558210289816557</c:v>
                </c:pt>
                <c:pt idx="94">
                  <c:v>8.8809695201967251</c:v>
                </c:pt>
                <c:pt idx="95">
                  <c:v>6.122737570439595</c:v>
                </c:pt>
                <c:pt idx="96">
                  <c:v>8.0783546128204318</c:v>
                </c:pt>
                <c:pt idx="97">
                  <c:v>7.7365538298436638</c:v>
                </c:pt>
                <c:pt idx="98">
                  <c:v>8.03036207303224</c:v>
                </c:pt>
                <c:pt idx="99">
                  <c:v>8.1851495367993987</c:v>
                </c:pt>
                <c:pt idx="100">
                  <c:v>8.1220051893576883</c:v>
                </c:pt>
                <c:pt idx="101">
                  <c:v>6.8400750321551751</c:v>
                </c:pt>
                <c:pt idx="102">
                  <c:v>6.3102661828298432</c:v>
                </c:pt>
                <c:pt idx="103">
                  <c:v>5.141974750887818</c:v>
                </c:pt>
                <c:pt idx="104">
                  <c:v>5.5441377004903609</c:v>
                </c:pt>
                <c:pt idx="105">
                  <c:v>4.360145005035946</c:v>
                </c:pt>
                <c:pt idx="106">
                  <c:v>5.2926803712274237</c:v>
                </c:pt>
                <c:pt idx="107">
                  <c:v>3.779162325153</c:v>
                </c:pt>
                <c:pt idx="108">
                  <c:v>4.0729156567549083</c:v>
                </c:pt>
                <c:pt idx="109">
                  <c:v>4.1767426950242541</c:v>
                </c:pt>
                <c:pt idx="110">
                  <c:v>2.5292406952253996</c:v>
                </c:pt>
                <c:pt idx="111">
                  <c:v>3.4149038979017505</c:v>
                </c:pt>
                <c:pt idx="112">
                  <c:v>3.8648666299518664</c:v>
                </c:pt>
                <c:pt idx="113">
                  <c:v>1.9088922238511001</c:v>
                </c:pt>
                <c:pt idx="114">
                  <c:v>3.6906753523674856</c:v>
                </c:pt>
                <c:pt idx="115">
                  <c:v>1.3381401187800308</c:v>
                </c:pt>
                <c:pt idx="116">
                  <c:v>0.36039381238328566</c:v>
                </c:pt>
                <c:pt idx="117">
                  <c:v>3.8070950529032825</c:v>
                </c:pt>
                <c:pt idx="118">
                  <c:v>2.2706263398979099</c:v>
                </c:pt>
                <c:pt idx="119">
                  <c:v>1.3307309001504473</c:v>
                </c:pt>
                <c:pt idx="120">
                  <c:v>2.8173432748340987</c:v>
                </c:pt>
                <c:pt idx="121">
                  <c:v>2.5850094299478776</c:v>
                </c:pt>
                <c:pt idx="122">
                  <c:v>2.0934521396854264</c:v>
                </c:pt>
                <c:pt idx="123">
                  <c:v>2.5648707518918874</c:v>
                </c:pt>
                <c:pt idx="124">
                  <c:v>-4.5473409726524097E-2</c:v>
                </c:pt>
                <c:pt idx="125">
                  <c:v>-0.11437924774679485</c:v>
                </c:pt>
                <c:pt idx="126">
                  <c:v>2.3393594459729536</c:v>
                </c:pt>
                <c:pt idx="127">
                  <c:v>0.15593303054068205</c:v>
                </c:pt>
                <c:pt idx="128">
                  <c:v>0.99027153310289207</c:v>
                </c:pt>
                <c:pt idx="129">
                  <c:v>2.0848943403902966</c:v>
                </c:pt>
                <c:pt idx="130">
                  <c:v>0.3233898182395708</c:v>
                </c:pt>
                <c:pt idx="131">
                  <c:v>1.813527647484646</c:v>
                </c:pt>
                <c:pt idx="132">
                  <c:v>-0.62144034200587495</c:v>
                </c:pt>
                <c:pt idx="133">
                  <c:v>0.58651964001530132</c:v>
                </c:pt>
                <c:pt idx="134">
                  <c:v>1.9266118643313432</c:v>
                </c:pt>
                <c:pt idx="135">
                  <c:v>0.33770012791987386</c:v>
                </c:pt>
                <c:pt idx="136">
                  <c:v>5.8730348290402204E-2</c:v>
                </c:pt>
                <c:pt idx="137">
                  <c:v>-1.4476082190290374</c:v>
                </c:pt>
                <c:pt idx="138">
                  <c:v>-1.2791988824110663</c:v>
                </c:pt>
                <c:pt idx="139">
                  <c:v>0.46440166977692965</c:v>
                </c:pt>
                <c:pt idx="140">
                  <c:v>-0.85251458104904732</c:v>
                </c:pt>
                <c:pt idx="141">
                  <c:v>1.0783999955250878</c:v>
                </c:pt>
                <c:pt idx="142">
                  <c:v>-0.60642656066496459</c:v>
                </c:pt>
                <c:pt idx="143">
                  <c:v>-0.48817589912626957</c:v>
                </c:pt>
                <c:pt idx="144">
                  <c:v>0.75703791260040265</c:v>
                </c:pt>
                <c:pt idx="145">
                  <c:v>-1.1973174677924323</c:v>
                </c:pt>
                <c:pt idx="146">
                  <c:v>-0.32764263848614616</c:v>
                </c:pt>
                <c:pt idx="147">
                  <c:v>-0.65682621064632918</c:v>
                </c:pt>
                <c:pt idx="148">
                  <c:v>-2.206874513887886</c:v>
                </c:pt>
                <c:pt idx="149">
                  <c:v>0.9803140226912409</c:v>
                </c:pt>
                <c:pt idx="150">
                  <c:v>2.5156765736149198E-2</c:v>
                </c:pt>
                <c:pt idx="151">
                  <c:v>7.5511377516215158E-2</c:v>
                </c:pt>
                <c:pt idx="152">
                  <c:v>0.49214622177787254</c:v>
                </c:pt>
                <c:pt idx="153">
                  <c:v>0.51943233674337919</c:v>
                </c:pt>
                <c:pt idx="154">
                  <c:v>0.462100407804864</c:v>
                </c:pt>
                <c:pt idx="155">
                  <c:v>-0.6141639120506549</c:v>
                </c:pt>
                <c:pt idx="156">
                  <c:v>1.3335590649435936</c:v>
                </c:pt>
                <c:pt idx="157">
                  <c:v>1.7476777695637313</c:v>
                </c:pt>
                <c:pt idx="158">
                  <c:v>-0.60090403855296903</c:v>
                </c:pt>
                <c:pt idx="159">
                  <c:v>2.4272712726319359</c:v>
                </c:pt>
                <c:pt idx="160">
                  <c:v>0.65165601568574627</c:v>
                </c:pt>
                <c:pt idx="161">
                  <c:v>1.8145871175368973</c:v>
                </c:pt>
                <c:pt idx="162">
                  <c:v>1.5478663822296197</c:v>
                </c:pt>
                <c:pt idx="163">
                  <c:v>2.3678529077796604</c:v>
                </c:pt>
                <c:pt idx="164">
                  <c:v>2.0591915555044595</c:v>
                </c:pt>
                <c:pt idx="165">
                  <c:v>-0.487948952303072</c:v>
                </c:pt>
                <c:pt idx="166">
                  <c:v>3.1620286922681635</c:v>
                </c:pt>
                <c:pt idx="167">
                  <c:v>2.979331782577757</c:v>
                </c:pt>
                <c:pt idx="168">
                  <c:v>1.0086987425775924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923216"/>
        <c:axId val="1244926608"/>
      </c:scatterChart>
      <c:valAx>
        <c:axId val="12449232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926608"/>
        <c:crossesAt val="0"/>
        <c:crossBetween val="midCat"/>
        <c:majorUnit val="10"/>
      </c:valAx>
      <c:valAx>
        <c:axId val="124492660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92321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'5642'!$L$1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'5642'!$A$2:$A$141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'5642'!$M$2:$M$177</c:f>
              <c:numCache>
                <c:formatCode>0.00</c:formatCode>
                <c:ptCount val="176"/>
                <c:pt idx="4">
                  <c:v>1.5232674213204669</c:v>
                </c:pt>
                <c:pt idx="5">
                  <c:v>1.5285563353729958</c:v>
                </c:pt>
                <c:pt idx="6">
                  <c:v>1.5121665061307399</c:v>
                </c:pt>
                <c:pt idx="7">
                  <c:v>1.507038117042508</c:v>
                </c:pt>
                <c:pt idx="8">
                  <c:v>1.520882037897034</c:v>
                </c:pt>
                <c:pt idx="9">
                  <c:v>1.5259660924479488</c:v>
                </c:pt>
                <c:pt idx="10">
                  <c:v>1.5192381758705842</c:v>
                </c:pt>
                <c:pt idx="11">
                  <c:v>1.5231913270625348</c:v>
                </c:pt>
                <c:pt idx="12">
                  <c:v>1.5217693011768949</c:v>
                </c:pt>
                <c:pt idx="13">
                  <c:v>1.5246961352619908</c:v>
                </c:pt>
                <c:pt idx="14">
                  <c:v>1.5239489954174357</c:v>
                </c:pt>
                <c:pt idx="15">
                  <c:v>1.5106176344188993</c:v>
                </c:pt>
                <c:pt idx="16">
                  <c:v>1.5131447017270556</c:v>
                </c:pt>
                <c:pt idx="17">
                  <c:v>1.5156391783421432</c:v>
                </c:pt>
                <c:pt idx="18">
                  <c:v>1.5171617201195624</c:v>
                </c:pt>
                <c:pt idx="19">
                  <c:v>1.5149371279046415</c:v>
                </c:pt>
                <c:pt idx="20">
                  <c:v>1.5087805359681701</c:v>
                </c:pt>
                <c:pt idx="21">
                  <c:v>1.5173044960302038</c:v>
                </c:pt>
                <c:pt idx="22">
                  <c:v>1.5111957382449086</c:v>
                </c:pt>
                <c:pt idx="23">
                  <c:v>1.5130957030968684</c:v>
                </c:pt>
                <c:pt idx="24">
                  <c:v>1.509997439556813</c:v>
                </c:pt>
                <c:pt idx="25">
                  <c:v>1.5224579563891611</c:v>
                </c:pt>
                <c:pt idx="26">
                  <c:v>1.497541061345566</c:v>
                </c:pt>
                <c:pt idx="27">
                  <c:v>1.5112098500828546</c:v>
                </c:pt>
                <c:pt idx="28">
                  <c:v>1.5001006119275229</c:v>
                </c:pt>
                <c:pt idx="29">
                  <c:v>1.5224001864648207</c:v>
                </c:pt>
                <c:pt idx="30">
                  <c:v>1.4988669185901395</c:v>
                </c:pt>
                <c:pt idx="31">
                  <c:v>1.4994748683606935</c:v>
                </c:pt>
                <c:pt idx="32">
                  <c:v>1.5253629820032926</c:v>
                </c:pt>
                <c:pt idx="33">
                  <c:v>1.5010200419803623</c:v>
                </c:pt>
                <c:pt idx="34">
                  <c:v>1.5174986028699569</c:v>
                </c:pt>
                <c:pt idx="35">
                  <c:v>1.502996926557997</c:v>
                </c:pt>
                <c:pt idx="36">
                  <c:v>1.5089072834975155</c:v>
                </c:pt>
                <c:pt idx="37">
                  <c:v>1.5133779206936882</c:v>
                </c:pt>
                <c:pt idx="38">
                  <c:v>1.504616809302934</c:v>
                </c:pt>
                <c:pt idx="39">
                  <c:v>1.5112188861680289</c:v>
                </c:pt>
                <c:pt idx="40">
                  <c:v>1.4995099015318634</c:v>
                </c:pt>
                <c:pt idx="41">
                  <c:v>1.4949649830013556</c:v>
                </c:pt>
                <c:pt idx="42">
                  <c:v>1.5092286887034045</c:v>
                </c:pt>
                <c:pt idx="43">
                  <c:v>1.4955405664544779</c:v>
                </c:pt>
                <c:pt idx="44">
                  <c:v>1.5016111947625805</c:v>
                </c:pt>
                <c:pt idx="45">
                  <c:v>1.5127614822770521</c:v>
                </c:pt>
                <c:pt idx="46">
                  <c:v>1.4917052093371872</c:v>
                </c:pt>
                <c:pt idx="47">
                  <c:v>1.5065174573624449</c:v>
                </c:pt>
                <c:pt idx="48">
                  <c:v>1.5043498332715148</c:v>
                </c:pt>
                <c:pt idx="49">
                  <c:v>1.486540976124715</c:v>
                </c:pt>
                <c:pt idx="50">
                  <c:v>1.4911234057644072</c:v>
                </c:pt>
                <c:pt idx="51">
                  <c:v>1.4899656750100112</c:v>
                </c:pt>
                <c:pt idx="52">
                  <c:v>1.5091003214413845</c:v>
                </c:pt>
                <c:pt idx="53">
                  <c:v>1.4993895418860164</c:v>
                </c:pt>
                <c:pt idx="54">
                  <c:v>1.515158405862896</c:v>
                </c:pt>
                <c:pt idx="55">
                  <c:v>1.5004217276506289</c:v>
                </c:pt>
                <c:pt idx="56">
                  <c:v>1.5236492504484354</c:v>
                </c:pt>
                <c:pt idx="57">
                  <c:v>1.5339266059230645</c:v>
                </c:pt>
                <c:pt idx="58">
                  <c:v>1.5371384448211423</c:v>
                </c:pt>
                <c:pt idx="59">
                  <c:v>1.5572675454175695</c:v>
                </c:pt>
                <c:pt idx="60">
                  <c:v>1.5658961384855474</c:v>
                </c:pt>
                <c:pt idx="61">
                  <c:v>1.5698844344671989</c:v>
                </c:pt>
                <c:pt idx="62">
                  <c:v>1.6110343624211592</c:v>
                </c:pt>
                <c:pt idx="63">
                  <c:v>1.63048140496446</c:v>
                </c:pt>
                <c:pt idx="64">
                  <c:v>1.6284938200005739</c:v>
                </c:pt>
                <c:pt idx="65">
                  <c:v>1.6395558063455831</c:v>
                </c:pt>
                <c:pt idx="66">
                  <c:v>1.6409114826303863</c:v>
                </c:pt>
                <c:pt idx="67">
                  <c:v>1.6473902997199272</c:v>
                </c:pt>
                <c:pt idx="68">
                  <c:v>1.6439945545276622</c:v>
                </c:pt>
                <c:pt idx="69">
                  <c:v>1.6395996145636902</c:v>
                </c:pt>
                <c:pt idx="70">
                  <c:v>1.6378099930226981</c:v>
                </c:pt>
                <c:pt idx="71">
                  <c:v>1.6443958475452678</c:v>
                </c:pt>
                <c:pt idx="72">
                  <c:v>1.6463924034384612</c:v>
                </c:pt>
                <c:pt idx="73">
                  <c:v>1.6302201980160684</c:v>
                </c:pt>
                <c:pt idx="74">
                  <c:v>1.6411493703509745</c:v>
                </c:pt>
                <c:pt idx="75">
                  <c:v>1.6325201844067636</c:v>
                </c:pt>
                <c:pt idx="76">
                  <c:v>1.6412845286659317</c:v>
                </c:pt>
                <c:pt idx="77">
                  <c:v>1.6270825828511171</c:v>
                </c:pt>
                <c:pt idx="78">
                  <c:v>1.6333644312896833</c:v>
                </c:pt>
                <c:pt idx="79">
                  <c:v>1.6338182799663727</c:v>
                </c:pt>
                <c:pt idx="80">
                  <c:v>1.6067380644828502</c:v>
                </c:pt>
                <c:pt idx="81">
                  <c:v>1.6177317834451761</c:v>
                </c:pt>
                <c:pt idx="82">
                  <c:v>1.6103800986621895</c:v>
                </c:pt>
                <c:pt idx="83">
                  <c:v>1.6065279461007793</c:v>
                </c:pt>
                <c:pt idx="84">
                  <c:v>1.6025520972924578</c:v>
                </c:pt>
                <c:pt idx="85">
                  <c:v>1.6052213277748113</c:v>
                </c:pt>
                <c:pt idx="86">
                  <c:v>1.6042220662622135</c:v>
                </c:pt>
                <c:pt idx="87">
                  <c:v>1.5953931987918812</c:v>
                </c:pt>
                <c:pt idx="88">
                  <c:v>1.5981909794702147</c:v>
                </c:pt>
                <c:pt idx="89">
                  <c:v>1.5902539009663554</c:v>
                </c:pt>
                <c:pt idx="90">
                  <c:v>1.57769574120734</c:v>
                </c:pt>
                <c:pt idx="91">
                  <c:v>1.5949216011541838</c:v>
                </c:pt>
                <c:pt idx="92">
                  <c:v>1.5945102454137767</c:v>
                </c:pt>
                <c:pt idx="93">
                  <c:v>1.5848128380265338</c:v>
                </c:pt>
                <c:pt idx="94">
                  <c:v>1.5835788533866415</c:v>
                </c:pt>
                <c:pt idx="95">
                  <c:v>1.5768907266635768</c:v>
                </c:pt>
                <c:pt idx="96">
                  <c:v>1.5645004985977646</c:v>
                </c:pt>
                <c:pt idx="97">
                  <c:v>1.5542779994851859</c:v>
                </c:pt>
                <c:pt idx="98">
                  <c:v>1.5587333097927809</c:v>
                </c:pt>
                <c:pt idx="99">
                  <c:v>1.5606102231774572</c:v>
                </c:pt>
                <c:pt idx="100">
                  <c:v>1.5399821426458875</c:v>
                </c:pt>
                <c:pt idx="101">
                  <c:v>1.5333543411836448</c:v>
                </c:pt>
                <c:pt idx="102">
                  <c:v>1.5336812447175125</c:v>
                </c:pt>
                <c:pt idx="103">
                  <c:v>1.5284848822260155</c:v>
                </c:pt>
                <c:pt idx="104">
                  <c:v>1.5232813753729602</c:v>
                </c:pt>
                <c:pt idx="105">
                  <c:v>1.514072115563788</c:v>
                </c:pt>
                <c:pt idx="106">
                  <c:v>1.5166737559595798</c:v>
                </c:pt>
                <c:pt idx="107">
                  <c:v>1.5070335462925026</c:v>
                </c:pt>
                <c:pt idx="108">
                  <c:v>1.5120585195301572</c:v>
                </c:pt>
                <c:pt idx="109">
                  <c:v>1.5073778026904256</c:v>
                </c:pt>
                <c:pt idx="110">
                  <c:v>1.5095223153789163</c:v>
                </c:pt>
                <c:pt idx="111">
                  <c:v>1.4993288349302134</c:v>
                </c:pt>
                <c:pt idx="112">
                  <c:v>1.5021579903422149</c:v>
                </c:pt>
                <c:pt idx="113">
                  <c:v>1.496153664911013</c:v>
                </c:pt>
                <c:pt idx="114">
                  <c:v>1.5066244833844389</c:v>
                </c:pt>
                <c:pt idx="115">
                  <c:v>1.4928456554718352</c:v>
                </c:pt>
                <c:pt idx="116">
                  <c:v>1.5000754953773434</c:v>
                </c:pt>
                <c:pt idx="117">
                  <c:v>1.492837635837664</c:v>
                </c:pt>
                <c:pt idx="118">
                  <c:v>1.4919926672075472</c:v>
                </c:pt>
                <c:pt idx="119">
                  <c:v>1.5007774923776303</c:v>
                </c:pt>
                <c:pt idx="120">
                  <c:v>1.505527712899744</c:v>
                </c:pt>
                <c:pt idx="121">
                  <c:v>1.5029480047823915</c:v>
                </c:pt>
                <c:pt idx="122">
                  <c:v>1.4995762678223921</c:v>
                </c:pt>
                <c:pt idx="123">
                  <c:v>1.5036339388717961</c:v>
                </c:pt>
                <c:pt idx="124">
                  <c:v>1.4992454988361577</c:v>
                </c:pt>
                <c:pt idx="125">
                  <c:v>1.5104333688898515</c:v>
                </c:pt>
                <c:pt idx="126">
                  <c:v>1.5075064198325185</c:v>
                </c:pt>
                <c:pt idx="127">
                  <c:v>1.5026475388791272</c:v>
                </c:pt>
                <c:pt idx="128">
                  <c:v>1.5029992630511768</c:v>
                </c:pt>
                <c:pt idx="129">
                  <c:v>1.5083750893723002</c:v>
                </c:pt>
                <c:pt idx="130">
                  <c:v>1.5087517036784019</c:v>
                </c:pt>
                <c:pt idx="131">
                  <c:v>1.5065252750802693</c:v>
                </c:pt>
                <c:pt idx="132">
                  <c:v>1.5017864849255045</c:v>
                </c:pt>
                <c:pt idx="133">
                  <c:v>1.5164107555004465</c:v>
                </c:pt>
                <c:pt idx="134">
                  <c:v>1.5027562168754345</c:v>
                </c:pt>
                <c:pt idx="135">
                  <c:v>1.4926219726974896</c:v>
                </c:pt>
                <c:pt idx="136">
                  <c:v>1.5008884164659109</c:v>
                </c:pt>
                <c:pt idx="137">
                  <c:v>1.501927849212072</c:v>
                </c:pt>
                <c:pt idx="138">
                  <c:v>1.5004261815980557</c:v>
                </c:pt>
                <c:pt idx="139">
                  <c:v>1.5039331335217898</c:v>
                </c:pt>
                <c:pt idx="140">
                  <c:v>1.5089340225704908</c:v>
                </c:pt>
                <c:pt idx="141">
                  <c:v>1.5014152780803944</c:v>
                </c:pt>
                <c:pt idx="142">
                  <c:v>1.5090720738559773</c:v>
                </c:pt>
                <c:pt idx="143">
                  <c:v>1.5073846473039483</c:v>
                </c:pt>
                <c:pt idx="144">
                  <c:v>1.5125079213259616</c:v>
                </c:pt>
                <c:pt idx="145">
                  <c:v>1.5096015806890162</c:v>
                </c:pt>
                <c:pt idx="146">
                  <c:v>1.5089245692183579</c:v>
                </c:pt>
                <c:pt idx="147">
                  <c:v>1.5144006083317905</c:v>
                </c:pt>
                <c:pt idx="148">
                  <c:v>1.5149582752739472</c:v>
                </c:pt>
                <c:pt idx="149">
                  <c:v>1.5205547341419523</c:v>
                </c:pt>
                <c:pt idx="150">
                  <c:v>1.5171819125859558</c:v>
                </c:pt>
                <c:pt idx="151">
                  <c:v>1.5216295461493532</c:v>
                </c:pt>
                <c:pt idx="152">
                  <c:v>1.5279125004051388</c:v>
                </c:pt>
                <c:pt idx="153">
                  <c:v>1.5261871074796494</c:v>
                </c:pt>
                <c:pt idx="154">
                  <c:v>1.5321653195007516</c:v>
                </c:pt>
                <c:pt idx="155">
                  <c:v>1.5316050471718963</c:v>
                </c:pt>
                <c:pt idx="156">
                  <c:v>1.5388699612609775</c:v>
                </c:pt>
                <c:pt idx="157">
                  <c:v>1.532433447677505</c:v>
                </c:pt>
                <c:pt idx="158">
                  <c:v>1.5363462778535744</c:v>
                </c:pt>
                <c:pt idx="159">
                  <c:v>1.5342831660091796</c:v>
                </c:pt>
                <c:pt idx="160">
                  <c:v>1.5425423664995719</c:v>
                </c:pt>
                <c:pt idx="161">
                  <c:v>1.549421934686555</c:v>
                </c:pt>
                <c:pt idx="162">
                  <c:v>1.5473478082823635</c:v>
                </c:pt>
                <c:pt idx="163">
                  <c:v>1.5462463122641033</c:v>
                </c:pt>
                <c:pt idx="164">
                  <c:v>1.5540276616370967</c:v>
                </c:pt>
                <c:pt idx="165">
                  <c:v>1.5496743528932027</c:v>
                </c:pt>
                <c:pt idx="166">
                  <c:v>1.5514748800907563</c:v>
                </c:pt>
                <c:pt idx="167">
                  <c:v>1.5586002729976363</c:v>
                </c:pt>
                <c:pt idx="168">
                  <c:v>1.5395157819102718</c:v>
                </c:pt>
                <c:pt idx="169">
                  <c:v>1.5448159644482553</c:v>
                </c:pt>
                <c:pt idx="170">
                  <c:v>1.5436257056915346</c:v>
                </c:pt>
                <c:pt idx="171">
                  <c:v>1.5459434055093118</c:v>
                </c:pt>
                <c:pt idx="172">
                  <c:v>1.545559626175637</c:v>
                </c:pt>
                <c:pt idx="173">
                  <c:v>1.5442116820793967</c:v>
                </c:pt>
                <c:pt idx="174">
                  <c:v>1.5549005222549592</c:v>
                </c:pt>
                <c:pt idx="175">
                  <c:v>1.5594904369983125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834672"/>
        <c:axId val="1154172496"/>
      </c:scatterChart>
      <c:valAx>
        <c:axId val="115383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4172496"/>
        <c:crossesAt val="0"/>
        <c:crossBetween val="midCat"/>
        <c:majorUnit val="10"/>
      </c:valAx>
      <c:valAx>
        <c:axId val="11541724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38346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'6264'!$L$1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'6264'!$A$2:$A$141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'6264'!$M$2:$M$177</c:f>
              <c:numCache>
                <c:formatCode>0.00</c:formatCode>
                <c:ptCount val="176"/>
                <c:pt idx="4">
                  <c:v>1.6941243838986784</c:v>
                </c:pt>
                <c:pt idx="5">
                  <c:v>1.6899877603747842</c:v>
                </c:pt>
                <c:pt idx="6">
                  <c:v>1.7286492035420811</c:v>
                </c:pt>
                <c:pt idx="7">
                  <c:v>1.6978403347335473</c:v>
                </c:pt>
                <c:pt idx="8">
                  <c:v>1.6888468997240855</c:v>
                </c:pt>
                <c:pt idx="9">
                  <c:v>1.6903059573916808</c:v>
                </c:pt>
                <c:pt idx="10">
                  <c:v>1.7282130219284948</c:v>
                </c:pt>
                <c:pt idx="11">
                  <c:v>1.7140096340391535</c:v>
                </c:pt>
                <c:pt idx="12">
                  <c:v>1.7484440353015551</c:v>
                </c:pt>
                <c:pt idx="13">
                  <c:v>1.7292004444596036</c:v>
                </c:pt>
                <c:pt idx="14">
                  <c:v>1.7356114240862717</c:v>
                </c:pt>
                <c:pt idx="15">
                  <c:v>1.7553508776822726</c:v>
                </c:pt>
                <c:pt idx="16">
                  <c:v>1.7541698324127828</c:v>
                </c:pt>
                <c:pt idx="17">
                  <c:v>1.7710331258190322</c:v>
                </c:pt>
                <c:pt idx="18">
                  <c:v>1.7958657240376945</c:v>
                </c:pt>
                <c:pt idx="19">
                  <c:v>1.7729926314452422</c:v>
                </c:pt>
                <c:pt idx="20">
                  <c:v>1.769793537386749</c:v>
                </c:pt>
                <c:pt idx="21">
                  <c:v>1.7722848792345673</c:v>
                </c:pt>
                <c:pt idx="22">
                  <c:v>1.7691127485496079</c:v>
                </c:pt>
                <c:pt idx="23">
                  <c:v>1.7332949130139237</c:v>
                </c:pt>
                <c:pt idx="24">
                  <c:v>1.7542293936163149</c:v>
                </c:pt>
                <c:pt idx="25">
                  <c:v>1.7618908052162432</c:v>
                </c:pt>
                <c:pt idx="26">
                  <c:v>1.7824801007527638</c:v>
                </c:pt>
                <c:pt idx="27">
                  <c:v>1.7579448277157566</c:v>
                </c:pt>
                <c:pt idx="28">
                  <c:v>1.7738552473902758</c:v>
                </c:pt>
                <c:pt idx="29">
                  <c:v>1.772947014705758</c:v>
                </c:pt>
                <c:pt idx="30">
                  <c:v>1.8041496586690791</c:v>
                </c:pt>
                <c:pt idx="31">
                  <c:v>1.7742802101743798</c:v>
                </c:pt>
                <c:pt idx="32">
                  <c:v>1.7699557093566878</c:v>
                </c:pt>
                <c:pt idx="33">
                  <c:v>1.7610370411648082</c:v>
                </c:pt>
                <c:pt idx="34">
                  <c:v>1.7821316094977069</c:v>
                </c:pt>
                <c:pt idx="35">
                  <c:v>1.7729088362557783</c:v>
                </c:pt>
                <c:pt idx="36">
                  <c:v>1.7757163608600677</c:v>
                </c:pt>
                <c:pt idx="37">
                  <c:v>1.7815094748167404</c:v>
                </c:pt>
                <c:pt idx="38">
                  <c:v>1.7738408188924013</c:v>
                </c:pt>
                <c:pt idx="39">
                  <c:v>1.8249073051242288</c:v>
                </c:pt>
                <c:pt idx="40">
                  <c:v>1.772404317883183</c:v>
                </c:pt>
                <c:pt idx="41">
                  <c:v>1.7634217872070621</c:v>
                </c:pt>
                <c:pt idx="42">
                  <c:v>1.7387556732941141</c:v>
                </c:pt>
                <c:pt idx="43">
                  <c:v>1.7548403576168563</c:v>
                </c:pt>
                <c:pt idx="44">
                  <c:v>1.7700805118118719</c:v>
                </c:pt>
                <c:pt idx="45">
                  <c:v>1.713551000838635</c:v>
                </c:pt>
                <c:pt idx="46">
                  <c:v>1.7253395658809751</c:v>
                </c:pt>
                <c:pt idx="47">
                  <c:v>1.7462938360696068</c:v>
                </c:pt>
                <c:pt idx="48">
                  <c:v>1.7679731549147852</c:v>
                </c:pt>
                <c:pt idx="49">
                  <c:v>1.7451445457311261</c:v>
                </c:pt>
                <c:pt idx="50">
                  <c:v>1.7320378977660973</c:v>
                </c:pt>
                <c:pt idx="51">
                  <c:v>1.7552470498468824</c:v>
                </c:pt>
                <c:pt idx="52">
                  <c:v>1.7254232376754803</c:v>
                </c:pt>
                <c:pt idx="53">
                  <c:v>1.7473077124461125</c:v>
                </c:pt>
                <c:pt idx="54">
                  <c:v>1.7666762412370893</c:v>
                </c:pt>
                <c:pt idx="55">
                  <c:v>1.7806659548491532</c:v>
                </c:pt>
                <c:pt idx="56">
                  <c:v>1.7753543014299369</c:v>
                </c:pt>
                <c:pt idx="57">
                  <c:v>1.7496295331466376</c:v>
                </c:pt>
                <c:pt idx="58">
                  <c:v>1.7957931386421866</c:v>
                </c:pt>
                <c:pt idx="59">
                  <c:v>1.7983415047622153</c:v>
                </c:pt>
                <c:pt idx="60">
                  <c:v>1.8185839215826864</c:v>
                </c:pt>
                <c:pt idx="61">
                  <c:v>1.8317362524937273</c:v>
                </c:pt>
                <c:pt idx="62">
                  <c:v>1.813076092581384</c:v>
                </c:pt>
                <c:pt idx="63">
                  <c:v>1.784185196279285</c:v>
                </c:pt>
                <c:pt idx="64">
                  <c:v>1.844833077854392</c:v>
                </c:pt>
                <c:pt idx="65">
                  <c:v>1.8575744511421612</c:v>
                </c:pt>
                <c:pt idx="66">
                  <c:v>1.8630522371124276</c:v>
                </c:pt>
                <c:pt idx="67">
                  <c:v>1.8388191699217573</c:v>
                </c:pt>
                <c:pt idx="68">
                  <c:v>1.8146196841555744</c:v>
                </c:pt>
                <c:pt idx="69">
                  <c:v>1.8428948943236152</c:v>
                </c:pt>
                <c:pt idx="70">
                  <c:v>1.913637483182268</c:v>
                </c:pt>
                <c:pt idx="71">
                  <c:v>1.8692192344021512</c:v>
                </c:pt>
                <c:pt idx="72">
                  <c:v>1.8216114660206721</c:v>
                </c:pt>
                <c:pt idx="73">
                  <c:v>1.8624658205329381</c:v>
                </c:pt>
                <c:pt idx="74">
                  <c:v>1.8992850483992978</c:v>
                </c:pt>
                <c:pt idx="75">
                  <c:v>1.8999093469377313</c:v>
                </c:pt>
                <c:pt idx="76">
                  <c:v>1.8667912256594703</c:v>
                </c:pt>
                <c:pt idx="77">
                  <c:v>1.8839499631623911</c:v>
                </c:pt>
                <c:pt idx="78">
                  <c:v>1.9306488408710374</c:v>
                </c:pt>
                <c:pt idx="79">
                  <c:v>1.8928509943395189</c:v>
                </c:pt>
                <c:pt idx="80">
                  <c:v>1.8545439152845864</c:v>
                </c:pt>
                <c:pt idx="81">
                  <c:v>1.8673508946181152</c:v>
                </c:pt>
                <c:pt idx="82">
                  <c:v>1.9249352085103375</c:v>
                </c:pt>
                <c:pt idx="83">
                  <c:v>1.8803375538352962</c:v>
                </c:pt>
                <c:pt idx="84">
                  <c:v>1.843881700545722</c:v>
                </c:pt>
                <c:pt idx="85">
                  <c:v>1.9617314914587289</c:v>
                </c:pt>
                <c:pt idx="86">
                  <c:v>1.9171497967172797</c:v>
                </c:pt>
                <c:pt idx="87">
                  <c:v>1.8875766652857262</c:v>
                </c:pt>
                <c:pt idx="88">
                  <c:v>1.9275838761239406</c:v>
                </c:pt>
                <c:pt idx="89">
                  <c:v>1.9018130978169561</c:v>
                </c:pt>
                <c:pt idx="90">
                  <c:v>1.8652206916686043</c:v>
                </c:pt>
                <c:pt idx="91">
                  <c:v>1.9402475292023171</c:v>
                </c:pt>
                <c:pt idx="92">
                  <c:v>1.9014789732749002</c:v>
                </c:pt>
                <c:pt idx="93">
                  <c:v>1.9000597065693392</c:v>
                </c:pt>
                <c:pt idx="94">
                  <c:v>1.9306495999090589</c:v>
                </c:pt>
                <c:pt idx="95">
                  <c:v>1.8817413339951776</c:v>
                </c:pt>
                <c:pt idx="96">
                  <c:v>1.9164178369422564</c:v>
                </c:pt>
                <c:pt idx="97">
                  <c:v>1.9103571125768264</c:v>
                </c:pt>
                <c:pt idx="98">
                  <c:v>1.9155668454590891</c:v>
                </c:pt>
                <c:pt idx="99">
                  <c:v>1.9183114973143205</c:v>
                </c:pt>
                <c:pt idx="100">
                  <c:v>1.9171918378397395</c:v>
                </c:pt>
                <c:pt idx="101">
                  <c:v>1.8944609790310722</c:v>
                </c:pt>
                <c:pt idx="102">
                  <c:v>1.8850665435527172</c:v>
                </c:pt>
                <c:pt idx="103">
                  <c:v>1.8643506976560873</c:v>
                </c:pt>
                <c:pt idx="104">
                  <c:v>1.8714817485749935</c:v>
                </c:pt>
                <c:pt idx="105">
                  <c:v>1.8504874918757059</c:v>
                </c:pt>
                <c:pt idx="106">
                  <c:v>1.8670229713040432</c:v>
                </c:pt>
                <c:pt idx="107">
                  <c:v>1.8401856550771087</c:v>
                </c:pt>
                <c:pt idx="108">
                  <c:v>1.8453944142811125</c:v>
                </c:pt>
                <c:pt idx="109">
                  <c:v>1.8472354488602294</c:v>
                </c:pt>
                <c:pt idx="110">
                  <c:v>1.8180223633157346</c:v>
                </c:pt>
                <c:pt idx="111">
                  <c:v>1.8337267174874166</c:v>
                </c:pt>
                <c:pt idx="112">
                  <c:v>1.8417053419654563</c:v>
                </c:pt>
                <c:pt idx="113">
                  <c:v>1.8070225023359807</c:v>
                </c:pt>
                <c:pt idx="114">
                  <c:v>1.8386166266292694</c:v>
                </c:pt>
                <c:pt idx="115">
                  <c:v>1.7969020714823749</c:v>
                </c:pt>
                <c:pt idx="116">
                  <c:v>1.7795649231856996</c:v>
                </c:pt>
                <c:pt idx="117">
                  <c:v>1.8406809510860724</c:v>
                </c:pt>
                <c:pt idx="118">
                  <c:v>1.8134366794827932</c:v>
                </c:pt>
                <c:pt idx="119">
                  <c:v>1.7967706931060996</c:v>
                </c:pt>
                <c:pt idx="120">
                  <c:v>1.8231309248256606</c:v>
                </c:pt>
                <c:pt idx="121">
                  <c:v>1.8190112403054772</c:v>
                </c:pt>
                <c:pt idx="122">
                  <c:v>1.8102950717228532</c:v>
                </c:pt>
                <c:pt idx="123">
                  <c:v>1.8186541463991424</c:v>
                </c:pt>
                <c:pt idx="124">
                  <c:v>1.7723681890508409</c:v>
                </c:pt>
                <c:pt idx="125">
                  <c:v>1.7711463682938118</c:v>
                </c:pt>
                <c:pt idx="126">
                  <c:v>1.8146554374009956</c:v>
                </c:pt>
                <c:pt idx="127">
                  <c:v>1.7759394767151087</c:v>
                </c:pt>
                <c:pt idx="128">
                  <c:v>1.7907337543860258</c:v>
                </c:pt>
                <c:pt idx="129">
                  <c:v>1.8101433270069671</c:v>
                </c:pt>
                <c:pt idx="130">
                  <c:v>1.7789087777931354</c:v>
                </c:pt>
                <c:pt idx="131">
                  <c:v>1.8053315219744104</c:v>
                </c:pt>
                <c:pt idx="132">
                  <c:v>1.762155290210335</c:v>
                </c:pt>
                <c:pt idx="133">
                  <c:v>1.7835745287262332</c:v>
                </c:pt>
                <c:pt idx="134">
                  <c:v>1.8073367024845877</c:v>
                </c:pt>
                <c:pt idx="135">
                  <c:v>1.7791625245569693</c:v>
                </c:pt>
                <c:pt idx="136">
                  <c:v>1.7742159035285034</c:v>
                </c:pt>
                <c:pt idx="137">
                  <c:v>1.7475058919889441</c:v>
                </c:pt>
                <c:pt idx="138">
                  <c:v>1.750492083421618</c:v>
                </c:pt>
                <c:pt idx="139">
                  <c:v>1.7814091640034413</c:v>
                </c:pt>
                <c:pt idx="140">
                  <c:v>1.7580579406999117</c:v>
                </c:pt>
                <c:pt idx="141">
                  <c:v>1.79229642581948</c:v>
                </c:pt>
                <c:pt idx="142">
                  <c:v>1.7624215107543537</c:v>
                </c:pt>
                <c:pt idx="143">
                  <c:v>1.7645183013449841</c:v>
                </c:pt>
                <c:pt idx="144">
                  <c:v>1.7865981152739498</c:v>
                </c:pt>
                <c:pt idx="145">
                  <c:v>1.7519439837956694</c:v>
                </c:pt>
                <c:pt idx="146">
                  <c:v>1.767364836205876</c:v>
                </c:pt>
                <c:pt idx="147">
                  <c:v>1.7615278370067662</c:v>
                </c:pt>
                <c:pt idx="148">
                  <c:v>1.7340427755705901</c:v>
                </c:pt>
                <c:pt idx="149">
                  <c:v>1.7905571903493804</c:v>
                </c:pt>
                <c:pt idx="150">
                  <c:v>1.773620585319899</c:v>
                </c:pt>
                <c:pt idx="151">
                  <c:v>1.7745134604615804</c:v>
                </c:pt>
                <c:pt idx="152">
                  <c:v>1.78190112332798</c:v>
                </c:pt>
                <c:pt idx="153">
                  <c:v>1.782384953763853</c:v>
                </c:pt>
                <c:pt idx="154">
                  <c:v>1.7813683586126992</c:v>
                </c:pt>
                <c:pt idx="155">
                  <c:v>1.7622843140116817</c:v>
                </c:pt>
                <c:pt idx="156">
                  <c:v>1.796820841403368</c:v>
                </c:pt>
                <c:pt idx="157">
                  <c:v>1.8041638887229587</c:v>
                </c:pt>
                <c:pt idx="158">
                  <c:v>1.7625194347088611</c:v>
                </c:pt>
                <c:pt idx="159">
                  <c:v>1.8162142675043127</c:v>
                </c:pt>
                <c:pt idx="160">
                  <c:v>1.7847295103376373</c:v>
                </c:pt>
                <c:pt idx="161">
                  <c:v>1.8053503082273388</c:v>
                </c:pt>
                <c:pt idx="162">
                  <c:v>1.8006208841307529</c:v>
                </c:pt>
                <c:pt idx="163">
                  <c:v>1.8151606762033277</c:v>
                </c:pt>
                <c:pt idx="164">
                  <c:v>1.8096875717765071</c:v>
                </c:pt>
                <c:pt idx="165">
                  <c:v>1.7645223255082088</c:v>
                </c:pt>
                <c:pt idx="166">
                  <c:v>1.8292427987940507</c:v>
                </c:pt>
                <c:pt idx="167">
                  <c:v>1.8260032637572785</c:v>
                </c:pt>
                <c:pt idx="168">
                  <c:v>1.791060500967697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121760"/>
        <c:axId val="1190196784"/>
      </c:scatterChart>
      <c:valAx>
        <c:axId val="119112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196784"/>
        <c:crossesAt val="0"/>
        <c:crossBetween val="midCat"/>
        <c:majorUnit val="10"/>
      </c:valAx>
      <c:valAx>
        <c:axId val="11901967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1217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'6267'!$L$1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'6267'!$A$2:$A$141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'6267'!$L$2:$L$141</c:f>
              <c:numCache>
                <c:formatCode>0.00</c:formatCode>
                <c:ptCount val="140"/>
                <c:pt idx="0">
                  <c:v>1.4415857764840536</c:v>
                </c:pt>
                <c:pt idx="1">
                  <c:v>1.4669801828559261</c:v>
                </c:pt>
                <c:pt idx="2">
                  <c:v>1.4780932735489836</c:v>
                </c:pt>
                <c:pt idx="3">
                  <c:v>1.4946851693090193</c:v>
                </c:pt>
                <c:pt idx="4">
                  <c:v>1.4909886951992399</c:v>
                </c:pt>
                <c:pt idx="5">
                  <c:v>1.4823646859418103</c:v>
                </c:pt>
                <c:pt idx="6">
                  <c:v>1.4704106857069938</c:v>
                </c:pt>
                <c:pt idx="7">
                  <c:v>1.4991363594106526</c:v>
                </c:pt>
                <c:pt idx="8">
                  <c:v>1.5105849459635363</c:v>
                </c:pt>
                <c:pt idx="9">
                  <c:v>1.4682421150293627</c:v>
                </c:pt>
                <c:pt idx="10">
                  <c:v>1.4896932311093858</c:v>
                </c:pt>
                <c:pt idx="11">
                  <c:v>1.4653793250801266</c:v>
                </c:pt>
                <c:pt idx="12">
                  <c:v>1.4855013043738678</c:v>
                </c:pt>
                <c:pt idx="13">
                  <c:v>1.4789397133542896</c:v>
                </c:pt>
                <c:pt idx="14">
                  <c:v>1.5070414365079607</c:v>
                </c:pt>
                <c:pt idx="15">
                  <c:v>1.4657715715953372</c:v>
                </c:pt>
                <c:pt idx="16">
                  <c:v>1.4571891919792528</c:v>
                </c:pt>
                <c:pt idx="17">
                  <c:v>1.4598638065984741</c:v>
                </c:pt>
                <c:pt idx="18">
                  <c:v>1.4692260335426799</c:v>
                </c:pt>
                <c:pt idx="19">
                  <c:v>1.4894703308688086</c:v>
                </c:pt>
                <c:pt idx="20">
                  <c:v>1.4753521900329387</c:v>
                </c:pt>
                <c:pt idx="21">
                  <c:v>1.4761694244934251</c:v>
                </c:pt>
                <c:pt idx="22">
                  <c:v>1.4773620802968972</c:v>
                </c:pt>
                <c:pt idx="23">
                  <c:v>1.4380071877179497</c:v>
                </c:pt>
                <c:pt idx="24">
                  <c:v>1.4498513761207186</c:v>
                </c:pt>
                <c:pt idx="25">
                  <c:v>1.469019051854745</c:v>
                </c:pt>
                <c:pt idx="26">
                  <c:v>1.4704114219105111</c:v>
                </c:pt>
                <c:pt idx="27">
                  <c:v>1.457522405563288</c:v>
                </c:pt>
                <c:pt idx="28">
                  <c:v>1.4764541864882075</c:v>
                </c:pt>
                <c:pt idx="29">
                  <c:v>1.4421691195954203</c:v>
                </c:pt>
                <c:pt idx="30">
                  <c:v>1.4528092976477309</c:v>
                </c:pt>
                <c:pt idx="31">
                  <c:v>1.40807915829847</c:v>
                </c:pt>
                <c:pt idx="32">
                  <c:v>1.4015486054778312</c:v>
                </c:pt>
                <c:pt idx="33">
                  <c:v>1.4061267427679087</c:v>
                </c:pt>
                <c:pt idx="34">
                  <c:v>1.4138104395136943</c:v>
                </c:pt>
                <c:pt idx="35">
                  <c:v>1.4194407017729516</c:v>
                </c:pt>
                <c:pt idx="36">
                  <c:v>1.4070301031281192</c:v>
                </c:pt>
                <c:pt idx="37">
                  <c:v>1.4140484818323524</c:v>
                </c:pt>
                <c:pt idx="38">
                  <c:v>1.4218610343679807</c:v>
                </c:pt>
                <c:pt idx="39">
                  <c:v>1.4001098567822676</c:v>
                </c:pt>
                <c:pt idx="40">
                  <c:v>1.3965363531431203</c:v>
                </c:pt>
                <c:pt idx="41">
                  <c:v>1.4024290042106204</c:v>
                </c:pt>
                <c:pt idx="42">
                  <c:v>1.399521276741454</c:v>
                </c:pt>
                <c:pt idx="43">
                  <c:v>1.4121174332031081</c:v>
                </c:pt>
                <c:pt idx="44">
                  <c:v>1.4219763335575419</c:v>
                </c:pt>
                <c:pt idx="45">
                  <c:v>1.4081237132167428</c:v>
                </c:pt>
                <c:pt idx="46">
                  <c:v>1.4081866278078989</c:v>
                </c:pt>
                <c:pt idx="47">
                  <c:v>1.3954913328135035</c:v>
                </c:pt>
                <c:pt idx="48">
                  <c:v>1.3754918654433521</c:v>
                </c:pt>
                <c:pt idx="49">
                  <c:v>1.4048713135224669</c:v>
                </c:pt>
                <c:pt idx="50">
                  <c:v>1.4007935819863002</c:v>
                </c:pt>
                <c:pt idx="51">
                  <c:v>1.4567356003439389</c:v>
                </c:pt>
                <c:pt idx="52">
                  <c:v>1.4786483018212626</c:v>
                </c:pt>
                <c:pt idx="53">
                  <c:v>1.4610172518567743</c:v>
                </c:pt>
                <c:pt idx="54">
                  <c:v>1.4352069265550307</c:v>
                </c:pt>
                <c:pt idx="55">
                  <c:v>1.4742434362916594</c:v>
                </c:pt>
                <c:pt idx="56">
                  <c:v>1.5534566733435466</c:v>
                </c:pt>
                <c:pt idx="57">
                  <c:v>1.5393069216487734</c:v>
                </c:pt>
                <c:pt idx="58">
                  <c:v>1.4601554425447285</c:v>
                </c:pt>
                <c:pt idx="59">
                  <c:v>1.4624202344974948</c:v>
                </c:pt>
                <c:pt idx="60">
                  <c:v>1.4427081716729164</c:v>
                </c:pt>
                <c:pt idx="61">
                  <c:v>1.4359657977632674</c:v>
                </c:pt>
                <c:pt idx="62">
                  <c:v>1.4194635045896375</c:v>
                </c:pt>
                <c:pt idx="63">
                  <c:v>1.4133230181172587</c:v>
                </c:pt>
                <c:pt idx="64">
                  <c:v>1.4017431174273938</c:v>
                </c:pt>
                <c:pt idx="65">
                  <c:v>1.4274227951578466</c:v>
                </c:pt>
                <c:pt idx="66">
                  <c:v>1.4344170234764269</c:v>
                </c:pt>
                <c:pt idx="67">
                  <c:v>1.4404696707798994</c:v>
                </c:pt>
                <c:pt idx="68">
                  <c:v>1.475913247184889</c:v>
                </c:pt>
                <c:pt idx="69">
                  <c:v>1.4717329440702105</c:v>
                </c:pt>
                <c:pt idx="70">
                  <c:v>1.4500446817916308</c:v>
                </c:pt>
                <c:pt idx="71">
                  <c:v>1.4611712167100834</c:v>
                </c:pt>
                <c:pt idx="72">
                  <c:v>1.4676398796018697</c:v>
                </c:pt>
                <c:pt idx="73">
                  <c:v>1.4381034721265722</c:v>
                </c:pt>
                <c:pt idx="74">
                  <c:v>1.440391709670114</c:v>
                </c:pt>
                <c:pt idx="75">
                  <c:v>1.490719477301689</c:v>
                </c:pt>
                <c:pt idx="76">
                  <c:v>1.485956302726555</c:v>
                </c:pt>
                <c:pt idx="77">
                  <c:v>1.503466875759168</c:v>
                </c:pt>
                <c:pt idx="78">
                  <c:v>1.4897043384277926</c:v>
                </c:pt>
                <c:pt idx="79">
                  <c:v>1.5084580284748716</c:v>
                </c:pt>
                <c:pt idx="80">
                  <c:v>1.6458501790579436</c:v>
                </c:pt>
                <c:pt idx="81">
                  <c:v>1.6267064443509589</c:v>
                </c:pt>
                <c:pt idx="82">
                  <c:v>1.6249922104176646</c:v>
                </c:pt>
                <c:pt idx="83">
                  <c:v>1.5644055037495843</c:v>
                </c:pt>
                <c:pt idx="84">
                  <c:v>1.5663870761457666</c:v>
                </c:pt>
                <c:pt idx="85">
                  <c:v>1.6065737348664459</c:v>
                </c:pt>
                <c:pt idx="86">
                  <c:v>1.6474505867965132</c:v>
                </c:pt>
                <c:pt idx="87">
                  <c:v>1.6352149540931971</c:v>
                </c:pt>
                <c:pt idx="88">
                  <c:v>1.6243115822716681</c:v>
                </c:pt>
                <c:pt idx="89">
                  <c:v>1.6254158845177835</c:v>
                </c:pt>
                <c:pt idx="90">
                  <c:v>1.6289913647034731</c:v>
                </c:pt>
                <c:pt idx="91">
                  <c:v>1.570108903228443</c:v>
                </c:pt>
                <c:pt idx="92">
                  <c:v>1.5425003686701777</c:v>
                </c:pt>
                <c:pt idx="93">
                  <c:v>1.5312179856963941</c:v>
                </c:pt>
                <c:pt idx="94">
                  <c:v>1.4987995869391093</c:v>
                </c:pt>
                <c:pt idx="95">
                  <c:v>1.5174733051958631</c:v>
                </c:pt>
                <c:pt idx="96">
                  <c:v>1.4918906835067922</c:v>
                </c:pt>
                <c:pt idx="97">
                  <c:v>1.5002901967920717</c:v>
                </c:pt>
                <c:pt idx="98">
                  <c:v>1.488528384483166</c:v>
                </c:pt>
                <c:pt idx="99">
                  <c:v>1.4994990368657597</c:v>
                </c:pt>
                <c:pt idx="100">
                  <c:v>1.4770440042420308</c:v>
                </c:pt>
                <c:pt idx="101">
                  <c:v>1.4519151155104333</c:v>
                </c:pt>
                <c:pt idx="102">
                  <c:v>1.4740086620278574</c:v>
                </c:pt>
                <c:pt idx="103">
                  <c:v>1.4703111924917882</c:v>
                </c:pt>
                <c:pt idx="104">
                  <c:v>1.4394352508691406</c:v>
                </c:pt>
                <c:pt idx="105">
                  <c:v>1.4460982254717694</c:v>
                </c:pt>
                <c:pt idx="106">
                  <c:v>1.4958580645229569</c:v>
                </c:pt>
                <c:pt idx="107">
                  <c:v>1.4838212055867896</c:v>
                </c:pt>
                <c:pt idx="108">
                  <c:v>1.4735344295495867</c:v>
                </c:pt>
                <c:pt idx="109">
                  <c:v>1.4238664730336461</c:v>
                </c:pt>
                <c:pt idx="110">
                  <c:v>1.4224018492366328</c:v>
                </c:pt>
                <c:pt idx="111">
                  <c:v>1.4266976294005904</c:v>
                </c:pt>
                <c:pt idx="112">
                  <c:v>1.4262590302765705</c:v>
                </c:pt>
                <c:pt idx="113">
                  <c:v>1.4538755157823544</c:v>
                </c:pt>
                <c:pt idx="114">
                  <c:v>1.4124954278195687</c:v>
                </c:pt>
                <c:pt idx="115">
                  <c:v>1.4378632769222408</c:v>
                </c:pt>
                <c:pt idx="116">
                  <c:v>1.4162074262855113</c:v>
                </c:pt>
                <c:pt idx="117">
                  <c:v>1.3736940045291135</c:v>
                </c:pt>
                <c:pt idx="118">
                  <c:v>1.3825296138828362</c:v>
                </c:pt>
                <c:pt idx="119">
                  <c:v>1.345627218752643</c:v>
                </c:pt>
                <c:pt idx="120">
                  <c:v>1.3609514375308334</c:v>
                </c:pt>
                <c:pt idx="121">
                  <c:v>1.3715969815650992</c:v>
                </c:pt>
                <c:pt idx="122">
                  <c:v>1.3524047775098893</c:v>
                </c:pt>
                <c:pt idx="123">
                  <c:v>1.3603741667447136</c:v>
                </c:pt>
                <c:pt idx="124">
                  <c:v>1.3490250213985331</c:v>
                </c:pt>
                <c:pt idx="125">
                  <c:v>1.3568981417658086</c:v>
                </c:pt>
                <c:pt idx="126">
                  <c:v>1.3486994576883164</c:v>
                </c:pt>
                <c:pt idx="127">
                  <c:v>1.358615232092421</c:v>
                </c:pt>
                <c:pt idx="128">
                  <c:v>1.3302346299330283</c:v>
                </c:pt>
                <c:pt idx="129">
                  <c:v>1.2999258450047089</c:v>
                </c:pt>
                <c:pt idx="130">
                  <c:v>1.3329643922252057</c:v>
                </c:pt>
                <c:pt idx="131">
                  <c:v>1.314604633769431</c:v>
                </c:pt>
                <c:pt idx="132">
                  <c:v>1.3127610815800246</c:v>
                </c:pt>
                <c:pt idx="133">
                  <c:v>1.3001515533945636</c:v>
                </c:pt>
                <c:pt idx="134">
                  <c:v>1.3132736045480646</c:v>
                </c:pt>
                <c:pt idx="135">
                  <c:v>1.3020722824776017</c:v>
                </c:pt>
                <c:pt idx="136">
                  <c:v>1.302760352156012</c:v>
                </c:pt>
                <c:pt idx="137">
                  <c:v>1.2841692597333452</c:v>
                </c:pt>
                <c:pt idx="138">
                  <c:v>1.28443609369852</c:v>
                </c:pt>
                <c:pt idx="139">
                  <c:v>1.3137023103520236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46976"/>
        <c:axId val="1205356032"/>
      </c:scatterChart>
      <c:valAx>
        <c:axId val="12057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356032"/>
        <c:crossesAt val="0"/>
        <c:crossBetween val="midCat"/>
        <c:majorUnit val="10"/>
      </c:valAx>
      <c:valAx>
        <c:axId val="12053560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7469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'6267'!$A$2:$A$179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'6267'!$P$2:$P$177</c:f>
              <c:numCache>
                <c:formatCode>General</c:formatCode>
                <c:ptCount val="176"/>
                <c:pt idx="4">
                  <c:v>2.6429317824656708</c:v>
                </c:pt>
                <c:pt idx="5">
                  <c:v>2.1400787951256732</c:v>
                </c:pt>
                <c:pt idx="6">
                  <c:v>1.4089678578682223</c:v>
                </c:pt>
                <c:pt idx="7">
                  <c:v>3.4662905949245491</c:v>
                </c:pt>
                <c:pt idx="8">
                  <c:v>4.3393361010930906</c:v>
                </c:pt>
                <c:pt idx="9">
                  <c:v>1.5251888304258596</c:v>
                </c:pt>
                <c:pt idx="10">
                  <c:v>3.083868892170647</c:v>
                </c:pt>
                <c:pt idx="11">
                  <c:v>1.5055344107743041</c:v>
                </c:pt>
                <c:pt idx="12">
                  <c:v>2.9731073073475462</c:v>
                </c:pt>
                <c:pt idx="13">
                  <c:v>2.6116250810820274</c:v>
                </c:pt>
                <c:pt idx="14">
                  <c:v>4.6261784309666636</c:v>
                </c:pt>
                <c:pt idx="15">
                  <c:v>1.8855788143541232</c:v>
                </c:pt>
                <c:pt idx="16">
                  <c:v>1.3855793772650842</c:v>
                </c:pt>
                <c:pt idx="17">
                  <c:v>1.6572031799482518</c:v>
                </c:pt>
                <c:pt idx="18">
                  <c:v>2.3872368370453256</c:v>
                </c:pt>
                <c:pt idx="19">
                  <c:v>3.8631941597327386</c:v>
                </c:pt>
                <c:pt idx="20">
                  <c:v>2.98373978842874</c:v>
                </c:pt>
                <c:pt idx="21">
                  <c:v>3.1280473941224267</c:v>
                </c:pt>
                <c:pt idx="22">
                  <c:v>3.2980886749783065</c:v>
                </c:pt>
                <c:pt idx="23">
                  <c:v>0.6887529752958117</c:v>
                </c:pt>
                <c:pt idx="24">
                  <c:v>1.5889154520061788</c:v>
                </c:pt>
                <c:pt idx="25">
                  <c:v>2.9910745454734702</c:v>
                </c:pt>
                <c:pt idx="26">
                  <c:v>3.1748054627600482</c:v>
                </c:pt>
                <c:pt idx="27">
                  <c:v>2.3796028020093547</c:v>
                </c:pt>
                <c:pt idx="28">
                  <c:v>3.7655922223788414</c:v>
                </c:pt>
                <c:pt idx="29">
                  <c:v>1.5037733854807249</c:v>
                </c:pt>
                <c:pt idx="30">
                  <c:v>2.3214056282831761</c:v>
                </c:pt>
                <c:pt idx="31">
                  <c:v>-0.65638236343974155</c:v>
                </c:pt>
                <c:pt idx="32">
                  <c:v>-1.0157370417007427</c:v>
                </c:pt>
                <c:pt idx="33">
                  <c:v>-0.61363415201056926</c:v>
                </c:pt>
                <c:pt idx="34">
                  <c:v>1.3427783362831953E-3</c:v>
                </c:pt>
                <c:pt idx="35">
                  <c:v>0.47556474887463557</c:v>
                </c:pt>
                <c:pt idx="36">
                  <c:v>-0.28684423624946498</c:v>
                </c:pt>
                <c:pt idx="37">
                  <c:v>0.28252772602417059</c:v>
                </c:pt>
                <c:pt idx="38">
                  <c:v>0.90633722037022457</c:v>
                </c:pt>
                <c:pt idx="39">
                  <c:v>-0.49633217824023379</c:v>
                </c:pt>
                <c:pt idx="40">
                  <c:v>-0.65299261842194312</c:v>
                </c:pt>
                <c:pt idx="41">
                  <c:v>-0.16078491403099934</c:v>
                </c:pt>
                <c:pt idx="42">
                  <c:v>-0.27180898321479774</c:v>
                </c:pt>
                <c:pt idx="43">
                  <c:v>0.67989798376299815</c:v>
                </c:pt>
                <c:pt idx="44">
                  <c:v>1.4439766743652926</c:v>
                </c:pt>
                <c:pt idx="45">
                  <c:v>0.5827227018844412</c:v>
                </c:pt>
                <c:pt idx="46">
                  <c:v>0.67532460983763787</c:v>
                </c:pt>
                <c:pt idx="47">
                  <c:v>-0.10659920446816015</c:v>
                </c:pt>
                <c:pt idx="48">
                  <c:v>-1.3891956703383046</c:v>
                </c:pt>
                <c:pt idx="49">
                  <c:v>0.71294076130862927</c:v>
                </c:pt>
                <c:pt idx="50">
                  <c:v>0.52171745688903182</c:v>
                </c:pt>
                <c:pt idx="51">
                  <c:v>4.4446149288772441</c:v>
                </c:pt>
                <c:pt idx="52">
                  <c:v>6.0349348771007669</c:v>
                </c:pt>
                <c:pt idx="53">
                  <c:v>4.9146842269510094</c:v>
                </c:pt>
                <c:pt idx="54">
                  <c:v>3.2337760155734827</c:v>
                </c:pt>
                <c:pt idx="55">
                  <c:v>5.9978665219129272</c:v>
                </c:pt>
                <c:pt idx="56">
                  <c:v>11.51591566467177</c:v>
                </c:pt>
                <c:pt idx="57">
                  <c:v>10.634294491746564</c:v>
                </c:pt>
                <c:pt idx="58">
                  <c:v>5.2970573305834199</c:v>
                </c:pt>
                <c:pt idx="59">
                  <c:v>5.5405893809735556</c:v>
                </c:pt>
                <c:pt idx="60">
                  <c:v>4.2776933806046475</c:v>
                </c:pt>
                <c:pt idx="61">
                  <c:v>3.9038191892713576</c:v>
                </c:pt>
                <c:pt idx="62">
                  <c:v>2.8609404337562756</c:v>
                </c:pt>
                <c:pt idx="63">
                  <c:v>2.5283232888970781</c:v>
                </c:pt>
                <c:pt idx="64">
                  <c:v>1.8228554226796387</c:v>
                </c:pt>
                <c:pt idx="65">
                  <c:v>3.6713869644978261</c:v>
                </c:pt>
                <c:pt idx="66">
                  <c:v>4.2391035116197937</c:v>
                </c:pt>
                <c:pt idx="67">
                  <c:v>4.7422783366623005</c:v>
                </c:pt>
                <c:pt idx="68">
                  <c:v>7.2600872158023897</c:v>
                </c:pt>
                <c:pt idx="69">
                  <c:v>7.0618330279990493</c:v>
                </c:pt>
                <c:pt idx="70">
                  <c:v>5.663476229369258</c:v>
                </c:pt>
                <c:pt idx="71">
                  <c:v>6.51444634664277</c:v>
                </c:pt>
                <c:pt idx="72">
                  <c:v>7.0461374247222928</c:v>
                </c:pt>
                <c:pt idx="73">
                  <c:v>5.1098207500981889</c:v>
                </c:pt>
                <c:pt idx="74">
                  <c:v>5.3549599046881129</c:v>
                </c:pt>
                <c:pt idx="75">
                  <c:v>8.893022291609693</c:v>
                </c:pt>
                <c:pt idx="76">
                  <c:v>8.6548145286968499</c:v>
                </c:pt>
                <c:pt idx="77">
                  <c:v>9.9433856671228629</c:v>
                </c:pt>
                <c:pt idx="78">
                  <c:v>9.0883065351124745</c:v>
                </c:pt>
                <c:pt idx="79">
                  <c:v>10.462088517398543</c:v>
                </c:pt>
                <c:pt idx="80">
                  <c:v>19.968076252553697</c:v>
                </c:pt>
                <c:pt idx="81">
                  <c:v>18.744136937618265</c:v>
                </c:pt>
                <c:pt idx="82">
                  <c:v>18.714922215543158</c:v>
                </c:pt>
                <c:pt idx="83">
                  <c:v>14.650228111010916</c:v>
                </c:pt>
                <c:pt idx="84">
                  <c:v>14.874346560643147</c:v>
                </c:pt>
                <c:pt idx="85">
                  <c:v>17.717275313386818</c:v>
                </c:pt>
                <c:pt idx="86">
                  <c:v>20.607514130359377</c:v>
                </c:pt>
                <c:pt idx="87">
                  <c:v>19.857098381068965</c:v>
                </c:pt>
                <c:pt idx="88">
                  <c:v>19.19800394156497</c:v>
                </c:pt>
                <c:pt idx="89">
                  <c:v>19.361988929173503</c:v>
                </c:pt>
                <c:pt idx="90">
                  <c:v>19.695363568044989</c:v>
                </c:pt>
                <c:pt idx="91">
                  <c:v>15.747488853284056</c:v>
                </c:pt>
                <c:pt idx="92">
                  <c:v>13.94332038048133</c:v>
                </c:pt>
                <c:pt idx="93">
                  <c:v>13.258246198330307</c:v>
                </c:pt>
                <c:pt idx="94">
                  <c:v>11.124380213160428</c:v>
                </c:pt>
                <c:pt idx="95">
                  <c:v>12.49268043977964</c:v>
                </c:pt>
                <c:pt idx="96">
                  <c:v>10.827380426793756</c:v>
                </c:pt>
                <c:pt idx="97">
                  <c:v>11.491423801143446</c:v>
                </c:pt>
                <c:pt idx="98">
                  <c:v>10.773486599870624</c:v>
                </c:pt>
                <c:pt idx="99">
                  <c:v>11.613771574660351</c:v>
                </c:pt>
                <c:pt idx="100">
                  <c:v>10.162855646522463</c:v>
                </c:pt>
                <c:pt idx="101">
                  <c:v>8.5286572657590742</c:v>
                </c:pt>
                <c:pt idx="102">
                  <c:v>10.131373439193514</c:v>
                </c:pt>
                <c:pt idx="103">
                  <c:v>9.9662156181830817</c:v>
                </c:pt>
                <c:pt idx="104">
                  <c:v>7.9380790796629688</c:v>
                </c:pt>
                <c:pt idx="105">
                  <c:v>8.4830894709367612</c:v>
                </c:pt>
                <c:pt idx="106">
                  <c:v>11.982222559148788</c:v>
                </c:pt>
                <c:pt idx="107">
                  <c:v>11.245431979684618</c:v>
                </c:pt>
                <c:pt idx="108">
                  <c:v>10.628602786727475</c:v>
                </c:pt>
                <c:pt idx="109">
                  <c:v>7.3123466035928244</c:v>
                </c:pt>
                <c:pt idx="110">
                  <c:v>7.3002416870316296</c:v>
                </c:pt>
                <c:pt idx="111">
                  <c:v>7.6829900922230676</c:v>
                </c:pt>
                <c:pt idx="112">
                  <c:v>7.7412151825635638</c:v>
                </c:pt>
                <c:pt idx="113">
                  <c:v>9.722507376042179</c:v>
                </c:pt>
                <c:pt idx="114">
                  <c:v>6.9743523973777561</c:v>
                </c:pt>
                <c:pt idx="115">
                  <c:v>8.8015092977070726</c:v>
                </c:pt>
                <c:pt idx="116">
                  <c:v>7.405374191259777</c:v>
                </c:pt>
                <c:pt idx="117">
                  <c:v>4.5795335821961007</c:v>
                </c:pt>
                <c:pt idx="118">
                  <c:v>5.2734696485157988</c:v>
                </c:pt>
                <c:pt idx="119">
                  <c:v>2.8322431249937963</c:v>
                </c:pt>
                <c:pt idx="120">
                  <c:v>3.9709481696986071</c:v>
                </c:pt>
                <c:pt idx="121">
                  <c:v>4.7889482297260022</c:v>
                </c:pt>
                <c:pt idx="122">
                  <c:v>3.5616865291940774</c:v>
                </c:pt>
                <c:pt idx="123">
                  <c:v>4.196246570215286</c:v>
                </c:pt>
                <c:pt idx="124">
                  <c:v>3.5065960866993575</c:v>
                </c:pt>
                <c:pt idx="125">
                  <c:v>4.1345572706975959</c:v>
                </c:pt>
                <c:pt idx="126">
                  <c:v>3.6608586727478651</c:v>
                </c:pt>
                <c:pt idx="127">
                  <c:v>4.4288358585921719</c:v>
                </c:pt>
                <c:pt idx="128">
                  <c:v>2.5717451499552673</c:v>
                </c:pt>
                <c:pt idx="129">
                  <c:v>0.58248500035284734</c:v>
                </c:pt>
                <c:pt idx="130">
                  <c:v>2.9354384685108021</c:v>
                </c:pt>
                <c:pt idx="131">
                  <c:v>1.7652376811270429</c:v>
                </c:pt>
                <c:pt idx="132">
                  <c:v>1.7271586947859032</c:v>
                </c:pt>
                <c:pt idx="133">
                  <c:v>0.95111386216844462</c:v>
                </c:pt>
                <c:pt idx="134">
                  <c:v>1.9388688680294266</c:v>
                </c:pt>
                <c:pt idx="135">
                  <c:v>1.2593510960116487</c:v>
                </c:pt>
                <c:pt idx="136">
                  <c:v>1.3948049574884687</c:v>
                </c:pt>
                <c:pt idx="137">
                  <c:v>0.20874712502932688</c:v>
                </c:pt>
                <c:pt idx="138">
                  <c:v>0.31532691417740644</c:v>
                </c:pt>
                <c:pt idx="139">
                  <c:v>2.4097017713180597</c:v>
                </c:pt>
                <c:pt idx="140">
                  <c:v>0.56935741770892412</c:v>
                </c:pt>
                <c:pt idx="141">
                  <c:v>2.51737806268443</c:v>
                </c:pt>
                <c:pt idx="142">
                  <c:v>0.48650390471646532</c:v>
                </c:pt>
                <c:pt idx="143">
                  <c:v>0.17618472699466256</c:v>
                </c:pt>
                <c:pt idx="144">
                  <c:v>0.61499872218825291</c:v>
                </c:pt>
                <c:pt idx="145">
                  <c:v>1.002091747311338</c:v>
                </c:pt>
                <c:pt idx="146">
                  <c:v>0.12617997366790523</c:v>
                </c:pt>
                <c:pt idx="147">
                  <c:v>-6.5722225479516977E-2</c:v>
                </c:pt>
                <c:pt idx="148">
                  <c:v>-0.53386731661443909</c:v>
                </c:pt>
                <c:pt idx="149">
                  <c:v>-0.10625592592963405</c:v>
                </c:pt>
                <c:pt idx="150">
                  <c:v>1.9444061939791122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718992"/>
        <c:axId val="947722384"/>
      </c:scatterChart>
      <c:valAx>
        <c:axId val="9477189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722384"/>
        <c:crossesAt val="0"/>
        <c:crossBetween val="midCat"/>
        <c:majorUnit val="10"/>
      </c:valAx>
      <c:valAx>
        <c:axId val="94772238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7189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'6267'!$L$1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'6267'!$A$2:$A$141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'6267'!$M$2:$M$177</c:f>
              <c:numCache>
                <c:formatCode>0.00</c:formatCode>
                <c:ptCount val="176"/>
                <c:pt idx="4">
                  <c:v>1.4974288380832459</c:v>
                </c:pt>
                <c:pt idx="5">
                  <c:v>1.4900928574026175</c:v>
                </c:pt>
                <c:pt idx="6">
                  <c:v>1.4794268857446022</c:v>
                </c:pt>
                <c:pt idx="7">
                  <c:v>1.5094405880250623</c:v>
                </c:pt>
                <c:pt idx="8">
                  <c:v>1.5221772031547471</c:v>
                </c:pt>
                <c:pt idx="9">
                  <c:v>1.4811224007973749</c:v>
                </c:pt>
                <c:pt idx="10">
                  <c:v>1.503861545454199</c:v>
                </c:pt>
                <c:pt idx="11">
                  <c:v>1.4808356680017412</c:v>
                </c:pt>
                <c:pt idx="12">
                  <c:v>1.5022456758722835</c:v>
                </c:pt>
                <c:pt idx="13">
                  <c:v>1.4969721134295066</c:v>
                </c:pt>
                <c:pt idx="14">
                  <c:v>1.5263618651599788</c:v>
                </c:pt>
                <c:pt idx="15">
                  <c:v>1.4863800288241567</c:v>
                </c:pt>
                <c:pt idx="16">
                  <c:v>1.4790856777848733</c:v>
                </c:pt>
                <c:pt idx="17">
                  <c:v>1.483048320980896</c:v>
                </c:pt>
                <c:pt idx="18">
                  <c:v>1.4936985765019029</c:v>
                </c:pt>
                <c:pt idx="19">
                  <c:v>1.5152309024048329</c:v>
                </c:pt>
                <c:pt idx="20">
                  <c:v>1.5024007901457641</c:v>
                </c:pt>
                <c:pt idx="21">
                  <c:v>1.5045060531830519</c:v>
                </c:pt>
                <c:pt idx="22">
                  <c:v>1.506986737563325</c:v>
                </c:pt>
                <c:pt idx="23">
                  <c:v>1.4689198735611788</c:v>
                </c:pt>
                <c:pt idx="24">
                  <c:v>1.4820520905407488</c:v>
                </c:pt>
                <c:pt idx="25">
                  <c:v>1.5025077948515766</c:v>
                </c:pt>
                <c:pt idx="26">
                  <c:v>1.5051881934841438</c:v>
                </c:pt>
                <c:pt idx="27">
                  <c:v>1.4935872057137221</c:v>
                </c:pt>
                <c:pt idx="28">
                  <c:v>1.5138070152154426</c:v>
                </c:pt>
                <c:pt idx="29">
                  <c:v>1.4808099768994567</c:v>
                </c:pt>
                <c:pt idx="30">
                  <c:v>1.4927381835285685</c:v>
                </c:pt>
                <c:pt idx="31">
                  <c:v>1.4492960727561088</c:v>
                </c:pt>
                <c:pt idx="32">
                  <c:v>1.4440535485122712</c:v>
                </c:pt>
                <c:pt idx="33">
                  <c:v>1.44991971437915</c:v>
                </c:pt>
                <c:pt idx="34">
                  <c:v>1.4588914397017367</c:v>
                </c:pt>
                <c:pt idx="35">
                  <c:v>1.4658097305377951</c:v>
                </c:pt>
                <c:pt idx="36">
                  <c:v>1.454687160469764</c:v>
                </c:pt>
                <c:pt idx="37">
                  <c:v>1.4629935677507984</c:v>
                </c:pt>
                <c:pt idx="38">
                  <c:v>1.472094148863228</c:v>
                </c:pt>
                <c:pt idx="39">
                  <c:v>1.451630999854316</c:v>
                </c:pt>
                <c:pt idx="40">
                  <c:v>1.44934552479197</c:v>
                </c:pt>
                <c:pt idx="41">
                  <c:v>1.4565262044362712</c:v>
                </c:pt>
                <c:pt idx="42">
                  <c:v>1.4549065055439061</c:v>
                </c:pt>
                <c:pt idx="43">
                  <c:v>1.4687906905823613</c:v>
                </c:pt>
                <c:pt idx="44">
                  <c:v>1.4799376195135965</c:v>
                </c:pt>
                <c:pt idx="45">
                  <c:v>1.4673730277495984</c:v>
                </c:pt>
                <c:pt idx="46">
                  <c:v>1.4687239709175559</c:v>
                </c:pt>
                <c:pt idx="47">
                  <c:v>1.4573167044999615</c:v>
                </c:pt>
                <c:pt idx="48">
                  <c:v>1.4386052657066115</c:v>
                </c:pt>
                <c:pt idx="49">
                  <c:v>1.4692727423625274</c:v>
                </c:pt>
                <c:pt idx="50">
                  <c:v>1.466483039403162</c:v>
                </c:pt>
                <c:pt idx="51">
                  <c:v>1.5237130863376018</c:v>
                </c:pt>
                <c:pt idx="52">
                  <c:v>1.5469138163917269</c:v>
                </c:pt>
                <c:pt idx="53">
                  <c:v>1.5305707950040397</c:v>
                </c:pt>
                <c:pt idx="54">
                  <c:v>1.5060484982790974</c:v>
                </c:pt>
                <c:pt idx="55">
                  <c:v>1.5463730365925272</c:v>
                </c:pt>
                <c:pt idx="56">
                  <c:v>1.6268743022212158</c:v>
                </c:pt>
                <c:pt idx="57">
                  <c:v>1.6140125791032436</c:v>
                </c:pt>
                <c:pt idx="58">
                  <c:v>1.5361491285760001</c:v>
                </c:pt>
                <c:pt idx="59">
                  <c:v>1.5397019491055675</c:v>
                </c:pt>
                <c:pt idx="60">
                  <c:v>1.5212779148577904</c:v>
                </c:pt>
                <c:pt idx="61">
                  <c:v>1.5158235695249425</c:v>
                </c:pt>
                <c:pt idx="62">
                  <c:v>1.500609304928114</c:v>
                </c:pt>
                <c:pt idx="63">
                  <c:v>1.4957568470325362</c:v>
                </c:pt>
                <c:pt idx="64">
                  <c:v>1.4854649749194726</c:v>
                </c:pt>
                <c:pt idx="65">
                  <c:v>1.5124326812267266</c:v>
                </c:pt>
                <c:pt idx="66">
                  <c:v>1.5207149381221079</c:v>
                </c:pt>
                <c:pt idx="67">
                  <c:v>1.5280556140023818</c:v>
                </c:pt>
                <c:pt idx="68">
                  <c:v>1.5647872189841725</c:v>
                </c:pt>
                <c:pt idx="69">
                  <c:v>1.5618949444462953</c:v>
                </c:pt>
                <c:pt idx="70">
                  <c:v>1.5414947107445167</c:v>
                </c:pt>
                <c:pt idx="71">
                  <c:v>1.5539092742397707</c:v>
                </c:pt>
                <c:pt idx="72">
                  <c:v>1.561665965708358</c:v>
                </c:pt>
                <c:pt idx="73">
                  <c:v>1.5334175868098618</c:v>
                </c:pt>
                <c:pt idx="74">
                  <c:v>1.5369938529302047</c:v>
                </c:pt>
                <c:pt idx="75">
                  <c:v>1.588609649138581</c:v>
                </c:pt>
                <c:pt idx="76">
                  <c:v>1.5851345031402482</c:v>
                </c:pt>
                <c:pt idx="77">
                  <c:v>1.6039331047496626</c:v>
                </c:pt>
                <c:pt idx="78">
                  <c:v>1.5914585959950882</c:v>
                </c:pt>
                <c:pt idx="79">
                  <c:v>1.6115003146189686</c:v>
                </c:pt>
                <c:pt idx="80">
                  <c:v>1.7501804937788417</c:v>
                </c:pt>
                <c:pt idx="81">
                  <c:v>1.7323247876486583</c:v>
                </c:pt>
                <c:pt idx="82">
                  <c:v>1.7318985822921651</c:v>
                </c:pt>
                <c:pt idx="83">
                  <c:v>1.6725999042008861</c:v>
                </c:pt>
                <c:pt idx="84">
                  <c:v>1.6758695051738695</c:v>
                </c:pt>
                <c:pt idx="85">
                  <c:v>1.7173441924713502</c:v>
                </c:pt>
                <c:pt idx="86">
                  <c:v>1.7595090729782186</c:v>
                </c:pt>
                <c:pt idx="87">
                  <c:v>1.7485614688517037</c:v>
                </c:pt>
                <c:pt idx="88">
                  <c:v>1.7389461256069758</c:v>
                </c:pt>
                <c:pt idx="89">
                  <c:v>1.7413384564298926</c:v>
                </c:pt>
                <c:pt idx="90">
                  <c:v>1.7462019651923832</c:v>
                </c:pt>
                <c:pt idx="91">
                  <c:v>1.6886075322941545</c:v>
                </c:pt>
                <c:pt idx="92">
                  <c:v>1.6622870263126903</c:v>
                </c:pt>
                <c:pt idx="93">
                  <c:v>1.6522926719157081</c:v>
                </c:pt>
                <c:pt idx="94">
                  <c:v>1.6211623017352244</c:v>
                </c:pt>
                <c:pt idx="95">
                  <c:v>1.6411240485687795</c:v>
                </c:pt>
                <c:pt idx="96">
                  <c:v>1.6168294554565097</c:v>
                </c:pt>
                <c:pt idx="97">
                  <c:v>1.6265169973185905</c:v>
                </c:pt>
                <c:pt idx="98">
                  <c:v>1.6160432135864859</c:v>
                </c:pt>
                <c:pt idx="99">
                  <c:v>1.6283018945458809</c:v>
                </c:pt>
                <c:pt idx="100">
                  <c:v>1.6071348904989531</c:v>
                </c:pt>
                <c:pt idx="101">
                  <c:v>1.5832940303441569</c:v>
                </c:pt>
                <c:pt idx="102">
                  <c:v>1.6066756054383822</c:v>
                </c:pt>
                <c:pt idx="103">
                  <c:v>1.6042661644791143</c:v>
                </c:pt>
                <c:pt idx="104">
                  <c:v>1.5746782514332678</c:v>
                </c:pt>
                <c:pt idx="105">
                  <c:v>1.5826292546126979</c:v>
                </c:pt>
                <c:pt idx="106">
                  <c:v>1.6336771222406865</c:v>
                </c:pt>
                <c:pt idx="107">
                  <c:v>1.6229282918813204</c:v>
                </c:pt>
                <c:pt idx="108">
                  <c:v>1.6139295444209187</c:v>
                </c:pt>
                <c:pt idx="109">
                  <c:v>1.5655496164817793</c:v>
                </c:pt>
                <c:pt idx="110">
                  <c:v>1.5653730212615673</c:v>
                </c:pt>
                <c:pt idx="111">
                  <c:v>1.570956830002326</c:v>
                </c:pt>
                <c:pt idx="112">
                  <c:v>1.5718062594551074</c:v>
                </c:pt>
                <c:pt idx="113">
                  <c:v>1.6007107735376924</c:v>
                </c:pt>
                <c:pt idx="114">
                  <c:v>1.5606187141517081</c:v>
                </c:pt>
                <c:pt idx="115">
                  <c:v>1.5872745918311812</c:v>
                </c:pt>
                <c:pt idx="116">
                  <c:v>1.5669067697712531</c:v>
                </c:pt>
                <c:pt idx="117">
                  <c:v>1.5256813765916564</c:v>
                </c:pt>
                <c:pt idx="118">
                  <c:v>1.5358050145221804</c:v>
                </c:pt>
                <c:pt idx="119">
                  <c:v>1.5001906479687883</c:v>
                </c:pt>
                <c:pt idx="120">
                  <c:v>1.51680289532378</c:v>
                </c:pt>
                <c:pt idx="121">
                  <c:v>1.528736467934847</c:v>
                </c:pt>
                <c:pt idx="122">
                  <c:v>1.5108322924564384</c:v>
                </c:pt>
                <c:pt idx="123">
                  <c:v>1.5200897102680637</c:v>
                </c:pt>
                <c:pt idx="124">
                  <c:v>1.5100285934986846</c:v>
                </c:pt>
                <c:pt idx="125">
                  <c:v>1.5191897424427612</c:v>
                </c:pt>
                <c:pt idx="126">
                  <c:v>1.5122790869420704</c:v>
                </c:pt>
                <c:pt idx="127">
                  <c:v>1.523482889922976</c:v>
                </c:pt>
                <c:pt idx="128">
                  <c:v>1.4963903163403847</c:v>
                </c:pt>
                <c:pt idx="129">
                  <c:v>1.4673695599888663</c:v>
                </c:pt>
                <c:pt idx="130">
                  <c:v>1.5016961357861645</c:v>
                </c:pt>
                <c:pt idx="131">
                  <c:v>1.4846244059071909</c:v>
                </c:pt>
                <c:pt idx="132">
                  <c:v>1.4840688822945856</c:v>
                </c:pt>
                <c:pt idx="133">
                  <c:v>1.4727473826859259</c:v>
                </c:pt>
                <c:pt idx="134">
                  <c:v>1.4871574624162283</c:v>
                </c:pt>
                <c:pt idx="135">
                  <c:v>1.4772441689225664</c:v>
                </c:pt>
                <c:pt idx="136">
                  <c:v>1.4792202671777779</c:v>
                </c:pt>
                <c:pt idx="137">
                  <c:v>1.4619172033319123</c:v>
                </c:pt>
                <c:pt idx="138">
                  <c:v>1.4634720658738885</c:v>
                </c:pt>
                <c:pt idx="139">
                  <c:v>1.4940263111041931</c:v>
                </c:pt>
                <c:pt idx="140">
                  <c:v>1.467178045381051</c:v>
                </c:pt>
                <c:pt idx="141">
                  <c:v>1.4955971702083697</c:v>
                </c:pt>
                <c:pt idx="142">
                  <c:v>1.4659693188030305</c:v>
                </c:pt>
                <c:pt idx="143">
                  <c:v>1.4614421596732063</c:v>
                </c:pt>
                <c:pt idx="144">
                  <c:v>1.4678438935242035</c:v>
                </c:pt>
                <c:pt idx="145">
                  <c:v>1.473491084702147</c:v>
                </c:pt>
                <c:pt idx="146">
                  <c:v>1.460712654403117</c:v>
                </c:pt>
                <c:pt idx="147">
                  <c:v>1.4579130472396744</c:v>
                </c:pt>
                <c:pt idx="148">
                  <c:v>1.4510834102866086</c:v>
                </c:pt>
                <c:pt idx="149">
                  <c:v>1.4573217124939282</c:v>
                </c:pt>
                <c:pt idx="150">
                  <c:v>1.4872382449057668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109232"/>
        <c:axId val="947112352"/>
      </c:scatterChart>
      <c:valAx>
        <c:axId val="94710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112352"/>
        <c:crossesAt val="0"/>
        <c:crossBetween val="midCat"/>
        <c:majorUnit val="10"/>
      </c:valAx>
      <c:valAx>
        <c:axId val="9471123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1092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'6272'!$L$1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'6272'!$A$2:$A$141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'6272'!$L$2:$L$141</c:f>
              <c:numCache>
                <c:formatCode>0.00</c:formatCode>
                <c:ptCount val="140"/>
                <c:pt idx="0">
                  <c:v>1.5012444469428508</c:v>
                </c:pt>
                <c:pt idx="1">
                  <c:v>1.542990123149339</c:v>
                </c:pt>
                <c:pt idx="2">
                  <c:v>1.5783811271247088</c:v>
                </c:pt>
                <c:pt idx="3">
                  <c:v>1.529559199523298</c:v>
                </c:pt>
                <c:pt idx="4">
                  <c:v>1.5507817120916114</c:v>
                </c:pt>
                <c:pt idx="5">
                  <c:v>1.5407328106784322</c:v>
                </c:pt>
                <c:pt idx="6">
                  <c:v>1.5245522095162807</c:v>
                </c:pt>
                <c:pt idx="7">
                  <c:v>1.5089483737269951</c:v>
                </c:pt>
                <c:pt idx="8">
                  <c:v>1.5153747511550517</c:v>
                </c:pt>
                <c:pt idx="9">
                  <c:v>1.5776565267248439</c:v>
                </c:pt>
                <c:pt idx="10">
                  <c:v>1.5393604561730394</c:v>
                </c:pt>
                <c:pt idx="11">
                  <c:v>1.5234479131169392</c:v>
                </c:pt>
                <c:pt idx="12">
                  <c:v>1.5196795044006253</c:v>
                </c:pt>
                <c:pt idx="13">
                  <c:v>1.5478980775579523</c:v>
                </c:pt>
                <c:pt idx="14">
                  <c:v>1.5389610696730838</c:v>
                </c:pt>
                <c:pt idx="15">
                  <c:v>1.512116301839157</c:v>
                </c:pt>
                <c:pt idx="16">
                  <c:v>1.5339593016618136</c:v>
                </c:pt>
                <c:pt idx="17">
                  <c:v>1.5392317615914395</c:v>
                </c:pt>
                <c:pt idx="18">
                  <c:v>1.4759043317496034</c:v>
                </c:pt>
                <c:pt idx="19">
                  <c:v>1.5397009653919733</c:v>
                </c:pt>
                <c:pt idx="20">
                  <c:v>1.5006610624307013</c:v>
                </c:pt>
                <c:pt idx="21">
                  <c:v>1.5138264282173612</c:v>
                </c:pt>
                <c:pt idx="22">
                  <c:v>1.4960548894801606</c:v>
                </c:pt>
                <c:pt idx="23">
                  <c:v>1.4916948210755476</c:v>
                </c:pt>
                <c:pt idx="24">
                  <c:v>1.4753851909886075</c:v>
                </c:pt>
                <c:pt idx="25">
                  <c:v>1.5124779443297527</c:v>
                </c:pt>
                <c:pt idx="26">
                  <c:v>1.5071980987422406</c:v>
                </c:pt>
                <c:pt idx="27">
                  <c:v>1.5136758667065031</c:v>
                </c:pt>
                <c:pt idx="28">
                  <c:v>1.5539074993316988</c:v>
                </c:pt>
                <c:pt idx="29">
                  <c:v>1.5248927289935934</c:v>
                </c:pt>
                <c:pt idx="30">
                  <c:v>1.4937433221357255</c:v>
                </c:pt>
                <c:pt idx="31">
                  <c:v>1.498744547142389</c:v>
                </c:pt>
                <c:pt idx="32">
                  <c:v>1.532476946209389</c:v>
                </c:pt>
                <c:pt idx="33">
                  <c:v>1.5216159170337669</c:v>
                </c:pt>
                <c:pt idx="34">
                  <c:v>1.4971539808002869</c:v>
                </c:pt>
                <c:pt idx="35">
                  <c:v>1.4923170183575072</c:v>
                </c:pt>
                <c:pt idx="36">
                  <c:v>1.4880396474070268</c:v>
                </c:pt>
                <c:pt idx="37">
                  <c:v>1.5246505669380324</c:v>
                </c:pt>
                <c:pt idx="38">
                  <c:v>1.5145905113678768</c:v>
                </c:pt>
                <c:pt idx="39">
                  <c:v>1.5078793184369803</c:v>
                </c:pt>
                <c:pt idx="40">
                  <c:v>1.53202307935037</c:v>
                </c:pt>
                <c:pt idx="41">
                  <c:v>1.4912228942483405</c:v>
                </c:pt>
                <c:pt idx="42">
                  <c:v>1.4903832879904131</c:v>
                </c:pt>
                <c:pt idx="43">
                  <c:v>1.4821808183224001</c:v>
                </c:pt>
                <c:pt idx="44">
                  <c:v>1.5042861893182637</c:v>
                </c:pt>
                <c:pt idx="45">
                  <c:v>1.512453196750918</c:v>
                </c:pt>
                <c:pt idx="46">
                  <c:v>1.5011532785912989</c:v>
                </c:pt>
                <c:pt idx="47">
                  <c:v>1.5079541503924916</c:v>
                </c:pt>
                <c:pt idx="48">
                  <c:v>1.5133104415757952</c:v>
                </c:pt>
                <c:pt idx="49">
                  <c:v>1.5185667674875463</c:v>
                </c:pt>
                <c:pt idx="50">
                  <c:v>1.519185904639373</c:v>
                </c:pt>
                <c:pt idx="51">
                  <c:v>1.5346078899442257</c:v>
                </c:pt>
                <c:pt idx="52">
                  <c:v>1.5460826027220564</c:v>
                </c:pt>
                <c:pt idx="53">
                  <c:v>1.5119561962290613</c:v>
                </c:pt>
                <c:pt idx="54">
                  <c:v>1.5030865096114736</c:v>
                </c:pt>
                <c:pt idx="55">
                  <c:v>1.4928151421531832</c:v>
                </c:pt>
                <c:pt idx="56">
                  <c:v>1.5183085268177441</c:v>
                </c:pt>
                <c:pt idx="57">
                  <c:v>1.5280890395101634</c:v>
                </c:pt>
                <c:pt idx="58">
                  <c:v>1.5532765415574594</c:v>
                </c:pt>
                <c:pt idx="59">
                  <c:v>1.5556275315116019</c:v>
                </c:pt>
                <c:pt idx="60">
                  <c:v>1.5175917282113751</c:v>
                </c:pt>
                <c:pt idx="61">
                  <c:v>1.5257592384548113</c:v>
                </c:pt>
                <c:pt idx="62">
                  <c:v>1.5678660359454857</c:v>
                </c:pt>
                <c:pt idx="63">
                  <c:v>1.5381360340401895</c:v>
                </c:pt>
                <c:pt idx="64">
                  <c:v>1.5172110790868147</c:v>
                </c:pt>
                <c:pt idx="65">
                  <c:v>1.5926881008804956</c:v>
                </c:pt>
                <c:pt idx="66">
                  <c:v>1.5995811856271061</c:v>
                </c:pt>
                <c:pt idx="67">
                  <c:v>1.5656196246772003</c:v>
                </c:pt>
                <c:pt idx="68">
                  <c:v>1.5424850914613484</c:v>
                </c:pt>
                <c:pt idx="69">
                  <c:v>1.5866143249481472</c:v>
                </c:pt>
                <c:pt idx="70">
                  <c:v>1.5391193032293051</c:v>
                </c:pt>
                <c:pt idx="71">
                  <c:v>1.5306014897464582</c:v>
                </c:pt>
                <c:pt idx="72">
                  <c:v>1.5690095819688015</c:v>
                </c:pt>
                <c:pt idx="73">
                  <c:v>1.5856553903145361</c:v>
                </c:pt>
                <c:pt idx="74">
                  <c:v>1.545931639389351</c:v>
                </c:pt>
                <c:pt idx="75">
                  <c:v>1.5846558885491466</c:v>
                </c:pt>
                <c:pt idx="76">
                  <c:v>1.529597302142176</c:v>
                </c:pt>
                <c:pt idx="77">
                  <c:v>1.5935504724523839</c:v>
                </c:pt>
                <c:pt idx="78">
                  <c:v>1.5043588438434694</c:v>
                </c:pt>
                <c:pt idx="79">
                  <c:v>1.5266112284835522</c:v>
                </c:pt>
                <c:pt idx="80">
                  <c:v>1.5301795363801323</c:v>
                </c:pt>
                <c:pt idx="81">
                  <c:v>1.529231540958631</c:v>
                </c:pt>
                <c:pt idx="82">
                  <c:v>1.512447121518455</c:v>
                </c:pt>
                <c:pt idx="83">
                  <c:v>1.4949599312279975</c:v>
                </c:pt>
                <c:pt idx="84">
                  <c:v>1.5034378697721023</c:v>
                </c:pt>
                <c:pt idx="85">
                  <c:v>1.5128435528426463</c:v>
                </c:pt>
                <c:pt idx="86">
                  <c:v>1.5549924410388223</c:v>
                </c:pt>
                <c:pt idx="87">
                  <c:v>1.4732023646279244</c:v>
                </c:pt>
                <c:pt idx="88">
                  <c:v>1.5612224581720779</c:v>
                </c:pt>
                <c:pt idx="89">
                  <c:v>1.4964387999917679</c:v>
                </c:pt>
                <c:pt idx="90">
                  <c:v>1.5207939316541446</c:v>
                </c:pt>
                <c:pt idx="91">
                  <c:v>1.5040523210994801</c:v>
                </c:pt>
                <c:pt idx="92">
                  <c:v>1.5137580007610116</c:v>
                </c:pt>
                <c:pt idx="93">
                  <c:v>1.4688320593771738</c:v>
                </c:pt>
                <c:pt idx="94">
                  <c:v>1.4792591128979424</c:v>
                </c:pt>
                <c:pt idx="95">
                  <c:v>1.4825761988227542</c:v>
                </c:pt>
                <c:pt idx="96">
                  <c:v>1.4589096828436212</c:v>
                </c:pt>
                <c:pt idx="97">
                  <c:v>1.4784427044869817</c:v>
                </c:pt>
                <c:pt idx="98">
                  <c:v>1.4456196323946247</c:v>
                </c:pt>
                <c:pt idx="99">
                  <c:v>1.4480915433425505</c:v>
                </c:pt>
                <c:pt idx="100">
                  <c:v>1.4556498319971325</c:v>
                </c:pt>
                <c:pt idx="101">
                  <c:v>1.4336406685431651</c:v>
                </c:pt>
                <c:pt idx="102">
                  <c:v>1.4319900211145595</c:v>
                </c:pt>
                <c:pt idx="103">
                  <c:v>1.433943484170914</c:v>
                </c:pt>
                <c:pt idx="104">
                  <c:v>1.4253438015461009</c:v>
                </c:pt>
                <c:pt idx="105">
                  <c:v>1.4174931753244566</c:v>
                </c:pt>
                <c:pt idx="106">
                  <c:v>1.4358760212565107</c:v>
                </c:pt>
                <c:pt idx="107">
                  <c:v>1.3824648054708526</c:v>
                </c:pt>
                <c:pt idx="108">
                  <c:v>1.4510901328569967</c:v>
                </c:pt>
                <c:pt idx="109">
                  <c:v>1.4116981701435123</c:v>
                </c:pt>
                <c:pt idx="110">
                  <c:v>1.42356428755152</c:v>
                </c:pt>
                <c:pt idx="111">
                  <c:v>1.4090741662712709</c:v>
                </c:pt>
                <c:pt idx="112">
                  <c:v>1.3789862820464689</c:v>
                </c:pt>
                <c:pt idx="113">
                  <c:v>1.4040779874419917</c:v>
                </c:pt>
                <c:pt idx="114">
                  <c:v>1.3671606091223205</c:v>
                </c:pt>
                <c:pt idx="115">
                  <c:v>1.3635381880896793</c:v>
                </c:pt>
                <c:pt idx="116">
                  <c:v>1.386483491916906</c:v>
                </c:pt>
                <c:pt idx="117">
                  <c:v>1.4032378637402272</c:v>
                </c:pt>
                <c:pt idx="118">
                  <c:v>1.4058442827626259</c:v>
                </c:pt>
                <c:pt idx="119">
                  <c:v>1.4148841577377198</c:v>
                </c:pt>
                <c:pt idx="120">
                  <c:v>1.3909115380687509</c:v>
                </c:pt>
                <c:pt idx="121">
                  <c:v>1.3882453319290826</c:v>
                </c:pt>
                <c:pt idx="122">
                  <c:v>1.4043092403663344</c:v>
                </c:pt>
                <c:pt idx="123">
                  <c:v>1.3468966464456771</c:v>
                </c:pt>
                <c:pt idx="124">
                  <c:v>1.3507968669808899</c:v>
                </c:pt>
                <c:pt idx="125">
                  <c:v>1.3824655719459458</c:v>
                </c:pt>
                <c:pt idx="126">
                  <c:v>1.3609339517722798</c:v>
                </c:pt>
                <c:pt idx="127">
                  <c:v>1.4010708454000669</c:v>
                </c:pt>
                <c:pt idx="128">
                  <c:v>1.3576631504755849</c:v>
                </c:pt>
                <c:pt idx="129">
                  <c:v>1.3289073145073296</c:v>
                </c:pt>
                <c:pt idx="130">
                  <c:v>1.3478365378650743</c:v>
                </c:pt>
                <c:pt idx="131">
                  <c:v>1.3774308498195769</c:v>
                </c:pt>
                <c:pt idx="132">
                  <c:v>1.3864949021378026</c:v>
                </c:pt>
                <c:pt idx="133">
                  <c:v>1.3503000160013039</c:v>
                </c:pt>
                <c:pt idx="134">
                  <c:v>1.3489654169480085</c:v>
                </c:pt>
                <c:pt idx="135">
                  <c:v>1.3252872006684979</c:v>
                </c:pt>
                <c:pt idx="136">
                  <c:v>1.3174602155823225</c:v>
                </c:pt>
                <c:pt idx="137">
                  <c:v>1.334696507304167</c:v>
                </c:pt>
                <c:pt idx="138">
                  <c:v>1.3605281102392017</c:v>
                </c:pt>
                <c:pt idx="139">
                  <c:v>1.3776310526462638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41872"/>
        <c:axId val="1205352480"/>
      </c:scatterChart>
      <c:valAx>
        <c:axId val="120574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352480"/>
        <c:crossesAt val="0"/>
        <c:crossBetween val="midCat"/>
        <c:majorUnit val="10"/>
      </c:valAx>
      <c:valAx>
        <c:axId val="1205352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7418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'6272'!$A$2:$A$179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'6272'!$P$2:$P$177</c:f>
              <c:numCache>
                <c:formatCode>General</c:formatCode>
                <c:ptCount val="176"/>
                <c:pt idx="4">
                  <c:v>-0.55410866067368303</c:v>
                </c:pt>
                <c:pt idx="5">
                  <c:v>-1.0953493110860557</c:v>
                </c:pt>
                <c:pt idx="6">
                  <c:v>-2.0278177660578103</c:v>
                </c:pt>
                <c:pt idx="7">
                  <c:v>-2.923486204751844</c:v>
                </c:pt>
                <c:pt idx="8">
                  <c:v>-2.4135359237033653</c:v>
                </c:pt>
                <c:pt idx="9">
                  <c:v>1.6602197754829364</c:v>
                </c:pt>
                <c:pt idx="10">
                  <c:v>-0.68330709564242242</c:v>
                </c:pt>
                <c:pt idx="11">
                  <c:v>-1.5986723347656921</c:v>
                </c:pt>
                <c:pt idx="12">
                  <c:v>-1.7391915751387335</c:v>
                </c:pt>
                <c:pt idx="13">
                  <c:v>0.16119092547820454</c:v>
                </c:pt>
                <c:pt idx="14">
                  <c:v>-0.30910631906082631</c:v>
                </c:pt>
                <c:pt idx="15">
                  <c:v>-1.9219927144500351</c:v>
                </c:pt>
                <c:pt idx="16">
                  <c:v>-0.42839816181579832</c:v>
                </c:pt>
                <c:pt idx="17">
                  <c:v>7.9274102554692284E-3</c:v>
                </c:pt>
                <c:pt idx="18">
                  <c:v>-3.932703712723959</c:v>
                </c:pt>
                <c:pt idx="19">
                  <c:v>0.23770619691236922</c:v>
                </c:pt>
                <c:pt idx="20">
                  <c:v>-2.1532802584114608</c:v>
                </c:pt>
                <c:pt idx="21">
                  <c:v>-1.2133546477768231</c:v>
                </c:pt>
                <c:pt idx="22">
                  <c:v>-2.2473315001194423</c:v>
                </c:pt>
                <c:pt idx="23">
                  <c:v>-2.4256010756973909</c:v>
                </c:pt>
                <c:pt idx="24">
                  <c:v>-3.3663021097314472</c:v>
                </c:pt>
                <c:pt idx="25">
                  <c:v>-0.89971020997335061</c:v>
                </c:pt>
                <c:pt idx="26">
                  <c:v>-1.1366653739984049</c:v>
                </c:pt>
                <c:pt idx="27">
                  <c:v>-0.62343616418986947</c:v>
                </c:pt>
                <c:pt idx="28">
                  <c:v>2.0434292162261567</c:v>
                </c:pt>
                <c:pt idx="29">
                  <c:v>0.29208768598784246</c:v>
                </c:pt>
                <c:pt idx="30">
                  <c:v>-1.5954524830209118</c:v>
                </c:pt>
                <c:pt idx="31">
                  <c:v>-1.1764328208563011</c:v>
                </c:pt>
                <c:pt idx="32">
                  <c:v>1.0757545778601674</c:v>
                </c:pt>
                <c:pt idx="33">
                  <c:v>0.48269681726142094</c:v>
                </c:pt>
                <c:pt idx="34">
                  <c:v>-0.9781550666803368</c:v>
                </c:pt>
                <c:pt idx="35">
                  <c:v>-1.1868524543165504</c:v>
                </c:pt>
                <c:pt idx="36">
                  <c:v>-1.3598455902860076</c:v>
                </c:pt>
                <c:pt idx="37">
                  <c:v>1.0760033195311709</c:v>
                </c:pt>
                <c:pt idx="38">
                  <c:v>0.53405098777037863</c:v>
                </c:pt>
                <c:pt idx="39">
                  <c:v>0.20576994321633119</c:v>
                </c:pt>
                <c:pt idx="40">
                  <c:v>1.8461625693364907</c:v>
                </c:pt>
                <c:pt idx="41">
                  <c:v>-0.65713716705578129</c:v>
                </c:pt>
                <c:pt idx="42">
                  <c:v>-0.61078669712139466</c:v>
                </c:pt>
                <c:pt idx="43">
                  <c:v>-1.0342173653911597</c:v>
                </c:pt>
                <c:pt idx="44">
                  <c:v>0.47611755325507321</c:v>
                </c:pt>
                <c:pt idx="45">
                  <c:v>1.0971272278042006</c:v>
                </c:pt>
                <c:pt idx="46">
                  <c:v>0.47606653479129846</c:v>
                </c:pt>
                <c:pt idx="47">
                  <c:v>1.0099111057463281</c:v>
                </c:pt>
                <c:pt idx="48">
                  <c:v>1.4515854585264512</c:v>
                </c:pt>
                <c:pt idx="49">
                  <c:v>1.8868816135273776</c:v>
                </c:pt>
                <c:pt idx="50">
                  <c:v>2.0263059463346567</c:v>
                </c:pt>
                <c:pt idx="51">
                  <c:v>3.1102132155585474</c:v>
                </c:pt>
                <c:pt idx="52">
                  <c:v>3.9422681717263175</c:v>
                </c:pt>
                <c:pt idx="53">
                  <c:v>1.8647831131916002</c:v>
                </c:pt>
                <c:pt idx="54">
                  <c:v>1.3987812439443768</c:v>
                </c:pt>
                <c:pt idx="55">
                  <c:v>0.84334633973925777</c:v>
                </c:pt>
                <c:pt idx="56">
                  <c:v>2.5698505431982008</c:v>
                </c:pt>
                <c:pt idx="57">
                  <c:v>3.2938085267425254</c:v>
                </c:pt>
                <c:pt idx="58">
                  <c:v>5.0007961540962116</c:v>
                </c:pt>
                <c:pt idx="59">
                  <c:v>5.2507198585962414</c:v>
                </c:pt>
                <c:pt idx="60">
                  <c:v>2.923799114581167</c:v>
                </c:pt>
                <c:pt idx="61">
                  <c:v>3.5448408705377936</c:v>
                </c:pt>
                <c:pt idx="62">
                  <c:v>6.3313495250118947</c:v>
                </c:pt>
                <c:pt idx="63">
                  <c:v>4.5343732626048183</c:v>
                </c:pt>
                <c:pt idx="64">
                  <c:v>3.2991954132103518</c:v>
                </c:pt>
                <c:pt idx="65">
                  <c:v>8.2148623967281598</c:v>
                </c:pt>
                <c:pt idx="66">
                  <c:v>8.7545905349915625</c:v>
                </c:pt>
                <c:pt idx="67">
                  <c:v>6.6876233039034796</c:v>
                </c:pt>
                <c:pt idx="68">
                  <c:v>5.3114652225959995</c:v>
                </c:pt>
                <c:pt idx="69">
                  <c:v>8.2270136583735436</c:v>
                </c:pt>
                <c:pt idx="70">
                  <c:v>5.2965556561319982</c:v>
                </c:pt>
                <c:pt idx="71">
                  <c:v>4.8530047482207443</c:v>
                </c:pt>
                <c:pt idx="72">
                  <c:v>7.4035207088119073</c:v>
                </c:pt>
                <c:pt idx="73">
                  <c:v>8.5655129497491718</c:v>
                </c:pt>
                <c:pt idx="74">
                  <c:v>6.1308941659476019</c:v>
                </c:pt>
                <c:pt idx="75">
                  <c:v>8.701582246766332</c:v>
                </c:pt>
                <c:pt idx="76">
                  <c:v>5.2885375346854211</c:v>
                </c:pt>
                <c:pt idx="77">
                  <c:v>9.4689351311620324</c:v>
                </c:pt>
                <c:pt idx="78">
                  <c:v>3.8780611530872005</c:v>
                </c:pt>
                <c:pt idx="79">
                  <c:v>5.3977761502798103</c:v>
                </c:pt>
                <c:pt idx="80">
                  <c:v>5.7253697743075342</c:v>
                </c:pt>
                <c:pt idx="81">
                  <c:v>5.7648045673107218</c:v>
                </c:pt>
                <c:pt idx="82">
                  <c:v>4.7938100088219153</c:v>
                </c:pt>
                <c:pt idx="83">
                  <c:v>3.777975763440431</c:v>
                </c:pt>
                <c:pt idx="84">
                  <c:v>4.4188241289043164</c:v>
                </c:pt>
                <c:pt idx="85">
                  <c:v>5.1188664322859463</c:v>
                </c:pt>
                <c:pt idx="86">
                  <c:v>7.9080606478572815</c:v>
                </c:pt>
                <c:pt idx="87">
                  <c:v>2.7894363126725952</c:v>
                </c:pt>
                <c:pt idx="88">
                  <c:v>8.5054031517387507</c:v>
                </c:pt>
                <c:pt idx="89">
                  <c:v>4.4718586378363678</c:v>
                </c:pt>
                <c:pt idx="90">
                  <c:v>6.1257375919666419</c:v>
                </c:pt>
                <c:pt idx="91">
                  <c:v>5.1574744174300937</c:v>
                </c:pt>
                <c:pt idx="92">
                  <c:v>5.8766577440960015</c:v>
                </c:pt>
                <c:pt idx="93">
                  <c:v>3.1101176928873437</c:v>
                </c:pt>
                <c:pt idx="94">
                  <c:v>3.8753276553589671</c:v>
                </c:pt>
                <c:pt idx="95">
                  <c:v>4.1868922785393243</c:v>
                </c:pt>
                <c:pt idx="96">
                  <c:v>2.7767914966655365</c:v>
                </c:pt>
                <c:pt idx="97">
                  <c:v>4.122999887441881</c:v>
                </c:pt>
                <c:pt idx="98">
                  <c:v>2.1286729542302183</c:v>
                </c:pt>
                <c:pt idx="99">
                  <c:v>2.3863119182601902</c:v>
                </c:pt>
                <c:pt idx="100">
                  <c:v>2.9684828171208726</c:v>
                </c:pt>
                <c:pt idx="101">
                  <c:v>1.6641279811261442</c:v>
                </c:pt>
                <c:pt idx="102">
                  <c:v>1.6587306699228845</c:v>
                </c:pt>
                <c:pt idx="103">
                  <c:v>1.8832905141815528</c:v>
                </c:pt>
                <c:pt idx="104">
                  <c:v>1.4345160164038917</c:v>
                </c:pt>
                <c:pt idx="105">
                  <c:v>1.0335344152291879</c:v>
                </c:pt>
                <c:pt idx="106">
                  <c:v>2.3063568385227913</c:v>
                </c:pt>
                <c:pt idx="107">
                  <c:v>-1.0015788144298192</c:v>
                </c:pt>
                <c:pt idx="108">
                  <c:v>3.4769217274301703</c:v>
                </c:pt>
                <c:pt idx="109">
                  <c:v>1.0634724038038159</c:v>
                </c:pt>
                <c:pt idx="110">
                  <c:v>1.9205005942177804</c:v>
                </c:pt>
                <c:pt idx="111">
                  <c:v>1.0958917474989294</c:v>
                </c:pt>
                <c:pt idx="112">
                  <c:v>-0.72391888708601626</c:v>
                </c:pt>
                <c:pt idx="113">
                  <c:v>0.97695651767170277</c:v>
                </c:pt>
                <c:pt idx="114">
                  <c:v>-1.2786040868028676</c:v>
                </c:pt>
                <c:pt idx="115">
                  <c:v>-1.4098087091557649</c:v>
                </c:pt>
                <c:pt idx="116">
                  <c:v>0.15411739807511624</c:v>
                </c:pt>
                <c:pt idx="117">
                  <c:v>1.3230364378985551</c:v>
                </c:pt>
                <c:pt idx="118">
                  <c:v>1.5892575734023213</c:v>
                </c:pt>
                <c:pt idx="119">
                  <c:v>2.2659598073200207</c:v>
                </c:pt>
                <c:pt idx="120">
                  <c:v>0.83632834399658662</c:v>
                </c:pt>
                <c:pt idx="121">
                  <c:v>0.76613418669907474</c:v>
                </c:pt>
                <c:pt idx="122">
                  <c:v>1.8909988067499619</c:v>
                </c:pt>
                <c:pt idx="123">
                  <c:v>-1.6722413208273341</c:v>
                </c:pt>
                <c:pt idx="124">
                  <c:v>-1.3234702976714998</c:v>
                </c:pt>
                <c:pt idx="125">
                  <c:v>0.79704488194763645</c:v>
                </c:pt>
                <c:pt idx="126">
                  <c:v>-0.47684071765538083</c:v>
                </c:pt>
                <c:pt idx="127">
                  <c:v>2.1839799228875698</c:v>
                </c:pt>
                <c:pt idx="128">
                  <c:v>-0.48568972478028649</c:v>
                </c:pt>
                <c:pt idx="129">
                  <c:v>-2.2205101712753388</c:v>
                </c:pt>
                <c:pt idx="130">
                  <c:v>-0.91282660841768815</c:v>
                </c:pt>
                <c:pt idx="131">
                  <c:v>1.0753337174843944</c:v>
                </c:pt>
                <c:pt idx="132">
                  <c:v>1.753578565890844</c:v>
                </c:pt>
                <c:pt idx="133">
                  <c:v>-0.45588404908559327</c:v>
                </c:pt>
                <c:pt idx="134">
                  <c:v>-0.44111616677495202</c:v>
                </c:pt>
                <c:pt idx="135">
                  <c:v>-1.8519634762050197</c:v>
                </c:pt>
                <c:pt idx="136">
                  <c:v>-2.2514366751575974</c:v>
                </c:pt>
                <c:pt idx="137">
                  <c:v>-1.051769152598298</c:v>
                </c:pt>
                <c:pt idx="138">
                  <c:v>0.69631477538018671</c:v>
                </c:pt>
                <c:pt idx="139">
                  <c:v>1.8874740601265598</c:v>
                </c:pt>
                <c:pt idx="140">
                  <c:v>1.416631427311861</c:v>
                </c:pt>
                <c:pt idx="141">
                  <c:v>-1.279014303684668</c:v>
                </c:pt>
                <c:pt idx="142">
                  <c:v>-0.62375251656654829</c:v>
                </c:pt>
                <c:pt idx="143">
                  <c:v>-1.491727153650505</c:v>
                </c:pt>
                <c:pt idx="144">
                  <c:v>-0.83515950040931963</c:v>
                </c:pt>
                <c:pt idx="145">
                  <c:v>-1.4284938043680884</c:v>
                </c:pt>
                <c:pt idx="146">
                  <c:v>0.39692911191609992</c:v>
                </c:pt>
                <c:pt idx="147">
                  <c:v>-1.1100855814376023</c:v>
                </c:pt>
                <c:pt idx="148">
                  <c:v>-2.4660872728617469E-2</c:v>
                </c:pt>
                <c:pt idx="149">
                  <c:v>0.42980274355280584</c:v>
                </c:pt>
                <c:pt idx="150">
                  <c:v>1.4232194991691056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083952"/>
        <c:axId val="1202601312"/>
      </c:scatterChart>
      <c:valAx>
        <c:axId val="120208395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601312"/>
        <c:crossesAt val="0"/>
        <c:crossBetween val="midCat"/>
        <c:majorUnit val="10"/>
      </c:valAx>
      <c:valAx>
        <c:axId val="120260131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08395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'6272'!$L$1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'6272'!$A$2:$A$141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'6272'!$M$2:$M$177</c:f>
              <c:numCache>
                <c:formatCode>0.00</c:formatCode>
                <c:ptCount val="176"/>
                <c:pt idx="4">
                  <c:v>1.5586119898825108</c:v>
                </c:pt>
                <c:pt idx="5">
                  <c:v>1.5501291440275113</c:v>
                </c:pt>
                <c:pt idx="6">
                  <c:v>1.5355145984235397</c:v>
                </c:pt>
                <c:pt idx="7">
                  <c:v>1.5214768181924341</c:v>
                </c:pt>
                <c:pt idx="8">
                  <c:v>1.5294692511786705</c:v>
                </c:pt>
                <c:pt idx="9">
                  <c:v>1.5933170823066427</c:v>
                </c:pt>
                <c:pt idx="10">
                  <c:v>1.556587067313018</c:v>
                </c:pt>
                <c:pt idx="11">
                  <c:v>1.5422405798150975</c:v>
                </c:pt>
                <c:pt idx="12">
                  <c:v>1.5400382266569637</c:v>
                </c:pt>
                <c:pt idx="13">
                  <c:v>1.5698228553724705</c:v>
                </c:pt>
                <c:pt idx="14">
                  <c:v>1.5624519030457817</c:v>
                </c:pt>
                <c:pt idx="15">
                  <c:v>1.537173190770035</c:v>
                </c:pt>
                <c:pt idx="16">
                  <c:v>1.5605822461508714</c:v>
                </c:pt>
                <c:pt idx="17">
                  <c:v>1.5674207616386771</c:v>
                </c:pt>
                <c:pt idx="18">
                  <c:v>1.505659387355021</c:v>
                </c:pt>
                <c:pt idx="19">
                  <c:v>1.5710220765555707</c:v>
                </c:pt>
                <c:pt idx="20">
                  <c:v>1.5335482291524785</c:v>
                </c:pt>
                <c:pt idx="21">
                  <c:v>1.5482796504973184</c:v>
                </c:pt>
                <c:pt idx="22">
                  <c:v>1.5320741673182976</c:v>
                </c:pt>
                <c:pt idx="23">
                  <c:v>1.5292801544718646</c:v>
                </c:pt>
                <c:pt idx="24">
                  <c:v>1.5145365799431043</c:v>
                </c:pt>
                <c:pt idx="25">
                  <c:v>1.5531953888424292</c:v>
                </c:pt>
                <c:pt idx="26">
                  <c:v>1.5494815988130972</c:v>
                </c:pt>
                <c:pt idx="27">
                  <c:v>1.5575254223355395</c:v>
                </c:pt>
                <c:pt idx="28">
                  <c:v>1.599323110518915</c:v>
                </c:pt>
                <c:pt idx="29">
                  <c:v>1.5718743957389896</c:v>
                </c:pt>
                <c:pt idx="30">
                  <c:v>1.5422910444393014</c:v>
                </c:pt>
                <c:pt idx="31">
                  <c:v>1.5488583250041448</c:v>
                </c:pt>
                <c:pt idx="32">
                  <c:v>1.5841567796293248</c:v>
                </c:pt>
                <c:pt idx="33">
                  <c:v>1.5748618060118824</c:v>
                </c:pt>
                <c:pt idx="34">
                  <c:v>1.5519659253365823</c:v>
                </c:pt>
                <c:pt idx="35">
                  <c:v>1.5486950184519825</c:v>
                </c:pt>
                <c:pt idx="36">
                  <c:v>1.5459837030596819</c:v>
                </c:pt>
                <c:pt idx="37">
                  <c:v>1.5841606781488673</c:v>
                </c:pt>
                <c:pt idx="38">
                  <c:v>1.5756666781368918</c:v>
                </c:pt>
                <c:pt idx="39">
                  <c:v>1.5705215407641751</c:v>
                </c:pt>
                <c:pt idx="40">
                  <c:v>1.5962313572357447</c:v>
                </c:pt>
                <c:pt idx="41">
                  <c:v>1.5569972276918951</c:v>
                </c:pt>
                <c:pt idx="42">
                  <c:v>1.5577236769921474</c:v>
                </c:pt>
                <c:pt idx="43">
                  <c:v>1.5510872628823145</c:v>
                </c:pt>
                <c:pt idx="44">
                  <c:v>1.5747586894363579</c:v>
                </c:pt>
                <c:pt idx="45">
                  <c:v>1.584491752427192</c:v>
                </c:pt>
                <c:pt idx="46">
                  <c:v>1.5747578898257528</c:v>
                </c:pt>
                <c:pt idx="47">
                  <c:v>1.5831248171851253</c:v>
                </c:pt>
                <c:pt idx="48">
                  <c:v>1.5900471639266087</c:v>
                </c:pt>
                <c:pt idx="49">
                  <c:v>1.5968695453965398</c:v>
                </c:pt>
                <c:pt idx="50">
                  <c:v>1.5990547381065463</c:v>
                </c:pt>
                <c:pt idx="51">
                  <c:v>1.6160427789695788</c:v>
                </c:pt>
                <c:pt idx="52">
                  <c:v>1.6290835473055896</c:v>
                </c:pt>
                <c:pt idx="53">
                  <c:v>1.5965231963707742</c:v>
                </c:pt>
                <c:pt idx="54">
                  <c:v>1.5892195653113665</c:v>
                </c:pt>
                <c:pt idx="55">
                  <c:v>1.580514253411256</c:v>
                </c:pt>
                <c:pt idx="56">
                  <c:v>1.6075736936339966</c:v>
                </c:pt>
                <c:pt idx="57">
                  <c:v>1.6189202618845959</c:v>
                </c:pt>
                <c:pt idx="58">
                  <c:v>1.6456738194900717</c:v>
                </c:pt>
                <c:pt idx="59">
                  <c:v>1.649590865002394</c:v>
                </c:pt>
                <c:pt idx="60">
                  <c:v>1.6131211172603472</c:v>
                </c:pt>
                <c:pt idx="61">
                  <c:v>1.6228546830619632</c:v>
                </c:pt>
                <c:pt idx="62">
                  <c:v>1.6665275361108174</c:v>
                </c:pt>
                <c:pt idx="63">
                  <c:v>1.6383635897637012</c:v>
                </c:pt>
                <c:pt idx="64">
                  <c:v>1.6190046903685062</c:v>
                </c:pt>
                <c:pt idx="65">
                  <c:v>1.6960477677203669</c:v>
                </c:pt>
                <c:pt idx="66">
                  <c:v>1.7045069080251574</c:v>
                </c:pt>
                <c:pt idx="67">
                  <c:v>1.6721114026334314</c:v>
                </c:pt>
                <c:pt idx="68">
                  <c:v>1.6505429249757593</c:v>
                </c:pt>
                <c:pt idx="69">
                  <c:v>1.6962382140207382</c:v>
                </c:pt>
                <c:pt idx="70">
                  <c:v>1.6503092478600758</c:v>
                </c:pt>
                <c:pt idx="71">
                  <c:v>1.6433574899354086</c:v>
                </c:pt>
                <c:pt idx="72">
                  <c:v>1.683331637715932</c:v>
                </c:pt>
                <c:pt idx="73">
                  <c:v>1.7015435016198464</c:v>
                </c:pt>
                <c:pt idx="74">
                  <c:v>1.6633858062528413</c:v>
                </c:pt>
                <c:pt idx="75">
                  <c:v>1.7036761109708167</c:v>
                </c:pt>
                <c:pt idx="76">
                  <c:v>1.6501835801220259</c:v>
                </c:pt>
                <c:pt idx="77">
                  <c:v>1.7157028059904138</c:v>
                </c:pt>
                <c:pt idx="78">
                  <c:v>1.6280772329396791</c:v>
                </c:pt>
                <c:pt idx="79">
                  <c:v>1.6518956731379417</c:v>
                </c:pt>
                <c:pt idx="80">
                  <c:v>1.6570300365927018</c:v>
                </c:pt>
                <c:pt idx="81">
                  <c:v>1.6576480967293803</c:v>
                </c:pt>
                <c:pt idx="82">
                  <c:v>1.642429732847384</c:v>
                </c:pt>
                <c:pt idx="83">
                  <c:v>1.6265085981151066</c:v>
                </c:pt>
                <c:pt idx="84">
                  <c:v>1.6365525922173911</c:v>
                </c:pt>
                <c:pt idx="85">
                  <c:v>1.6475243308461152</c:v>
                </c:pt>
                <c:pt idx="86">
                  <c:v>1.691239274600471</c:v>
                </c:pt>
                <c:pt idx="87">
                  <c:v>1.6110152537477529</c:v>
                </c:pt>
                <c:pt idx="88">
                  <c:v>1.7006014028500864</c:v>
                </c:pt>
                <c:pt idx="89">
                  <c:v>1.6373838002279562</c:v>
                </c:pt>
                <c:pt idx="90">
                  <c:v>1.6633049874485126</c:v>
                </c:pt>
                <c:pt idx="91">
                  <c:v>1.6481294324520281</c:v>
                </c:pt>
                <c:pt idx="92">
                  <c:v>1.6594011676717395</c:v>
                </c:pt>
                <c:pt idx="93">
                  <c:v>1.6160412818460814</c:v>
                </c:pt>
                <c:pt idx="94">
                  <c:v>1.6280343909250301</c:v>
                </c:pt>
                <c:pt idx="95">
                  <c:v>1.6329175324080216</c:v>
                </c:pt>
                <c:pt idx="96">
                  <c:v>1.6108170719870685</c:v>
                </c:pt>
                <c:pt idx="97">
                  <c:v>1.6319161491886089</c:v>
                </c:pt>
                <c:pt idx="98">
                  <c:v>1.6006591326544317</c:v>
                </c:pt>
                <c:pt idx="99">
                  <c:v>1.6046970991605374</c:v>
                </c:pt>
                <c:pt idx="100">
                  <c:v>1.6138214433732994</c:v>
                </c:pt>
                <c:pt idx="101">
                  <c:v>1.5933783354775117</c:v>
                </c:pt>
                <c:pt idx="102">
                  <c:v>1.5932937436070862</c:v>
                </c:pt>
                <c:pt idx="103">
                  <c:v>1.5968132622216205</c:v>
                </c:pt>
                <c:pt idx="104">
                  <c:v>1.5897796351549871</c:v>
                </c:pt>
                <c:pt idx="105">
                  <c:v>1.5834950644915229</c:v>
                </c:pt>
                <c:pt idx="106">
                  <c:v>1.6034439659817568</c:v>
                </c:pt>
                <c:pt idx="107">
                  <c:v>1.5515988057542784</c:v>
                </c:pt>
                <c:pt idx="108">
                  <c:v>1.6217901886986026</c:v>
                </c:pt>
                <c:pt idx="109">
                  <c:v>1.5839642815432979</c:v>
                </c:pt>
                <c:pt idx="110">
                  <c:v>1.5973964545094854</c:v>
                </c:pt>
                <c:pt idx="111">
                  <c:v>1.5844723887874164</c:v>
                </c:pt>
                <c:pt idx="112">
                  <c:v>1.5559505601207941</c:v>
                </c:pt>
                <c:pt idx="113">
                  <c:v>1.5826083210744968</c:v>
                </c:pt>
                <c:pt idx="114">
                  <c:v>1.5472569983130056</c:v>
                </c:pt>
                <c:pt idx="115">
                  <c:v>1.5452006328385441</c:v>
                </c:pt>
                <c:pt idx="116">
                  <c:v>1.5697119922239509</c:v>
                </c:pt>
                <c:pt idx="117">
                  <c:v>1.5880324196054518</c:v>
                </c:pt>
                <c:pt idx="118">
                  <c:v>1.5922048941860303</c:v>
                </c:pt>
                <c:pt idx="119">
                  <c:v>1.6028108247193043</c:v>
                </c:pt>
                <c:pt idx="120">
                  <c:v>1.5804042606085151</c:v>
                </c:pt>
                <c:pt idx="121">
                  <c:v>1.5793041100270266</c:v>
                </c:pt>
                <c:pt idx="122">
                  <c:v>1.5969340740224585</c:v>
                </c:pt>
                <c:pt idx="123">
                  <c:v>1.5410875356599809</c:v>
                </c:pt>
                <c:pt idx="124">
                  <c:v>1.5465538117533735</c:v>
                </c:pt>
                <c:pt idx="125">
                  <c:v>1.5797885722766094</c:v>
                </c:pt>
                <c:pt idx="126">
                  <c:v>1.5598230076611233</c:v>
                </c:pt>
                <c:pt idx="127">
                  <c:v>1.6015259568470901</c:v>
                </c:pt>
                <c:pt idx="128">
                  <c:v>1.5596843174807882</c:v>
                </c:pt>
                <c:pt idx="129">
                  <c:v>1.5324945370707126</c:v>
                </c:pt>
                <c:pt idx="130">
                  <c:v>1.5529898159866371</c:v>
                </c:pt>
                <c:pt idx="131">
                  <c:v>1.5841501834993197</c:v>
                </c:pt>
                <c:pt idx="132">
                  <c:v>1.5947802913757252</c:v>
                </c:pt>
                <c:pt idx="133">
                  <c:v>1.5601514607974063</c:v>
                </c:pt>
                <c:pt idx="134">
                  <c:v>1.560382917302291</c:v>
                </c:pt>
                <c:pt idx="135">
                  <c:v>1.5382707565809601</c:v>
                </c:pt>
                <c:pt idx="136">
                  <c:v>1.5320098270529647</c:v>
                </c:pt>
                <c:pt idx="137">
                  <c:v>1.550812174332989</c:v>
                </c:pt>
                <c:pt idx="138">
                  <c:v>1.5782098328262035</c:v>
                </c:pt>
                <c:pt idx="139">
                  <c:v>1.5968788307914457</c:v>
                </c:pt>
                <c:pt idx="140">
                  <c:v>1.5894993306133158</c:v>
                </c:pt>
                <c:pt idx="141">
                  <c:v>1.5472505689981106</c:v>
                </c:pt>
                <c:pt idx="142">
                  <c:v>1.5575204641557627</c:v>
                </c:pt>
                <c:pt idx="143">
                  <c:v>1.5439167279123329</c:v>
                </c:pt>
                <c:pt idx="144">
                  <c:v>1.5542070898642304</c:v>
                </c:pt>
                <c:pt idx="145">
                  <c:v>1.5449077819923422</c:v>
                </c:pt>
                <c:pt idx="146">
                  <c:v>1.5735175717544831</c:v>
                </c:pt>
                <c:pt idx="147">
                  <c:v>1.5498981829757601</c:v>
                </c:pt>
                <c:pt idx="148">
                  <c:v>1.566910006614969</c:v>
                </c:pt>
                <c:pt idx="149">
                  <c:v>1.574032799037681</c:v>
                </c:pt>
                <c:pt idx="150">
                  <c:v>1.5896025852339806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83440"/>
        <c:axId val="1141996080"/>
      </c:scatterChart>
      <c:valAx>
        <c:axId val="114288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1996080"/>
        <c:crossesAt val="0"/>
        <c:crossBetween val="midCat"/>
        <c:majorUnit val="10"/>
      </c:valAx>
      <c:valAx>
        <c:axId val="1141996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8834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'6302'!$L$1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'6302'!$A$2:$A$141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'6302'!$L$2:$L$141</c:f>
              <c:numCache>
                <c:formatCode>0.00</c:formatCode>
                <c:ptCount val="140"/>
                <c:pt idx="0">
                  <c:v>1.759751587800545</c:v>
                </c:pt>
                <c:pt idx="1">
                  <c:v>1.7817483097519258</c:v>
                </c:pt>
                <c:pt idx="2">
                  <c:v>1.830252618005654</c:v>
                </c:pt>
                <c:pt idx="3">
                  <c:v>1.7793742143079398</c:v>
                </c:pt>
                <c:pt idx="4">
                  <c:v>1.7565893613252492</c:v>
                </c:pt>
                <c:pt idx="5">
                  <c:v>1.7741289547456762</c:v>
                </c:pt>
                <c:pt idx="6">
                  <c:v>1.7514261568165599</c:v>
                </c:pt>
                <c:pt idx="7">
                  <c:v>1.7294448829506335</c:v>
                </c:pt>
                <c:pt idx="8">
                  <c:v>1.7447279896523942</c:v>
                </c:pt>
                <c:pt idx="9">
                  <c:v>1.7834479100846008</c:v>
                </c:pt>
                <c:pt idx="10">
                  <c:v>1.7999532311854054</c:v>
                </c:pt>
                <c:pt idx="11">
                  <c:v>1.8206016971968897</c:v>
                </c:pt>
                <c:pt idx="12">
                  <c:v>1.8140506237996363</c:v>
                </c:pt>
                <c:pt idx="13">
                  <c:v>1.8502274628205648</c:v>
                </c:pt>
                <c:pt idx="14">
                  <c:v>1.8106736311821208</c:v>
                </c:pt>
                <c:pt idx="15">
                  <c:v>1.7836450665668591</c:v>
                </c:pt>
                <c:pt idx="16">
                  <c:v>1.7771361960056178</c:v>
                </c:pt>
                <c:pt idx="17">
                  <c:v>1.7082481631200144</c:v>
                </c:pt>
                <c:pt idx="18">
                  <c:v>1.7608032368487421</c:v>
                </c:pt>
                <c:pt idx="19">
                  <c:v>1.6893428953322123</c:v>
                </c:pt>
                <c:pt idx="20">
                  <c:v>1.6984063608479061</c:v>
                </c:pt>
                <c:pt idx="21">
                  <c:v>1.7254810187793834</c:v>
                </c:pt>
                <c:pt idx="22">
                  <c:v>1.7040236059032667</c:v>
                </c:pt>
                <c:pt idx="23">
                  <c:v>1.7697728069998357</c:v>
                </c:pt>
                <c:pt idx="24">
                  <c:v>1.7237800332587858</c:v>
                </c:pt>
                <c:pt idx="25">
                  <c:v>1.7467839999999766</c:v>
                </c:pt>
                <c:pt idx="26">
                  <c:v>1.6809667295082678</c:v>
                </c:pt>
                <c:pt idx="27">
                  <c:v>1.7126192637763988</c:v>
                </c:pt>
                <c:pt idx="28">
                  <c:v>1.7377492123043339</c:v>
                </c:pt>
                <c:pt idx="29">
                  <c:v>1.7476157437613109</c:v>
                </c:pt>
                <c:pt idx="30">
                  <c:v>1.724291748285556</c:v>
                </c:pt>
                <c:pt idx="31">
                  <c:v>1.7670919666550589</c:v>
                </c:pt>
                <c:pt idx="32">
                  <c:v>1.7004909496388183</c:v>
                </c:pt>
                <c:pt idx="33">
                  <c:v>1.712565218247323</c:v>
                </c:pt>
                <c:pt idx="34">
                  <c:v>1.7295914598897499</c:v>
                </c:pt>
                <c:pt idx="35">
                  <c:v>1.7061243627100995</c:v>
                </c:pt>
                <c:pt idx="36">
                  <c:v>1.6517367749471119</c:v>
                </c:pt>
                <c:pt idx="37">
                  <c:v>1.6877091483253814</c:v>
                </c:pt>
                <c:pt idx="38">
                  <c:v>1.7386425198309796</c:v>
                </c:pt>
                <c:pt idx="39">
                  <c:v>1.6767780821192877</c:v>
                </c:pt>
                <c:pt idx="40">
                  <c:v>1.7080404851137518</c:v>
                </c:pt>
                <c:pt idx="41">
                  <c:v>1.7442688607929719</c:v>
                </c:pt>
                <c:pt idx="42">
                  <c:v>1.6789217434769048</c:v>
                </c:pt>
                <c:pt idx="43">
                  <c:v>1.6640409340639966</c:v>
                </c:pt>
                <c:pt idx="44">
                  <c:v>1.6731523376073998</c:v>
                </c:pt>
                <c:pt idx="45">
                  <c:v>1.6418027577673884</c:v>
                </c:pt>
                <c:pt idx="46">
                  <c:v>1.6764086901473323</c:v>
                </c:pt>
                <c:pt idx="47">
                  <c:v>1.6173676639459329</c:v>
                </c:pt>
                <c:pt idx="48">
                  <c:v>1.665179006150733</c:v>
                </c:pt>
                <c:pt idx="49">
                  <c:v>1.6571331977410959</c:v>
                </c:pt>
                <c:pt idx="50">
                  <c:v>1.645577823766458</c:v>
                </c:pt>
                <c:pt idx="51">
                  <c:v>1.6309970788032864</c:v>
                </c:pt>
                <c:pt idx="52">
                  <c:v>1.6458031184036352</c:v>
                </c:pt>
                <c:pt idx="53">
                  <c:v>1.6878132628355049</c:v>
                </c:pt>
                <c:pt idx="54">
                  <c:v>1.6932022285266057</c:v>
                </c:pt>
                <c:pt idx="55">
                  <c:v>1.8105815951699369</c:v>
                </c:pt>
                <c:pt idx="56">
                  <c:v>1.7718797149396415</c:v>
                </c:pt>
                <c:pt idx="57">
                  <c:v>1.8302755951438239</c:v>
                </c:pt>
                <c:pt idx="58">
                  <c:v>1.8549745111042415</c:v>
                </c:pt>
                <c:pt idx="59">
                  <c:v>1.8363000021686846</c:v>
                </c:pt>
                <c:pt idx="60">
                  <c:v>1.8855390378482724</c:v>
                </c:pt>
                <c:pt idx="61">
                  <c:v>1.9220296220475706</c:v>
                </c:pt>
                <c:pt idx="62">
                  <c:v>1.8683792669425825</c:v>
                </c:pt>
                <c:pt idx="63">
                  <c:v>1.9017358262446356</c:v>
                </c:pt>
                <c:pt idx="64">
                  <c:v>1.8765183181045462</c:v>
                </c:pt>
                <c:pt idx="65">
                  <c:v>1.8966292262288182</c:v>
                </c:pt>
                <c:pt idx="66">
                  <c:v>1.9394018264035748</c:v>
                </c:pt>
                <c:pt idx="67">
                  <c:v>1.8470995001915702</c:v>
                </c:pt>
                <c:pt idx="68">
                  <c:v>1.860359586331056</c:v>
                </c:pt>
                <c:pt idx="69">
                  <c:v>1.881725891270762</c:v>
                </c:pt>
                <c:pt idx="70">
                  <c:v>1.8426542901065883</c:v>
                </c:pt>
                <c:pt idx="71">
                  <c:v>1.8605746375281769</c:v>
                </c:pt>
                <c:pt idx="72">
                  <c:v>1.8773793463924533</c:v>
                </c:pt>
                <c:pt idx="73">
                  <c:v>1.7917981644979661</c:v>
                </c:pt>
                <c:pt idx="74">
                  <c:v>1.8110859160803079</c:v>
                </c:pt>
                <c:pt idx="75">
                  <c:v>1.7175561300097311</c:v>
                </c:pt>
                <c:pt idx="76">
                  <c:v>1.7576576761721401</c:v>
                </c:pt>
                <c:pt idx="77">
                  <c:v>1.6899241549047754</c:v>
                </c:pt>
                <c:pt idx="78">
                  <c:v>1.693188971828709</c:v>
                </c:pt>
                <c:pt idx="79">
                  <c:v>1.6565348766394117</c:v>
                </c:pt>
                <c:pt idx="80">
                  <c:v>1.7364153484333364</c:v>
                </c:pt>
                <c:pt idx="81">
                  <c:v>1.6328559904849096</c:v>
                </c:pt>
                <c:pt idx="82">
                  <c:v>1.6392151784944111</c:v>
                </c:pt>
                <c:pt idx="83">
                  <c:v>1.6475272801697887</c:v>
                </c:pt>
                <c:pt idx="84">
                  <c:v>1.6264552744269305</c:v>
                </c:pt>
                <c:pt idx="85">
                  <c:v>1.6817167519721776</c:v>
                </c:pt>
                <c:pt idx="86">
                  <c:v>1.6598754429011142</c:v>
                </c:pt>
                <c:pt idx="87">
                  <c:v>1.6515005759522903</c:v>
                </c:pt>
                <c:pt idx="88">
                  <c:v>1.6345897473101765</c:v>
                </c:pt>
                <c:pt idx="89">
                  <c:v>1.6449511010898734</c:v>
                </c:pt>
                <c:pt idx="90">
                  <c:v>1.6475696765267676</c:v>
                </c:pt>
                <c:pt idx="91">
                  <c:v>1.6659412041096004</c:v>
                </c:pt>
                <c:pt idx="92">
                  <c:v>1.6208018988276702</c:v>
                </c:pt>
                <c:pt idx="93">
                  <c:v>1.6292681598623178</c:v>
                </c:pt>
                <c:pt idx="94">
                  <c:v>1.5710922451376834</c:v>
                </c:pt>
                <c:pt idx="95">
                  <c:v>1.623042490899385</c:v>
                </c:pt>
                <c:pt idx="96">
                  <c:v>1.5952164442205123</c:v>
                </c:pt>
                <c:pt idx="97">
                  <c:v>1.5730100683674837</c:v>
                </c:pt>
                <c:pt idx="98">
                  <c:v>1.5541612234357851</c:v>
                </c:pt>
                <c:pt idx="99">
                  <c:v>1.5575761056204058</c:v>
                </c:pt>
                <c:pt idx="100">
                  <c:v>1.5716016380168909</c:v>
                </c:pt>
                <c:pt idx="101">
                  <c:v>1.5977198113363182</c:v>
                </c:pt>
                <c:pt idx="102">
                  <c:v>1.6117548811246789</c:v>
                </c:pt>
                <c:pt idx="103">
                  <c:v>1.53564441863663</c:v>
                </c:pt>
                <c:pt idx="104">
                  <c:v>1.5881912637079438</c:v>
                </c:pt>
                <c:pt idx="105">
                  <c:v>1.5838868498628169</c:v>
                </c:pt>
                <c:pt idx="106">
                  <c:v>1.5367850718354388</c:v>
                </c:pt>
                <c:pt idx="107">
                  <c:v>1.5261847778175675</c:v>
                </c:pt>
                <c:pt idx="108">
                  <c:v>1.5551027233012109</c:v>
                </c:pt>
                <c:pt idx="109">
                  <c:v>1.5053609218520074</c:v>
                </c:pt>
                <c:pt idx="110">
                  <c:v>1.5172056126766122</c:v>
                </c:pt>
                <c:pt idx="111">
                  <c:v>1.5760376319059632</c:v>
                </c:pt>
                <c:pt idx="112">
                  <c:v>1.495715861901681</c:v>
                </c:pt>
                <c:pt idx="113">
                  <c:v>1.5017534908385612</c:v>
                </c:pt>
                <c:pt idx="114">
                  <c:v>1.4781265876722662</c:v>
                </c:pt>
                <c:pt idx="115">
                  <c:v>1.4821970177377555</c:v>
                </c:pt>
                <c:pt idx="116">
                  <c:v>1.3915618036621829</c:v>
                </c:pt>
                <c:pt idx="117">
                  <c:v>1.4556829606733444</c:v>
                </c:pt>
                <c:pt idx="118">
                  <c:v>1.4390791911355874</c:v>
                </c:pt>
                <c:pt idx="119">
                  <c:v>1.402100857236446</c:v>
                </c:pt>
                <c:pt idx="120">
                  <c:v>1.4456623569431817</c:v>
                </c:pt>
                <c:pt idx="121">
                  <c:v>1.4655080200118058</c:v>
                </c:pt>
                <c:pt idx="122">
                  <c:v>1.4082596032779133</c:v>
                </c:pt>
                <c:pt idx="123">
                  <c:v>1.353552363450006</c:v>
                </c:pt>
                <c:pt idx="124">
                  <c:v>1.3910201405482017</c:v>
                </c:pt>
                <c:pt idx="125">
                  <c:v>1.3903499529916157</c:v>
                </c:pt>
                <c:pt idx="126">
                  <c:v>1.3778283219811991</c:v>
                </c:pt>
                <c:pt idx="127">
                  <c:v>1.3555800662574276</c:v>
                </c:pt>
                <c:pt idx="128">
                  <c:v>1.3822469335669227</c:v>
                </c:pt>
                <c:pt idx="129">
                  <c:v>1.3786665978022921</c:v>
                </c:pt>
                <c:pt idx="130">
                  <c:v>1.3586615358518166</c:v>
                </c:pt>
                <c:pt idx="131">
                  <c:v>1.3609590376859817</c:v>
                </c:pt>
                <c:pt idx="132">
                  <c:v>1.3410999660311733</c:v>
                </c:pt>
                <c:pt idx="133">
                  <c:v>1.3412277262579932</c:v>
                </c:pt>
                <c:pt idx="134">
                  <c:v>1.3680727298681556</c:v>
                </c:pt>
                <c:pt idx="135">
                  <c:v>1.3782477121947805</c:v>
                </c:pt>
                <c:pt idx="136">
                  <c:v>1.3750673605186907</c:v>
                </c:pt>
                <c:pt idx="137">
                  <c:v>1.3366358333064614</c:v>
                </c:pt>
                <c:pt idx="138">
                  <c:v>1.3214720476426376</c:v>
                </c:pt>
                <c:pt idx="139">
                  <c:v>1.3318864265993697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93792"/>
        <c:axId val="946996640"/>
      </c:scatterChart>
      <c:valAx>
        <c:axId val="94699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996640"/>
        <c:crossesAt val="0"/>
        <c:crossBetween val="midCat"/>
        <c:majorUnit val="10"/>
      </c:valAx>
      <c:valAx>
        <c:axId val="9469966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9937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'6302'!$A$2:$A$179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'6302'!$P$2:$P$177</c:f>
              <c:numCache>
                <c:formatCode>General</c:formatCode>
                <c:ptCount val="176"/>
                <c:pt idx="4">
                  <c:v>-3.2085022790119044</c:v>
                </c:pt>
                <c:pt idx="5">
                  <c:v>-2.0644209511999607</c:v>
                </c:pt>
                <c:pt idx="6">
                  <c:v>-3.1163593887454408</c:v>
                </c:pt>
                <c:pt idx="7">
                  <c:v>-4.128924393181955</c:v>
                </c:pt>
                <c:pt idx="8">
                  <c:v>-3.1079791233496756</c:v>
                </c:pt>
                <c:pt idx="9">
                  <c:v>-0.80809131399449119</c:v>
                </c:pt>
                <c:pt idx="10">
                  <c:v>0.27954996687975736</c:v>
                </c:pt>
                <c:pt idx="11">
                  <c:v>1.5932818902201711</c:v>
                </c:pt>
                <c:pt idx="12">
                  <c:v>1.4227400378948181</c:v>
                </c:pt>
                <c:pt idx="13">
                  <c:v>3.5838523705251784</c:v>
                </c:pt>
                <c:pt idx="14">
                  <c:v>1.6123561768075403</c:v>
                </c:pt>
                <c:pt idx="15">
                  <c:v>0.32436146068288668</c:v>
                </c:pt>
                <c:pt idx="16">
                  <c:v>0.15612260922126664</c:v>
                </c:pt>
                <c:pt idx="17">
                  <c:v>-3.4161354572240428</c:v>
                </c:pt>
                <c:pt idx="18">
                  <c:v>-0.36126592145972491</c:v>
                </c:pt>
                <c:pt idx="19">
                  <c:v>-4.0738943885367416</c:v>
                </c:pt>
                <c:pt idx="20">
                  <c:v>-3.3923537743422778</c:v>
                </c:pt>
                <c:pt idx="21">
                  <c:v>-1.7279457604656823</c:v>
                </c:pt>
                <c:pt idx="22">
                  <c:v>-2.7119237687187576</c:v>
                </c:pt>
                <c:pt idx="23">
                  <c:v>1.0629468284822743</c:v>
                </c:pt>
                <c:pt idx="24">
                  <c:v>-1.2599212308507883</c:v>
                </c:pt>
                <c:pt idx="25">
                  <c:v>0.1823499265231901</c:v>
                </c:pt>
                <c:pt idx="26">
                  <c:v>-3.2223372107212183</c:v>
                </c:pt>
                <c:pt idx="27">
                  <c:v>-1.3081153418146645</c:v>
                </c:pt>
                <c:pt idx="28">
                  <c:v>0.25017024382547376</c:v>
                </c:pt>
                <c:pt idx="29">
                  <c:v>0.97553401615746493</c:v>
                </c:pt>
                <c:pt idx="30">
                  <c:v>-0.11030305526295889</c:v>
                </c:pt>
                <c:pt idx="31">
                  <c:v>2.4122458489814429</c:v>
                </c:pt>
                <c:pt idx="32">
                  <c:v>-1.0352101894436199</c:v>
                </c:pt>
                <c:pt idx="33">
                  <c:v>-0.1893706138881788</c:v>
                </c:pt>
                <c:pt idx="34">
                  <c:v>0.92669720346218354</c:v>
                </c:pt>
                <c:pt idx="35">
                  <c:v>-0.16694890116108421</c:v>
                </c:pt>
                <c:pt idx="36">
                  <c:v>-2.9479203907437865</c:v>
                </c:pt>
                <c:pt idx="37">
                  <c:v>-0.79796570997153848</c:v>
                </c:pt>
                <c:pt idx="38">
                  <c:v>2.1684078389468855</c:v>
                </c:pt>
                <c:pt idx="39">
                  <c:v>-1.0205739531883942</c:v>
                </c:pt>
                <c:pt idx="40">
                  <c:v>0.87235852511969558</c:v>
                </c:pt>
                <c:pt idx="41">
                  <c:v>3.0362832035489373</c:v>
                </c:pt>
                <c:pt idx="42">
                  <c:v>-0.34274776288079956</c:v>
                </c:pt>
                <c:pt idx="43">
                  <c:v>-0.96784175083106039</c:v>
                </c:pt>
                <c:pt idx="44">
                  <c:v>-0.28368516743517075</c:v>
                </c:pt>
                <c:pt idx="45">
                  <c:v>-1.8074768757797806</c:v>
                </c:pt>
                <c:pt idx="46">
                  <c:v>0.26791137541692167</c:v>
                </c:pt>
                <c:pt idx="47">
                  <c:v>-2.7669973789486875</c:v>
                </c:pt>
                <c:pt idx="48">
                  <c:v>2.9007615252736395E-2</c:v>
                </c:pt>
                <c:pt idx="49">
                  <c:v>-0.22310164698757662</c:v>
                </c:pt>
                <c:pt idx="50">
                  <c:v>-0.66672724536249772</c:v>
                </c:pt>
                <c:pt idx="51">
                  <c:v>-1.2754467724419036</c:v>
                </c:pt>
                <c:pt idx="52">
                  <c:v>-0.28053496505976311</c:v>
                </c:pt>
                <c:pt idx="53">
                  <c:v>2.1988997522550902</c:v>
                </c:pt>
                <c:pt idx="54">
                  <c:v>2.6799235986332648</c:v>
                </c:pt>
                <c:pt idx="55">
                  <c:v>9.2722426681317103</c:v>
                </c:pt>
                <c:pt idx="56">
                  <c:v>7.3472373033304752</c:v>
                </c:pt>
                <c:pt idx="57">
                  <c:v>10.720838555466109</c:v>
                </c:pt>
                <c:pt idx="58">
                  <c:v>12.255602774556241</c:v>
                </c:pt>
                <c:pt idx="59">
                  <c:v>11.42348731357273</c:v>
                </c:pt>
                <c:pt idx="60">
                  <c:v>14.29740127352804</c:v>
                </c:pt>
                <c:pt idx="61">
                  <c:v>16.47563462183065</c:v>
                </c:pt>
                <c:pt idx="62">
                  <c:v>13.734893780436114</c:v>
                </c:pt>
                <c:pt idx="63">
                  <c:v>15.742103976568393</c:v>
                </c:pt>
                <c:pt idx="64">
                  <c:v>14.552938273389612</c:v>
                </c:pt>
                <c:pt idx="65">
                  <c:v>15.83733576341843</c:v>
                </c:pt>
                <c:pt idx="66">
                  <c:v>18.358377547943743</c:v>
                </c:pt>
                <c:pt idx="67">
                  <c:v>13.508405876210011</c:v>
                </c:pt>
                <c:pt idx="68">
                  <c:v>14.418955292528196</c:v>
                </c:pt>
                <c:pt idx="69">
                  <c:v>15.77185955185197</c:v>
                </c:pt>
                <c:pt idx="70">
                  <c:v>13.82667858487514</c:v>
                </c:pt>
                <c:pt idx="71">
                  <c:v>14.991537587279691</c:v>
                </c:pt>
                <c:pt idx="72">
                  <c:v>16.095516402381964</c:v>
                </c:pt>
                <c:pt idx="73">
                  <c:v>11.612316318322662</c:v>
                </c:pt>
                <c:pt idx="74">
                  <c:v>12.851794309896222</c:v>
                </c:pt>
                <c:pt idx="75">
                  <c:v>7.9348403833756285</c:v>
                </c:pt>
                <c:pt idx="76">
                  <c:v>10.310123250283358</c:v>
                </c:pt>
                <c:pt idx="77">
                  <c:v>6.8008666668007729</c:v>
                </c:pt>
                <c:pt idx="78">
                  <c:v>7.165976112448079</c:v>
                </c:pt>
                <c:pt idx="79">
                  <c:v>5.3527179941306482</c:v>
                </c:pt>
                <c:pt idx="80">
                  <c:v>9.8987293888917147</c:v>
                </c:pt>
                <c:pt idx="81">
                  <c:v>4.4344636018377122</c:v>
                </c:pt>
                <c:pt idx="82">
                  <c:v>4.9684322985726244</c:v>
                </c:pt>
                <c:pt idx="83">
                  <c:v>5.6089711286042769</c:v>
                </c:pt>
                <c:pt idx="84">
                  <c:v>4.6460247154915972</c:v>
                </c:pt>
                <c:pt idx="85">
                  <c:v>7.8485822010721327</c:v>
                </c:pt>
                <c:pt idx="86">
                  <c:v>6.8436550492995689</c:v>
                </c:pt>
                <c:pt idx="87">
                  <c:v>6.573589124152786</c:v>
                </c:pt>
                <c:pt idx="88">
                  <c:v>5.8377173667437257</c:v>
                </c:pt>
                <c:pt idx="89">
                  <c:v>6.5900835006300911</c:v>
                </c:pt>
                <c:pt idx="90">
                  <c:v>6.9199276692612957</c:v>
                </c:pt>
                <c:pt idx="91">
                  <c:v>8.1094074886352896</c:v>
                </c:pt>
                <c:pt idx="92">
                  <c:v>5.8331130434062564</c:v>
                </c:pt>
                <c:pt idx="93">
                  <c:v>6.4820643208253106</c:v>
                </c:pt>
                <c:pt idx="94">
                  <c:v>3.4943645378578472</c:v>
                </c:pt>
                <c:pt idx="95">
                  <c:v>6.5162287246434358</c:v>
                </c:pt>
                <c:pt idx="96">
                  <c:v>5.184715561540914</c:v>
                </c:pt>
                <c:pt idx="97">
                  <c:v>4.1598667837917249</c:v>
                </c:pt>
                <c:pt idx="98">
                  <c:v>3.3182378401223693</c:v>
                </c:pt>
                <c:pt idx="99">
                  <c:v>3.6915363189635682</c:v>
                </c:pt>
                <c:pt idx="100">
                  <c:v>4.6438559942877262</c:v>
                </c:pt>
                <c:pt idx="101">
                  <c:v>6.2560688218723941</c:v>
                </c:pt>
                <c:pt idx="102">
                  <c:v>7.2089089508864657</c:v>
                </c:pt>
                <c:pt idx="103">
                  <c:v>3.2425242525740789</c:v>
                </c:pt>
                <c:pt idx="104">
                  <c:v>6.2969447520431432</c:v>
                </c:pt>
                <c:pt idx="105">
                  <c:v>6.2490026910583509</c:v>
                </c:pt>
                <c:pt idx="106">
                  <c:v>3.8656164753491145</c:v>
                </c:pt>
                <c:pt idx="107">
                  <c:v>3.4741094114901574</c:v>
                </c:pt>
                <c:pt idx="108">
                  <c:v>5.2391052821527548</c:v>
                </c:pt>
                <c:pt idx="109">
                  <c:v>2.7116534823439715</c:v>
                </c:pt>
                <c:pt idx="110">
                  <c:v>3.5449650411930498</c:v>
                </c:pt>
                <c:pt idx="111">
                  <c:v>6.9423663183171183</c:v>
                </c:pt>
                <c:pt idx="112">
                  <c:v>2.7461713569088451</c:v>
                </c:pt>
                <c:pt idx="113">
                  <c:v>3.2625926352243768</c:v>
                </c:pt>
                <c:pt idx="114">
                  <c:v>2.1602259478145229</c:v>
                </c:pt>
                <c:pt idx="115">
                  <c:v>2.5692975518415784</c:v>
                </c:pt>
                <c:pt idx="116">
                  <c:v>-2.1897001225749411</c:v>
                </c:pt>
                <c:pt idx="117">
                  <c:v>1.4963284135424442</c:v>
                </c:pt>
                <c:pt idx="118">
                  <c:v>0.77721281399794651</c:v>
                </c:pt>
                <c:pt idx="119">
                  <c:v>-1.0537389500406589</c:v>
                </c:pt>
                <c:pt idx="120">
                  <c:v>1.5103529343174125</c:v>
                </c:pt>
                <c:pt idx="121">
                  <c:v>2.7802760512950293</c:v>
                </c:pt>
                <c:pt idx="122">
                  <c:v>-0.15681033988100462</c:v>
                </c:pt>
                <c:pt idx="123">
                  <c:v>-2.9552251828296634</c:v>
                </c:pt>
                <c:pt idx="124">
                  <c:v>-0.72366660089698698</c:v>
                </c:pt>
                <c:pt idx="125">
                  <c:v>-0.57328961339146034</c:v>
                </c:pt>
                <c:pt idx="126">
                  <c:v>-1.0696436773924618</c:v>
                </c:pt>
                <c:pt idx="127">
                  <c:v>-2.0967778318510808</c:v>
                </c:pt>
                <c:pt idx="128">
                  <c:v>-0.45462287590590372</c:v>
                </c:pt>
                <c:pt idx="129">
                  <c:v>-0.46305213153527136</c:v>
                </c:pt>
                <c:pt idx="130">
                  <c:v>-1.367775621555561</c:v>
                </c:pt>
                <c:pt idx="131">
                  <c:v>-1.0554523793425497</c:v>
                </c:pt>
                <c:pt idx="132">
                  <c:v>-1.9522092062475658</c:v>
                </c:pt>
                <c:pt idx="133">
                  <c:v>-1.7582883575220993</c:v>
                </c:pt>
                <c:pt idx="134">
                  <c:v>-0.10641253698428468</c:v>
                </c:pt>
                <c:pt idx="135">
                  <c:v>0.63578334158375815</c:v>
                </c:pt>
                <c:pt idx="136">
                  <c:v>0.64918114281676298</c:v>
                </c:pt>
                <c:pt idx="137">
                  <c:v>-1.2610711083799571</c:v>
                </c:pt>
                <c:pt idx="138">
                  <c:v>-1.9016070573891219</c:v>
                </c:pt>
                <c:pt idx="139">
                  <c:v>-1.1463473495145962</c:v>
                </c:pt>
                <c:pt idx="140">
                  <c:v>0.42976894997944926</c:v>
                </c:pt>
                <c:pt idx="141">
                  <c:v>0.64734933826511076</c:v>
                </c:pt>
                <c:pt idx="142">
                  <c:v>1.247079447439617</c:v>
                </c:pt>
                <c:pt idx="143">
                  <c:v>-0.20397996405362326</c:v>
                </c:pt>
                <c:pt idx="144">
                  <c:v>1.5706150227601861</c:v>
                </c:pt>
                <c:pt idx="145">
                  <c:v>0.10005416564068967</c:v>
                </c:pt>
                <c:pt idx="146">
                  <c:v>-0.58165774721260921</c:v>
                </c:pt>
                <c:pt idx="147">
                  <c:v>0.14344143647180202</c:v>
                </c:pt>
                <c:pt idx="148">
                  <c:v>0.97892529100903047</c:v>
                </c:pt>
                <c:pt idx="149">
                  <c:v>0.44309851092369756</c:v>
                </c:pt>
                <c:pt idx="150">
                  <c:v>0.28867796225697312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289328"/>
        <c:axId val="1205292176"/>
      </c:scatterChart>
      <c:valAx>
        <c:axId val="12052893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292176"/>
        <c:crossesAt val="0"/>
        <c:crossBetween val="midCat"/>
        <c:majorUnit val="10"/>
      </c:valAx>
      <c:valAx>
        <c:axId val="120529217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2893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'6302'!$L$1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'6302'!$A$2:$A$141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'6302'!$M$2:$M$177</c:f>
              <c:numCache>
                <c:formatCode>0.00</c:formatCode>
                <c:ptCount val="176"/>
                <c:pt idx="4">
                  <c:v>1.7737187032842869</c:v>
                </c:pt>
                <c:pt idx="5">
                  <c:v>1.7946841650965215</c:v>
                </c:pt>
                <c:pt idx="6">
                  <c:v>1.7754072355592128</c:v>
                </c:pt>
                <c:pt idx="7">
                  <c:v>1.7568518300850939</c:v>
                </c:pt>
                <c:pt idx="8">
                  <c:v>1.7755608051786622</c:v>
                </c:pt>
                <c:pt idx="9">
                  <c:v>1.8177065940026764</c:v>
                </c:pt>
                <c:pt idx="10">
                  <c:v>1.8376377834952884</c:v>
                </c:pt>
                <c:pt idx="11">
                  <c:v>1.8617121178985803</c:v>
                </c:pt>
                <c:pt idx="12">
                  <c:v>1.8585869128931345</c:v>
                </c:pt>
                <c:pt idx="13">
                  <c:v>1.8981896203058706</c:v>
                </c:pt>
                <c:pt idx="14">
                  <c:v>1.8620616570592341</c:v>
                </c:pt>
                <c:pt idx="15">
                  <c:v>1.83845896083578</c:v>
                </c:pt>
                <c:pt idx="16">
                  <c:v>1.8353759586663463</c:v>
                </c:pt>
                <c:pt idx="17">
                  <c:v>1.7699137941725502</c:v>
                </c:pt>
                <c:pt idx="18">
                  <c:v>1.8258947362930855</c:v>
                </c:pt>
                <c:pt idx="19">
                  <c:v>1.7578602631683633</c:v>
                </c:pt>
                <c:pt idx="20">
                  <c:v>1.7703495970758647</c:v>
                </c:pt>
                <c:pt idx="21">
                  <c:v>1.8008501233991496</c:v>
                </c:pt>
                <c:pt idx="22">
                  <c:v>1.7828185789148405</c:v>
                </c:pt>
                <c:pt idx="23">
                  <c:v>1.8519936484032171</c:v>
                </c:pt>
                <c:pt idx="24">
                  <c:v>1.8094267430539746</c:v>
                </c:pt>
                <c:pt idx="25">
                  <c:v>1.8358565781869729</c:v>
                </c:pt>
                <c:pt idx="26">
                  <c:v>1.7734651760870717</c:v>
                </c:pt>
                <c:pt idx="27">
                  <c:v>1.8085435787470103</c:v>
                </c:pt>
                <c:pt idx="28">
                  <c:v>1.837099395666753</c:v>
                </c:pt>
                <c:pt idx="29">
                  <c:v>1.8503917955155376</c:v>
                </c:pt>
                <c:pt idx="30">
                  <c:v>1.83049366843159</c:v>
                </c:pt>
                <c:pt idx="31">
                  <c:v>1.8767197551929005</c:v>
                </c:pt>
                <c:pt idx="32">
                  <c:v>1.8135446065684675</c:v>
                </c:pt>
                <c:pt idx="33">
                  <c:v>1.8290447435687798</c:v>
                </c:pt>
                <c:pt idx="34">
                  <c:v>1.8494968536030143</c:v>
                </c:pt>
                <c:pt idx="35">
                  <c:v>1.8294556248151714</c:v>
                </c:pt>
                <c:pt idx="36">
                  <c:v>1.7784939054439914</c:v>
                </c:pt>
                <c:pt idx="37">
                  <c:v>1.8178921472140683</c:v>
                </c:pt>
                <c:pt idx="38">
                  <c:v>1.8722513871114741</c:v>
                </c:pt>
                <c:pt idx="39">
                  <c:v>1.8138128177915898</c:v>
                </c:pt>
                <c:pt idx="40">
                  <c:v>1.8485010891778615</c:v>
                </c:pt>
                <c:pt idx="41">
                  <c:v>1.8881553332488892</c:v>
                </c:pt>
                <c:pt idx="42">
                  <c:v>1.8262340843246296</c:v>
                </c:pt>
                <c:pt idx="43">
                  <c:v>1.8147791433035287</c:v>
                </c:pt>
                <c:pt idx="44">
                  <c:v>1.8273164152387396</c:v>
                </c:pt>
                <c:pt idx="45">
                  <c:v>1.7993927037905357</c:v>
                </c:pt>
                <c:pt idx="46">
                  <c:v>1.8374245045622872</c:v>
                </c:pt>
                <c:pt idx="47">
                  <c:v>1.7818093467526954</c:v>
                </c:pt>
                <c:pt idx="48">
                  <c:v>1.8330465573493031</c:v>
                </c:pt>
                <c:pt idx="49">
                  <c:v>1.8284266173314736</c:v>
                </c:pt>
                <c:pt idx="50">
                  <c:v>1.8202971117486433</c:v>
                </c:pt>
                <c:pt idx="51">
                  <c:v>1.809142235177279</c:v>
                </c:pt>
                <c:pt idx="52">
                  <c:v>1.8273741431694355</c:v>
                </c:pt>
                <c:pt idx="53">
                  <c:v>1.8728101559931127</c:v>
                </c:pt>
                <c:pt idx="54">
                  <c:v>1.8816249900760211</c:v>
                </c:pt>
                <c:pt idx="55">
                  <c:v>2.0024302251111599</c:v>
                </c:pt>
                <c:pt idx="56">
                  <c:v>1.967154213272672</c:v>
                </c:pt>
                <c:pt idx="57">
                  <c:v>2.028975961868662</c:v>
                </c:pt>
                <c:pt idx="58">
                  <c:v>2.057100746220887</c:v>
                </c:pt>
                <c:pt idx="59">
                  <c:v>2.0418521056771377</c:v>
                </c:pt>
                <c:pt idx="60">
                  <c:v>2.0945170097485333</c:v>
                </c:pt>
                <c:pt idx="61">
                  <c:v>2.1344334623396386</c:v>
                </c:pt>
                <c:pt idx="62">
                  <c:v>2.0842089756264581</c:v>
                </c:pt>
                <c:pt idx="63">
                  <c:v>2.120991403320319</c:v>
                </c:pt>
                <c:pt idx="64">
                  <c:v>2.0991997635720372</c:v>
                </c:pt>
                <c:pt idx="65">
                  <c:v>2.1227365400881166</c:v>
                </c:pt>
                <c:pt idx="66">
                  <c:v>2.1689350086546808</c:v>
                </c:pt>
                <c:pt idx="67">
                  <c:v>2.080058550834484</c:v>
                </c:pt>
                <c:pt idx="68">
                  <c:v>2.0967445053657769</c:v>
                </c:pt>
                <c:pt idx="69">
                  <c:v>2.1215366786972907</c:v>
                </c:pt>
                <c:pt idx="70">
                  <c:v>2.0858909459249246</c:v>
                </c:pt>
                <c:pt idx="71">
                  <c:v>2.1072371617383205</c:v>
                </c:pt>
                <c:pt idx="72">
                  <c:v>2.1274677389944046</c:v>
                </c:pt>
                <c:pt idx="73">
                  <c:v>2.045312425491725</c:v>
                </c:pt>
                <c:pt idx="74">
                  <c:v>2.0680260454658743</c:v>
                </c:pt>
                <c:pt idx="75">
                  <c:v>1.9779221277871051</c:v>
                </c:pt>
                <c:pt idx="76">
                  <c:v>2.0214495423413217</c:v>
                </c:pt>
                <c:pt idx="77">
                  <c:v>1.9571418894657646</c:v>
                </c:pt>
                <c:pt idx="78">
                  <c:v>1.9638325747815055</c:v>
                </c:pt>
                <c:pt idx="79">
                  <c:v>1.9306043479840158</c:v>
                </c:pt>
                <c:pt idx="80">
                  <c:v>2.0139106881697484</c:v>
                </c:pt>
                <c:pt idx="81">
                  <c:v>1.9137771986131289</c:v>
                </c:pt>
                <c:pt idx="82">
                  <c:v>1.923562255014438</c:v>
                </c:pt>
                <c:pt idx="83">
                  <c:v>1.9353002250816231</c:v>
                </c:pt>
                <c:pt idx="84">
                  <c:v>1.9176540877305723</c:v>
                </c:pt>
                <c:pt idx="85">
                  <c:v>1.9763414336676273</c:v>
                </c:pt>
                <c:pt idx="86">
                  <c:v>1.9579259929883712</c:v>
                </c:pt>
                <c:pt idx="87">
                  <c:v>1.9529769944313549</c:v>
                </c:pt>
                <c:pt idx="88">
                  <c:v>1.9394920341810487</c:v>
                </c:pt>
                <c:pt idx="89">
                  <c:v>1.9532792563525532</c:v>
                </c:pt>
                <c:pt idx="90">
                  <c:v>1.9593237001812549</c:v>
                </c:pt>
                <c:pt idx="91">
                  <c:v>1.9811210961558952</c:v>
                </c:pt>
                <c:pt idx="92">
                  <c:v>1.9394076592657727</c:v>
                </c:pt>
                <c:pt idx="93">
                  <c:v>1.9512997886922276</c:v>
                </c:pt>
                <c:pt idx="94">
                  <c:v>1.8965497423594009</c:v>
                </c:pt>
                <c:pt idx="95">
                  <c:v>1.9519258565129101</c:v>
                </c:pt>
                <c:pt idx="96">
                  <c:v>1.927525678225845</c:v>
                </c:pt>
                <c:pt idx="97">
                  <c:v>1.9087451707646239</c:v>
                </c:pt>
                <c:pt idx="98">
                  <c:v>1.8933221942247327</c:v>
                </c:pt>
                <c:pt idx="99">
                  <c:v>1.900162944801161</c:v>
                </c:pt>
                <c:pt idx="100">
                  <c:v>1.9176143455894537</c:v>
                </c:pt>
                <c:pt idx="101">
                  <c:v>1.9471583873006886</c:v>
                </c:pt>
                <c:pt idx="102">
                  <c:v>1.9646193254808568</c:v>
                </c:pt>
                <c:pt idx="103">
                  <c:v>1.8919347313846155</c:v>
                </c:pt>
                <c:pt idx="104">
                  <c:v>1.9479074448477367</c:v>
                </c:pt>
                <c:pt idx="105">
                  <c:v>1.9470288993944176</c:v>
                </c:pt>
                <c:pt idx="106">
                  <c:v>1.9033529897588468</c:v>
                </c:pt>
                <c:pt idx="107">
                  <c:v>1.8961785641327831</c:v>
                </c:pt>
                <c:pt idx="108">
                  <c:v>1.9285223780082341</c:v>
                </c:pt>
                <c:pt idx="109">
                  <c:v>1.8822064449508382</c:v>
                </c:pt>
                <c:pt idx="110">
                  <c:v>1.8974770041672506</c:v>
                </c:pt>
                <c:pt idx="111">
                  <c:v>1.959734891788409</c:v>
                </c:pt>
                <c:pt idx="112">
                  <c:v>1.8828389901759346</c:v>
                </c:pt>
                <c:pt idx="113">
                  <c:v>1.8923024875046222</c:v>
                </c:pt>
                <c:pt idx="114">
                  <c:v>1.8721014527301347</c:v>
                </c:pt>
                <c:pt idx="115">
                  <c:v>1.8795977511874316</c:v>
                </c:pt>
                <c:pt idx="116">
                  <c:v>1.7923884055036665</c:v>
                </c:pt>
                <c:pt idx="117">
                  <c:v>1.8599354309066356</c:v>
                </c:pt>
                <c:pt idx="118">
                  <c:v>1.8467575297606862</c:v>
                </c:pt>
                <c:pt idx="119">
                  <c:v>1.8132050642533524</c:v>
                </c:pt>
                <c:pt idx="120">
                  <c:v>1.8601924323518955</c:v>
                </c:pt>
                <c:pt idx="121">
                  <c:v>1.8834639638123272</c:v>
                </c:pt>
                <c:pt idx="122">
                  <c:v>1.8296414154702423</c:v>
                </c:pt>
                <c:pt idx="123">
                  <c:v>1.7783600440341425</c:v>
                </c:pt>
                <c:pt idx="124">
                  <c:v>1.8192536895241458</c:v>
                </c:pt>
                <c:pt idx="125">
                  <c:v>1.8220093703593672</c:v>
                </c:pt>
                <c:pt idx="126">
                  <c:v>1.8129136077407582</c:v>
                </c:pt>
                <c:pt idx="127">
                  <c:v>1.7940912204087942</c:v>
                </c:pt>
                <c:pt idx="128">
                  <c:v>1.824183956110097</c:v>
                </c:pt>
                <c:pt idx="129">
                  <c:v>1.8240294887372739</c:v>
                </c:pt>
                <c:pt idx="130">
                  <c:v>1.807450295178606</c:v>
                </c:pt>
                <c:pt idx="131">
                  <c:v>1.8131736654045787</c:v>
                </c:pt>
                <c:pt idx="132">
                  <c:v>1.7967404621415777</c:v>
                </c:pt>
                <c:pt idx="133">
                  <c:v>1.8002940907602052</c:v>
                </c:pt>
                <c:pt idx="134">
                  <c:v>1.8305649627621752</c:v>
                </c:pt>
                <c:pt idx="135">
                  <c:v>1.8441658134806076</c:v>
                </c:pt>
                <c:pt idx="136">
                  <c:v>1.8444113301963254</c:v>
                </c:pt>
                <c:pt idx="137">
                  <c:v>1.8094056713759037</c:v>
                </c:pt>
                <c:pt idx="138">
                  <c:v>1.7976677541038875</c:v>
                </c:pt>
                <c:pt idx="139">
                  <c:v>1.811508001452427</c:v>
                </c:pt>
                <c:pt idx="140">
                  <c:v>1.8403905688760904</c:v>
                </c:pt>
                <c:pt idx="141">
                  <c:v>1.8443777621033572</c:v>
                </c:pt>
                <c:pt idx="142">
                  <c:v>1.8553679062442396</c:v>
                </c:pt>
                <c:pt idx="143">
                  <c:v>1.8287770250372826</c:v>
                </c:pt>
                <c:pt idx="144">
                  <c:v>1.8612967441549635</c:v>
                </c:pt>
                <c:pt idx="145">
                  <c:v>1.8343484960339405</c:v>
                </c:pt>
                <c:pt idx="146">
                  <c:v>1.8218560230528409</c:v>
                </c:pt>
                <c:pt idx="147">
                  <c:v>1.8351435742750009</c:v>
                </c:pt>
                <c:pt idx="148">
                  <c:v>1.8504539411354921</c:v>
                </c:pt>
                <c:pt idx="149">
                  <c:v>1.8406348350782886</c:v>
                </c:pt>
                <c:pt idx="150">
                  <c:v>1.8378050553787211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39600"/>
        <c:axId val="946942448"/>
      </c:scatterChart>
      <c:valAx>
        <c:axId val="94693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942448"/>
        <c:crossesAt val="0"/>
        <c:crossBetween val="midCat"/>
        <c:majorUnit val="10"/>
      </c:valAx>
      <c:valAx>
        <c:axId val="9469424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9396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'5646'!$L$1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'5646'!$A$2:$A$141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'5646'!$L$2:$L$141</c:f>
              <c:numCache>
                <c:formatCode>0.00</c:formatCode>
                <c:ptCount val="140"/>
                <c:pt idx="0">
                  <c:v>1.3488309438587309</c:v>
                </c:pt>
                <c:pt idx="1">
                  <c:v>1.3799336176989578</c:v>
                </c:pt>
                <c:pt idx="2">
                  <c:v>1.3851945469592251</c:v>
                </c:pt>
                <c:pt idx="3">
                  <c:v>1.3884087732808463</c:v>
                </c:pt>
                <c:pt idx="4">
                  <c:v>1.3726682559835499</c:v>
                </c:pt>
                <c:pt idx="5">
                  <c:v>1.3661627045550131</c:v>
                </c:pt>
                <c:pt idx="6">
                  <c:v>1.3849466026667814</c:v>
                </c:pt>
                <c:pt idx="7">
                  <c:v>1.3696546385233246</c:v>
                </c:pt>
                <c:pt idx="8">
                  <c:v>1.3745496005062663</c:v>
                </c:pt>
                <c:pt idx="9">
                  <c:v>1.3740547417870905</c:v>
                </c:pt>
                <c:pt idx="10">
                  <c:v>1.3531906125035111</c:v>
                </c:pt>
                <c:pt idx="11">
                  <c:v>1.3355395899036011</c:v>
                </c:pt>
                <c:pt idx="12">
                  <c:v>1.3383627629302215</c:v>
                </c:pt>
                <c:pt idx="13">
                  <c:v>1.3278602705254794</c:v>
                </c:pt>
                <c:pt idx="14">
                  <c:v>1.3236697306231895</c:v>
                </c:pt>
                <c:pt idx="15">
                  <c:v>1.3245786811902049</c:v>
                </c:pt>
                <c:pt idx="16">
                  <c:v>1.3109128799258081</c:v>
                </c:pt>
                <c:pt idx="17">
                  <c:v>1.3235683860176439</c:v>
                </c:pt>
                <c:pt idx="18">
                  <c:v>1.3099866971760381</c:v>
                </c:pt>
                <c:pt idx="19">
                  <c:v>1.3088129474203101</c:v>
                </c:pt>
                <c:pt idx="20">
                  <c:v>1.2987766533413101</c:v>
                </c:pt>
                <c:pt idx="21">
                  <c:v>1.2905350550576187</c:v>
                </c:pt>
                <c:pt idx="22">
                  <c:v>1.2968496918017132</c:v>
                </c:pt>
                <c:pt idx="23">
                  <c:v>1.2762388563724751</c:v>
                </c:pt>
                <c:pt idx="24">
                  <c:v>1.2765089265497296</c:v>
                </c:pt>
                <c:pt idx="25">
                  <c:v>1.2705424424733791</c:v>
                </c:pt>
                <c:pt idx="26">
                  <c:v>1.2690496941122453</c:v>
                </c:pt>
                <c:pt idx="27">
                  <c:v>1.2671980123800792</c:v>
                </c:pt>
                <c:pt idx="28">
                  <c:v>1.2636484032738016</c:v>
                </c:pt>
                <c:pt idx="29">
                  <c:v>1.2445512034104913</c:v>
                </c:pt>
                <c:pt idx="30">
                  <c:v>1.2369048752561547</c:v>
                </c:pt>
                <c:pt idx="31">
                  <c:v>1.2235317020873742</c:v>
                </c:pt>
                <c:pt idx="32">
                  <c:v>1.2273239526355308</c:v>
                </c:pt>
                <c:pt idx="33">
                  <c:v>1.2243220997974686</c:v>
                </c:pt>
                <c:pt idx="34">
                  <c:v>1.2088770002929308</c:v>
                </c:pt>
                <c:pt idx="35">
                  <c:v>1.2149877887513552</c:v>
                </c:pt>
                <c:pt idx="36">
                  <c:v>1.216182522045957</c:v>
                </c:pt>
                <c:pt idx="37">
                  <c:v>1.210620516970266</c:v>
                </c:pt>
                <c:pt idx="38">
                  <c:v>1.196175270886751</c:v>
                </c:pt>
                <c:pt idx="39">
                  <c:v>1.1840229544359806</c:v>
                </c:pt>
                <c:pt idx="40">
                  <c:v>1.1800307612828853</c:v>
                </c:pt>
                <c:pt idx="41">
                  <c:v>1.1825254568647154</c:v>
                </c:pt>
                <c:pt idx="42">
                  <c:v>1.1774021818832361</c:v>
                </c:pt>
                <c:pt idx="43">
                  <c:v>1.1790083661806023</c:v>
                </c:pt>
                <c:pt idx="44">
                  <c:v>1.1652591835838737</c:v>
                </c:pt>
                <c:pt idx="45">
                  <c:v>1.1744691913856022</c:v>
                </c:pt>
                <c:pt idx="46">
                  <c:v>1.1741331124135808</c:v>
                </c:pt>
                <c:pt idx="47">
                  <c:v>1.1581693973513423</c:v>
                </c:pt>
                <c:pt idx="48">
                  <c:v>1.1564722030385475</c:v>
                </c:pt>
                <c:pt idx="49">
                  <c:v>1.1556149363168899</c:v>
                </c:pt>
                <c:pt idx="50">
                  <c:v>1.1484278559404772</c:v>
                </c:pt>
                <c:pt idx="51">
                  <c:v>1.1468608588279787</c:v>
                </c:pt>
                <c:pt idx="52">
                  <c:v>1.1490220275729321</c:v>
                </c:pt>
                <c:pt idx="53">
                  <c:v>1.14876014777314</c:v>
                </c:pt>
                <c:pt idx="54">
                  <c:v>1.1559977861984521</c:v>
                </c:pt>
                <c:pt idx="55">
                  <c:v>1.1629681486608296</c:v>
                </c:pt>
                <c:pt idx="56">
                  <c:v>1.1565197088855306</c:v>
                </c:pt>
                <c:pt idx="57">
                  <c:v>1.1656660750071048</c:v>
                </c:pt>
                <c:pt idx="58">
                  <c:v>1.1612552818816735</c:v>
                </c:pt>
                <c:pt idx="59">
                  <c:v>1.1638462798377633</c:v>
                </c:pt>
                <c:pt idx="60">
                  <c:v>1.1467177772374186</c:v>
                </c:pt>
                <c:pt idx="61">
                  <c:v>1.1452587455100232</c:v>
                </c:pt>
                <c:pt idx="62">
                  <c:v>1.1416435684541717</c:v>
                </c:pt>
                <c:pt idx="63">
                  <c:v>1.1398304179347571</c:v>
                </c:pt>
                <c:pt idx="64">
                  <c:v>1.1217038127609122</c:v>
                </c:pt>
                <c:pt idx="65">
                  <c:v>1.1284626955519019</c:v>
                </c:pt>
                <c:pt idx="66">
                  <c:v>1.1157234316354665</c:v>
                </c:pt>
                <c:pt idx="67">
                  <c:v>1.1063855676262564</c:v>
                </c:pt>
                <c:pt idx="68">
                  <c:v>1.1049746651807661</c:v>
                </c:pt>
                <c:pt idx="69">
                  <c:v>1.0978882394123164</c:v>
                </c:pt>
                <c:pt idx="70">
                  <c:v>1.0811639362596628</c:v>
                </c:pt>
                <c:pt idx="71">
                  <c:v>1.0843215644911222</c:v>
                </c:pt>
                <c:pt idx="72">
                  <c:v>1.0706078629766282</c:v>
                </c:pt>
                <c:pt idx="73">
                  <c:v>1.0578163292680161</c:v>
                </c:pt>
                <c:pt idx="74">
                  <c:v>1.0437035282476179</c:v>
                </c:pt>
                <c:pt idx="75">
                  <c:v>1.0419359459977766</c:v>
                </c:pt>
                <c:pt idx="76">
                  <c:v>1.0326092891954224</c:v>
                </c:pt>
                <c:pt idx="77">
                  <c:v>1.0346916585907751</c:v>
                </c:pt>
                <c:pt idx="78">
                  <c:v>1.0100648149142604</c:v>
                </c:pt>
                <c:pt idx="79">
                  <c:v>0.99680597508538871</c:v>
                </c:pt>
                <c:pt idx="80">
                  <c:v>0.99368560577118559</c:v>
                </c:pt>
                <c:pt idx="81">
                  <c:v>0.99104002772684641</c:v>
                </c:pt>
                <c:pt idx="82">
                  <c:v>0.99072965659679968</c:v>
                </c:pt>
                <c:pt idx="83">
                  <c:v>0.97937135524539964</c:v>
                </c:pt>
                <c:pt idx="84">
                  <c:v>0.97539356230175889</c:v>
                </c:pt>
                <c:pt idx="85">
                  <c:v>0.96283049122721753</c:v>
                </c:pt>
                <c:pt idx="86">
                  <c:v>0.96071559548689767</c:v>
                </c:pt>
                <c:pt idx="87">
                  <c:v>0.95200643688958608</c:v>
                </c:pt>
                <c:pt idx="88">
                  <c:v>0.93831554627397196</c:v>
                </c:pt>
                <c:pt idx="89">
                  <c:v>0.92941428901330836</c:v>
                </c:pt>
                <c:pt idx="90">
                  <c:v>0.93454297551236698</c:v>
                </c:pt>
                <c:pt idx="91">
                  <c:v>0.92882461502695546</c:v>
                </c:pt>
                <c:pt idx="92">
                  <c:v>0.90511381275009928</c:v>
                </c:pt>
                <c:pt idx="93">
                  <c:v>0.9056378262973025</c:v>
                </c:pt>
                <c:pt idx="94">
                  <c:v>0.89857676788533847</c:v>
                </c:pt>
                <c:pt idx="95">
                  <c:v>0.87991283548452948</c:v>
                </c:pt>
                <c:pt idx="96">
                  <c:v>0.87201009058594869</c:v>
                </c:pt>
                <c:pt idx="97">
                  <c:v>0.86913985868992638</c:v>
                </c:pt>
                <c:pt idx="98">
                  <c:v>0.86824361275711226</c:v>
                </c:pt>
                <c:pt idx="99">
                  <c:v>0.85987338266000002</c:v>
                </c:pt>
                <c:pt idx="100">
                  <c:v>0.84954026830464813</c:v>
                </c:pt>
                <c:pt idx="101">
                  <c:v>0.84253093891013142</c:v>
                </c:pt>
                <c:pt idx="102">
                  <c:v>0.837389067100482</c:v>
                </c:pt>
                <c:pt idx="103">
                  <c:v>0.832765732754709</c:v>
                </c:pt>
                <c:pt idx="104">
                  <c:v>0.81677587253722039</c:v>
                </c:pt>
                <c:pt idx="105">
                  <c:v>0.81265751526790475</c:v>
                </c:pt>
                <c:pt idx="106">
                  <c:v>0.80229456753024775</c:v>
                </c:pt>
                <c:pt idx="107">
                  <c:v>0.81274250968236716</c:v>
                </c:pt>
                <c:pt idx="108">
                  <c:v>0.80318276127506205</c:v>
                </c:pt>
                <c:pt idx="109">
                  <c:v>0.80644000433734453</c:v>
                </c:pt>
                <c:pt idx="110">
                  <c:v>0.79110403980870114</c:v>
                </c:pt>
                <c:pt idx="111">
                  <c:v>0.7882410204631638</c:v>
                </c:pt>
                <c:pt idx="112">
                  <c:v>0.78105359039618183</c:v>
                </c:pt>
                <c:pt idx="113">
                  <c:v>0.77337761391595983</c:v>
                </c:pt>
                <c:pt idx="114">
                  <c:v>0.77800738798875768</c:v>
                </c:pt>
                <c:pt idx="115">
                  <c:v>0.77584647160179732</c:v>
                </c:pt>
                <c:pt idx="116">
                  <c:v>0.77222072625665017</c:v>
                </c:pt>
                <c:pt idx="117">
                  <c:v>0.7719158978155044</c:v>
                </c:pt>
                <c:pt idx="118">
                  <c:v>0.76443237768067962</c:v>
                </c:pt>
                <c:pt idx="119">
                  <c:v>0.75214171246100381</c:v>
                </c:pt>
                <c:pt idx="120">
                  <c:v>0.76598649227197113</c:v>
                </c:pt>
                <c:pt idx="121">
                  <c:v>0.76242232490744144</c:v>
                </c:pt>
                <c:pt idx="122">
                  <c:v>0.74879445736923367</c:v>
                </c:pt>
                <c:pt idx="123">
                  <c:v>0.75530843549101834</c:v>
                </c:pt>
                <c:pt idx="124">
                  <c:v>0.75604185589717576</c:v>
                </c:pt>
                <c:pt idx="125">
                  <c:v>0.74601029573376454</c:v>
                </c:pt>
                <c:pt idx="126">
                  <c:v>0.74495050304652455</c:v>
                </c:pt>
                <c:pt idx="127">
                  <c:v>0.73311315845379676</c:v>
                </c:pt>
                <c:pt idx="128">
                  <c:v>0.73613986059814118</c:v>
                </c:pt>
                <c:pt idx="129">
                  <c:v>0.73483182060453056</c:v>
                </c:pt>
                <c:pt idx="130">
                  <c:v>0.72987477405317014</c:v>
                </c:pt>
                <c:pt idx="131">
                  <c:v>0.73081385112549613</c:v>
                </c:pt>
                <c:pt idx="132">
                  <c:v>0.71868723538137214</c:v>
                </c:pt>
                <c:pt idx="133">
                  <c:v>0.71689775902266661</c:v>
                </c:pt>
                <c:pt idx="134">
                  <c:v>0.72549150246164096</c:v>
                </c:pt>
                <c:pt idx="135">
                  <c:v>0.71435953018911225</c:v>
                </c:pt>
                <c:pt idx="136">
                  <c:v>0.71350964892909563</c:v>
                </c:pt>
                <c:pt idx="137">
                  <c:v>0.71463563677593611</c:v>
                </c:pt>
                <c:pt idx="138">
                  <c:v>0.72295945332946165</c:v>
                </c:pt>
                <c:pt idx="139">
                  <c:v>0.7177642373908214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08256"/>
        <c:axId val="1142636976"/>
      </c:scatterChart>
      <c:valAx>
        <c:axId val="114270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636976"/>
        <c:crossesAt val="0"/>
        <c:crossBetween val="midCat"/>
        <c:majorUnit val="10"/>
      </c:valAx>
      <c:valAx>
        <c:axId val="11426369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7082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'6303'!$L$1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'6303'!$A$2:$A$141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'6303'!$L$2:$L$141</c:f>
              <c:numCache>
                <c:formatCode>0.00</c:formatCode>
                <c:ptCount val="140"/>
                <c:pt idx="0">
                  <c:v>1.7320114323829545</c:v>
                </c:pt>
                <c:pt idx="1">
                  <c:v>1.7558646709858983</c:v>
                </c:pt>
                <c:pt idx="2">
                  <c:v>1.7771643140152031</c:v>
                </c:pt>
                <c:pt idx="3">
                  <c:v>1.767598621579189</c:v>
                </c:pt>
                <c:pt idx="4">
                  <c:v>1.7609289815729972</c:v>
                </c:pt>
                <c:pt idx="5">
                  <c:v>1.78185238003546</c:v>
                </c:pt>
                <c:pt idx="6">
                  <c:v>1.7494218902110978</c:v>
                </c:pt>
                <c:pt idx="7">
                  <c:v>1.7886099098310575</c:v>
                </c:pt>
                <c:pt idx="8">
                  <c:v>1.7891705864210525</c:v>
                </c:pt>
                <c:pt idx="9">
                  <c:v>1.8078916531341196</c:v>
                </c:pt>
                <c:pt idx="10">
                  <c:v>1.8149395625015232</c:v>
                </c:pt>
                <c:pt idx="11">
                  <c:v>1.7975900436553645</c:v>
                </c:pt>
                <c:pt idx="12">
                  <c:v>1.8150477013363839</c:v>
                </c:pt>
                <c:pt idx="13">
                  <c:v>1.8011549013336015</c:v>
                </c:pt>
                <c:pt idx="14">
                  <c:v>1.8367783599099519</c:v>
                </c:pt>
                <c:pt idx="15">
                  <c:v>1.7987173867706312</c:v>
                </c:pt>
                <c:pt idx="16">
                  <c:v>1.7757083899980539</c:v>
                </c:pt>
                <c:pt idx="17">
                  <c:v>1.7600981900724366</c:v>
                </c:pt>
                <c:pt idx="18">
                  <c:v>1.7546415708801497</c:v>
                </c:pt>
                <c:pt idx="19">
                  <c:v>1.7502737360731224</c:v>
                </c:pt>
                <c:pt idx="20">
                  <c:v>1.7232563950207671</c:v>
                </c:pt>
                <c:pt idx="21">
                  <c:v>1.7153650826500655</c:v>
                </c:pt>
                <c:pt idx="22">
                  <c:v>1.697562506606449</c:v>
                </c:pt>
                <c:pt idx="23">
                  <c:v>1.6899713982799445</c:v>
                </c:pt>
                <c:pt idx="24">
                  <c:v>1.6762347846298757</c:v>
                </c:pt>
                <c:pt idx="25">
                  <c:v>1.7050202802005514</c:v>
                </c:pt>
                <c:pt idx="26">
                  <c:v>1.6908508637331363</c:v>
                </c:pt>
                <c:pt idx="27">
                  <c:v>1.6941657773034595</c:v>
                </c:pt>
                <c:pt idx="28">
                  <c:v>1.6516384922642897</c:v>
                </c:pt>
                <c:pt idx="29">
                  <c:v>1.6757426591733764</c:v>
                </c:pt>
                <c:pt idx="30">
                  <c:v>1.6818207823431728</c:v>
                </c:pt>
                <c:pt idx="31">
                  <c:v>1.6867154896070586</c:v>
                </c:pt>
                <c:pt idx="32">
                  <c:v>1.6816686560521077</c:v>
                </c:pt>
                <c:pt idx="33">
                  <c:v>1.6685962709908859</c:v>
                </c:pt>
                <c:pt idx="34">
                  <c:v>1.6764255489200153</c:v>
                </c:pt>
                <c:pt idx="35">
                  <c:v>1.681367733812932</c:v>
                </c:pt>
                <c:pt idx="36">
                  <c:v>1.6960877255728259</c:v>
                </c:pt>
                <c:pt idx="37">
                  <c:v>1.6829597181702796</c:v>
                </c:pt>
                <c:pt idx="38">
                  <c:v>1.6510176394194902</c:v>
                </c:pt>
                <c:pt idx="39">
                  <c:v>1.6477609961635002</c:v>
                </c:pt>
                <c:pt idx="40">
                  <c:v>1.6209834090938808</c:v>
                </c:pt>
                <c:pt idx="41">
                  <c:v>1.6571562054291766</c:v>
                </c:pt>
                <c:pt idx="42">
                  <c:v>1.6295910261003415</c:v>
                </c:pt>
                <c:pt idx="43">
                  <c:v>1.6420307612055995</c:v>
                </c:pt>
                <c:pt idx="44">
                  <c:v>1.6483355721687578</c:v>
                </c:pt>
                <c:pt idx="45">
                  <c:v>1.6654397185507044</c:v>
                </c:pt>
                <c:pt idx="46">
                  <c:v>1.6338160172964968</c:v>
                </c:pt>
                <c:pt idx="47">
                  <c:v>1.6340912372247869</c:v>
                </c:pt>
                <c:pt idx="48">
                  <c:v>1.6290214805709959</c:v>
                </c:pt>
                <c:pt idx="49">
                  <c:v>1.6261422008716502</c:v>
                </c:pt>
                <c:pt idx="50">
                  <c:v>1.6063152969258334</c:v>
                </c:pt>
                <c:pt idx="51">
                  <c:v>1.624226154799526</c:v>
                </c:pt>
                <c:pt idx="52">
                  <c:v>1.6399980677460402</c:v>
                </c:pt>
                <c:pt idx="53">
                  <c:v>1.6573071394596155</c:v>
                </c:pt>
                <c:pt idx="54">
                  <c:v>1.6483259217381572</c:v>
                </c:pt>
                <c:pt idx="55">
                  <c:v>1.6535772645188256</c:v>
                </c:pt>
                <c:pt idx="56">
                  <c:v>1.6737200381051522</c:v>
                </c:pt>
                <c:pt idx="57">
                  <c:v>1.6709637453053294</c:v>
                </c:pt>
                <c:pt idx="58">
                  <c:v>1.7048694573821883</c:v>
                </c:pt>
                <c:pt idx="59">
                  <c:v>1.6788432402056033</c:v>
                </c:pt>
                <c:pt idx="60">
                  <c:v>1.6676871389870744</c:v>
                </c:pt>
                <c:pt idx="61">
                  <c:v>1.6878261004659747</c:v>
                </c:pt>
                <c:pt idx="62">
                  <c:v>1.717075038415222</c:v>
                </c:pt>
                <c:pt idx="63">
                  <c:v>1.6854236081834033</c:v>
                </c:pt>
                <c:pt idx="64">
                  <c:v>1.6821012716365771</c:v>
                </c:pt>
                <c:pt idx="65">
                  <c:v>1.6647035775214511</c:v>
                </c:pt>
                <c:pt idx="66">
                  <c:v>1.6782481099255733</c:v>
                </c:pt>
                <c:pt idx="67">
                  <c:v>1.666749615973639</c:v>
                </c:pt>
                <c:pt idx="68">
                  <c:v>1.6714406717476504</c:v>
                </c:pt>
                <c:pt idx="69">
                  <c:v>1.6586176740021989</c:v>
                </c:pt>
                <c:pt idx="70">
                  <c:v>1.6309062967956389</c:v>
                </c:pt>
                <c:pt idx="71">
                  <c:v>1.6346566222644392</c:v>
                </c:pt>
                <c:pt idx="72">
                  <c:v>1.6444199591748709</c:v>
                </c:pt>
                <c:pt idx="73">
                  <c:v>1.6421591395042798</c:v>
                </c:pt>
                <c:pt idx="74">
                  <c:v>1.6597854893083388</c:v>
                </c:pt>
                <c:pt idx="75">
                  <c:v>1.6442412308905421</c:v>
                </c:pt>
                <c:pt idx="76">
                  <c:v>1.6371657567881228</c:v>
                </c:pt>
                <c:pt idx="77">
                  <c:v>1.6004795975948645</c:v>
                </c:pt>
                <c:pt idx="78">
                  <c:v>1.6054211563360457</c:v>
                </c:pt>
                <c:pt idx="79">
                  <c:v>1.6064250298569278</c:v>
                </c:pt>
                <c:pt idx="80">
                  <c:v>1.6007097160729189</c:v>
                </c:pt>
                <c:pt idx="81">
                  <c:v>1.5821025150418471</c:v>
                </c:pt>
                <c:pt idx="82">
                  <c:v>1.593299808157564</c:v>
                </c:pt>
                <c:pt idx="83">
                  <c:v>1.5623129786759535</c:v>
                </c:pt>
                <c:pt idx="84">
                  <c:v>1.5799390266273647</c:v>
                </c:pt>
                <c:pt idx="85">
                  <c:v>1.5590968187974585</c:v>
                </c:pt>
                <c:pt idx="86">
                  <c:v>1.5348189147870877</c:v>
                </c:pt>
                <c:pt idx="87">
                  <c:v>1.5636620075736896</c:v>
                </c:pt>
                <c:pt idx="88">
                  <c:v>1.5685252902613258</c:v>
                </c:pt>
                <c:pt idx="89">
                  <c:v>1.5652673011860669</c:v>
                </c:pt>
                <c:pt idx="90">
                  <c:v>1.5081626471054281</c:v>
                </c:pt>
                <c:pt idx="91">
                  <c:v>1.5492651178567569</c:v>
                </c:pt>
                <c:pt idx="92">
                  <c:v>1.5135399273591141</c:v>
                </c:pt>
                <c:pt idx="93">
                  <c:v>1.5265540325342704</c:v>
                </c:pt>
                <c:pt idx="94">
                  <c:v>1.5116553731427576</c:v>
                </c:pt>
                <c:pt idx="95">
                  <c:v>1.5235179341597294</c:v>
                </c:pt>
                <c:pt idx="96">
                  <c:v>1.5061458332099193</c:v>
                </c:pt>
                <c:pt idx="97">
                  <c:v>1.5023937040760678</c:v>
                </c:pt>
                <c:pt idx="98">
                  <c:v>1.5212940648092763</c:v>
                </c:pt>
                <c:pt idx="99">
                  <c:v>1.4946109151446108</c:v>
                </c:pt>
                <c:pt idx="100">
                  <c:v>1.4985340924746269</c:v>
                </c:pt>
                <c:pt idx="101">
                  <c:v>1.4679950234080872</c:v>
                </c:pt>
                <c:pt idx="102">
                  <c:v>1.4612785311583028</c:v>
                </c:pt>
                <c:pt idx="103">
                  <c:v>1.4545099336543912</c:v>
                </c:pt>
                <c:pt idx="104">
                  <c:v>1.447160947770652</c:v>
                </c:pt>
                <c:pt idx="105">
                  <c:v>1.436230265335646</c:v>
                </c:pt>
                <c:pt idx="106">
                  <c:v>1.4305342815618136</c:v>
                </c:pt>
                <c:pt idx="107">
                  <c:v>1.41995909798405</c:v>
                </c:pt>
                <c:pt idx="108">
                  <c:v>1.4322382539993854</c:v>
                </c:pt>
                <c:pt idx="109">
                  <c:v>1.4120786111760477</c:v>
                </c:pt>
                <c:pt idx="110">
                  <c:v>1.4034392754819538</c:v>
                </c:pt>
                <c:pt idx="111">
                  <c:v>1.4023884255101464</c:v>
                </c:pt>
                <c:pt idx="112">
                  <c:v>1.411494223084381</c:v>
                </c:pt>
                <c:pt idx="113">
                  <c:v>1.4241419197124099</c:v>
                </c:pt>
                <c:pt idx="114">
                  <c:v>1.4070348365139609</c:v>
                </c:pt>
                <c:pt idx="115">
                  <c:v>1.3865333852468908</c:v>
                </c:pt>
                <c:pt idx="116">
                  <c:v>1.4207832975682169</c:v>
                </c:pt>
                <c:pt idx="117">
                  <c:v>1.4006840105232412</c:v>
                </c:pt>
                <c:pt idx="118">
                  <c:v>1.4046294990377441</c:v>
                </c:pt>
                <c:pt idx="119">
                  <c:v>1.4169290306246995</c:v>
                </c:pt>
                <c:pt idx="120">
                  <c:v>1.4112315379425502</c:v>
                </c:pt>
                <c:pt idx="121">
                  <c:v>1.4139102169844675</c:v>
                </c:pt>
                <c:pt idx="122">
                  <c:v>1.3820291463134036</c:v>
                </c:pt>
                <c:pt idx="123">
                  <c:v>1.3703731078603896</c:v>
                </c:pt>
                <c:pt idx="124">
                  <c:v>1.3886833912204268</c:v>
                </c:pt>
                <c:pt idx="125">
                  <c:v>1.3680955665314467</c:v>
                </c:pt>
                <c:pt idx="126">
                  <c:v>1.3974832944471314</c:v>
                </c:pt>
                <c:pt idx="127">
                  <c:v>1.360573075023686</c:v>
                </c:pt>
                <c:pt idx="128">
                  <c:v>1.3748614834970851</c:v>
                </c:pt>
                <c:pt idx="129">
                  <c:v>1.3856432181876031</c:v>
                </c:pt>
                <c:pt idx="130">
                  <c:v>1.3438447220634826</c:v>
                </c:pt>
                <c:pt idx="131">
                  <c:v>1.3499137091154996</c:v>
                </c:pt>
                <c:pt idx="132">
                  <c:v>1.3442711978571906</c:v>
                </c:pt>
                <c:pt idx="133">
                  <c:v>1.3526962184693452</c:v>
                </c:pt>
                <c:pt idx="134">
                  <c:v>1.3649197658689143</c:v>
                </c:pt>
                <c:pt idx="135">
                  <c:v>1.3469889668791653</c:v>
                </c:pt>
                <c:pt idx="136">
                  <c:v>1.3554088111342781</c:v>
                </c:pt>
                <c:pt idx="137">
                  <c:v>1.350593916755592</c:v>
                </c:pt>
                <c:pt idx="138">
                  <c:v>1.3636550878626923</c:v>
                </c:pt>
                <c:pt idx="139">
                  <c:v>1.3553709192615486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588544"/>
        <c:axId val="1188265920"/>
      </c:scatterChart>
      <c:valAx>
        <c:axId val="11885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265920"/>
        <c:crossesAt val="0"/>
        <c:crossBetween val="midCat"/>
        <c:majorUnit val="10"/>
      </c:valAx>
      <c:valAx>
        <c:axId val="1188265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5885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'6303'!$A$2:$A$179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'6303'!$P$2:$P$177</c:f>
              <c:numCache>
                <c:formatCode>General</c:formatCode>
                <c:ptCount val="176"/>
                <c:pt idx="4">
                  <c:v>-6.5917566861000018E-2</c:v>
                </c:pt>
                <c:pt idx="5">
                  <c:v>1.2834676384720531</c:v>
                </c:pt>
                <c:pt idx="6">
                  <c:v>-0.36893496242647067</c:v>
                </c:pt>
                <c:pt idx="7">
                  <c:v>2.0080513950713805</c:v>
                </c:pt>
                <c:pt idx="8">
                  <c:v>2.2117924462265881</c:v>
                </c:pt>
                <c:pt idx="9">
                  <c:v>3.4372704199990745</c:v>
                </c:pt>
                <c:pt idx="10">
                  <c:v>4.0059951091362889</c:v>
                </c:pt>
                <c:pt idx="11">
                  <c:v>3.2020756505560346</c:v>
                </c:pt>
                <c:pt idx="12">
                  <c:v>4.3564719103530392</c:v>
                </c:pt>
                <c:pt idx="13">
                  <c:v>3.7470338064930964</c:v>
                </c:pt>
                <c:pt idx="14">
                  <c:v>5.9234714088983109</c:v>
                </c:pt>
                <c:pt idx="15">
                  <c:v>3.9542874692682584</c:v>
                </c:pt>
                <c:pt idx="16">
                  <c:v>2.8319553818308441</c:v>
                </c:pt>
                <c:pt idx="17">
                  <c:v>2.1258932021570747</c:v>
                </c:pt>
                <c:pt idx="18">
                  <c:v>1.9910901343037537</c:v>
                </c:pt>
                <c:pt idx="19">
                  <c:v>1.9175440768808178</c:v>
                </c:pt>
                <c:pt idx="20">
                  <c:v>0.56969517392036961</c:v>
                </c:pt>
                <c:pt idx="21">
                  <c:v>0.29791179348718333</c:v>
                </c:pt>
                <c:pt idx="22">
                  <c:v>-0.53149749562879756</c:v>
                </c:pt>
                <c:pt idx="23">
                  <c:v>-0.7863908448348752</c:v>
                </c:pt>
                <c:pt idx="24">
                  <c:v>-1.3870416174593605</c:v>
                </c:pt>
                <c:pt idx="25">
                  <c:v>0.40467961976641653</c:v>
                </c:pt>
                <c:pt idx="26">
                  <c:v>-0.22032143474621785</c:v>
                </c:pt>
                <c:pt idx="27">
                  <c:v>0.13837805052676663</c:v>
                </c:pt>
                <c:pt idx="28">
                  <c:v>-2.0820888045624164</c:v>
                </c:pt>
                <c:pt idx="29">
                  <c:v>-0.55374772095872482</c:v>
                </c:pt>
                <c:pt idx="30">
                  <c:v>-3.9584985525416651E-2</c:v>
                </c:pt>
                <c:pt idx="31">
                  <c:v>0.40799659621641926</c:v>
                </c:pt>
                <c:pt idx="32">
                  <c:v>0.29624882140399295</c:v>
                </c:pt>
                <c:pt idx="33">
                  <c:v>-0.2670312301245461</c:v>
                </c:pt>
                <c:pt idx="34">
                  <c:v>0.34565469025699247</c:v>
                </c:pt>
                <c:pt idx="35">
                  <c:v>0.79590745066022706</c:v>
                </c:pt>
                <c:pt idx="36">
                  <c:v>1.7962775945836906</c:v>
                </c:pt>
                <c:pt idx="37">
                  <c:v>1.2298681279121597</c:v>
                </c:pt>
                <c:pt idx="38">
                  <c:v>-0.39505556840873302</c:v>
                </c:pt>
                <c:pt idx="39">
                  <c:v>-0.40608394707581513</c:v>
                </c:pt>
                <c:pt idx="40">
                  <c:v>-1.7404438503591806</c:v>
                </c:pt>
                <c:pt idx="41">
                  <c:v>0.46690050391086568</c:v>
                </c:pt>
                <c:pt idx="42">
                  <c:v>-0.91177078727521421</c:v>
                </c:pt>
                <c:pt idx="43">
                  <c:v>-3.9692073287785498E-2</c:v>
                </c:pt>
                <c:pt idx="44">
                  <c:v>0.48722453399600729</c:v>
                </c:pt>
                <c:pt idx="45">
                  <c:v>1.6217315984410736</c:v>
                </c:pt>
                <c:pt idx="46">
                  <c:v>1.4720405176754148E-2</c:v>
                </c:pt>
                <c:pt idx="47">
                  <c:v>0.20240113994588896</c:v>
                </c:pt>
                <c:pt idx="48">
                  <c:v>8.936366946576603E-2</c:v>
                </c:pt>
                <c:pt idx="49">
                  <c:v>9.9566457996116575E-2</c:v>
                </c:pt>
                <c:pt idx="50">
                  <c:v>-0.84373523911031312</c:v>
                </c:pt>
                <c:pt idx="51">
                  <c:v>0.33615889639604174</c:v>
                </c:pt>
                <c:pt idx="52">
                  <c:v>1.395712059449022</c:v>
                </c:pt>
                <c:pt idx="53">
                  <c:v>2.541748599653459</c:v>
                </c:pt>
                <c:pt idx="54">
                  <c:v>2.2086451412109649</c:v>
                </c:pt>
                <c:pt idx="55">
                  <c:v>2.6762916925346332</c:v>
                </c:pt>
                <c:pt idx="56">
                  <c:v>3.9817575077413396</c:v>
                </c:pt>
                <c:pt idx="57">
                  <c:v>3.9988797652582715</c:v>
                </c:pt>
                <c:pt idx="58">
                  <c:v>6.0786737928100312</c:v>
                </c:pt>
                <c:pt idx="59">
                  <c:v>4.7865873405403017</c:v>
                </c:pt>
                <c:pt idx="60">
                  <c:v>4.3311209396561283</c:v>
                </c:pt>
                <c:pt idx="61">
                  <c:v>5.636372278693317</c:v>
                </c:pt>
                <c:pt idx="62">
                  <c:v>7.4541676358297044</c:v>
                </c:pt>
                <c:pt idx="63">
                  <c:v>5.8455963593259979</c:v>
                </c:pt>
                <c:pt idx="64">
                  <c:v>5.8308719553884902</c:v>
                </c:pt>
                <c:pt idx="65">
                  <c:v>5.0242420676419473</c:v>
                </c:pt>
                <c:pt idx="66">
                  <c:v>5.9584787080069095</c:v>
                </c:pt>
                <c:pt idx="67">
                  <c:v>5.4837486627084173</c:v>
                </c:pt>
                <c:pt idx="68">
                  <c:v>5.9198724373689968</c:v>
                </c:pt>
                <c:pt idx="69">
                  <c:v>5.3706233745377325</c:v>
                </c:pt>
                <c:pt idx="70">
                  <c:v>3.9837267220753971</c:v>
                </c:pt>
                <c:pt idx="71">
                  <c:v>4.3669232809357883</c:v>
                </c:pt>
                <c:pt idx="72">
                  <c:v>5.0884229139261565</c:v>
                </c:pt>
                <c:pt idx="73">
                  <c:v>5.1334214002503975</c:v>
                </c:pt>
                <c:pt idx="74">
                  <c:v>6.2973085889038893</c:v>
                </c:pt>
                <c:pt idx="75">
                  <c:v>5.5949563996442571</c:v>
                </c:pt>
                <c:pt idx="76">
                  <c:v>5.3690735794930431</c:v>
                </c:pt>
                <c:pt idx="77">
                  <c:v>3.4772391990355325</c:v>
                </c:pt>
                <c:pt idx="78">
                  <c:v>3.9274567309914001</c:v>
                </c:pt>
                <c:pt idx="79">
                  <c:v>4.1561328559643629</c:v>
                </c:pt>
                <c:pt idx="80">
                  <c:v>4.0067751549642585</c:v>
                </c:pt>
                <c:pt idx="81">
                  <c:v>3.1320961853528595</c:v>
                </c:pt>
                <c:pt idx="82">
                  <c:v>3.9342728297084544</c:v>
                </c:pt>
                <c:pt idx="83">
                  <c:v>2.3630932127828195</c:v>
                </c:pt>
                <c:pt idx="84">
                  <c:v>3.5269634186516177</c:v>
                </c:pt>
                <c:pt idx="85">
                  <c:v>2.526538859149575</c:v>
                </c:pt>
                <c:pt idx="86">
                  <c:v>1.3328157185770684</c:v>
                </c:pt>
                <c:pt idx="87">
                  <c:v>3.1277774810202672</c:v>
                </c:pt>
                <c:pt idx="88">
                  <c:v>3.5735910583517096</c:v>
                </c:pt>
                <c:pt idx="89">
                  <c:v>3.5624869614192889</c:v>
                </c:pt>
                <c:pt idx="90">
                  <c:v>0.52187053446797727</c:v>
                </c:pt>
                <c:pt idx="91">
                  <c:v>3.006567430903047</c:v>
                </c:pt>
                <c:pt idx="92">
                  <c:v>1.1687989152830092</c:v>
                </c:pt>
                <c:pt idx="93">
                  <c:v>2.0731927449526504</c:v>
                </c:pt>
                <c:pt idx="94">
                  <c:v>1.4071631433626381</c:v>
                </c:pt>
                <c:pt idx="95">
                  <c:v>2.2467689824402592</c:v>
                </c:pt>
                <c:pt idx="96">
                  <c:v>1.4415790132082804</c:v>
                </c:pt>
                <c:pt idx="97">
                  <c:v>1.4026736884725408</c:v>
                </c:pt>
                <c:pt idx="98">
                  <c:v>2.6382390733161194</c:v>
                </c:pt>
                <c:pt idx="99">
                  <c:v>1.3091923919879873</c:v>
                </c:pt>
                <c:pt idx="100">
                  <c:v>1.702113914219235</c:v>
                </c:pt>
                <c:pt idx="101">
                  <c:v>0.15612612111809149</c:v>
                </c:pt>
                <c:pt idx="102">
                  <c:v>-4.9559720284269332E-2</c:v>
                </c:pt>
                <c:pt idx="103">
                  <c:v>-0.25817709904035752</c:v>
                </c:pt>
                <c:pt idx="104">
                  <c:v>-0.49944819465545431</c:v>
                </c:pt>
                <c:pt idx="105">
                  <c:v>-0.94223212051481064</c:v>
                </c:pt>
                <c:pt idx="106">
                  <c:v>-1.0905022796186195</c:v>
                </c:pt>
                <c:pt idx="107">
                  <c:v>-1.5132851864507768</c:v>
                </c:pt>
                <c:pt idx="108">
                  <c:v>-0.65024094716693803</c:v>
                </c:pt>
                <c:pt idx="109">
                  <c:v>-1.6122631450142331</c:v>
                </c:pt>
                <c:pt idx="110">
                  <c:v>-1.9261316923028273</c:v>
                </c:pt>
                <c:pt idx="111">
                  <c:v>-1.8130580871007822</c:v>
                </c:pt>
                <c:pt idx="112">
                  <c:v>-1.1285528255590953</c:v>
                </c:pt>
                <c:pt idx="113">
                  <c:v>-0.24477381411887716</c:v>
                </c:pt>
                <c:pt idx="114">
                  <c:v>-1.0350533976223713</c:v>
                </c:pt>
                <c:pt idx="115">
                  <c:v>-2.0163063666731973</c:v>
                </c:pt>
                <c:pt idx="116">
                  <c:v>8.2852999186970019E-2</c:v>
                </c:pt>
                <c:pt idx="117">
                  <c:v>-0.8757734716507235</c:v>
                </c:pt>
                <c:pt idx="118">
                  <c:v>-0.48159668117782395</c:v>
                </c:pt>
                <c:pt idx="119">
                  <c:v>0.38259392521059982</c:v>
                </c:pt>
                <c:pt idx="120">
                  <c:v>0.23423887215187955</c:v>
                </c:pt>
                <c:pt idx="121">
                  <c:v>0.55714263361548544</c:v>
                </c:pt>
                <c:pt idx="122">
                  <c:v>-1.0643486360223346</c:v>
                </c:pt>
                <c:pt idx="123">
                  <c:v>-1.5479424244792952</c:v>
                </c:pt>
                <c:pt idx="124">
                  <c:v>-0.34557587706620518</c:v>
                </c:pt>
                <c:pt idx="125">
                  <c:v>-1.3316883735666216</c:v>
                </c:pt>
                <c:pt idx="126">
                  <c:v>0.4939155621430571</c:v>
                </c:pt>
                <c:pt idx="127">
                  <c:v>-1.4105248586319004</c:v>
                </c:pt>
                <c:pt idx="128">
                  <c:v>-0.43443638354967773</c:v>
                </c:pt>
                <c:pt idx="129">
                  <c:v>0.34436018011089348</c:v>
                </c:pt>
                <c:pt idx="130">
                  <c:v>-1.8351036712843283</c:v>
                </c:pt>
                <c:pt idx="131">
                  <c:v>-1.3214549506272089</c:v>
                </c:pt>
                <c:pt idx="132">
                  <c:v>-1.4667166477384457</c:v>
                </c:pt>
                <c:pt idx="133">
                  <c:v>-0.82051314918260321</c:v>
                </c:pt>
                <c:pt idx="134">
                  <c:v>3.940244718337501E-2</c:v>
                </c:pt>
                <c:pt idx="135">
                  <c:v>-0.79722090052399985</c:v>
                </c:pt>
                <c:pt idx="136">
                  <c:v>-0.1513086333281822</c:v>
                </c:pt>
                <c:pt idx="137">
                  <c:v>-0.25000708383726344</c:v>
                </c:pt>
                <c:pt idx="138">
                  <c:v>0.65703476165905972</c:v>
                </c:pt>
                <c:pt idx="139">
                  <c:v>0.36314856772888116</c:v>
                </c:pt>
                <c:pt idx="140">
                  <c:v>0.49484390216925789</c:v>
                </c:pt>
                <c:pt idx="141">
                  <c:v>-1.2246926041286768</c:v>
                </c:pt>
                <c:pt idx="142">
                  <c:v>0.79513824299857105</c:v>
                </c:pt>
                <c:pt idx="143">
                  <c:v>-0.71636332460078123</c:v>
                </c:pt>
                <c:pt idx="144">
                  <c:v>-1.1579941731228893</c:v>
                </c:pt>
                <c:pt idx="145">
                  <c:v>-0.23987809242420671</c:v>
                </c:pt>
                <c:pt idx="146">
                  <c:v>0.9133393344360764</c:v>
                </c:pt>
                <c:pt idx="147">
                  <c:v>0.44681119287966364</c:v>
                </c:pt>
                <c:pt idx="148">
                  <c:v>0.72198874844511629</c:v>
                </c:pt>
                <c:pt idx="149">
                  <c:v>1.4435886180597945</c:v>
                </c:pt>
                <c:pt idx="150">
                  <c:v>1.1507411140520285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613600"/>
        <c:axId val="1205444224"/>
      </c:scatterChart>
      <c:valAx>
        <c:axId val="12056136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444224"/>
        <c:crossesAt val="0"/>
        <c:crossBetween val="midCat"/>
        <c:majorUnit val="10"/>
      </c:valAx>
      <c:valAx>
        <c:axId val="120544422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6136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'6303'!$L$1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'6303'!$A$2:$A$141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'6303'!$M$2:$M$177</c:f>
              <c:numCache>
                <c:formatCode>0.00</c:formatCode>
                <c:ptCount val="176"/>
                <c:pt idx="4">
                  <c:v>1.7762321037867264</c:v>
                </c:pt>
                <c:pt idx="5">
                  <c:v>1.800216126691935</c:v>
                </c:pt>
                <c:pt idx="6">
                  <c:v>1.7708462613103186</c:v>
                </c:pt>
                <c:pt idx="7">
                  <c:v>1.8130949053730241</c:v>
                </c:pt>
                <c:pt idx="8">
                  <c:v>1.8167162064057649</c:v>
                </c:pt>
                <c:pt idx="9">
                  <c:v>1.838497897561578</c:v>
                </c:pt>
                <c:pt idx="10">
                  <c:v>1.8486064313717274</c:v>
                </c:pt>
                <c:pt idx="11">
                  <c:v>1.8343175369683145</c:v>
                </c:pt>
                <c:pt idx="12">
                  <c:v>1.8548358190920797</c:v>
                </c:pt>
                <c:pt idx="13">
                  <c:v>1.844003643532043</c:v>
                </c:pt>
                <c:pt idx="14">
                  <c:v>1.8826877265511393</c:v>
                </c:pt>
                <c:pt idx="15">
                  <c:v>1.8476873778545644</c:v>
                </c:pt>
                <c:pt idx="16">
                  <c:v>1.8277390055247331</c:v>
                </c:pt>
                <c:pt idx="17">
                  <c:v>1.8151894300418616</c:v>
                </c:pt>
                <c:pt idx="18">
                  <c:v>1.8127934352923205</c:v>
                </c:pt>
                <c:pt idx="19">
                  <c:v>1.811486224928039</c:v>
                </c:pt>
                <c:pt idx="20">
                  <c:v>1.7875295083184295</c:v>
                </c:pt>
                <c:pt idx="21">
                  <c:v>1.7826988203904737</c:v>
                </c:pt>
                <c:pt idx="22">
                  <c:v>1.7679568687896032</c:v>
                </c:pt>
                <c:pt idx="23">
                  <c:v>1.7634263849058445</c:v>
                </c:pt>
                <c:pt idx="24">
                  <c:v>1.7527503956985215</c:v>
                </c:pt>
                <c:pt idx="25">
                  <c:v>1.784596515711943</c:v>
                </c:pt>
                <c:pt idx="26">
                  <c:v>1.7734877236872737</c:v>
                </c:pt>
                <c:pt idx="27">
                  <c:v>1.7798632617003427</c:v>
                </c:pt>
                <c:pt idx="28">
                  <c:v>1.7403966011039187</c:v>
                </c:pt>
                <c:pt idx="29">
                  <c:v>1.7675613924557514</c:v>
                </c:pt>
                <c:pt idx="30">
                  <c:v>1.7767001400682936</c:v>
                </c:pt>
                <c:pt idx="31">
                  <c:v>1.7846554717749252</c:v>
                </c:pt>
                <c:pt idx="32">
                  <c:v>1.7826692626627201</c:v>
                </c:pt>
                <c:pt idx="33">
                  <c:v>1.7726575020442441</c:v>
                </c:pt>
                <c:pt idx="34">
                  <c:v>1.7835474044161193</c:v>
                </c:pt>
                <c:pt idx="35">
                  <c:v>1.791550213751782</c:v>
                </c:pt>
                <c:pt idx="36">
                  <c:v>1.8093308299544217</c:v>
                </c:pt>
                <c:pt idx="37">
                  <c:v>1.7992634469946212</c:v>
                </c:pt>
                <c:pt idx="38">
                  <c:v>1.7703819926865776</c:v>
                </c:pt>
                <c:pt idx="39">
                  <c:v>1.7701859738733334</c:v>
                </c:pt>
                <c:pt idx="40">
                  <c:v>1.7464690112464598</c:v>
                </c:pt>
                <c:pt idx="41">
                  <c:v>1.7857024320245014</c:v>
                </c:pt>
                <c:pt idx="42">
                  <c:v>1.7611978771384122</c:v>
                </c:pt>
                <c:pt idx="43">
                  <c:v>1.7766982366864161</c:v>
                </c:pt>
                <c:pt idx="44">
                  <c:v>1.7860636720923202</c:v>
                </c:pt>
                <c:pt idx="45">
                  <c:v>1.8062284429170126</c:v>
                </c:pt>
                <c:pt idx="46">
                  <c:v>1.7776653661055508</c:v>
                </c:pt>
                <c:pt idx="47">
                  <c:v>1.7810012104765867</c:v>
                </c:pt>
                <c:pt idx="48">
                  <c:v>1.7789920782655417</c:v>
                </c:pt>
                <c:pt idx="49">
                  <c:v>1.7791734230089418</c:v>
                </c:pt>
                <c:pt idx="50">
                  <c:v>1.7624071435058708</c:v>
                </c:pt>
                <c:pt idx="51">
                  <c:v>1.7833786258223092</c:v>
                </c:pt>
                <c:pt idx="52">
                  <c:v>1.8022111632115692</c:v>
                </c:pt>
                <c:pt idx="53">
                  <c:v>1.8225808593678903</c:v>
                </c:pt>
                <c:pt idx="54">
                  <c:v>1.8166602660891777</c:v>
                </c:pt>
                <c:pt idx="55">
                  <c:v>1.8249722333125922</c:v>
                </c:pt>
                <c:pt idx="56">
                  <c:v>1.8481756313416646</c:v>
                </c:pt>
                <c:pt idx="57">
                  <c:v>1.8484799629845876</c:v>
                </c:pt>
                <c:pt idx="58">
                  <c:v>1.8854462995041923</c:v>
                </c:pt>
                <c:pt idx="59">
                  <c:v>1.862480706770353</c:v>
                </c:pt>
                <c:pt idx="60">
                  <c:v>1.85438522999457</c:v>
                </c:pt>
                <c:pt idx="61">
                  <c:v>1.8775848159162161</c:v>
                </c:pt>
                <c:pt idx="62">
                  <c:v>1.9098943783082094</c:v>
                </c:pt>
                <c:pt idx="63">
                  <c:v>1.8813035725191365</c:v>
                </c:pt>
                <c:pt idx="64">
                  <c:v>1.8810418604150561</c:v>
                </c:pt>
                <c:pt idx="65">
                  <c:v>1.8667047907426759</c:v>
                </c:pt>
                <c:pt idx="66">
                  <c:v>1.8833099475895438</c:v>
                </c:pt>
                <c:pt idx="67">
                  <c:v>1.8748720780803554</c:v>
                </c:pt>
                <c:pt idx="68">
                  <c:v>1.8826237582971128</c:v>
                </c:pt>
                <c:pt idx="69">
                  <c:v>1.8728613849944071</c:v>
                </c:pt>
                <c:pt idx="70">
                  <c:v>1.8482106322305929</c:v>
                </c:pt>
                <c:pt idx="71">
                  <c:v>1.855021582142139</c:v>
                </c:pt>
                <c:pt idx="72">
                  <c:v>1.8678455434953165</c:v>
                </c:pt>
                <c:pt idx="73">
                  <c:v>1.8686453482674712</c:v>
                </c:pt>
                <c:pt idx="74">
                  <c:v>1.889332322514276</c:v>
                </c:pt>
                <c:pt idx="75">
                  <c:v>1.8768486885392253</c:v>
                </c:pt>
                <c:pt idx="76">
                  <c:v>1.8728338388795518</c:v>
                </c:pt>
                <c:pt idx="77">
                  <c:v>1.8392083041290392</c:v>
                </c:pt>
                <c:pt idx="78">
                  <c:v>1.8472104873129662</c:v>
                </c:pt>
                <c:pt idx="79">
                  <c:v>1.8512749852765942</c:v>
                </c:pt>
                <c:pt idx="80">
                  <c:v>1.8486202959353311</c:v>
                </c:pt>
                <c:pt idx="81">
                  <c:v>1.8330737193470052</c:v>
                </c:pt>
                <c:pt idx="82">
                  <c:v>1.847331636905468</c:v>
                </c:pt>
                <c:pt idx="83">
                  <c:v>1.8194054318666033</c:v>
                </c:pt>
                <c:pt idx="84">
                  <c:v>1.8400921042607603</c:v>
                </c:pt>
                <c:pt idx="85">
                  <c:v>1.8223105208735999</c:v>
                </c:pt>
                <c:pt idx="86">
                  <c:v>1.8010932413059748</c:v>
                </c:pt>
                <c:pt idx="87">
                  <c:v>1.8329969585353227</c:v>
                </c:pt>
                <c:pt idx="88">
                  <c:v>1.8409208656657046</c:v>
                </c:pt>
                <c:pt idx="89">
                  <c:v>1.8407235010331917</c:v>
                </c:pt>
                <c:pt idx="90">
                  <c:v>1.7866794713952987</c:v>
                </c:pt>
                <c:pt idx="91">
                  <c:v>1.8308425665893733</c:v>
                </c:pt>
                <c:pt idx="92">
                  <c:v>1.7981780005344763</c:v>
                </c:pt>
                <c:pt idx="93">
                  <c:v>1.8142527301523783</c:v>
                </c:pt>
                <c:pt idx="94">
                  <c:v>1.8024146952036113</c:v>
                </c:pt>
                <c:pt idx="95">
                  <c:v>1.8173378806633291</c:v>
                </c:pt>
                <c:pt idx="96">
                  <c:v>1.8030264041562649</c:v>
                </c:pt>
                <c:pt idx="97">
                  <c:v>1.8023348994651591</c:v>
                </c:pt>
                <c:pt idx="98">
                  <c:v>1.8242958846411135</c:v>
                </c:pt>
                <c:pt idx="99">
                  <c:v>1.8006733594191937</c:v>
                </c:pt>
                <c:pt idx="100">
                  <c:v>1.8076571611919556</c:v>
                </c:pt>
                <c:pt idx="101">
                  <c:v>1.780178716568162</c:v>
                </c:pt>
                <c:pt idx="102">
                  <c:v>1.7765228487611233</c:v>
                </c:pt>
                <c:pt idx="103">
                  <c:v>1.7728148756999575</c:v>
                </c:pt>
                <c:pt idx="104">
                  <c:v>1.7685265142589641</c:v>
                </c:pt>
                <c:pt idx="105">
                  <c:v>1.760656456266704</c:v>
                </c:pt>
                <c:pt idx="106">
                  <c:v>1.7580210969356174</c:v>
                </c:pt>
                <c:pt idx="107">
                  <c:v>1.7505065378005997</c:v>
                </c:pt>
                <c:pt idx="108">
                  <c:v>1.765846318258681</c:v>
                </c:pt>
                <c:pt idx="109">
                  <c:v>1.7487472998780891</c:v>
                </c:pt>
                <c:pt idx="110">
                  <c:v>1.743168588626741</c:v>
                </c:pt>
                <c:pt idx="111">
                  <c:v>1.7451783630976794</c:v>
                </c:pt>
                <c:pt idx="112">
                  <c:v>1.7573447851146597</c:v>
                </c:pt>
                <c:pt idx="113">
                  <c:v>1.7730531061854344</c:v>
                </c:pt>
                <c:pt idx="114">
                  <c:v>1.7590066474297315</c:v>
                </c:pt>
                <c:pt idx="115">
                  <c:v>1.7415658206054072</c:v>
                </c:pt>
                <c:pt idx="116">
                  <c:v>1.778876357369479</c:v>
                </c:pt>
                <c:pt idx="117">
                  <c:v>1.7618376947672492</c:v>
                </c:pt>
                <c:pt idx="118">
                  <c:v>1.7688438077244979</c:v>
                </c:pt>
                <c:pt idx="119">
                  <c:v>1.7842039637541991</c:v>
                </c:pt>
                <c:pt idx="120">
                  <c:v>1.7815670955147955</c:v>
                </c:pt>
                <c:pt idx="121">
                  <c:v>1.7873063989994589</c:v>
                </c:pt>
                <c:pt idx="122">
                  <c:v>1.7584859527711407</c:v>
                </c:pt>
                <c:pt idx="123">
                  <c:v>1.7498905387608725</c:v>
                </c:pt>
                <c:pt idx="124">
                  <c:v>1.7712614465636556</c:v>
                </c:pt>
                <c:pt idx="125">
                  <c:v>1.7537342463174213</c:v>
                </c:pt>
                <c:pt idx="126">
                  <c:v>1.7861825986758517</c:v>
                </c:pt>
                <c:pt idx="127">
                  <c:v>1.7523330036951523</c:v>
                </c:pt>
                <c:pt idx="128">
                  <c:v>1.7696820366112973</c:v>
                </c:pt>
                <c:pt idx="129">
                  <c:v>1.783524395744561</c:v>
                </c:pt>
                <c:pt idx="130">
                  <c:v>1.7447865240631864</c:v>
                </c:pt>
                <c:pt idx="131">
                  <c:v>1.7539161355579491</c:v>
                </c:pt>
                <c:pt idx="132">
                  <c:v>1.751334248742386</c:v>
                </c:pt>
                <c:pt idx="133">
                  <c:v>1.7628198937972863</c:v>
                </c:pt>
                <c:pt idx="134">
                  <c:v>1.7781040656396012</c:v>
                </c:pt>
                <c:pt idx="135">
                  <c:v>1.7632338910925982</c:v>
                </c:pt>
                <c:pt idx="136">
                  <c:v>1.7747143597904569</c:v>
                </c:pt>
                <c:pt idx="137">
                  <c:v>1.7729600898545166</c:v>
                </c:pt>
                <c:pt idx="138">
                  <c:v>1.7890818854043626</c:v>
                </c:pt>
                <c:pt idx="139">
                  <c:v>1.7838583412459648</c:v>
                </c:pt>
                <c:pt idx="140">
                  <c:v>1.7861990990260588</c:v>
                </c:pt>
                <c:pt idx="141">
                  <c:v>1.7556359931090846</c:v>
                </c:pt>
                <c:pt idx="142">
                  <c:v>1.7915365418261502</c:v>
                </c:pt>
                <c:pt idx="143">
                  <c:v>1.7646710566590633</c:v>
                </c:pt>
                <c:pt idx="144">
                  <c:v>1.7568214935063484</c:v>
                </c:pt>
                <c:pt idx="145">
                  <c:v>1.7731401229252048</c:v>
                </c:pt>
                <c:pt idx="146">
                  <c:v>1.7936374524284404</c:v>
                </c:pt>
                <c:pt idx="147">
                  <c:v>1.7853453638618908</c:v>
                </c:pt>
                <c:pt idx="148">
                  <c:v>1.7902363799850831</c:v>
                </c:pt>
                <c:pt idx="149">
                  <c:v>1.803062122947755</c:v>
                </c:pt>
                <c:pt idx="150">
                  <c:v>1.7978570405027301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35136"/>
        <c:axId val="947338528"/>
      </c:scatterChart>
      <c:valAx>
        <c:axId val="94733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338528"/>
        <c:crossesAt val="0"/>
        <c:crossBetween val="midCat"/>
        <c:majorUnit val="10"/>
      </c:valAx>
      <c:valAx>
        <c:axId val="9473385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335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RIG (fed adults)</a:t>
            </a:r>
          </a:p>
        </c:rich>
      </c:tx>
      <c:layout>
        <c:manualLayout>
          <c:xMode val="edge"/>
          <c:yMode val="edge"/>
          <c:x val="0.39696300765747899"/>
          <c:y val="5.6766408034093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0.35401831681534407</c:v>
                </c:pt>
                <c:pt idx="1">
                  <c:v>1.1821408696572</c:v>
                </c:pt>
                <c:pt idx="2">
                  <c:v>-0.47382918439601773</c:v>
                </c:pt>
                <c:pt idx="3">
                  <c:v>0.43459478996061546</c:v>
                </c:pt>
                <c:pt idx="4">
                  <c:v>-0.30372215026759786</c:v>
                </c:pt>
                <c:pt idx="5">
                  <c:v>1.1783014962294365</c:v>
                </c:pt>
                <c:pt idx="6">
                  <c:v>-0.38571307325448478</c:v>
                </c:pt>
                <c:pt idx="7">
                  <c:v>-0.34530889718661878</c:v>
                </c:pt>
                <c:pt idx="8">
                  <c:v>1.3752080802724225</c:v>
                </c:pt>
                <c:pt idx="9">
                  <c:v>-0.24261707952604614</c:v>
                </c:pt>
                <c:pt idx="10">
                  <c:v>0.85254358633209493</c:v>
                </c:pt>
                <c:pt idx="11">
                  <c:v>-0.11123386925225441</c:v>
                </c:pt>
                <c:pt idx="12">
                  <c:v>0.28156684221215522</c:v>
                </c:pt>
                <c:pt idx="13">
                  <c:v>0.57868417189731591</c:v>
                </c:pt>
                <c:pt idx="14">
                  <c:v>-3.5769034866639667E-3</c:v>
                </c:pt>
                <c:pt idx="15">
                  <c:v>0.43519532571871788</c:v>
                </c:pt>
                <c:pt idx="16">
                  <c:v>-0.34298060217818227</c:v>
                </c:pt>
                <c:pt idx="17">
                  <c:v>-0.64503464909953023</c:v>
                </c:pt>
                <c:pt idx="18">
                  <c:v>0.30292734460372173</c:v>
                </c:pt>
                <c:pt idx="19">
                  <c:v>-0.60678152966746046</c:v>
                </c:pt>
                <c:pt idx="20">
                  <c:v>-0.20332922672533194</c:v>
                </c:pt>
                <c:pt idx="21">
                  <c:v>0.53771584272422801</c:v>
                </c:pt>
                <c:pt idx="22">
                  <c:v>-0.86167831844154075</c:v>
                </c:pt>
                <c:pt idx="23">
                  <c:v>0.12273964856918847</c:v>
                </c:pt>
                <c:pt idx="24">
                  <c:v>-2.1320057776414627E-2</c:v>
                </c:pt>
                <c:pt idx="25">
                  <c:v>-1.2048918503458372</c:v>
                </c:pt>
                <c:pt idx="26">
                  <c:v>-0.90034482533091209</c:v>
                </c:pt>
                <c:pt idx="27">
                  <c:v>-0.97728729575436679</c:v>
                </c:pt>
                <c:pt idx="28">
                  <c:v>0.29439609135350497</c:v>
                </c:pt>
                <c:pt idx="29">
                  <c:v>-0.35097967143983638</c:v>
                </c:pt>
                <c:pt idx="30">
                  <c:v>0.6970147310113376</c:v>
                </c:pt>
                <c:pt idx="31">
                  <c:v>-0.28238088682290263</c:v>
                </c:pt>
                <c:pt idx="32">
                  <c:v>1.2613139481759328</c:v>
                </c:pt>
                <c:pt idx="33">
                  <c:v>1.9443441921557285</c:v>
                </c:pt>
                <c:pt idx="34">
                  <c:v>2.157802130006905</c:v>
                </c:pt>
                <c:pt idx="35">
                  <c:v>3.4955766699079551</c:v>
                </c:pt>
                <c:pt idx="36">
                  <c:v>4.069030613675138</c:v>
                </c:pt>
                <c:pt idx="37">
                  <c:v>4.3340916776945635</c:v>
                </c:pt>
                <c:pt idx="38">
                  <c:v>7.068904675019505</c:v>
                </c:pt>
                <c:pt idx="39">
                  <c:v>8.3613498225894887</c:v>
                </c:pt>
                <c:pt idx="40">
                  <c:v>8.2292554675615737</c:v>
                </c:pt>
                <c:pt idx="41">
                  <c:v>8.964432065353181</c:v>
                </c:pt>
                <c:pt idx="42">
                  <c:v>9.0545299417818654</c:v>
                </c:pt>
                <c:pt idx="43">
                  <c:v>9.4851103598956286</c:v>
                </c:pt>
                <c:pt idx="44">
                  <c:v>9.2594300598523223</c:v>
                </c:pt>
                <c:pt idx="45">
                  <c:v>8.9673435475896284</c:v>
                </c:pt>
                <c:pt idx="46">
                  <c:v>8.8484057876967395</c:v>
                </c:pt>
                <c:pt idx="47">
                  <c:v>9.2860998844389275</c:v>
                </c:pt>
                <c:pt idx="48">
                  <c:v>9.418790444983772</c:v>
                </c:pt>
                <c:pt idx="49">
                  <c:v>8.3439900799855131</c:v>
                </c:pt>
                <c:pt idx="50">
                  <c:v>9.0703398948611618</c:v>
                </c:pt>
                <c:pt idx="51">
                  <c:v>8.4968465487011109</c:v>
                </c:pt>
                <c:pt idx="52">
                  <c:v>9.0793224796388294</c:v>
                </c:pt>
                <c:pt idx="53">
                  <c:v>8.1354650312098915</c:v>
                </c:pt>
                <c:pt idx="54">
                  <c:v>8.5529549664592928</c:v>
                </c:pt>
                <c:pt idx="55">
                  <c:v>8.5831176258257358</c:v>
                </c:pt>
                <c:pt idx="56">
                  <c:v>6.7833738848996887</c:v>
                </c:pt>
                <c:pt idx="57">
                  <c:v>7.5140134510429171</c:v>
                </c:pt>
                <c:pt idx="58">
                  <c:v>7.0254224839033768</c:v>
                </c:pt>
                <c:pt idx="59">
                  <c:v>6.7694094744903381</c:v>
                </c:pt>
                <c:pt idx="60">
                  <c:v>6.5051756462182277</c:v>
                </c:pt>
                <c:pt idx="61">
                  <c:v>6.6825719766361935</c:v>
                </c:pt>
                <c:pt idx="62">
                  <c:v>6.6161613288353873</c:v>
                </c:pt>
                <c:pt idx="63">
                  <c:v>6.0293972028680569</c:v>
                </c:pt>
                <c:pt idx="64">
                  <c:v>6.2153369442773627</c:v>
                </c:pt>
                <c:pt idx="65">
                  <c:v>5.6878408699846315</c:v>
                </c:pt>
                <c:pt idx="66">
                  <c:v>4.853228994846873</c:v>
                </c:pt>
                <c:pt idx="67">
                  <c:v>5.9980549523901043</c:v>
                </c:pt>
                <c:pt idx="68">
                  <c:v>5.9707163619884849</c:v>
                </c:pt>
                <c:pt idx="69">
                  <c:v>5.3262293098444609</c:v>
                </c:pt>
                <c:pt idx="70">
                  <c:v>5.2442190269722131</c:v>
                </c:pt>
                <c:pt idx="71">
                  <c:v>4.7997279476571304</c:v>
                </c:pt>
                <c:pt idx="72">
                  <c:v>3.9762767670836223</c:v>
                </c:pt>
                <c:pt idx="73">
                  <c:v>3.2968922619758172</c:v>
                </c:pt>
                <c:pt idx="74">
                  <c:v>3.5929909708231094</c:v>
                </c:pt>
                <c:pt idx="75">
                  <c:v>3.7177301228578088</c:v>
                </c:pt>
                <c:pt idx="76">
                  <c:v>2.3467935124530444</c:v>
                </c:pt>
                <c:pt idx="77">
                  <c:v>1.9063116335318864</c:v>
                </c:pt>
                <c:pt idx="78">
                  <c:v>1.9280375533024703</c:v>
                </c:pt>
                <c:pt idx="79">
                  <c:v>1.5826887182703007</c:v>
                </c:pt>
                <c:pt idx="80">
                  <c:v>1.2368650709159994</c:v>
                </c:pt>
                <c:pt idx="81">
                  <c:v>0.62482017377681709</c:v>
                </c:pt>
                <c:pt idx="82">
                  <c:v>0.79772448546206498</c:v>
                </c:pt>
                <c:pt idx="83">
                  <c:v>0.15703877821229523</c:v>
                </c:pt>
                <c:pt idx="84">
                  <c:v>0.49099713014241719</c:v>
                </c:pt>
                <c:pt idx="85">
                  <c:v>0.17991796459885417</c:v>
                </c:pt>
                <c:pt idx="86">
                  <c:v>0.32244169343683349</c:v>
                </c:pt>
                <c:pt idx="87">
                  <c:v>-0.35501423917817393</c:v>
                </c:pt>
                <c:pt idx="88">
                  <c:v>-0.16698934151977651</c:v>
                </c:pt>
                <c:pt idx="89">
                  <c:v>-0.56603517333244902</c:v>
                </c:pt>
                <c:pt idx="90">
                  <c:v>0.12985256882335217</c:v>
                </c:pt>
                <c:pt idx="91">
                  <c:v>-0.78588457913599563</c:v>
                </c:pt>
                <c:pt idx="92">
                  <c:v>-0.30539138934756843</c:v>
                </c:pt>
                <c:pt idx="93">
                  <c:v>-0.78641756183744016</c:v>
                </c:pt>
                <c:pt idx="94">
                  <c:v>-0.84257394671764796</c:v>
                </c:pt>
                <c:pt idx="95">
                  <c:v>-0.25873686002213375</c:v>
                </c:pt>
                <c:pt idx="96">
                  <c:v>5.696150131086631E-2</c:v>
                </c:pt>
                <c:pt idx="97">
                  <c:v>-0.11448519712645348</c:v>
                </c:pt>
                <c:pt idx="98">
                  <c:v>-0.33856991659629765</c:v>
                </c:pt>
                <c:pt idx="99">
                  <c:v>-6.8898204480668163E-2</c:v>
                </c:pt>
                <c:pt idx="100">
                  <c:v>-0.36055273327772513</c:v>
                </c:pt>
                <c:pt idx="101">
                  <c:v>0.38299006148626308</c:v>
                </c:pt>
                <c:pt idx="102">
                  <c:v>0.18846582481061366</c:v>
                </c:pt>
                <c:pt idx="103">
                  <c:v>-0.13445407917212238</c:v>
                </c:pt>
                <c:pt idx="104">
                  <c:v>-0.11107858655228255</c:v>
                </c:pt>
                <c:pt idx="105">
                  <c:v>0.24619736568799355</c:v>
                </c:pt>
                <c:pt idx="106">
                  <c:v>0.2712270498336814</c:v>
                </c:pt>
                <c:pt idx="107">
                  <c:v>0.12325921196525556</c:v>
                </c:pt>
                <c:pt idx="108">
                  <c:v>-0.19167949026883149</c:v>
                </c:pt>
                <c:pt idx="109">
                  <c:v>0.7802455466229764</c:v>
                </c:pt>
                <c:pt idx="110">
                  <c:v>-0.12723136915530261</c:v>
                </c:pt>
                <c:pt idx="111">
                  <c:v>-0.80075047535925137</c:v>
                </c:pt>
                <c:pt idx="112">
                  <c:v>-0.25136487534489066</c:v>
                </c:pt>
                <c:pt idx="113">
                  <c:v>-0.18228445830923781</c:v>
                </c:pt>
                <c:pt idx="114">
                  <c:v>-0.28208487869073662</c:v>
                </c:pt>
                <c:pt idx="115">
                  <c:v>-4.9013809580915044E-2</c:v>
                </c:pt>
                <c:pt idx="116">
                  <c:v>0.28334391371495865</c:v>
                </c:pt>
                <c:pt idx="117">
                  <c:v>-0.2163497960306974</c:v>
                </c:pt>
                <c:pt idx="118">
                  <c:v>0.29251876452559172</c:v>
                </c:pt>
                <c:pt idx="119">
                  <c:v>0.18037285574822121</c:v>
                </c:pt>
                <c:pt idx="120">
                  <c:v>0.52086425101713463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28575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0.8171211003313521</c:v>
                </c:pt>
                <c:pt idx="1">
                  <c:v>0.73311762374689859</c:v>
                </c:pt>
                <c:pt idx="2">
                  <c:v>0.97206690415623054</c:v>
                </c:pt>
                <c:pt idx="3">
                  <c:v>1.18510528389307</c:v>
                </c:pt>
                <c:pt idx="4">
                  <c:v>1.27557264881126</c:v>
                </c:pt>
                <c:pt idx="5">
                  <c:v>0.24368106827002656</c:v>
                </c:pt>
                <c:pt idx="6">
                  <c:v>3.8411984855010683E-2</c:v>
                </c:pt>
                <c:pt idx="7">
                  <c:v>-0.58027007241983997</c:v>
                </c:pt>
                <c:pt idx="8">
                  <c:v>4.0195926256750641E-2</c:v>
                </c:pt>
                <c:pt idx="9">
                  <c:v>0.17020505408666448</c:v>
                </c:pt>
                <c:pt idx="10">
                  <c:v>-0.59804648270504523</c:v>
                </c:pt>
                <c:pt idx="11">
                  <c:v>0.18979154194275211</c:v>
                </c:pt>
                <c:pt idx="12">
                  <c:v>0.62274638399890148</c:v>
                </c:pt>
                <c:pt idx="13">
                  <c:v>0.5679416837222987</c:v>
                </c:pt>
                <c:pt idx="14">
                  <c:v>-0.12813182569718323</c:v>
                </c:pt>
                <c:pt idx="15">
                  <c:v>-0.65868193507117934</c:v>
                </c:pt>
                <c:pt idx="16">
                  <c:v>-0.60016409672761062</c:v>
                </c:pt>
                <c:pt idx="17">
                  <c:v>-7.3366785787939787E-2</c:v>
                </c:pt>
                <c:pt idx="18">
                  <c:v>-9.6500170966541607E-2</c:v>
                </c:pt>
                <c:pt idx="19">
                  <c:v>0.36615674652930252</c:v>
                </c:pt>
                <c:pt idx="20">
                  <c:v>-0.27966890820897033</c:v>
                </c:pt>
                <c:pt idx="21">
                  <c:v>0.73189744890248543</c:v>
                </c:pt>
                <c:pt idx="22">
                  <c:v>1.0543450832430887</c:v>
                </c:pt>
                <c:pt idx="23">
                  <c:v>0.24865541088838714</c:v>
                </c:pt>
                <c:pt idx="24">
                  <c:v>0.47284602249202795</c:v>
                </c:pt>
                <c:pt idx="25">
                  <c:v>0.75766983831249823</c:v>
                </c:pt>
                <c:pt idx="26">
                  <c:v>0.58555321303651298</c:v>
                </c:pt>
                <c:pt idx="27">
                  <c:v>0.81914257938676627</c:v>
                </c:pt>
                <c:pt idx="28">
                  <c:v>1.3218630520066457</c:v>
                </c:pt>
                <c:pt idx="29">
                  <c:v>1.6496670213575175</c:v>
                </c:pt>
                <c:pt idx="30">
                  <c:v>2.5188507773338178</c:v>
                </c:pt>
                <c:pt idx="31">
                  <c:v>3.3687402534056803</c:v>
                </c:pt>
                <c:pt idx="32">
                  <c:v>3.2499450654568678</c:v>
                </c:pt>
                <c:pt idx="33">
                  <c:v>4.2569172182223438</c:v>
                </c:pt>
                <c:pt idx="34">
                  <c:v>4.2852169069591683</c:v>
                </c:pt>
                <c:pt idx="35">
                  <c:v>4.818966152311603</c:v>
                </c:pt>
                <c:pt idx="36">
                  <c:v>3.9291920881445015</c:v>
                </c:pt>
                <c:pt idx="37">
                  <c:v>4.1705753254336049</c:v>
                </c:pt>
                <c:pt idx="38">
                  <c:v>4.2563094312964465</c:v>
                </c:pt>
                <c:pt idx="39">
                  <c:v>4.4721293256735226</c:v>
                </c:pt>
                <c:pt idx="40">
                  <c:v>3.5103036253809137</c:v>
                </c:pt>
                <c:pt idx="41">
                  <c:v>4.344926678205967</c:v>
                </c:pt>
                <c:pt idx="42">
                  <c:v>3.7720056479028949</c:v>
                </c:pt>
                <c:pt idx="43">
                  <c:v>3.4446269445505524</c:v>
                </c:pt>
                <c:pt idx="44">
                  <c:v>3.6894845677383485</c:v>
                </c:pt>
                <c:pt idx="45">
                  <c:v>3.524634058570919</c:v>
                </c:pt>
                <c:pt idx="46">
                  <c:v>2.6640385901718249</c:v>
                </c:pt>
                <c:pt idx="47">
                  <c:v>3.2386920867531166</c:v>
                </c:pt>
                <c:pt idx="48">
                  <c:v>2.5954277619767039</c:v>
                </c:pt>
                <c:pt idx="49">
                  <c:v>2.0187334480991259</c:v>
                </c:pt>
                <c:pt idx="50">
                  <c:v>1.3466586852567748</c:v>
                </c:pt>
                <c:pt idx="51">
                  <c:v>1.5657680896154065</c:v>
                </c:pt>
                <c:pt idx="52">
                  <c:v>1.2391984189334551</c:v>
                </c:pt>
                <c:pt idx="53">
                  <c:v>1.7362304761388245</c:v>
                </c:pt>
                <c:pt idx="54">
                  <c:v>0.30516160209010157</c:v>
                </c:pt>
                <c:pt idx="55">
                  <c:v>-0.305266890448182</c:v>
                </c:pt>
                <c:pt idx="56">
                  <c:v>-0.18381330213946662</c:v>
                </c:pt>
                <c:pt idx="57">
                  <c:v>-2.808519263414451E-2</c:v>
                </c:pt>
                <c:pt idx="58">
                  <c:v>0.29621825505141519</c:v>
                </c:pt>
                <c:pt idx="59">
                  <c:v>-0.17701300900855046</c:v>
                </c:pt>
                <c:pt idx="60">
                  <c:v>-0.11745563957941138</c:v>
                </c:pt>
                <c:pt idx="61">
                  <c:v>-0.67765755376244041</c:v>
                </c:pt>
                <c:pt idx="62">
                  <c:v>-0.48362022706579522</c:v>
                </c:pt>
                <c:pt idx="63">
                  <c:v>-0.76561356144810089</c:v>
                </c:pt>
                <c:pt idx="64">
                  <c:v>-1.4072311991710957</c:v>
                </c:pt>
                <c:pt idx="65">
                  <c:v>-1.7030918687948138</c:v>
                </c:pt>
                <c:pt idx="66">
                  <c:v>-0.98615041819973148</c:v>
                </c:pt>
                <c:pt idx="67">
                  <c:v>-1.0522421979674927</c:v>
                </c:pt>
                <c:pt idx="68">
                  <c:v>-2.4171833178590103</c:v>
                </c:pt>
                <c:pt idx="69">
                  <c:v>-2.0326468011983083</c:v>
                </c:pt>
                <c:pt idx="70">
                  <c:v>-2.1956660761945099</c:v>
                </c:pt>
                <c:pt idx="71">
                  <c:v>-3.1962806814207911</c:v>
                </c:pt>
                <c:pt idx="72">
                  <c:v>-3.4200601328513596</c:v>
                </c:pt>
                <c:pt idx="73">
                  <c:v>-3.2805494723391915</c:v>
                </c:pt>
                <c:pt idx="74">
                  <c:v>-2.9985395115405193</c:v>
                </c:pt>
                <c:pt idx="75">
                  <c:v>-3.256066069043098</c:v>
                </c:pt>
                <c:pt idx="76">
                  <c:v>-3.655290510196243</c:v>
                </c:pt>
                <c:pt idx="77">
                  <c:v>-3.8145755393932639</c:v>
                </c:pt>
                <c:pt idx="78">
                  <c:v>-3.8390514037237824</c:v>
                </c:pt>
                <c:pt idx="79">
                  <c:v>-3.8260947699758336</c:v>
                </c:pt>
                <c:pt idx="80">
                  <c:v>-4.6336718247124082</c:v>
                </c:pt>
                <c:pt idx="81">
                  <c:v>-4.584261598387247</c:v>
                </c:pt>
                <c:pt idx="82">
                  <c:v>-4.9856396699019596</c:v>
                </c:pt>
                <c:pt idx="83">
                  <c:v>-3.8847085543681028</c:v>
                </c:pt>
                <c:pt idx="84">
                  <c:v>-4.2281047837121912</c:v>
                </c:pt>
                <c:pt idx="85">
                  <c:v>-3.6462602310874392</c:v>
                </c:pt>
                <c:pt idx="86">
                  <c:v>-4.4066334658083033</c:v>
                </c:pt>
                <c:pt idx="87">
                  <c:v>-4.2666021413114201</c:v>
                </c:pt>
                <c:pt idx="88">
                  <c:v>-4.4387440102630711</c:v>
                </c:pt>
                <c:pt idx="89">
                  <c:v>-4.6461533650741655</c:v>
                </c:pt>
                <c:pt idx="90">
                  <c:v>-3.9652277083963163</c:v>
                </c:pt>
                <c:pt idx="91">
                  <c:v>-3.774512548152329</c:v>
                </c:pt>
                <c:pt idx="92">
                  <c:v>-3.6895413523901315</c:v>
                </c:pt>
                <c:pt idx="93">
                  <c:v>-3.3648377857043292</c:v>
                </c:pt>
                <c:pt idx="94">
                  <c:v>-3.5583539847048171</c:v>
                </c:pt>
                <c:pt idx="95">
                  <c:v>-4.0988912992221023</c:v>
                </c:pt>
                <c:pt idx="96">
                  <c:v>-2.7527471991004542</c:v>
                </c:pt>
                <c:pt idx="97">
                  <c:v>-2.6633307745906412</c:v>
                </c:pt>
                <c:pt idx="98">
                  <c:v>-3.3003988640393702</c:v>
                </c:pt>
                <c:pt idx="99">
                  <c:v>-2.4834551385494983</c:v>
                </c:pt>
                <c:pt idx="100">
                  <c:v>-2.0838018320876661</c:v>
                </c:pt>
                <c:pt idx="101">
                  <c:v>-2.46125749567556</c:v>
                </c:pt>
                <c:pt idx="102">
                  <c:v>-2.1910537475370524</c:v>
                </c:pt>
                <c:pt idx="103">
                  <c:v>-2.698866476697833</c:v>
                </c:pt>
                <c:pt idx="104">
                  <c:v>-2.1336643521885139</c:v>
                </c:pt>
                <c:pt idx="105">
                  <c:v>-1.8813812317115703</c:v>
                </c:pt>
                <c:pt idx="106">
                  <c:v>-1.8925148177927291</c:v>
                </c:pt>
                <c:pt idx="107">
                  <c:v>-1.4780154427293679</c:v>
                </c:pt>
                <c:pt idx="108">
                  <c:v>-2.0067102538478161</c:v>
                </c:pt>
                <c:pt idx="109">
                  <c:v>-1.7891813547469124</c:v>
                </c:pt>
                <c:pt idx="110">
                  <c:v>-0.82210226457693025</c:v>
                </c:pt>
                <c:pt idx="111">
                  <c:v>-1.2789951473237706</c:v>
                </c:pt>
                <c:pt idx="112">
                  <c:v>-0.9936381853028009</c:v>
                </c:pt>
                <c:pt idx="113">
                  <c:v>-0.56564598147533041</c:v>
                </c:pt>
                <c:pt idx="114">
                  <c:v>0.38194746238213206</c:v>
                </c:pt>
                <c:pt idx="115">
                  <c:v>0.35362075959721234</c:v>
                </c:pt>
                <c:pt idx="116">
                  <c:v>0.63060420179358367</c:v>
                </c:pt>
                <c:pt idx="117">
                  <c:v>1.2495850557088148</c:v>
                </c:pt>
                <c:pt idx="118">
                  <c:v>1.2310923088399344</c:v>
                </c:pt>
                <c:pt idx="119">
                  <c:v>0.7306220741932774</c:v>
                </c:pt>
                <c:pt idx="120">
                  <c:v>0.9567092596820912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summary!$H$26:$H$146</c:f>
              <c:numCache>
                <c:formatCode>General</c:formatCode>
                <c:ptCount val="121"/>
                <c:pt idx="0">
                  <c:v>-0.87602687545663671</c:v>
                </c:pt>
                <c:pt idx="1">
                  <c:v>1.0700699303713745</c:v>
                </c:pt>
                <c:pt idx="2">
                  <c:v>0.78672411323226432</c:v>
                </c:pt>
                <c:pt idx="3">
                  <c:v>-0.95667723929879023</c:v>
                </c:pt>
                <c:pt idx="4">
                  <c:v>-1.1659983570427577</c:v>
                </c:pt>
                <c:pt idx="5">
                  <c:v>0.40247130226392941</c:v>
                </c:pt>
                <c:pt idx="6">
                  <c:v>0.83160099884759597</c:v>
                </c:pt>
                <c:pt idx="7">
                  <c:v>0.65862490922540806</c:v>
                </c:pt>
                <c:pt idx="8">
                  <c:v>-0.33625785096827338</c:v>
                </c:pt>
                <c:pt idx="9">
                  <c:v>-1.9219766425614185E-2</c:v>
                </c:pt>
                <c:pt idx="10">
                  <c:v>0.7128915988621547</c:v>
                </c:pt>
                <c:pt idx="11">
                  <c:v>0.94952976610854434</c:v>
                </c:pt>
                <c:pt idx="12">
                  <c:v>-0.30741006012182287</c:v>
                </c:pt>
                <c:pt idx="13">
                  <c:v>-0.22592344314441704</c:v>
                </c:pt>
                <c:pt idx="14">
                  <c:v>-1.9148201807059944</c:v>
                </c:pt>
                <c:pt idx="15">
                  <c:v>0.13331345047155396</c:v>
                </c:pt>
                <c:pt idx="16">
                  <c:v>0.74190924843958839</c:v>
                </c:pt>
                <c:pt idx="17">
                  <c:v>-0.20231600564407903</c:v>
                </c:pt>
                <c:pt idx="18">
                  <c:v>0.33625735511568844</c:v>
                </c:pt>
                <c:pt idx="19">
                  <c:v>1.4389896355895455</c:v>
                </c:pt>
                <c:pt idx="20">
                  <c:v>0.81561021986003879</c:v>
                </c:pt>
                <c:pt idx="21">
                  <c:v>0.18637616144591959</c:v>
                </c:pt>
                <c:pt idx="22">
                  <c:v>0.36444572192340668</c:v>
                </c:pt>
                <c:pt idx="23">
                  <c:v>0.84740122367913029</c:v>
                </c:pt>
                <c:pt idx="24">
                  <c:v>2.743121756729944</c:v>
                </c:pt>
                <c:pt idx="25">
                  <c:v>2.4430958961349978</c:v>
                </c:pt>
                <c:pt idx="26">
                  <c:v>1.7767359765130442</c:v>
                </c:pt>
                <c:pt idx="27">
                  <c:v>1.0470261383462167</c:v>
                </c:pt>
                <c:pt idx="28">
                  <c:v>1.7379759128824719</c:v>
                </c:pt>
                <c:pt idx="29">
                  <c:v>1.4946734487238658</c:v>
                </c:pt>
                <c:pt idx="30">
                  <c:v>-9.8064491782165267E-3</c:v>
                </c:pt>
                <c:pt idx="31">
                  <c:v>1.8523202696819956</c:v>
                </c:pt>
                <c:pt idx="32">
                  <c:v>1.7697104997771835</c:v>
                </c:pt>
                <c:pt idx="33">
                  <c:v>2.5889461897818267</c:v>
                </c:pt>
                <c:pt idx="34">
                  <c:v>2.7672104734066179</c:v>
                </c:pt>
                <c:pt idx="35">
                  <c:v>3.2064647941834994</c:v>
                </c:pt>
                <c:pt idx="36">
                  <c:v>6.2437324782131105</c:v>
                </c:pt>
                <c:pt idx="37">
                  <c:v>3.7438216616043096</c:v>
                </c:pt>
                <c:pt idx="38">
                  <c:v>3.6196605056901041</c:v>
                </c:pt>
                <c:pt idx="39">
                  <c:v>2.8423845965538734</c:v>
                </c:pt>
                <c:pt idx="40">
                  <c:v>5.0129020264327293</c:v>
                </c:pt>
                <c:pt idx="41">
                  <c:v>7.5994573066664168</c:v>
                </c:pt>
                <c:pt idx="42">
                  <c:v>6.6627661974977324</c:v>
                </c:pt>
                <c:pt idx="43">
                  <c:v>3.7823321050992385</c:v>
                </c:pt>
                <c:pt idx="44">
                  <c:v>5.7367858285881228</c:v>
                </c:pt>
                <c:pt idx="45">
                  <c:v>5.3895613159589724</c:v>
                </c:pt>
                <c:pt idx="46">
                  <c:v>4.6169565133842196</c:v>
                </c:pt>
                <c:pt idx="47">
                  <c:v>5.5259406999229963</c:v>
                </c:pt>
                <c:pt idx="48">
                  <c:v>6.1734274181789406</c:v>
                </c:pt>
                <c:pt idx="49">
                  <c:v>6.5436993212774714</c:v>
                </c:pt>
                <c:pt idx="50">
                  <c:v>5.313191463606997</c:v>
                </c:pt>
                <c:pt idx="51">
                  <c:v>5.4108796542460746</c:v>
                </c:pt>
                <c:pt idx="52">
                  <c:v>5.3698402281144553</c:v>
                </c:pt>
                <c:pt idx="53">
                  <c:v>4.6568855856801399</c:v>
                </c:pt>
                <c:pt idx="54">
                  <c:v>4.0447018257766203</c:v>
                </c:pt>
                <c:pt idx="55">
                  <c:v>4.2573797806846949</c:v>
                </c:pt>
                <c:pt idx="56">
                  <c:v>3.7032896882163846</c:v>
                </c:pt>
                <c:pt idx="57">
                  <c:v>3.4664984796788763</c:v>
                </c:pt>
                <c:pt idx="58">
                  <c:v>6.0264005742574707</c:v>
                </c:pt>
                <c:pt idx="59">
                  <c:v>3.4945798503208212</c:v>
                </c:pt>
                <c:pt idx="60">
                  <c:v>3.3988582267259351</c:v>
                </c:pt>
                <c:pt idx="61">
                  <c:v>3.7672423719637709</c:v>
                </c:pt>
                <c:pt idx="62">
                  <c:v>4.02100831659381</c:v>
                </c:pt>
                <c:pt idx="63">
                  <c:v>3.3783344604474146</c:v>
                </c:pt>
                <c:pt idx="64">
                  <c:v>3.7783109816519818</c:v>
                </c:pt>
                <c:pt idx="65">
                  <c:v>4.1990329444555847</c:v>
                </c:pt>
                <c:pt idx="66">
                  <c:v>2.1819189294057328</c:v>
                </c:pt>
                <c:pt idx="67">
                  <c:v>2.1557694127726323</c:v>
                </c:pt>
                <c:pt idx="68">
                  <c:v>1.8286901407456586</c:v>
                </c:pt>
                <c:pt idx="69">
                  <c:v>0.93585075396218698</c:v>
                </c:pt>
                <c:pt idx="70">
                  <c:v>1.8559296491784196</c:v>
                </c:pt>
                <c:pt idx="71">
                  <c:v>2.1455035082103748</c:v>
                </c:pt>
                <c:pt idx="72">
                  <c:v>2.9024575167739495</c:v>
                </c:pt>
                <c:pt idx="73">
                  <c:v>1.7995887045516763</c:v>
                </c:pt>
                <c:pt idx="74">
                  <c:v>1.4843077304985792</c:v>
                </c:pt>
                <c:pt idx="75">
                  <c:v>-0.37463074170102439</c:v>
                </c:pt>
                <c:pt idx="76">
                  <c:v>1.1080063368369308</c:v>
                </c:pt>
                <c:pt idx="77">
                  <c:v>-0.60009144341956067</c:v>
                </c:pt>
                <c:pt idx="78">
                  <c:v>-1.5862341689079074</c:v>
                </c:pt>
                <c:pt idx="79">
                  <c:v>4.4624309446142187E-2</c:v>
                </c:pt>
                <c:pt idx="80">
                  <c:v>-0.18349889161295524</c:v>
                </c:pt>
                <c:pt idx="81">
                  <c:v>-0.27782897711470922</c:v>
                </c:pt>
                <c:pt idx="82">
                  <c:v>-0.36248730740507534</c:v>
                </c:pt>
                <c:pt idx="83">
                  <c:v>0.35324472691589504</c:v>
                </c:pt>
                <c:pt idx="84">
                  <c:v>-0.59044375071165456</c:v>
                </c:pt>
                <c:pt idx="85">
                  <c:v>-0.36157057645675683</c:v>
                </c:pt>
                <c:pt idx="86">
                  <c:v>-4.6229719934552042E-2</c:v>
                </c:pt>
                <c:pt idx="87">
                  <c:v>-1.0109442823456285</c:v>
                </c:pt>
                <c:pt idx="88">
                  <c:v>-0.525321827884356</c:v>
                </c:pt>
                <c:pt idx="89">
                  <c:v>-1.7655108102450134</c:v>
                </c:pt>
                <c:pt idx="90">
                  <c:v>-1.5054615288072721</c:v>
                </c:pt>
                <c:pt idx="91">
                  <c:v>-1.0543354599921051</c:v>
                </c:pt>
                <c:pt idx="92">
                  <c:v>-3.667678925190923</c:v>
                </c:pt>
                <c:pt idx="93">
                  <c:v>0.28268658742664871</c:v>
                </c:pt>
                <c:pt idx="94">
                  <c:v>-0.68467301452769536</c:v>
                </c:pt>
                <c:pt idx="95">
                  <c:v>-7.312391286454209E-2</c:v>
                </c:pt>
                <c:pt idx="96">
                  <c:v>-1.2749742721260631</c:v>
                </c:pt>
                <c:pt idx="97">
                  <c:v>-0.97987284153747778</c:v>
                </c:pt>
                <c:pt idx="98">
                  <c:v>-1.4224867420127802</c:v>
                </c:pt>
                <c:pt idx="99">
                  <c:v>-1.0742997513690191</c:v>
                </c:pt>
                <c:pt idx="100">
                  <c:v>-2.4168704926460776</c:v>
                </c:pt>
                <c:pt idx="101">
                  <c:v>-3.0551380416436125</c:v>
                </c:pt>
                <c:pt idx="102">
                  <c:v>-3.1105271171497075</c:v>
                </c:pt>
                <c:pt idx="103">
                  <c:v>-3.2411681568206978</c:v>
                </c:pt>
                <c:pt idx="104">
                  <c:v>-1.2700472371058953</c:v>
                </c:pt>
                <c:pt idx="105">
                  <c:v>-2.7525028804372291</c:v>
                </c:pt>
                <c:pt idx="106">
                  <c:v>-1.5215621692768921</c:v>
                </c:pt>
                <c:pt idx="107">
                  <c:v>-1.6503717860540617</c:v>
                </c:pt>
                <c:pt idx="108">
                  <c:v>-2.7513407556276226</c:v>
                </c:pt>
                <c:pt idx="109">
                  <c:v>-0.93101603339958516</c:v>
                </c:pt>
                <c:pt idx="110">
                  <c:v>0.66760088540526752</c:v>
                </c:pt>
                <c:pt idx="111">
                  <c:v>-0.27924561480557514</c:v>
                </c:pt>
                <c:pt idx="112">
                  <c:v>0.42866646377479733</c:v>
                </c:pt>
                <c:pt idx="113">
                  <c:v>1.112339092402804</c:v>
                </c:pt>
                <c:pt idx="114">
                  <c:v>-1.5380272748169717</c:v>
                </c:pt>
                <c:pt idx="115">
                  <c:v>-0.45845375265743488</c:v>
                </c:pt>
                <c:pt idx="116">
                  <c:v>-0.84717820731921278</c:v>
                </c:pt>
                <c:pt idx="117">
                  <c:v>-0.3150430846593229</c:v>
                </c:pt>
                <c:pt idx="118">
                  <c:v>-0.37678803094124469</c:v>
                </c:pt>
                <c:pt idx="119">
                  <c:v>-0.1744274472739071</c:v>
                </c:pt>
                <c:pt idx="120">
                  <c:v>-0.46694082443932644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summary!$I$26:$I$146</c:f>
              <c:numCache>
                <c:formatCode>General</c:formatCode>
                <c:ptCount val="121"/>
                <c:pt idx="0">
                  <c:v>-2.4060415417805392</c:v>
                </c:pt>
                <c:pt idx="1">
                  <c:v>-0.34711884954117422</c:v>
                </c:pt>
                <c:pt idx="2">
                  <c:v>-2.5200773521889612</c:v>
                </c:pt>
                <c:pt idx="3">
                  <c:v>-0.92381641608086629</c:v>
                </c:pt>
                <c:pt idx="4">
                  <c:v>-4.5989843883705905</c:v>
                </c:pt>
                <c:pt idx="5">
                  <c:v>8.0450649255836226E-2</c:v>
                </c:pt>
                <c:pt idx="6">
                  <c:v>-4.2723377955639528</c:v>
                </c:pt>
                <c:pt idx="7">
                  <c:v>0.79897814437406756</c:v>
                </c:pt>
                <c:pt idx="8">
                  <c:v>-3.0204813403982311</c:v>
                </c:pt>
                <c:pt idx="9">
                  <c:v>-1.433477981498813</c:v>
                </c:pt>
                <c:pt idx="10">
                  <c:v>0.39035021139268089</c:v>
                </c:pt>
                <c:pt idx="11">
                  <c:v>0.20734287686159433</c:v>
                </c:pt>
                <c:pt idx="12">
                  <c:v>-0.26748804823415373</c:v>
                </c:pt>
                <c:pt idx="13">
                  <c:v>1.1689741936166702</c:v>
                </c:pt>
                <c:pt idx="14">
                  <c:v>-0.91774611765452085</c:v>
                </c:pt>
                <c:pt idx="15">
                  <c:v>0.90548047478757199</c:v>
                </c:pt>
                <c:pt idx="16">
                  <c:v>-0.45093245735109611</c:v>
                </c:pt>
                <c:pt idx="17">
                  <c:v>1.9128860772776306</c:v>
                </c:pt>
                <c:pt idx="18">
                  <c:v>-1.527433820279166</c:v>
                </c:pt>
                <c:pt idx="19">
                  <c:v>-0.82374030216296035</c:v>
                </c:pt>
                <c:pt idx="20">
                  <c:v>1.271167546929447</c:v>
                </c:pt>
                <c:pt idx="21">
                  <c:v>-2.5167349405664834</c:v>
                </c:pt>
                <c:pt idx="22">
                  <c:v>2.5230020234553985</c:v>
                </c:pt>
                <c:pt idx="23">
                  <c:v>-5.3140365680700778</c:v>
                </c:pt>
                <c:pt idx="24">
                  <c:v>-9.2600409762801501</c:v>
                </c:pt>
                <c:pt idx="25">
                  <c:v>-5.629729314557987</c:v>
                </c:pt>
                <c:pt idx="26">
                  <c:v>-1.6259728072979762</c:v>
                </c:pt>
                <c:pt idx="27">
                  <c:v>-4.9145485374463487</c:v>
                </c:pt>
                <c:pt idx="28">
                  <c:v>-1.4337353203462662</c:v>
                </c:pt>
                <c:pt idx="29">
                  <c:v>-1.6581377213671649</c:v>
                </c:pt>
                <c:pt idx="30">
                  <c:v>-2.2780045347055218</c:v>
                </c:pt>
                <c:pt idx="31">
                  <c:v>-4.5637875876384824</c:v>
                </c:pt>
                <c:pt idx="32">
                  <c:v>-0.37930939346078435</c:v>
                </c:pt>
                <c:pt idx="33">
                  <c:v>-0.12738274626701102</c:v>
                </c:pt>
                <c:pt idx="34">
                  <c:v>-0.4839110186608554</c:v>
                </c:pt>
                <c:pt idx="35">
                  <c:v>2.9778628781347662</c:v>
                </c:pt>
                <c:pt idx="36">
                  <c:v>3.465662909770078</c:v>
                </c:pt>
                <c:pt idx="37">
                  <c:v>9.2800952475722909</c:v>
                </c:pt>
                <c:pt idx="38">
                  <c:v>6.9001986477304236</c:v>
                </c:pt>
                <c:pt idx="39">
                  <c:v>8.3082136978077514</c:v>
                </c:pt>
                <c:pt idx="40">
                  <c:v>10.725058131452334</c:v>
                </c:pt>
                <c:pt idx="41">
                  <c:v>11.105657183408239</c:v>
                </c:pt>
                <c:pt idx="42">
                  <c:v>10.212021001821784</c:v>
                </c:pt>
                <c:pt idx="43">
                  <c:v>10.913588172302321</c:v>
                </c:pt>
                <c:pt idx="44">
                  <c:v>13.62267096554792</c:v>
                </c:pt>
                <c:pt idx="45">
                  <c:v>11.703509929891972</c:v>
                </c:pt>
                <c:pt idx="46">
                  <c:v>13.180619008256366</c:v>
                </c:pt>
                <c:pt idx="47">
                  <c:v>11.163271139358145</c:v>
                </c:pt>
                <c:pt idx="48">
                  <c:v>14.936026020433921</c:v>
                </c:pt>
                <c:pt idx="49">
                  <c:v>15.379539872703967</c:v>
                </c:pt>
                <c:pt idx="50">
                  <c:v>17.011443603079986</c:v>
                </c:pt>
                <c:pt idx="51">
                  <c:v>16.458043880085032</c:v>
                </c:pt>
                <c:pt idx="52">
                  <c:v>18.399016681393871</c:v>
                </c:pt>
                <c:pt idx="53">
                  <c:v>16.577190834591931</c:v>
                </c:pt>
                <c:pt idx="54">
                  <c:v>16.25147221457819</c:v>
                </c:pt>
                <c:pt idx="55">
                  <c:v>16.389363686108052</c:v>
                </c:pt>
                <c:pt idx="56">
                  <c:v>14.020334787589533</c:v>
                </c:pt>
                <c:pt idx="57">
                  <c:v>15.502851493151978</c:v>
                </c:pt>
                <c:pt idx="58">
                  <c:v>16.388679736856616</c:v>
                </c:pt>
                <c:pt idx="59">
                  <c:v>16.999030932474028</c:v>
                </c:pt>
                <c:pt idx="60">
                  <c:v>15.689975196640999</c:v>
                </c:pt>
                <c:pt idx="61">
                  <c:v>14.893182460751047</c:v>
                </c:pt>
                <c:pt idx="62">
                  <c:v>17.197196096605314</c:v>
                </c:pt>
                <c:pt idx="63">
                  <c:v>15.790315070700645</c:v>
                </c:pt>
                <c:pt idx="64">
                  <c:v>13.231421156221543</c:v>
                </c:pt>
                <c:pt idx="65">
                  <c:v>15.534356647518718</c:v>
                </c:pt>
                <c:pt idx="66">
                  <c:v>16.49794994262836</c:v>
                </c:pt>
                <c:pt idx="67">
                  <c:v>16.875765970060584</c:v>
                </c:pt>
                <c:pt idx="68">
                  <c:v>16.919757110318603</c:v>
                </c:pt>
                <c:pt idx="69">
                  <c:v>15.931575667959228</c:v>
                </c:pt>
                <c:pt idx="70">
                  <c:v>16.343636609432117</c:v>
                </c:pt>
                <c:pt idx="71">
                  <c:v>17.925796424586039</c:v>
                </c:pt>
                <c:pt idx="72">
                  <c:v>16.054605010270912</c:v>
                </c:pt>
                <c:pt idx="73">
                  <c:v>15.988126839989661</c:v>
                </c:pt>
                <c:pt idx="74">
                  <c:v>15.142590264157599</c:v>
                </c:pt>
                <c:pt idx="75">
                  <c:v>15.738914946258859</c:v>
                </c:pt>
                <c:pt idx="76">
                  <c:v>14.461584113451877</c:v>
                </c:pt>
                <c:pt idx="77">
                  <c:v>11.230101296000189</c:v>
                </c:pt>
                <c:pt idx="78">
                  <c:v>8.4322807459312958</c:v>
                </c:pt>
                <c:pt idx="79">
                  <c:v>7.4162087018209268</c:v>
                </c:pt>
                <c:pt idx="80">
                  <c:v>7.5473278307300928</c:v>
                </c:pt>
                <c:pt idx="81">
                  <c:v>10.296312269142868</c:v>
                </c:pt>
                <c:pt idx="82">
                  <c:v>6.2698395415475145</c:v>
                </c:pt>
                <c:pt idx="83">
                  <c:v>6.6575728088138133</c:v>
                </c:pt>
                <c:pt idx="84">
                  <c:v>4.0874361193622599</c:v>
                </c:pt>
                <c:pt idx="85">
                  <c:v>5.6041761413611706</c:v>
                </c:pt>
                <c:pt idx="86">
                  <c:v>5.1147023820898401</c:v>
                </c:pt>
                <c:pt idx="87">
                  <c:v>1.3024037812483493</c:v>
                </c:pt>
                <c:pt idx="88">
                  <c:v>5.2728744673326125E-2</c:v>
                </c:pt>
                <c:pt idx="89">
                  <c:v>2.0049713766680695</c:v>
                </c:pt>
                <c:pt idx="90">
                  <c:v>3.7586474660727371</c:v>
                </c:pt>
                <c:pt idx="91">
                  <c:v>5.5496576225168512</c:v>
                </c:pt>
                <c:pt idx="92">
                  <c:v>0.98829432994903854</c:v>
                </c:pt>
                <c:pt idx="93">
                  <c:v>0.33327907947339225</c:v>
                </c:pt>
                <c:pt idx="94">
                  <c:v>3.8373025911470093</c:v>
                </c:pt>
                <c:pt idx="95">
                  <c:v>1.3958879480941169</c:v>
                </c:pt>
                <c:pt idx="96">
                  <c:v>0.18126324935761828</c:v>
                </c:pt>
                <c:pt idx="97">
                  <c:v>-0.11550657688720563</c:v>
                </c:pt>
                <c:pt idx="98">
                  <c:v>1.3106512939055539</c:v>
                </c:pt>
                <c:pt idx="99">
                  <c:v>-1.1193333923815922</c:v>
                </c:pt>
                <c:pt idx="100">
                  <c:v>-0.65555236128562921</c:v>
                </c:pt>
                <c:pt idx="101">
                  <c:v>-0.36668131093759504</c:v>
                </c:pt>
                <c:pt idx="102">
                  <c:v>-1.5350502421615986</c:v>
                </c:pt>
                <c:pt idx="103">
                  <c:v>0.35859445194487588</c:v>
                </c:pt>
                <c:pt idx="104">
                  <c:v>1.3380419206985432</c:v>
                </c:pt>
                <c:pt idx="105">
                  <c:v>-2.4010597064104418</c:v>
                </c:pt>
                <c:pt idx="106">
                  <c:v>-0.88719134134781474</c:v>
                </c:pt>
                <c:pt idx="107">
                  <c:v>-0.58857435621903009</c:v>
                </c:pt>
                <c:pt idx="108">
                  <c:v>-0.81866360689731399</c:v>
                </c:pt>
                <c:pt idx="109">
                  <c:v>-0.46716711382873161</c:v>
                </c:pt>
                <c:pt idx="110">
                  <c:v>-0.85276680882313582</c:v>
                </c:pt>
                <c:pt idx="111">
                  <c:v>-1.6485429600699251</c:v>
                </c:pt>
                <c:pt idx="112">
                  <c:v>-2.0435286337059306</c:v>
                </c:pt>
                <c:pt idx="113">
                  <c:v>0.11348522284872668</c:v>
                </c:pt>
                <c:pt idx="114">
                  <c:v>-0.82428360927359479</c:v>
                </c:pt>
                <c:pt idx="115">
                  <c:v>-1.4492988972908449</c:v>
                </c:pt>
                <c:pt idx="116">
                  <c:v>-2.4957687895870806</c:v>
                </c:pt>
                <c:pt idx="117">
                  <c:v>1.1407064390920145</c:v>
                </c:pt>
                <c:pt idx="118">
                  <c:v>-0.11663570851325984</c:v>
                </c:pt>
                <c:pt idx="119">
                  <c:v>1.0092891281866496</c:v>
                </c:pt>
                <c:pt idx="120">
                  <c:v>-0.15665417250417968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0.36408846398501549</c:v>
                </c:pt>
                <c:pt idx="1">
                  <c:v>-2.8170515011327426</c:v>
                </c:pt>
                <c:pt idx="2">
                  <c:v>-1.0676116059348995</c:v>
                </c:pt>
                <c:pt idx="3">
                  <c:v>0.81408084517083346</c:v>
                </c:pt>
                <c:pt idx="4">
                  <c:v>-2.92027706458423</c:v>
                </c:pt>
                <c:pt idx="5">
                  <c:v>0.58414696088779061</c:v>
                </c:pt>
                <c:pt idx="6">
                  <c:v>-1.0964035483353805</c:v>
                </c:pt>
                <c:pt idx="7">
                  <c:v>-1.2571035240323229</c:v>
                </c:pt>
                <c:pt idx="8">
                  <c:v>-9.0760558110568212E-2</c:v>
                </c:pt>
                <c:pt idx="9">
                  <c:v>-2.9509975410918083</c:v>
                </c:pt>
                <c:pt idx="10">
                  <c:v>1.2316478765303487</c:v>
                </c:pt>
                <c:pt idx="11">
                  <c:v>-2.3522587999655888</c:v>
                </c:pt>
                <c:pt idx="12">
                  <c:v>-0.19621867359264542</c:v>
                </c:pt>
                <c:pt idx="13">
                  <c:v>1.8529479320322526</c:v>
                </c:pt>
                <c:pt idx="14">
                  <c:v>-1.0222256648938466</c:v>
                </c:pt>
                <c:pt idx="15">
                  <c:v>-1.4330674228033329</c:v>
                </c:pt>
                <c:pt idx="16">
                  <c:v>2.3148508844230786</c:v>
                </c:pt>
                <c:pt idx="17">
                  <c:v>0.71814659618134746</c:v>
                </c:pt>
                <c:pt idx="18">
                  <c:v>-2.5290187835439255</c:v>
                </c:pt>
                <c:pt idx="19">
                  <c:v>0.29458513219718108</c:v>
                </c:pt>
                <c:pt idx="20">
                  <c:v>-0.56933890345582283</c:v>
                </c:pt>
                <c:pt idx="21">
                  <c:v>-0.4620627649185135</c:v>
                </c:pt>
                <c:pt idx="22">
                  <c:v>-2.0670098781776685</c:v>
                </c:pt>
                <c:pt idx="23">
                  <c:v>-1.3505733161363858</c:v>
                </c:pt>
                <c:pt idx="24">
                  <c:v>1.2727114712995462</c:v>
                </c:pt>
                <c:pt idx="25">
                  <c:v>2.6349234661169851</c:v>
                </c:pt>
                <c:pt idx="26">
                  <c:v>0.78605111350547385</c:v>
                </c:pt>
                <c:pt idx="27">
                  <c:v>0.51224409299287488</c:v>
                </c:pt>
                <c:pt idx="28">
                  <c:v>-1.8066487437318757</c:v>
                </c:pt>
                <c:pt idx="29">
                  <c:v>-1.3135885164443477</c:v>
                </c:pt>
                <c:pt idx="30">
                  <c:v>2.2323389843972503</c:v>
                </c:pt>
                <c:pt idx="31">
                  <c:v>2.1298277837034925</c:v>
                </c:pt>
                <c:pt idx="32">
                  <c:v>-0.2592435479160034</c:v>
                </c:pt>
                <c:pt idx="33">
                  <c:v>3.8907171187338179</c:v>
                </c:pt>
                <c:pt idx="34">
                  <c:v>-0.54098456449215193</c:v>
                </c:pt>
                <c:pt idx="35">
                  <c:v>6.6244599646384907</c:v>
                </c:pt>
                <c:pt idx="36">
                  <c:v>3.1151439931529064</c:v>
                </c:pt>
                <c:pt idx="37">
                  <c:v>6.9745044399158367</c:v>
                </c:pt>
                <c:pt idx="38">
                  <c:v>7.2531902800439179</c:v>
                </c:pt>
                <c:pt idx="39">
                  <c:v>5.7235629155317538</c:v>
                </c:pt>
                <c:pt idx="40">
                  <c:v>3.1774177573351499</c:v>
                </c:pt>
                <c:pt idx="41">
                  <c:v>9.0200475359200816</c:v>
                </c:pt>
                <c:pt idx="42">
                  <c:v>5.8333425625424224</c:v>
                </c:pt>
                <c:pt idx="43">
                  <c:v>7.3638490972425554</c:v>
                </c:pt>
                <c:pt idx="44">
                  <c:v>3.941753522967296</c:v>
                </c:pt>
                <c:pt idx="45">
                  <c:v>10.377387571867542</c:v>
                </c:pt>
                <c:pt idx="46">
                  <c:v>5.2998140770622264</c:v>
                </c:pt>
                <c:pt idx="47">
                  <c:v>2.7765910026006995</c:v>
                </c:pt>
                <c:pt idx="48">
                  <c:v>7.7154414823709381</c:v>
                </c:pt>
                <c:pt idx="49">
                  <c:v>11.034107013412223</c:v>
                </c:pt>
                <c:pt idx="50">
                  <c:v>9.8035280577088741</c:v>
                </c:pt>
                <c:pt idx="51">
                  <c:v>5.0138666343855283</c:v>
                </c:pt>
                <c:pt idx="52">
                  <c:v>7.7300129002602347</c:v>
                </c:pt>
                <c:pt idx="53">
                  <c:v>10.622316794233305</c:v>
                </c:pt>
                <c:pt idx="54">
                  <c:v>6.4021891418255068</c:v>
                </c:pt>
                <c:pt idx="55">
                  <c:v>5.5095493926727146</c:v>
                </c:pt>
                <c:pt idx="56">
                  <c:v>7.9530157424082617</c:v>
                </c:pt>
                <c:pt idx="57">
                  <c:v>8.7941904219883273</c:v>
                </c:pt>
                <c:pt idx="58">
                  <c:v>9.1047879429973477</c:v>
                </c:pt>
                <c:pt idx="59">
                  <c:v>10.464183786872198</c:v>
                </c:pt>
                <c:pt idx="60">
                  <c:v>7.0531171947106746</c:v>
                </c:pt>
                <c:pt idx="61">
                  <c:v>7.6570372396766535</c:v>
                </c:pt>
                <c:pt idx="62">
                  <c:v>7.7236828857547613</c:v>
                </c:pt>
                <c:pt idx="63">
                  <c:v>9.5255329083923055</c:v>
                </c:pt>
                <c:pt idx="64">
                  <c:v>4.3775259956432899</c:v>
                </c:pt>
                <c:pt idx="65">
                  <c:v>8.5132211395930657</c:v>
                </c:pt>
                <c:pt idx="66">
                  <c:v>6.1046137436974579</c:v>
                </c:pt>
                <c:pt idx="67">
                  <c:v>7.7935685030567594</c:v>
                </c:pt>
                <c:pt idx="68">
                  <c:v>4.5916658718098278</c:v>
                </c:pt>
                <c:pt idx="69">
                  <c:v>4.2267501302041568</c:v>
                </c:pt>
                <c:pt idx="70">
                  <c:v>3.0734517041462008</c:v>
                </c:pt>
                <c:pt idx="71">
                  <c:v>5.2667851179446545</c:v>
                </c:pt>
                <c:pt idx="72">
                  <c:v>4.0465541538603365</c:v>
                </c:pt>
                <c:pt idx="73">
                  <c:v>4.6756038012713743</c:v>
                </c:pt>
                <c:pt idx="74">
                  <c:v>3.2497063691753354</c:v>
                </c:pt>
                <c:pt idx="75">
                  <c:v>3.3201886878244955</c:v>
                </c:pt>
                <c:pt idx="76">
                  <c:v>4.0742178966355711</c:v>
                </c:pt>
                <c:pt idx="77">
                  <c:v>1.7417143146136622</c:v>
                </c:pt>
                <c:pt idx="78">
                  <c:v>-0.109234174471516</c:v>
                </c:pt>
                <c:pt idx="79">
                  <c:v>1.4560993573963279</c:v>
                </c:pt>
                <c:pt idx="80">
                  <c:v>-0.44445342491475714</c:v>
                </c:pt>
                <c:pt idx="81">
                  <c:v>1.2074508807707223</c:v>
                </c:pt>
                <c:pt idx="82">
                  <c:v>1.508706146709522</c:v>
                </c:pt>
                <c:pt idx="83">
                  <c:v>0.96891193642630979</c:v>
                </c:pt>
                <c:pt idx="84">
                  <c:v>-0.93042725768527046</c:v>
                </c:pt>
                <c:pt idx="85">
                  <c:v>-0.81484086581862636</c:v>
                </c:pt>
                <c:pt idx="86">
                  <c:v>-2.6419550487026076</c:v>
                </c:pt>
                <c:pt idx="87">
                  <c:v>-0.81271077241070833</c:v>
                </c:pt>
                <c:pt idx="88">
                  <c:v>0.3114564392147256</c:v>
                </c:pt>
                <c:pt idx="89">
                  <c:v>-0.52166336282907777</c:v>
                </c:pt>
                <c:pt idx="90">
                  <c:v>0.31956747330761898</c:v>
                </c:pt>
                <c:pt idx="91">
                  <c:v>-1.1678218700031695</c:v>
                </c:pt>
                <c:pt idx="92">
                  <c:v>1.7605875440585672</c:v>
                </c:pt>
                <c:pt idx="93">
                  <c:v>0.22923630212533727</c:v>
                </c:pt>
                <c:pt idx="94">
                  <c:v>-0.63571114425872199</c:v>
                </c:pt>
                <c:pt idx="95">
                  <c:v>-1.0434689633630483</c:v>
                </c:pt>
                <c:pt idx="96">
                  <c:v>-0.35072513846252412</c:v>
                </c:pt>
                <c:pt idx="97">
                  <c:v>-1.9847216984963063</c:v>
                </c:pt>
                <c:pt idx="98">
                  <c:v>4.875216004185623E-2</c:v>
                </c:pt>
                <c:pt idx="99">
                  <c:v>-2.4983445986990702</c:v>
                </c:pt>
                <c:pt idx="100">
                  <c:v>-0.28937555575549595</c:v>
                </c:pt>
                <c:pt idx="101">
                  <c:v>-1.7507532854817294</c:v>
                </c:pt>
                <c:pt idx="102">
                  <c:v>-2.0790197292480865</c:v>
                </c:pt>
                <c:pt idx="103">
                  <c:v>1.6871763307750829</c:v>
                </c:pt>
                <c:pt idx="104">
                  <c:v>-0.38984843770295613</c:v>
                </c:pt>
                <c:pt idx="105">
                  <c:v>-2.7369667022155313</c:v>
                </c:pt>
                <c:pt idx="106">
                  <c:v>1.1214032428169514</c:v>
                </c:pt>
                <c:pt idx="107">
                  <c:v>-3.5731605266494126</c:v>
                </c:pt>
                <c:pt idx="108">
                  <c:v>0.96347453907597047</c:v>
                </c:pt>
                <c:pt idx="109">
                  <c:v>-1.9162389977309957</c:v>
                </c:pt>
                <c:pt idx="110">
                  <c:v>-2.4220180295354088</c:v>
                </c:pt>
                <c:pt idx="111">
                  <c:v>-2.5169944447850545</c:v>
                </c:pt>
                <c:pt idx="112">
                  <c:v>-0.99146665945059331</c:v>
                </c:pt>
                <c:pt idx="113">
                  <c:v>-1.1604239516453265</c:v>
                </c:pt>
                <c:pt idx="114">
                  <c:v>-0.70780717887237699</c:v>
                </c:pt>
                <c:pt idx="115">
                  <c:v>0.41976883032926687</c:v>
                </c:pt>
                <c:pt idx="116">
                  <c:v>0.10160528215488816</c:v>
                </c:pt>
                <c:pt idx="117">
                  <c:v>-0.74705111735261809</c:v>
                </c:pt>
                <c:pt idx="118">
                  <c:v>2.516578355986788</c:v>
                </c:pt>
                <c:pt idx="119">
                  <c:v>-7.3528482657104627E-2</c:v>
                </c:pt>
                <c:pt idx="120">
                  <c:v>-0.97109062936256763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3.9560853646393097</c:v>
                </c:pt>
                <c:pt idx="1">
                  <c:v>0.18575173689452543</c:v>
                </c:pt>
                <c:pt idx="2">
                  <c:v>1.8053917765303202</c:v>
                </c:pt>
                <c:pt idx="3">
                  <c:v>2.8360798047967517</c:v>
                </c:pt>
                <c:pt idx="4">
                  <c:v>1.2655169359095944</c:v>
                </c:pt>
                <c:pt idx="5">
                  <c:v>0.71798019056692353</c:v>
                </c:pt>
                <c:pt idx="6">
                  <c:v>-0.25173230395252311</c:v>
                </c:pt>
                <c:pt idx="7">
                  <c:v>0.21186735033404541</c:v>
                </c:pt>
                <c:pt idx="8">
                  <c:v>1.4443669956692229</c:v>
                </c:pt>
                <c:pt idx="9">
                  <c:v>-0.30836183142835866</c:v>
                </c:pt>
                <c:pt idx="10">
                  <c:v>-2.6907653012454484</c:v>
                </c:pt>
                <c:pt idx="11">
                  <c:v>-2.6354471126001533</c:v>
                </c:pt>
                <c:pt idx="12">
                  <c:v>-0.1149538466602068</c:v>
                </c:pt>
                <c:pt idx="13">
                  <c:v>-0.97204863898365435</c:v>
                </c:pt>
                <c:pt idx="14">
                  <c:v>-0.9114352235635389</c:v>
                </c:pt>
                <c:pt idx="15">
                  <c:v>-0.2449095953827691</c:v>
                </c:pt>
                <c:pt idx="16">
                  <c:v>-0.8357396936302447</c:v>
                </c:pt>
                <c:pt idx="17">
                  <c:v>-0.53401565948399021</c:v>
                </c:pt>
                <c:pt idx="18">
                  <c:v>2.319854552677004</c:v>
                </c:pt>
                <c:pt idx="19">
                  <c:v>1.2932481050273403</c:v>
                </c:pt>
                <c:pt idx="20">
                  <c:v>-0.20018236187183663</c:v>
                </c:pt>
                <c:pt idx="21">
                  <c:v>1.7428362041905014</c:v>
                </c:pt>
                <c:pt idx="22">
                  <c:v>3.2139969752086195</c:v>
                </c:pt>
                <c:pt idx="23">
                  <c:v>2.2881304822142892</c:v>
                </c:pt>
                <c:pt idx="24">
                  <c:v>2.050997465902813</c:v>
                </c:pt>
                <c:pt idx="25">
                  <c:v>1.859851665168712</c:v>
                </c:pt>
                <c:pt idx="26">
                  <c:v>3.1211419068588913</c:v>
                </c:pt>
                <c:pt idx="27">
                  <c:v>2.1836763356045101</c:v>
                </c:pt>
                <c:pt idx="28">
                  <c:v>3.9360666922853018</c:v>
                </c:pt>
                <c:pt idx="29">
                  <c:v>3.1648540358837152</c:v>
                </c:pt>
                <c:pt idx="30">
                  <c:v>1.4732620509807024</c:v>
                </c:pt>
                <c:pt idx="31">
                  <c:v>1.6473402635271834</c:v>
                </c:pt>
                <c:pt idx="32">
                  <c:v>5.3733522331559493</c:v>
                </c:pt>
                <c:pt idx="33">
                  <c:v>2.7916313685062715</c:v>
                </c:pt>
                <c:pt idx="34">
                  <c:v>5.5480142752563282</c:v>
                </c:pt>
                <c:pt idx="35">
                  <c:v>6.2377467688027561</c:v>
                </c:pt>
                <c:pt idx="36">
                  <c:v>4.3604171707862358</c:v>
                </c:pt>
                <c:pt idx="37">
                  <c:v>7.3413733230939577</c:v>
                </c:pt>
                <c:pt idx="38">
                  <c:v>5.045707637719012</c:v>
                </c:pt>
                <c:pt idx="39">
                  <c:v>4.9213964927529332</c:v>
                </c:pt>
                <c:pt idx="40">
                  <c:v>3.7242369872608516</c:v>
                </c:pt>
                <c:pt idx="41">
                  <c:v>4.1920192503400973</c:v>
                </c:pt>
                <c:pt idx="42">
                  <c:v>7.4257108697291239</c:v>
                </c:pt>
                <c:pt idx="43">
                  <c:v>5.0167900014772293</c:v>
                </c:pt>
                <c:pt idx="44">
                  <c:v>4.5132154459924756</c:v>
                </c:pt>
                <c:pt idx="45">
                  <c:v>5.9291795217810321</c:v>
                </c:pt>
                <c:pt idx="46">
                  <c:v>4.9182261101770504</c:v>
                </c:pt>
                <c:pt idx="47">
                  <c:v>5.7090992056156153</c:v>
                </c:pt>
                <c:pt idx="48">
                  <c:v>5.6964644128733237</c:v>
                </c:pt>
                <c:pt idx="49">
                  <c:v>4.8865923479510318</c:v>
                </c:pt>
                <c:pt idx="50">
                  <c:v>4.9340747539997301</c:v>
                </c:pt>
                <c:pt idx="51">
                  <c:v>3.9218415559748152</c:v>
                </c:pt>
                <c:pt idx="52">
                  <c:v>4.3374501820880162</c:v>
                </c:pt>
                <c:pt idx="53">
                  <c:v>7.0344142622857246</c:v>
                </c:pt>
                <c:pt idx="54">
                  <c:v>6.5105560693868814</c:v>
                </c:pt>
                <c:pt idx="55">
                  <c:v>5.0139347456328656</c:v>
                </c:pt>
                <c:pt idx="56">
                  <c:v>3.8278920710337916</c:v>
                </c:pt>
                <c:pt idx="57">
                  <c:v>6.292137558271274</c:v>
                </c:pt>
                <c:pt idx="58">
                  <c:v>5.5489725315433569</c:v>
                </c:pt>
                <c:pt idx="59">
                  <c:v>4.8582299258154578</c:v>
                </c:pt>
                <c:pt idx="60">
                  <c:v>5.5254926929161421</c:v>
                </c:pt>
                <c:pt idx="61">
                  <c:v>4.6489885801323201</c:v>
                </c:pt>
                <c:pt idx="62">
                  <c:v>6.6657686092227371</c:v>
                </c:pt>
                <c:pt idx="63">
                  <c:v>7.936855104631511</c:v>
                </c:pt>
                <c:pt idx="64">
                  <c:v>8.9293199709722426</c:v>
                </c:pt>
                <c:pt idx="65">
                  <c:v>7.2154574573043764</c:v>
                </c:pt>
                <c:pt idx="66">
                  <c:v>6.2480958671105586</c:v>
                </c:pt>
                <c:pt idx="67">
                  <c:v>5.0495643038296993</c:v>
                </c:pt>
                <c:pt idx="68">
                  <c:v>6.2555987470532397</c:v>
                </c:pt>
                <c:pt idx="69">
                  <c:v>5.9996435251453084</c:v>
                </c:pt>
                <c:pt idx="70">
                  <c:v>4.346889429897141</c:v>
                </c:pt>
                <c:pt idx="71">
                  <c:v>6.7001389543754062</c:v>
                </c:pt>
                <c:pt idx="72">
                  <c:v>5.0097828668470026</c:v>
                </c:pt>
                <c:pt idx="73">
                  <c:v>5.5126093602574331</c:v>
                </c:pt>
                <c:pt idx="74">
                  <c:v>4.8059049427323561</c:v>
                </c:pt>
                <c:pt idx="75">
                  <c:v>5.5068330486609929</c:v>
                </c:pt>
                <c:pt idx="76">
                  <c:v>4.0457602623155458</c:v>
                </c:pt>
                <c:pt idx="77">
                  <c:v>5.6186911384421991</c:v>
                </c:pt>
                <c:pt idx="78">
                  <c:v>4.6888257476044464</c:v>
                </c:pt>
                <c:pt idx="79">
                  <c:v>3.3570429272831199</c:v>
                </c:pt>
                <c:pt idx="80">
                  <c:v>4.2641822510894034</c:v>
                </c:pt>
                <c:pt idx="81">
                  <c:v>1.5451400546959406</c:v>
                </c:pt>
                <c:pt idx="82">
                  <c:v>2.1827790888318392</c:v>
                </c:pt>
                <c:pt idx="83">
                  <c:v>-0.45733725158015404</c:v>
                </c:pt>
                <c:pt idx="84">
                  <c:v>-0.92341558461149464</c:v>
                </c:pt>
                <c:pt idx="85">
                  <c:v>1.9349415225181454</c:v>
                </c:pt>
                <c:pt idx="86">
                  <c:v>2.7189972098017585</c:v>
                </c:pt>
                <c:pt idx="87">
                  <c:v>1.6419183189901883</c:v>
                </c:pt>
                <c:pt idx="88">
                  <c:v>2.9425554673828964</c:v>
                </c:pt>
                <c:pt idx="89">
                  <c:v>2.9996572545058506</c:v>
                </c:pt>
                <c:pt idx="90">
                  <c:v>1.7933598478837476</c:v>
                </c:pt>
                <c:pt idx="91">
                  <c:v>2.6242360937172595</c:v>
                </c:pt>
                <c:pt idx="92">
                  <c:v>2.0105834359671717</c:v>
                </c:pt>
                <c:pt idx="93">
                  <c:v>0.2402880507727774</c:v>
                </c:pt>
                <c:pt idx="94">
                  <c:v>3.52625360435789</c:v>
                </c:pt>
                <c:pt idx="95">
                  <c:v>3.6973400053946101E-2</c:v>
                </c:pt>
                <c:pt idx="96">
                  <c:v>-6.1980340045279393E-2</c:v>
                </c:pt>
                <c:pt idx="97">
                  <c:v>1.0552499871387302</c:v>
                </c:pt>
                <c:pt idx="98">
                  <c:v>0.87236866804688584</c:v>
                </c:pt>
                <c:pt idx="99">
                  <c:v>-0.13606977091985856</c:v>
                </c:pt>
                <c:pt idx="100">
                  <c:v>-1.5499507882626047</c:v>
                </c:pt>
                <c:pt idx="101">
                  <c:v>0.48616556911514491</c:v>
                </c:pt>
                <c:pt idx="102">
                  <c:v>-1.4223698409263159</c:v>
                </c:pt>
                <c:pt idx="103">
                  <c:v>0.42456117355305506</c:v>
                </c:pt>
                <c:pt idx="104">
                  <c:v>2.9833359968624484</c:v>
                </c:pt>
                <c:pt idx="105">
                  <c:v>2.3628969790127696</c:v>
                </c:pt>
                <c:pt idx="106">
                  <c:v>-0.79188418105482039</c:v>
                </c:pt>
                <c:pt idx="107">
                  <c:v>1.0125393407835375</c:v>
                </c:pt>
                <c:pt idx="108">
                  <c:v>-0.30156734302236721</c:v>
                </c:pt>
                <c:pt idx="109">
                  <c:v>2.1666344959728594</c:v>
                </c:pt>
                <c:pt idx="110">
                  <c:v>1.2082769234362283</c:v>
                </c:pt>
                <c:pt idx="111">
                  <c:v>0.74976087450586071</c:v>
                </c:pt>
                <c:pt idx="112">
                  <c:v>0.31110351815431009</c:v>
                </c:pt>
                <c:pt idx="113">
                  <c:v>1.4613791271756151</c:v>
                </c:pt>
                <c:pt idx="114">
                  <c:v>1.3905549252464566</c:v>
                </c:pt>
                <c:pt idx="115">
                  <c:v>0.8173948457597866</c:v>
                </c:pt>
                <c:pt idx="116">
                  <c:v>-0.90099751473924627</c:v>
                </c:pt>
                <c:pt idx="117">
                  <c:v>4.4799042620978287E-2</c:v>
                </c:pt>
                <c:pt idx="118">
                  <c:v>1.5079648782278519</c:v>
                </c:pt>
                <c:pt idx="119">
                  <c:v>-0.2606929565771155</c:v>
                </c:pt>
                <c:pt idx="120">
                  <c:v>-0.95539528653950068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-1.4519021500502605</c:v>
                </c:pt>
                <c:pt idx="1">
                  <c:v>-1.1218820383355179</c:v>
                </c:pt>
                <c:pt idx="2">
                  <c:v>-0.34738856631577786</c:v>
                </c:pt>
                <c:pt idx="3">
                  <c:v>-1.0537176420817931</c:v>
                </c:pt>
                <c:pt idx="4">
                  <c:v>-3.4362184654934214</c:v>
                </c:pt>
                <c:pt idx="5">
                  <c:v>-1.411025696115856</c:v>
                </c:pt>
                <c:pt idx="6">
                  <c:v>1.0691503581842847</c:v>
                </c:pt>
                <c:pt idx="7">
                  <c:v>-1.3049410500904908</c:v>
                </c:pt>
                <c:pt idx="8">
                  <c:v>-0.29053937454348072</c:v>
                </c:pt>
                <c:pt idx="9">
                  <c:v>-1.1212267484193592</c:v>
                </c:pt>
                <c:pt idx="10">
                  <c:v>-0.44308981479813492</c:v>
                </c:pt>
                <c:pt idx="11">
                  <c:v>0.10279667024554959</c:v>
                </c:pt>
                <c:pt idx="12">
                  <c:v>1.9654306356599407</c:v>
                </c:pt>
                <c:pt idx="13">
                  <c:v>-1.4890896713927357</c:v>
                </c:pt>
                <c:pt idx="14">
                  <c:v>0.28252387232987969</c:v>
                </c:pt>
                <c:pt idx="15">
                  <c:v>0.84598217658590558</c:v>
                </c:pt>
                <c:pt idx="16">
                  <c:v>-1.3039432459475278</c:v>
                </c:pt>
                <c:pt idx="17">
                  <c:v>-0.12906165264179498</c:v>
                </c:pt>
                <c:pt idx="18">
                  <c:v>0.59754202816647406</c:v>
                </c:pt>
                <c:pt idx="19">
                  <c:v>-0.76938414276021105</c:v>
                </c:pt>
                <c:pt idx="20">
                  <c:v>-1.2505084225920333</c:v>
                </c:pt>
                <c:pt idx="21">
                  <c:v>-2.2870475830604171</c:v>
                </c:pt>
                <c:pt idx="22">
                  <c:v>0.4573049251668555</c:v>
                </c:pt>
                <c:pt idx="23">
                  <c:v>-2.0328085604609449</c:v>
                </c:pt>
                <c:pt idx="24">
                  <c:v>7.8695202727444305E-2</c:v>
                </c:pt>
                <c:pt idx="25">
                  <c:v>-2.4540856705519016</c:v>
                </c:pt>
                <c:pt idx="26">
                  <c:v>0.23078068528387505</c:v>
                </c:pt>
                <c:pt idx="27">
                  <c:v>-0.77378257930763106</c:v>
                </c:pt>
                <c:pt idx="28">
                  <c:v>-1.5139562598829288</c:v>
                </c:pt>
                <c:pt idx="29">
                  <c:v>-1.9600751227978033</c:v>
                </c:pt>
                <c:pt idx="30">
                  <c:v>-0.6925615909811369</c:v>
                </c:pt>
                <c:pt idx="31">
                  <c:v>-1.1924401533674835</c:v>
                </c:pt>
                <c:pt idx="32">
                  <c:v>2.3412518102016495</c:v>
                </c:pt>
                <c:pt idx="33">
                  <c:v>2.5060129082185445</c:v>
                </c:pt>
                <c:pt idx="34">
                  <c:v>0.28423568558776219</c:v>
                </c:pt>
                <c:pt idx="35">
                  <c:v>0.70787677653331893</c:v>
                </c:pt>
                <c:pt idx="36">
                  <c:v>3.6861633654465771</c:v>
                </c:pt>
                <c:pt idx="37">
                  <c:v>2.6197405335130028</c:v>
                </c:pt>
                <c:pt idx="38">
                  <c:v>4.9462143971642867</c:v>
                </c:pt>
                <c:pt idx="39">
                  <c:v>5.2099098860637589</c:v>
                </c:pt>
                <c:pt idx="40">
                  <c:v>7.8835475117849194</c:v>
                </c:pt>
                <c:pt idx="41">
                  <c:v>5.0319235487663958</c:v>
                </c:pt>
                <c:pt idx="42">
                  <c:v>6.5569266705381146</c:v>
                </c:pt>
                <c:pt idx="43">
                  <c:v>6.7711046979136835</c:v>
                </c:pt>
                <c:pt idx="44">
                  <c:v>6.8514873625381858</c:v>
                </c:pt>
                <c:pt idx="45">
                  <c:v>7.604888029113968</c:v>
                </c:pt>
                <c:pt idx="46">
                  <c:v>4.1201104563379944</c:v>
                </c:pt>
                <c:pt idx="47">
                  <c:v>6.7121420568929562</c:v>
                </c:pt>
                <c:pt idx="48">
                  <c:v>7.3543598137792126</c:v>
                </c:pt>
                <c:pt idx="49">
                  <c:v>4.0628860472187718</c:v>
                </c:pt>
                <c:pt idx="50">
                  <c:v>8.6063336443493323</c:v>
                </c:pt>
                <c:pt idx="51">
                  <c:v>5.6499930945741168</c:v>
                </c:pt>
                <c:pt idx="52">
                  <c:v>7.3874375082057835</c:v>
                </c:pt>
                <c:pt idx="53">
                  <c:v>4.885843098115358</c:v>
                </c:pt>
                <c:pt idx="54">
                  <c:v>5.2801482398376152</c:v>
                </c:pt>
                <c:pt idx="55">
                  <c:v>6.06862491479004</c:v>
                </c:pt>
                <c:pt idx="56">
                  <c:v>6.1689405068618113</c:v>
                </c:pt>
                <c:pt idx="57">
                  <c:v>6.4458742529099586</c:v>
                </c:pt>
                <c:pt idx="58">
                  <c:v>4.5951994672890493</c:v>
                </c:pt>
                <c:pt idx="59">
                  <c:v>6.7607477452366807</c:v>
                </c:pt>
                <c:pt idx="60">
                  <c:v>3.129904666003136</c:v>
                </c:pt>
                <c:pt idx="61">
                  <c:v>7.7394364705623051</c:v>
                </c:pt>
                <c:pt idx="62">
                  <c:v>3.412934680423199</c:v>
                </c:pt>
                <c:pt idx="63">
                  <c:v>4.3624367210189989</c:v>
                </c:pt>
                <c:pt idx="64">
                  <c:v>9.2356412216092831</c:v>
                </c:pt>
                <c:pt idx="65">
                  <c:v>6.500550276633617</c:v>
                </c:pt>
                <c:pt idx="66">
                  <c:v>5.3620610467417587</c:v>
                </c:pt>
                <c:pt idx="67">
                  <c:v>7.8611757756637148</c:v>
                </c:pt>
                <c:pt idx="68">
                  <c:v>3.6344946514292897</c:v>
                </c:pt>
                <c:pt idx="69">
                  <c:v>4.1969551793346662</c:v>
                </c:pt>
                <c:pt idx="70">
                  <c:v>4.5262318635147754</c:v>
                </c:pt>
                <c:pt idx="71">
                  <c:v>1.373658475392014</c:v>
                </c:pt>
                <c:pt idx="72">
                  <c:v>1.6677490939738391</c:v>
                </c:pt>
                <c:pt idx="73">
                  <c:v>5.479456137299163</c:v>
                </c:pt>
                <c:pt idx="74">
                  <c:v>1.8965847286504474</c:v>
                </c:pt>
                <c:pt idx="75">
                  <c:v>1.8974437710740799</c:v>
                </c:pt>
                <c:pt idx="76">
                  <c:v>2.598966384604287</c:v>
                </c:pt>
                <c:pt idx="77">
                  <c:v>1.0822557834534543</c:v>
                </c:pt>
                <c:pt idx="78">
                  <c:v>-0.96953695812623719</c:v>
                </c:pt>
                <c:pt idx="79">
                  <c:v>1.1772357346619313</c:v>
                </c:pt>
                <c:pt idx="80">
                  <c:v>-0.3319166955278377</c:v>
                </c:pt>
                <c:pt idx="81">
                  <c:v>0.96555748070175984</c:v>
                </c:pt>
                <c:pt idx="82">
                  <c:v>-1.8902047920321852</c:v>
                </c:pt>
                <c:pt idx="83">
                  <c:v>-0.68876499508441191</c:v>
                </c:pt>
                <c:pt idx="84">
                  <c:v>-1.27463441259501</c:v>
                </c:pt>
                <c:pt idx="85">
                  <c:v>-0.59347670515691331</c:v>
                </c:pt>
                <c:pt idx="86">
                  <c:v>-1.2045801031083878</c:v>
                </c:pt>
                <c:pt idx="87">
                  <c:v>-1.131130860218746</c:v>
                </c:pt>
                <c:pt idx="88">
                  <c:v>-0.84648068001683829</c:v>
                </c:pt>
                <c:pt idx="89">
                  <c:v>-2.5558551136712659</c:v>
                </c:pt>
                <c:pt idx="90">
                  <c:v>-2.0849764318381059</c:v>
                </c:pt>
                <c:pt idx="91">
                  <c:v>-1.3566199484241002</c:v>
                </c:pt>
                <c:pt idx="92">
                  <c:v>-1.9963114751383686</c:v>
                </c:pt>
                <c:pt idx="93">
                  <c:v>-0.69923256269009226</c:v>
                </c:pt>
                <c:pt idx="94">
                  <c:v>-1.7138256830352492</c:v>
                </c:pt>
                <c:pt idx="95">
                  <c:v>-1.7681514635274158</c:v>
                </c:pt>
                <c:pt idx="96">
                  <c:v>-3.973657963262609</c:v>
                </c:pt>
                <c:pt idx="97">
                  <c:v>-4.0716133424042811</c:v>
                </c:pt>
                <c:pt idx="98">
                  <c:v>-2.5361770934801258</c:v>
                </c:pt>
                <c:pt idx="99">
                  <c:v>-1.6833257800963113</c:v>
                </c:pt>
                <c:pt idx="100">
                  <c:v>-0.8467282585583179</c:v>
                </c:pt>
                <c:pt idx="101">
                  <c:v>-2.7496422199674035</c:v>
                </c:pt>
                <c:pt idx="102">
                  <c:v>-0.82777998922292273</c:v>
                </c:pt>
                <c:pt idx="103">
                  <c:v>-1.1942824828057117</c:v>
                </c:pt>
                <c:pt idx="104">
                  <c:v>-2.4298055141567918</c:v>
                </c:pt>
                <c:pt idx="105">
                  <c:v>-0.6331989644716397</c:v>
                </c:pt>
                <c:pt idx="106">
                  <c:v>-0.16622318273031578</c:v>
                </c:pt>
                <c:pt idx="107">
                  <c:v>-0.79680351038540265</c:v>
                </c:pt>
                <c:pt idx="108">
                  <c:v>-0.83972277947962581</c:v>
                </c:pt>
                <c:pt idx="109">
                  <c:v>-1.5911996755735385</c:v>
                </c:pt>
                <c:pt idx="110">
                  <c:v>-1.1648501507064486</c:v>
                </c:pt>
                <c:pt idx="111">
                  <c:v>-2.3499794592910526</c:v>
                </c:pt>
                <c:pt idx="112">
                  <c:v>-1.9742374246730519</c:v>
                </c:pt>
                <c:pt idx="113">
                  <c:v>8.7256734159953539E-2</c:v>
                </c:pt>
                <c:pt idx="114">
                  <c:v>-1.1885472142826159</c:v>
                </c:pt>
                <c:pt idx="115">
                  <c:v>-1.4831622950128744</c:v>
                </c:pt>
                <c:pt idx="116">
                  <c:v>-1.5215518793538041</c:v>
                </c:pt>
                <c:pt idx="117">
                  <c:v>-1.0998144028917518</c:v>
                </c:pt>
                <c:pt idx="118">
                  <c:v>-1.5079032668769914</c:v>
                </c:pt>
                <c:pt idx="119">
                  <c:v>0.86668967074345038</c:v>
                </c:pt>
                <c:pt idx="120">
                  <c:v>-1.640312753848304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0.38421848737098091</c:v>
                </c:pt>
                <c:pt idx="1">
                  <c:v>-0.2866356600739407</c:v>
                </c:pt>
                <c:pt idx="2">
                  <c:v>-1.1015967433688929</c:v>
                </c:pt>
                <c:pt idx="3">
                  <c:v>0.19600715816654804</c:v>
                </c:pt>
                <c:pt idx="4">
                  <c:v>0.40259442864762418</c:v>
                </c:pt>
                <c:pt idx="5">
                  <c:v>-0.96391622609132332</c:v>
                </c:pt>
                <c:pt idx="6">
                  <c:v>-0.53228920854445516</c:v>
                </c:pt>
                <c:pt idx="7">
                  <c:v>0.3282911023013651</c:v>
                </c:pt>
                <c:pt idx="8">
                  <c:v>-1.022927351524956</c:v>
                </c:pt>
                <c:pt idx="9">
                  <c:v>-0.41650224454925439</c:v>
                </c:pt>
                <c:pt idx="10">
                  <c:v>0.25028454209542489</c:v>
                </c:pt>
                <c:pt idx="11">
                  <c:v>-6.0671414221412909E-2</c:v>
                </c:pt>
                <c:pt idx="12">
                  <c:v>-0.62057053604009094</c:v>
                </c:pt>
                <c:pt idx="13">
                  <c:v>-0.2707047854492815</c:v>
                </c:pt>
                <c:pt idx="14">
                  <c:v>-0.3128347751736576</c:v>
                </c:pt>
                <c:pt idx="15">
                  <c:v>0.90640313806985096</c:v>
                </c:pt>
                <c:pt idx="16">
                  <c:v>0.692217074212649</c:v>
                </c:pt>
                <c:pt idx="17">
                  <c:v>-0.33396071172274494</c:v>
                </c:pt>
                <c:pt idx="18">
                  <c:v>-0.25307460343837374</c:v>
                </c:pt>
                <c:pt idx="19">
                  <c:v>0.19252519954168884</c:v>
                </c:pt>
                <c:pt idx="20">
                  <c:v>-0.13960194669426262</c:v>
                </c:pt>
                <c:pt idx="21">
                  <c:v>0.74439136791229921</c:v>
                </c:pt>
                <c:pt idx="22">
                  <c:v>-0.36332070259613219</c:v>
                </c:pt>
                <c:pt idx="23">
                  <c:v>-0.51044549945910567</c:v>
                </c:pt>
                <c:pt idx="24">
                  <c:v>-0.74673549635421699</c:v>
                </c:pt>
                <c:pt idx="25">
                  <c:v>0.78353129289071233</c:v>
                </c:pt>
                <c:pt idx="26">
                  <c:v>-0.58189460467864507</c:v>
                </c:pt>
                <c:pt idx="27">
                  <c:v>0.93048302540686256</c:v>
                </c:pt>
                <c:pt idx="28">
                  <c:v>2.0891678108315408</c:v>
                </c:pt>
                <c:pt idx="29">
                  <c:v>1.2169868920064562</c:v>
                </c:pt>
                <c:pt idx="30">
                  <c:v>3.4667825209640362</c:v>
                </c:pt>
                <c:pt idx="31">
                  <c:v>3.8747428309314587</c:v>
                </c:pt>
                <c:pt idx="32">
                  <c:v>4.0942274156839185</c:v>
                </c:pt>
                <c:pt idx="33">
                  <c:v>5.7985966207790574</c:v>
                </c:pt>
                <c:pt idx="34">
                  <c:v>4.6756376640141273</c:v>
                </c:pt>
                <c:pt idx="35">
                  <c:v>5.0245138386637844</c:v>
                </c:pt>
                <c:pt idx="36">
                  <c:v>3.8070098321409604</c:v>
                </c:pt>
                <c:pt idx="37">
                  <c:v>3.1308025742378764</c:v>
                </c:pt>
                <c:pt idx="38">
                  <c:v>4.9153409576716651</c:v>
                </c:pt>
                <c:pt idx="39">
                  <c:v>6.3132660132935321</c:v>
                </c:pt>
                <c:pt idx="40">
                  <c:v>4.1279166381744821</c:v>
                </c:pt>
                <c:pt idx="41">
                  <c:v>3.7108373583911169</c:v>
                </c:pt>
                <c:pt idx="42">
                  <c:v>2.6446614540898046</c:v>
                </c:pt>
                <c:pt idx="43">
                  <c:v>4.7677767063430281</c:v>
                </c:pt>
                <c:pt idx="44">
                  <c:v>3.7834796000955175</c:v>
                </c:pt>
                <c:pt idx="45">
                  <c:v>4.5707567718892017</c:v>
                </c:pt>
                <c:pt idx="46">
                  <c:v>3.1524722924904922</c:v>
                </c:pt>
                <c:pt idx="47">
                  <c:v>2.2863856466756656</c:v>
                </c:pt>
                <c:pt idx="48">
                  <c:v>3.1860493665211891</c:v>
                </c:pt>
                <c:pt idx="49">
                  <c:v>4.1698301316128683</c:v>
                </c:pt>
                <c:pt idx="50">
                  <c:v>3.3816338315010741</c:v>
                </c:pt>
                <c:pt idx="51">
                  <c:v>2.1042191345700507</c:v>
                </c:pt>
                <c:pt idx="52">
                  <c:v>2.2113690135609301</c:v>
                </c:pt>
                <c:pt idx="53">
                  <c:v>3.1960520232473733</c:v>
                </c:pt>
                <c:pt idx="54">
                  <c:v>3.9409646722176048</c:v>
                </c:pt>
                <c:pt idx="55">
                  <c:v>2.5879182281393782</c:v>
                </c:pt>
                <c:pt idx="56">
                  <c:v>2.3180295193156915</c:v>
                </c:pt>
                <c:pt idx="57">
                  <c:v>2.4003037094841155</c:v>
                </c:pt>
                <c:pt idx="58">
                  <c:v>1.41033156119721</c:v>
                </c:pt>
                <c:pt idx="59">
                  <c:v>1.1990049205829332</c:v>
                </c:pt>
                <c:pt idx="60">
                  <c:v>1.1872896663352246</c:v>
                </c:pt>
                <c:pt idx="61">
                  <c:v>1.9107500694920898</c:v>
                </c:pt>
                <c:pt idx="62">
                  <c:v>1.1519153744418849</c:v>
                </c:pt>
                <c:pt idx="63">
                  <c:v>1.9085141879405803</c:v>
                </c:pt>
                <c:pt idx="64">
                  <c:v>1.3658816614885811</c:v>
                </c:pt>
                <c:pt idx="65">
                  <c:v>1.5234063093410113</c:v>
                </c:pt>
                <c:pt idx="66">
                  <c:v>1.6808561432581532</c:v>
                </c:pt>
                <c:pt idx="67">
                  <c:v>1.1038238182357913</c:v>
                </c:pt>
                <c:pt idx="68">
                  <c:v>1.5145164897813359</c:v>
                </c:pt>
                <c:pt idx="69">
                  <c:v>1.1415854373268106</c:v>
                </c:pt>
                <c:pt idx="70">
                  <c:v>-0.43996811090822413</c:v>
                </c:pt>
                <c:pt idx="71">
                  <c:v>0.36907014391845588</c:v>
                </c:pt>
                <c:pt idx="72">
                  <c:v>-1.385890999037162</c:v>
                </c:pt>
                <c:pt idx="73">
                  <c:v>-1.8401311534934528</c:v>
                </c:pt>
                <c:pt idx="74">
                  <c:v>-2.0668376851968362</c:v>
                </c:pt>
                <c:pt idx="75">
                  <c:v>-1.0409395134124331</c:v>
                </c:pt>
                <c:pt idx="76">
                  <c:v>-2.0810480167591354</c:v>
                </c:pt>
                <c:pt idx="77">
                  <c:v>-1.8260229022136309</c:v>
                </c:pt>
                <c:pt idx="78">
                  <c:v>-1.5863526396244818</c:v>
                </c:pt>
                <c:pt idx="79">
                  <c:v>-1.3408770904975049</c:v>
                </c:pt>
                <c:pt idx="80">
                  <c:v>-1.2230240509095491</c:v>
                </c:pt>
                <c:pt idx="81">
                  <c:v>-2.8856364182055101</c:v>
                </c:pt>
                <c:pt idx="82">
                  <c:v>-1.3468620794545645</c:v>
                </c:pt>
                <c:pt idx="83">
                  <c:v>-1.680411540487043</c:v>
                </c:pt>
                <c:pt idx="84">
                  <c:v>-1.2310448968565222</c:v>
                </c:pt>
                <c:pt idx="85">
                  <c:v>-2.4371005418282414</c:v>
                </c:pt>
                <c:pt idx="86">
                  <c:v>-2.7487795885128818</c:v>
                </c:pt>
                <c:pt idx="87">
                  <c:v>-3.1912636099313718</c:v>
                </c:pt>
                <c:pt idx="88">
                  <c:v>-3.3738322907795255</c:v>
                </c:pt>
                <c:pt idx="89">
                  <c:v>-2.7630203059653735</c:v>
                </c:pt>
                <c:pt idx="90">
                  <c:v>-2.1419660195296295</c:v>
                </c:pt>
                <c:pt idx="91">
                  <c:v>-2.1478233149607671</c:v>
                </c:pt>
                <c:pt idx="92">
                  <c:v>-3.8429171123440846</c:v>
                </c:pt>
                <c:pt idx="93">
                  <c:v>-2.5446983963547076</c:v>
                </c:pt>
                <c:pt idx="94">
                  <c:v>-2.0232920833522563</c:v>
                </c:pt>
                <c:pt idx="95">
                  <c:v>-1.454263435105301</c:v>
                </c:pt>
                <c:pt idx="96">
                  <c:v>-2.1583452713859961</c:v>
                </c:pt>
                <c:pt idx="97">
                  <c:v>-2.4356180277848276</c:v>
                </c:pt>
                <c:pt idx="98">
                  <c:v>-3.3285716726428576</c:v>
                </c:pt>
                <c:pt idx="99">
                  <c:v>-1.8876349443347147</c:v>
                </c:pt>
                <c:pt idx="100">
                  <c:v>-0.86337143981613729</c:v>
                </c:pt>
                <c:pt idx="101">
                  <c:v>-1.4591405240338844</c:v>
                </c:pt>
                <c:pt idx="102">
                  <c:v>-0.6674699707788746</c:v>
                </c:pt>
                <c:pt idx="103">
                  <c:v>-1.082467165307432</c:v>
                </c:pt>
                <c:pt idx="104">
                  <c:v>-2.3531695105456789</c:v>
                </c:pt>
                <c:pt idx="105">
                  <c:v>-1.1200408102361938</c:v>
                </c:pt>
                <c:pt idx="106">
                  <c:v>-3.0083258028967168</c:v>
                </c:pt>
                <c:pt idx="107">
                  <c:v>-1.2029690574037841</c:v>
                </c:pt>
                <c:pt idx="108">
                  <c:v>-1.3359709501894985</c:v>
                </c:pt>
                <c:pt idx="109">
                  <c:v>-0.34272765129154181</c:v>
                </c:pt>
                <c:pt idx="110">
                  <c:v>-1.0666266101195703</c:v>
                </c:pt>
                <c:pt idx="111">
                  <c:v>-1.7742202358182535</c:v>
                </c:pt>
                <c:pt idx="112">
                  <c:v>-1.0943775302765726</c:v>
                </c:pt>
                <c:pt idx="113">
                  <c:v>-0.13437818077735506</c:v>
                </c:pt>
                <c:pt idx="114">
                  <c:v>2.5312086928096562E-2</c:v>
                </c:pt>
                <c:pt idx="115">
                  <c:v>0.9384765532009719</c:v>
                </c:pt>
                <c:pt idx="116">
                  <c:v>-0.31790157328439483</c:v>
                </c:pt>
                <c:pt idx="117">
                  <c:v>0.53915960234178517</c:v>
                </c:pt>
                <c:pt idx="118">
                  <c:v>-0.32162514904109663</c:v>
                </c:pt>
                <c:pt idx="119">
                  <c:v>8.3170759072715539E-2</c:v>
                </c:pt>
                <c:pt idx="120">
                  <c:v>7.4983244198504301E-2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-1.068429430815353</c:v>
                </c:pt>
                <c:pt idx="1">
                  <c:v>-0.63635624522395096</c:v>
                </c:pt>
                <c:pt idx="2">
                  <c:v>0.52479824902493499</c:v>
                </c:pt>
                <c:pt idx="3">
                  <c:v>-0.85889370410727495</c:v>
                </c:pt>
                <c:pt idx="4">
                  <c:v>3.8390774503689121E-2</c:v>
                </c:pt>
                <c:pt idx="5">
                  <c:v>-1.2829941697161314E-2</c:v>
                </c:pt>
                <c:pt idx="6">
                  <c:v>1.7468752510420806</c:v>
                </c:pt>
                <c:pt idx="7">
                  <c:v>6.235698771266427E-2</c:v>
                </c:pt>
                <c:pt idx="8">
                  <c:v>-0.18152768288906754</c:v>
                </c:pt>
                <c:pt idx="9">
                  <c:v>-0.68450514685069508</c:v>
                </c:pt>
                <c:pt idx="10">
                  <c:v>0.50514472633408025</c:v>
                </c:pt>
                <c:pt idx="11">
                  <c:v>-1.4983054643581011E-2</c:v>
                </c:pt>
                <c:pt idx="12">
                  <c:v>0.14335018246025683</c:v>
                </c:pt>
                <c:pt idx="13">
                  <c:v>0.47005880124494881</c:v>
                </c:pt>
                <c:pt idx="14">
                  <c:v>3.7577064528887427E-2</c:v>
                </c:pt>
                <c:pt idx="15">
                  <c:v>2.9175240684663519</c:v>
                </c:pt>
                <c:pt idx="16">
                  <c:v>-4.343588707444853E-2</c:v>
                </c:pt>
                <c:pt idx="17">
                  <c:v>-0.55001494150618868</c:v>
                </c:pt>
                <c:pt idx="18">
                  <c:v>-1.9410858003838956</c:v>
                </c:pt>
                <c:pt idx="19">
                  <c:v>-1.0339734877358742</c:v>
                </c:pt>
                <c:pt idx="20">
                  <c:v>-0.17448932009160034</c:v>
                </c:pt>
                <c:pt idx="21">
                  <c:v>-3.3625292220803167</c:v>
                </c:pt>
                <c:pt idx="22">
                  <c:v>-2.6977009740531477</c:v>
                </c:pt>
                <c:pt idx="23">
                  <c:v>-1.5159633589862636</c:v>
                </c:pt>
                <c:pt idx="24">
                  <c:v>-0.29333587934848154</c:v>
                </c:pt>
                <c:pt idx="25">
                  <c:v>-1.5807787694677218</c:v>
                </c:pt>
                <c:pt idx="26">
                  <c:v>-2.3199416593362256</c:v>
                </c:pt>
                <c:pt idx="27">
                  <c:v>-1.0110376612121705</c:v>
                </c:pt>
                <c:pt idx="28">
                  <c:v>-2.6929822171603126</c:v>
                </c:pt>
                <c:pt idx="29">
                  <c:v>-1.4587847581398081</c:v>
                </c:pt>
                <c:pt idx="30">
                  <c:v>-0.3664766598496072</c:v>
                </c:pt>
                <c:pt idx="31">
                  <c:v>0.42248762526104239</c:v>
                </c:pt>
                <c:pt idx="32">
                  <c:v>0.12293146858362834</c:v>
                </c:pt>
                <c:pt idx="33">
                  <c:v>-1.327843292149737</c:v>
                </c:pt>
                <c:pt idx="34">
                  <c:v>1.2756007109153533</c:v>
                </c:pt>
                <c:pt idx="35">
                  <c:v>1.4193184388004236</c:v>
                </c:pt>
                <c:pt idx="36">
                  <c:v>2.5609103511539919</c:v>
                </c:pt>
                <c:pt idx="37">
                  <c:v>3.3026495777397145</c:v>
                </c:pt>
                <c:pt idx="38">
                  <c:v>2.2502906707927743</c:v>
                </c:pt>
                <c:pt idx="39">
                  <c:v>0.62095886463375605</c:v>
                </c:pt>
                <c:pt idx="40">
                  <c:v>4.0412585117342834</c:v>
                </c:pt>
                <c:pt idx="41">
                  <c:v>4.759821360558016</c:v>
                </c:pt>
                <c:pt idx="42">
                  <c:v>5.0687467332899869</c:v>
                </c:pt>
                <c:pt idx="43">
                  <c:v>3.7020979896274708</c:v>
                </c:pt>
                <c:pt idx="44">
                  <c:v>2.3373431049315072</c:v>
                </c:pt>
                <c:pt idx="45">
                  <c:v>3.9319526584354794</c:v>
                </c:pt>
                <c:pt idx="46">
                  <c:v>7.9215537034213757</c:v>
                </c:pt>
                <c:pt idx="47">
                  <c:v>5.4165408871152882</c:v>
                </c:pt>
                <c:pt idx="48">
                  <c:v>2.7316518330308117</c:v>
                </c:pt>
                <c:pt idx="49">
                  <c:v>5.0356751672634283</c:v>
                </c:pt>
                <c:pt idx="50">
                  <c:v>7.1121333848825792</c:v>
                </c:pt>
                <c:pt idx="51">
                  <c:v>7.1473413429387085</c:v>
                </c:pt>
                <c:pt idx="52">
                  <c:v>5.2796108372921289</c:v>
                </c:pt>
                <c:pt idx="53">
                  <c:v>6.2472954835109835</c:v>
                </c:pt>
                <c:pt idx="54">
                  <c:v>8.8809267134669625</c:v>
                </c:pt>
                <c:pt idx="55">
                  <c:v>6.7492782898891184</c:v>
                </c:pt>
                <c:pt idx="56">
                  <c:v>4.5889111744973174</c:v>
                </c:pt>
                <c:pt idx="57">
                  <c:v>5.3111739437359331</c:v>
                </c:pt>
                <c:pt idx="58">
                  <c:v>8.5587005410199914</c:v>
                </c:pt>
                <c:pt idx="59">
                  <c:v>6.0435699447822495</c:v>
                </c:pt>
                <c:pt idx="60">
                  <c:v>3.9876046100877161</c:v>
                </c:pt>
                <c:pt idx="61">
                  <c:v>10.633864756395511</c:v>
                </c:pt>
                <c:pt idx="62">
                  <c:v>8.119634237024675</c:v>
                </c:pt>
                <c:pt idx="63">
                  <c:v>6.4518270791813155</c:v>
                </c:pt>
                <c:pt idx="64">
                  <c:v>8.7080748747776191</c:v>
                </c:pt>
                <c:pt idx="65">
                  <c:v>7.2547053314453143</c:v>
                </c:pt>
                <c:pt idx="66">
                  <c:v>5.1910389578594378</c:v>
                </c:pt>
                <c:pt idx="67">
                  <c:v>9.4222546124710949</c:v>
                </c:pt>
                <c:pt idx="68">
                  <c:v>7.2358620343077895</c:v>
                </c:pt>
                <c:pt idx="69">
                  <c:v>7.1558210289816557</c:v>
                </c:pt>
                <c:pt idx="70">
                  <c:v>8.8809695201967251</c:v>
                </c:pt>
                <c:pt idx="71">
                  <c:v>6.122737570439595</c:v>
                </c:pt>
                <c:pt idx="72">
                  <c:v>8.0783546128204318</c:v>
                </c:pt>
                <c:pt idx="73">
                  <c:v>7.7365538298436638</c:v>
                </c:pt>
                <c:pt idx="74">
                  <c:v>8.03036207303224</c:v>
                </c:pt>
                <c:pt idx="75">
                  <c:v>8.1851495367993987</c:v>
                </c:pt>
                <c:pt idx="76">
                  <c:v>8.1220051893576883</c:v>
                </c:pt>
                <c:pt idx="77">
                  <c:v>6.8400750321551751</c:v>
                </c:pt>
                <c:pt idx="78">
                  <c:v>6.3102661828298432</c:v>
                </c:pt>
                <c:pt idx="79">
                  <c:v>5.141974750887818</c:v>
                </c:pt>
                <c:pt idx="80">
                  <c:v>5.5441377004903609</c:v>
                </c:pt>
                <c:pt idx="81">
                  <c:v>4.360145005035946</c:v>
                </c:pt>
                <c:pt idx="82">
                  <c:v>5.2926803712274237</c:v>
                </c:pt>
                <c:pt idx="83">
                  <c:v>3.779162325153</c:v>
                </c:pt>
                <c:pt idx="84">
                  <c:v>4.0729156567549083</c:v>
                </c:pt>
                <c:pt idx="85">
                  <c:v>4.1767426950242541</c:v>
                </c:pt>
                <c:pt idx="86">
                  <c:v>2.5292406952253996</c:v>
                </c:pt>
                <c:pt idx="87">
                  <c:v>3.4149038979017505</c:v>
                </c:pt>
                <c:pt idx="88">
                  <c:v>3.8648666299518664</c:v>
                </c:pt>
                <c:pt idx="89">
                  <c:v>1.9088922238511001</c:v>
                </c:pt>
                <c:pt idx="90">
                  <c:v>3.6906753523674856</c:v>
                </c:pt>
                <c:pt idx="91">
                  <c:v>1.3381401187800308</c:v>
                </c:pt>
                <c:pt idx="92">
                  <c:v>0.36039381238328566</c:v>
                </c:pt>
                <c:pt idx="93">
                  <c:v>3.8070950529032825</c:v>
                </c:pt>
                <c:pt idx="94">
                  <c:v>2.2706263398979099</c:v>
                </c:pt>
                <c:pt idx="95">
                  <c:v>1.3307309001504473</c:v>
                </c:pt>
                <c:pt idx="96">
                  <c:v>2.8173432748340987</c:v>
                </c:pt>
                <c:pt idx="97">
                  <c:v>2.5850094299478776</c:v>
                </c:pt>
                <c:pt idx="98">
                  <c:v>2.0934521396854264</c:v>
                </c:pt>
                <c:pt idx="99">
                  <c:v>2.5648707518918874</c:v>
                </c:pt>
                <c:pt idx="100">
                  <c:v>-4.5473409726524097E-2</c:v>
                </c:pt>
                <c:pt idx="101">
                  <c:v>-0.11437924774679485</c:v>
                </c:pt>
                <c:pt idx="102">
                  <c:v>2.3393594459729536</c:v>
                </c:pt>
                <c:pt idx="103">
                  <c:v>0.15593303054068205</c:v>
                </c:pt>
                <c:pt idx="104">
                  <c:v>0.99027153310289207</c:v>
                </c:pt>
                <c:pt idx="105">
                  <c:v>2.0848943403902966</c:v>
                </c:pt>
                <c:pt idx="106">
                  <c:v>0.3233898182395708</c:v>
                </c:pt>
                <c:pt idx="107">
                  <c:v>1.813527647484646</c:v>
                </c:pt>
                <c:pt idx="108">
                  <c:v>-0.62144034200587495</c:v>
                </c:pt>
                <c:pt idx="109">
                  <c:v>0.58651964001530132</c:v>
                </c:pt>
                <c:pt idx="110">
                  <c:v>1.9266118643313432</c:v>
                </c:pt>
                <c:pt idx="111">
                  <c:v>0.33770012791987386</c:v>
                </c:pt>
                <c:pt idx="112">
                  <c:v>5.8730348290402204E-2</c:v>
                </c:pt>
                <c:pt idx="113">
                  <c:v>-1.4476082190290374</c:v>
                </c:pt>
                <c:pt idx="114">
                  <c:v>-1.2791988824110663</c:v>
                </c:pt>
                <c:pt idx="115">
                  <c:v>0.46440166977692965</c:v>
                </c:pt>
                <c:pt idx="116">
                  <c:v>-0.85251458104904732</c:v>
                </c:pt>
                <c:pt idx="117">
                  <c:v>1.0783999955250878</c:v>
                </c:pt>
                <c:pt idx="118">
                  <c:v>-0.60642656066496459</c:v>
                </c:pt>
                <c:pt idx="119">
                  <c:v>-0.48817589912626957</c:v>
                </c:pt>
                <c:pt idx="120">
                  <c:v>0.75703791260040265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1.5889154520061788</c:v>
                </c:pt>
                <c:pt idx="1">
                  <c:v>2.9910745454734702</c:v>
                </c:pt>
                <c:pt idx="2">
                  <c:v>3.1748054627600482</c:v>
                </c:pt>
                <c:pt idx="3">
                  <c:v>2.3796028020093547</c:v>
                </c:pt>
                <c:pt idx="4">
                  <c:v>3.7655922223788414</c:v>
                </c:pt>
                <c:pt idx="5">
                  <c:v>1.5037733854807249</c:v>
                </c:pt>
                <c:pt idx="6">
                  <c:v>2.3214056282831761</c:v>
                </c:pt>
                <c:pt idx="7">
                  <c:v>-0.65638236343974155</c:v>
                </c:pt>
                <c:pt idx="8">
                  <c:v>-1.0157370417007427</c:v>
                </c:pt>
                <c:pt idx="9">
                  <c:v>-0.61363415201056926</c:v>
                </c:pt>
                <c:pt idx="10">
                  <c:v>1.3427783362831953E-3</c:v>
                </c:pt>
                <c:pt idx="11">
                  <c:v>0.47556474887463557</c:v>
                </c:pt>
                <c:pt idx="12">
                  <c:v>-0.28684423624946498</c:v>
                </c:pt>
                <c:pt idx="13">
                  <c:v>0.28252772602417059</c:v>
                </c:pt>
                <c:pt idx="14">
                  <c:v>0.90633722037022457</c:v>
                </c:pt>
                <c:pt idx="15">
                  <c:v>-0.49633217824023379</c:v>
                </c:pt>
                <c:pt idx="16">
                  <c:v>-0.65299261842194312</c:v>
                </c:pt>
                <c:pt idx="17">
                  <c:v>-0.16078491403099934</c:v>
                </c:pt>
                <c:pt idx="18">
                  <c:v>-0.27180898321479774</c:v>
                </c:pt>
                <c:pt idx="19">
                  <c:v>0.67989798376299815</c:v>
                </c:pt>
                <c:pt idx="20">
                  <c:v>1.4439766743652926</c:v>
                </c:pt>
                <c:pt idx="21">
                  <c:v>0.5827227018844412</c:v>
                </c:pt>
                <c:pt idx="22">
                  <c:v>0.67532460983763787</c:v>
                </c:pt>
                <c:pt idx="23">
                  <c:v>-0.10659920446816015</c:v>
                </c:pt>
                <c:pt idx="24">
                  <c:v>-1.3891956703383046</c:v>
                </c:pt>
                <c:pt idx="25">
                  <c:v>0.71294076130862927</c:v>
                </c:pt>
                <c:pt idx="26">
                  <c:v>0.52171745688903182</c:v>
                </c:pt>
                <c:pt idx="27">
                  <c:v>4.4446149288772441</c:v>
                </c:pt>
                <c:pt idx="28">
                  <c:v>6.0349348771007669</c:v>
                </c:pt>
                <c:pt idx="29">
                  <c:v>4.9146842269510094</c:v>
                </c:pt>
                <c:pt idx="30">
                  <c:v>3.2337760155734827</c:v>
                </c:pt>
                <c:pt idx="31">
                  <c:v>5.9978665219129272</c:v>
                </c:pt>
                <c:pt idx="32">
                  <c:v>11.51591566467177</c:v>
                </c:pt>
                <c:pt idx="33">
                  <c:v>10.634294491746564</c:v>
                </c:pt>
                <c:pt idx="34">
                  <c:v>5.2970573305834199</c:v>
                </c:pt>
                <c:pt idx="35">
                  <c:v>5.5405893809735556</c:v>
                </c:pt>
                <c:pt idx="36">
                  <c:v>4.2776933806046475</c:v>
                </c:pt>
                <c:pt idx="37">
                  <c:v>3.9038191892713576</c:v>
                </c:pt>
                <c:pt idx="38">
                  <c:v>2.8609404337562756</c:v>
                </c:pt>
                <c:pt idx="39">
                  <c:v>2.5283232888970781</c:v>
                </c:pt>
                <c:pt idx="40">
                  <c:v>1.8228554226796387</c:v>
                </c:pt>
                <c:pt idx="41">
                  <c:v>3.6713869644978261</c:v>
                </c:pt>
                <c:pt idx="42">
                  <c:v>4.2391035116197937</c:v>
                </c:pt>
                <c:pt idx="43">
                  <c:v>4.7422783366623005</c:v>
                </c:pt>
                <c:pt idx="44">
                  <c:v>7.2600872158023897</c:v>
                </c:pt>
                <c:pt idx="45">
                  <c:v>7.0618330279990493</c:v>
                </c:pt>
                <c:pt idx="46">
                  <c:v>5.663476229369258</c:v>
                </c:pt>
                <c:pt idx="47">
                  <c:v>6.51444634664277</c:v>
                </c:pt>
                <c:pt idx="48">
                  <c:v>7.0461374247222928</c:v>
                </c:pt>
                <c:pt idx="49">
                  <c:v>5.1098207500981889</c:v>
                </c:pt>
                <c:pt idx="50">
                  <c:v>5.3549599046881129</c:v>
                </c:pt>
                <c:pt idx="51">
                  <c:v>8.893022291609693</c:v>
                </c:pt>
                <c:pt idx="52">
                  <c:v>8.6548145286968499</c:v>
                </c:pt>
                <c:pt idx="53">
                  <c:v>9.9433856671228629</c:v>
                </c:pt>
                <c:pt idx="54">
                  <c:v>9.0883065351124745</c:v>
                </c:pt>
                <c:pt idx="55">
                  <c:v>10.462088517398543</c:v>
                </c:pt>
                <c:pt idx="56">
                  <c:v>19.968076252553697</c:v>
                </c:pt>
                <c:pt idx="57">
                  <c:v>18.744136937618265</c:v>
                </c:pt>
                <c:pt idx="58">
                  <c:v>18.714922215543158</c:v>
                </c:pt>
                <c:pt idx="59">
                  <c:v>14.650228111010916</c:v>
                </c:pt>
                <c:pt idx="60">
                  <c:v>14.874346560643147</c:v>
                </c:pt>
                <c:pt idx="61">
                  <c:v>17.717275313386818</c:v>
                </c:pt>
                <c:pt idx="62">
                  <c:v>20.607514130359377</c:v>
                </c:pt>
                <c:pt idx="63">
                  <c:v>19.857098381068965</c:v>
                </c:pt>
                <c:pt idx="64">
                  <c:v>19.19800394156497</c:v>
                </c:pt>
                <c:pt idx="65">
                  <c:v>19.361988929173503</c:v>
                </c:pt>
                <c:pt idx="66">
                  <c:v>19.695363568044989</c:v>
                </c:pt>
                <c:pt idx="67">
                  <c:v>15.747488853284056</c:v>
                </c:pt>
                <c:pt idx="68">
                  <c:v>13.94332038048133</c:v>
                </c:pt>
                <c:pt idx="69">
                  <c:v>13.258246198330307</c:v>
                </c:pt>
                <c:pt idx="70">
                  <c:v>11.124380213160428</c:v>
                </c:pt>
                <c:pt idx="71">
                  <c:v>12.49268043977964</c:v>
                </c:pt>
                <c:pt idx="72">
                  <c:v>10.827380426793756</c:v>
                </c:pt>
                <c:pt idx="73">
                  <c:v>11.491423801143446</c:v>
                </c:pt>
                <c:pt idx="74">
                  <c:v>10.773486599870624</c:v>
                </c:pt>
                <c:pt idx="75">
                  <c:v>11.613771574660351</c:v>
                </c:pt>
                <c:pt idx="76">
                  <c:v>10.162855646522463</c:v>
                </c:pt>
                <c:pt idx="77">
                  <c:v>8.5286572657590742</c:v>
                </c:pt>
                <c:pt idx="78">
                  <c:v>10.131373439193514</c:v>
                </c:pt>
                <c:pt idx="79">
                  <c:v>9.9662156181830817</c:v>
                </c:pt>
                <c:pt idx="80">
                  <c:v>7.9380790796629688</c:v>
                </c:pt>
                <c:pt idx="81">
                  <c:v>8.4830894709367612</c:v>
                </c:pt>
                <c:pt idx="82">
                  <c:v>11.982222559148788</c:v>
                </c:pt>
                <c:pt idx="83">
                  <c:v>11.245431979684618</c:v>
                </c:pt>
                <c:pt idx="84">
                  <c:v>10.628602786727475</c:v>
                </c:pt>
                <c:pt idx="85">
                  <c:v>7.3123466035928244</c:v>
                </c:pt>
                <c:pt idx="86">
                  <c:v>7.3002416870316296</c:v>
                </c:pt>
                <c:pt idx="87">
                  <c:v>7.6829900922230676</c:v>
                </c:pt>
                <c:pt idx="88">
                  <c:v>7.7412151825635638</c:v>
                </c:pt>
                <c:pt idx="89">
                  <c:v>9.722507376042179</c:v>
                </c:pt>
                <c:pt idx="90">
                  <c:v>6.9743523973777561</c:v>
                </c:pt>
                <c:pt idx="91">
                  <c:v>8.8015092977070726</c:v>
                </c:pt>
                <c:pt idx="92">
                  <c:v>7.405374191259777</c:v>
                </c:pt>
                <c:pt idx="93">
                  <c:v>4.5795335821961007</c:v>
                </c:pt>
                <c:pt idx="94">
                  <c:v>5.2734696485157988</c:v>
                </c:pt>
                <c:pt idx="95">
                  <c:v>2.8322431249937963</c:v>
                </c:pt>
                <c:pt idx="96">
                  <c:v>3.9709481696986071</c:v>
                </c:pt>
                <c:pt idx="97">
                  <c:v>4.7889482297260022</c:v>
                </c:pt>
                <c:pt idx="98">
                  <c:v>3.5616865291940774</c:v>
                </c:pt>
                <c:pt idx="99">
                  <c:v>4.196246570215286</c:v>
                </c:pt>
                <c:pt idx="100">
                  <c:v>3.5065960866993575</c:v>
                </c:pt>
                <c:pt idx="101">
                  <c:v>4.1345572706975959</c:v>
                </c:pt>
                <c:pt idx="102">
                  <c:v>3.6608586727478651</c:v>
                </c:pt>
                <c:pt idx="103">
                  <c:v>4.4288358585921719</c:v>
                </c:pt>
                <c:pt idx="104">
                  <c:v>2.5717451499552673</c:v>
                </c:pt>
                <c:pt idx="105">
                  <c:v>0.58248500035284734</c:v>
                </c:pt>
                <c:pt idx="106">
                  <c:v>2.9354384685108021</c:v>
                </c:pt>
                <c:pt idx="107">
                  <c:v>1.7652376811270429</c:v>
                </c:pt>
                <c:pt idx="108">
                  <c:v>1.7271586947859032</c:v>
                </c:pt>
                <c:pt idx="109">
                  <c:v>0.95111386216844462</c:v>
                </c:pt>
                <c:pt idx="110">
                  <c:v>1.9388688680294266</c:v>
                </c:pt>
                <c:pt idx="111">
                  <c:v>1.2593510960116487</c:v>
                </c:pt>
                <c:pt idx="112">
                  <c:v>1.3948049574884687</c:v>
                </c:pt>
                <c:pt idx="113">
                  <c:v>0.20874712502932688</c:v>
                </c:pt>
                <c:pt idx="114">
                  <c:v>0.31532691417740644</c:v>
                </c:pt>
                <c:pt idx="115">
                  <c:v>2.4097017713180597</c:v>
                </c:pt>
                <c:pt idx="116">
                  <c:v>0.56935741770892412</c:v>
                </c:pt>
                <c:pt idx="117">
                  <c:v>2.51737806268443</c:v>
                </c:pt>
                <c:pt idx="118">
                  <c:v>0.48650390471646532</c:v>
                </c:pt>
                <c:pt idx="119">
                  <c:v>0.17618472699466256</c:v>
                </c:pt>
                <c:pt idx="120">
                  <c:v>0.61499872218825291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-3.3663021097314472</c:v>
                </c:pt>
                <c:pt idx="1">
                  <c:v>-0.89971020997335061</c:v>
                </c:pt>
                <c:pt idx="2">
                  <c:v>-1.1366653739984049</c:v>
                </c:pt>
                <c:pt idx="3">
                  <c:v>-0.62343616418986947</c:v>
                </c:pt>
                <c:pt idx="4">
                  <c:v>2.0434292162261567</c:v>
                </c:pt>
                <c:pt idx="5">
                  <c:v>0.29208768598784246</c:v>
                </c:pt>
                <c:pt idx="6">
                  <c:v>-1.5954524830209118</c:v>
                </c:pt>
                <c:pt idx="7">
                  <c:v>-1.1764328208563011</c:v>
                </c:pt>
                <c:pt idx="8">
                  <c:v>1.0757545778601674</c:v>
                </c:pt>
                <c:pt idx="9">
                  <c:v>0.48269681726142094</c:v>
                </c:pt>
                <c:pt idx="10">
                  <c:v>-0.9781550666803368</c:v>
                </c:pt>
                <c:pt idx="11">
                  <c:v>-1.1868524543165504</c:v>
                </c:pt>
                <c:pt idx="12">
                  <c:v>-1.3598455902860076</c:v>
                </c:pt>
                <c:pt idx="13">
                  <c:v>1.0760033195311709</c:v>
                </c:pt>
                <c:pt idx="14">
                  <c:v>0.53405098777037863</c:v>
                </c:pt>
                <c:pt idx="15">
                  <c:v>0.20576994321633119</c:v>
                </c:pt>
                <c:pt idx="16">
                  <c:v>1.8461625693364907</c:v>
                </c:pt>
                <c:pt idx="17">
                  <c:v>-0.65713716705578129</c:v>
                </c:pt>
                <c:pt idx="18">
                  <c:v>-0.61078669712139466</c:v>
                </c:pt>
                <c:pt idx="19">
                  <c:v>-1.0342173653911597</c:v>
                </c:pt>
                <c:pt idx="20">
                  <c:v>0.47611755325507321</c:v>
                </c:pt>
                <c:pt idx="21">
                  <c:v>1.0971272278042006</c:v>
                </c:pt>
                <c:pt idx="22">
                  <c:v>0.47606653479129846</c:v>
                </c:pt>
                <c:pt idx="23">
                  <c:v>1.0099111057463281</c:v>
                </c:pt>
                <c:pt idx="24">
                  <c:v>1.4515854585264512</c:v>
                </c:pt>
                <c:pt idx="25">
                  <c:v>1.8868816135273776</c:v>
                </c:pt>
                <c:pt idx="26">
                  <c:v>2.0263059463346567</c:v>
                </c:pt>
                <c:pt idx="27">
                  <c:v>3.1102132155585474</c:v>
                </c:pt>
                <c:pt idx="28">
                  <c:v>3.9422681717263175</c:v>
                </c:pt>
                <c:pt idx="29">
                  <c:v>1.8647831131916002</c:v>
                </c:pt>
                <c:pt idx="30">
                  <c:v>1.3987812439443768</c:v>
                </c:pt>
                <c:pt idx="31">
                  <c:v>0.84334633973925777</c:v>
                </c:pt>
                <c:pt idx="32">
                  <c:v>2.5698505431982008</c:v>
                </c:pt>
                <c:pt idx="33">
                  <c:v>3.2938085267425254</c:v>
                </c:pt>
                <c:pt idx="34">
                  <c:v>5.0007961540962116</c:v>
                </c:pt>
                <c:pt idx="35">
                  <c:v>5.2507198585962414</c:v>
                </c:pt>
                <c:pt idx="36">
                  <c:v>2.923799114581167</c:v>
                </c:pt>
                <c:pt idx="37">
                  <c:v>3.5448408705377936</c:v>
                </c:pt>
                <c:pt idx="38">
                  <c:v>6.3313495250118947</c:v>
                </c:pt>
                <c:pt idx="39">
                  <c:v>4.5343732626048183</c:v>
                </c:pt>
                <c:pt idx="40">
                  <c:v>3.2991954132103518</c:v>
                </c:pt>
                <c:pt idx="41">
                  <c:v>8.2148623967281598</c:v>
                </c:pt>
                <c:pt idx="42">
                  <c:v>8.7545905349915625</c:v>
                </c:pt>
                <c:pt idx="43">
                  <c:v>6.6876233039034796</c:v>
                </c:pt>
                <c:pt idx="44">
                  <c:v>5.3114652225959995</c:v>
                </c:pt>
                <c:pt idx="45">
                  <c:v>8.2270136583735436</c:v>
                </c:pt>
                <c:pt idx="46">
                  <c:v>5.2965556561319982</c:v>
                </c:pt>
                <c:pt idx="47">
                  <c:v>4.8530047482207443</c:v>
                </c:pt>
                <c:pt idx="48">
                  <c:v>7.4035207088119073</c:v>
                </c:pt>
                <c:pt idx="49">
                  <c:v>8.5655129497491718</c:v>
                </c:pt>
                <c:pt idx="50">
                  <c:v>6.1308941659476019</c:v>
                </c:pt>
                <c:pt idx="51">
                  <c:v>8.701582246766332</c:v>
                </c:pt>
                <c:pt idx="52">
                  <c:v>5.2885375346854211</c:v>
                </c:pt>
                <c:pt idx="53">
                  <c:v>9.4689351311620324</c:v>
                </c:pt>
                <c:pt idx="54">
                  <c:v>3.8780611530872005</c:v>
                </c:pt>
                <c:pt idx="55">
                  <c:v>5.3977761502798103</c:v>
                </c:pt>
                <c:pt idx="56">
                  <c:v>5.7253697743075342</c:v>
                </c:pt>
                <c:pt idx="57">
                  <c:v>5.7648045673107218</c:v>
                </c:pt>
                <c:pt idx="58">
                  <c:v>4.7938100088219153</c:v>
                </c:pt>
                <c:pt idx="59">
                  <c:v>3.777975763440431</c:v>
                </c:pt>
                <c:pt idx="60">
                  <c:v>4.4188241289043164</c:v>
                </c:pt>
                <c:pt idx="61">
                  <c:v>5.1188664322859463</c:v>
                </c:pt>
                <c:pt idx="62">
                  <c:v>7.9080606478572815</c:v>
                </c:pt>
                <c:pt idx="63">
                  <c:v>2.7894363126725952</c:v>
                </c:pt>
                <c:pt idx="64">
                  <c:v>8.5054031517387507</c:v>
                </c:pt>
                <c:pt idx="65">
                  <c:v>4.4718586378363678</c:v>
                </c:pt>
                <c:pt idx="66">
                  <c:v>6.1257375919666419</c:v>
                </c:pt>
                <c:pt idx="67">
                  <c:v>5.1574744174300937</c:v>
                </c:pt>
                <c:pt idx="68">
                  <c:v>5.8766577440960015</c:v>
                </c:pt>
                <c:pt idx="69">
                  <c:v>3.1101176928873437</c:v>
                </c:pt>
                <c:pt idx="70">
                  <c:v>3.8753276553589671</c:v>
                </c:pt>
                <c:pt idx="71">
                  <c:v>4.1868922785393243</c:v>
                </c:pt>
                <c:pt idx="72">
                  <c:v>2.7767914966655365</c:v>
                </c:pt>
                <c:pt idx="73">
                  <c:v>4.122999887441881</c:v>
                </c:pt>
                <c:pt idx="74">
                  <c:v>2.1286729542302183</c:v>
                </c:pt>
                <c:pt idx="75">
                  <c:v>2.3863119182601902</c:v>
                </c:pt>
                <c:pt idx="76">
                  <c:v>2.9684828171208726</c:v>
                </c:pt>
                <c:pt idx="77">
                  <c:v>1.6641279811261442</c:v>
                </c:pt>
                <c:pt idx="78">
                  <c:v>1.6587306699228845</c:v>
                </c:pt>
                <c:pt idx="79">
                  <c:v>1.8832905141815528</c:v>
                </c:pt>
                <c:pt idx="80">
                  <c:v>1.4345160164038917</c:v>
                </c:pt>
                <c:pt idx="81">
                  <c:v>1.0335344152291879</c:v>
                </c:pt>
                <c:pt idx="82">
                  <c:v>2.3063568385227913</c:v>
                </c:pt>
                <c:pt idx="83">
                  <c:v>-1.0015788144298192</c:v>
                </c:pt>
                <c:pt idx="84">
                  <c:v>3.4769217274301703</c:v>
                </c:pt>
                <c:pt idx="85">
                  <c:v>1.0634724038038159</c:v>
                </c:pt>
                <c:pt idx="86">
                  <c:v>1.9205005942177804</c:v>
                </c:pt>
                <c:pt idx="87">
                  <c:v>1.0958917474989294</c:v>
                </c:pt>
                <c:pt idx="88">
                  <c:v>-0.72391888708601626</c:v>
                </c:pt>
                <c:pt idx="89">
                  <c:v>0.97695651767170277</c:v>
                </c:pt>
                <c:pt idx="90">
                  <c:v>-1.2786040868028676</c:v>
                </c:pt>
                <c:pt idx="91">
                  <c:v>-1.4098087091557649</c:v>
                </c:pt>
                <c:pt idx="92">
                  <c:v>0.15411739807511624</c:v>
                </c:pt>
                <c:pt idx="93">
                  <c:v>1.3230364378985551</c:v>
                </c:pt>
                <c:pt idx="94">
                  <c:v>1.5892575734023213</c:v>
                </c:pt>
                <c:pt idx="95">
                  <c:v>2.2659598073200207</c:v>
                </c:pt>
                <c:pt idx="96">
                  <c:v>0.83632834399658662</c:v>
                </c:pt>
                <c:pt idx="97">
                  <c:v>0.76613418669907474</c:v>
                </c:pt>
                <c:pt idx="98">
                  <c:v>1.8909988067499619</c:v>
                </c:pt>
                <c:pt idx="99">
                  <c:v>-1.6722413208273341</c:v>
                </c:pt>
                <c:pt idx="100">
                  <c:v>-1.3234702976714998</c:v>
                </c:pt>
                <c:pt idx="101">
                  <c:v>0.79704488194763645</c:v>
                </c:pt>
                <c:pt idx="102">
                  <c:v>-0.47684071765538083</c:v>
                </c:pt>
                <c:pt idx="103">
                  <c:v>2.1839799228875698</c:v>
                </c:pt>
                <c:pt idx="104">
                  <c:v>-0.48568972478028649</c:v>
                </c:pt>
                <c:pt idx="105">
                  <c:v>-2.2205101712753388</c:v>
                </c:pt>
                <c:pt idx="106">
                  <c:v>-0.91282660841768815</c:v>
                </c:pt>
                <c:pt idx="107">
                  <c:v>1.0753337174843944</c:v>
                </c:pt>
                <c:pt idx="108">
                  <c:v>1.753578565890844</c:v>
                </c:pt>
                <c:pt idx="109">
                  <c:v>-0.45588404908559327</c:v>
                </c:pt>
                <c:pt idx="110">
                  <c:v>-0.44111616677495202</c:v>
                </c:pt>
                <c:pt idx="111">
                  <c:v>-1.8519634762050197</c:v>
                </c:pt>
                <c:pt idx="112">
                  <c:v>-2.2514366751575974</c:v>
                </c:pt>
                <c:pt idx="113">
                  <c:v>-1.051769152598298</c:v>
                </c:pt>
                <c:pt idx="114">
                  <c:v>0.69631477538018671</c:v>
                </c:pt>
                <c:pt idx="115">
                  <c:v>1.8874740601265598</c:v>
                </c:pt>
                <c:pt idx="116">
                  <c:v>1.416631427311861</c:v>
                </c:pt>
                <c:pt idx="117">
                  <c:v>-1.279014303684668</c:v>
                </c:pt>
                <c:pt idx="118">
                  <c:v>-0.62375251656654829</c:v>
                </c:pt>
                <c:pt idx="119">
                  <c:v>-1.491727153650505</c:v>
                </c:pt>
                <c:pt idx="120">
                  <c:v>-0.83515950040931963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28575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  <c:pt idx="0">
                  <c:v>-1.2599212308507883</c:v>
                </c:pt>
                <c:pt idx="1">
                  <c:v>0.1823499265231901</c:v>
                </c:pt>
                <c:pt idx="2">
                  <c:v>-3.2223372107212183</c:v>
                </c:pt>
                <c:pt idx="3">
                  <c:v>-1.3081153418146645</c:v>
                </c:pt>
                <c:pt idx="4">
                  <c:v>0.25017024382547376</c:v>
                </c:pt>
                <c:pt idx="5">
                  <c:v>0.97553401615746493</c:v>
                </c:pt>
                <c:pt idx="6">
                  <c:v>-0.11030305526295889</c:v>
                </c:pt>
                <c:pt idx="7">
                  <c:v>2.4122458489814429</c:v>
                </c:pt>
                <c:pt idx="8">
                  <c:v>-1.0352101894436199</c:v>
                </c:pt>
                <c:pt idx="9">
                  <c:v>-0.1893706138881788</c:v>
                </c:pt>
                <c:pt idx="10">
                  <c:v>0.92669720346218354</c:v>
                </c:pt>
                <c:pt idx="11">
                  <c:v>-0.16694890116108421</c:v>
                </c:pt>
                <c:pt idx="12">
                  <c:v>-2.9479203907437865</c:v>
                </c:pt>
                <c:pt idx="13">
                  <c:v>-0.79796570997153848</c:v>
                </c:pt>
                <c:pt idx="14">
                  <c:v>2.1684078389468855</c:v>
                </c:pt>
                <c:pt idx="15">
                  <c:v>-1.0205739531883942</c:v>
                </c:pt>
                <c:pt idx="16">
                  <c:v>0.87235852511969558</c:v>
                </c:pt>
                <c:pt idx="17">
                  <c:v>3.0362832035489373</c:v>
                </c:pt>
                <c:pt idx="18">
                  <c:v>-0.34274776288079956</c:v>
                </c:pt>
                <c:pt idx="19">
                  <c:v>-0.96784175083106039</c:v>
                </c:pt>
                <c:pt idx="20">
                  <c:v>-0.28368516743517075</c:v>
                </c:pt>
                <c:pt idx="21">
                  <c:v>-1.8074768757797806</c:v>
                </c:pt>
                <c:pt idx="22">
                  <c:v>0.26791137541692167</c:v>
                </c:pt>
                <c:pt idx="23">
                  <c:v>-2.7669973789486875</c:v>
                </c:pt>
                <c:pt idx="24">
                  <c:v>2.9007615252736395E-2</c:v>
                </c:pt>
                <c:pt idx="25">
                  <c:v>-0.22310164698757662</c:v>
                </c:pt>
                <c:pt idx="26">
                  <c:v>-0.66672724536249772</c:v>
                </c:pt>
                <c:pt idx="27">
                  <c:v>-1.2754467724419036</c:v>
                </c:pt>
                <c:pt idx="28">
                  <c:v>-0.28053496505976311</c:v>
                </c:pt>
                <c:pt idx="29">
                  <c:v>2.1988997522550902</c:v>
                </c:pt>
                <c:pt idx="30">
                  <c:v>2.6799235986332648</c:v>
                </c:pt>
                <c:pt idx="31">
                  <c:v>9.2722426681317103</c:v>
                </c:pt>
                <c:pt idx="32">
                  <c:v>7.3472373033304752</c:v>
                </c:pt>
                <c:pt idx="33">
                  <c:v>10.720838555466109</c:v>
                </c:pt>
                <c:pt idx="34">
                  <c:v>12.255602774556241</c:v>
                </c:pt>
                <c:pt idx="35">
                  <c:v>11.42348731357273</c:v>
                </c:pt>
                <c:pt idx="36">
                  <c:v>14.29740127352804</c:v>
                </c:pt>
                <c:pt idx="37">
                  <c:v>16.47563462183065</c:v>
                </c:pt>
                <c:pt idx="38">
                  <c:v>13.734893780436114</c:v>
                </c:pt>
                <c:pt idx="39">
                  <c:v>15.742103976568393</c:v>
                </c:pt>
                <c:pt idx="40">
                  <c:v>14.552938273389612</c:v>
                </c:pt>
                <c:pt idx="41">
                  <c:v>15.83733576341843</c:v>
                </c:pt>
                <c:pt idx="42">
                  <c:v>18.358377547943743</c:v>
                </c:pt>
                <c:pt idx="43">
                  <c:v>13.508405876210011</c:v>
                </c:pt>
                <c:pt idx="44">
                  <c:v>14.418955292528196</c:v>
                </c:pt>
                <c:pt idx="45">
                  <c:v>15.77185955185197</c:v>
                </c:pt>
                <c:pt idx="46">
                  <c:v>13.82667858487514</c:v>
                </c:pt>
                <c:pt idx="47">
                  <c:v>14.991537587279691</c:v>
                </c:pt>
                <c:pt idx="48">
                  <c:v>16.095516402381964</c:v>
                </c:pt>
                <c:pt idx="49">
                  <c:v>11.612316318322662</c:v>
                </c:pt>
                <c:pt idx="50">
                  <c:v>12.851794309896222</c:v>
                </c:pt>
                <c:pt idx="51">
                  <c:v>7.9348403833756285</c:v>
                </c:pt>
                <c:pt idx="52">
                  <c:v>10.310123250283358</c:v>
                </c:pt>
                <c:pt idx="53">
                  <c:v>6.8008666668007729</c:v>
                </c:pt>
                <c:pt idx="54">
                  <c:v>7.165976112448079</c:v>
                </c:pt>
                <c:pt idx="55">
                  <c:v>5.3527179941306482</c:v>
                </c:pt>
                <c:pt idx="56">
                  <c:v>9.8987293888917147</c:v>
                </c:pt>
                <c:pt idx="57">
                  <c:v>4.4344636018377122</c:v>
                </c:pt>
                <c:pt idx="58">
                  <c:v>4.9684322985726244</c:v>
                </c:pt>
                <c:pt idx="59">
                  <c:v>5.6089711286042769</c:v>
                </c:pt>
                <c:pt idx="60">
                  <c:v>4.6460247154915972</c:v>
                </c:pt>
                <c:pt idx="61">
                  <c:v>7.8485822010721327</c:v>
                </c:pt>
                <c:pt idx="62">
                  <c:v>6.8436550492995689</c:v>
                </c:pt>
                <c:pt idx="63">
                  <c:v>6.573589124152786</c:v>
                </c:pt>
                <c:pt idx="64">
                  <c:v>5.8377173667437257</c:v>
                </c:pt>
                <c:pt idx="65">
                  <c:v>6.5900835006300911</c:v>
                </c:pt>
                <c:pt idx="66">
                  <c:v>6.9199276692612957</c:v>
                </c:pt>
                <c:pt idx="67">
                  <c:v>8.1094074886352896</c:v>
                </c:pt>
                <c:pt idx="68">
                  <c:v>5.8331130434062564</c:v>
                </c:pt>
                <c:pt idx="69">
                  <c:v>6.4820643208253106</c:v>
                </c:pt>
                <c:pt idx="70">
                  <c:v>3.4943645378578472</c:v>
                </c:pt>
                <c:pt idx="71">
                  <c:v>6.5162287246434358</c:v>
                </c:pt>
                <c:pt idx="72">
                  <c:v>5.184715561540914</c:v>
                </c:pt>
                <c:pt idx="73">
                  <c:v>4.1598667837917249</c:v>
                </c:pt>
                <c:pt idx="74">
                  <c:v>3.3182378401223693</c:v>
                </c:pt>
                <c:pt idx="75">
                  <c:v>3.6915363189635682</c:v>
                </c:pt>
                <c:pt idx="76">
                  <c:v>4.6438559942877262</c:v>
                </c:pt>
                <c:pt idx="77">
                  <c:v>6.2560688218723941</c:v>
                </c:pt>
                <c:pt idx="78">
                  <c:v>7.2089089508864657</c:v>
                </c:pt>
                <c:pt idx="79">
                  <c:v>3.2425242525740789</c:v>
                </c:pt>
                <c:pt idx="80">
                  <c:v>6.2969447520431432</c:v>
                </c:pt>
                <c:pt idx="81">
                  <c:v>6.2490026910583509</c:v>
                </c:pt>
                <c:pt idx="82">
                  <c:v>3.8656164753491145</c:v>
                </c:pt>
                <c:pt idx="83">
                  <c:v>3.4741094114901574</c:v>
                </c:pt>
                <c:pt idx="84">
                  <c:v>5.2391052821527548</c:v>
                </c:pt>
                <c:pt idx="85">
                  <c:v>2.7116534823439715</c:v>
                </c:pt>
                <c:pt idx="86">
                  <c:v>3.5449650411930498</c:v>
                </c:pt>
                <c:pt idx="87">
                  <c:v>6.9423663183171183</c:v>
                </c:pt>
                <c:pt idx="88">
                  <c:v>2.7461713569088451</c:v>
                </c:pt>
                <c:pt idx="89">
                  <c:v>3.2625926352243768</c:v>
                </c:pt>
                <c:pt idx="90">
                  <c:v>2.1602259478145229</c:v>
                </c:pt>
                <c:pt idx="91">
                  <c:v>2.5692975518415784</c:v>
                </c:pt>
                <c:pt idx="92">
                  <c:v>-2.1897001225749411</c:v>
                </c:pt>
                <c:pt idx="93">
                  <c:v>1.4963284135424442</c:v>
                </c:pt>
                <c:pt idx="94">
                  <c:v>0.77721281399794651</c:v>
                </c:pt>
                <c:pt idx="95">
                  <c:v>-1.0537389500406589</c:v>
                </c:pt>
                <c:pt idx="96">
                  <c:v>1.5103529343174125</c:v>
                </c:pt>
                <c:pt idx="97">
                  <c:v>2.7802760512950293</c:v>
                </c:pt>
                <c:pt idx="98">
                  <c:v>-0.15681033988100462</c:v>
                </c:pt>
                <c:pt idx="99">
                  <c:v>-2.9552251828296634</c:v>
                </c:pt>
                <c:pt idx="100">
                  <c:v>-0.72366660089698698</c:v>
                </c:pt>
                <c:pt idx="101">
                  <c:v>-0.57328961339146034</c:v>
                </c:pt>
                <c:pt idx="102">
                  <c:v>-1.0696436773924618</c:v>
                </c:pt>
                <c:pt idx="103">
                  <c:v>-2.0967778318510808</c:v>
                </c:pt>
                <c:pt idx="104">
                  <c:v>-0.45462287590590372</c:v>
                </c:pt>
                <c:pt idx="105">
                  <c:v>-0.46305213153527136</c:v>
                </c:pt>
                <c:pt idx="106">
                  <c:v>-1.367775621555561</c:v>
                </c:pt>
                <c:pt idx="107">
                  <c:v>-1.0554523793425497</c:v>
                </c:pt>
                <c:pt idx="108">
                  <c:v>-1.9522092062475658</c:v>
                </c:pt>
                <c:pt idx="109">
                  <c:v>-1.7582883575220993</c:v>
                </c:pt>
                <c:pt idx="110">
                  <c:v>-0.10641253698428468</c:v>
                </c:pt>
                <c:pt idx="111">
                  <c:v>0.63578334158375815</c:v>
                </c:pt>
                <c:pt idx="112">
                  <c:v>0.64918114281676298</c:v>
                </c:pt>
                <c:pt idx="113">
                  <c:v>-1.2610711083799571</c:v>
                </c:pt>
                <c:pt idx="114">
                  <c:v>-1.9016070573891219</c:v>
                </c:pt>
                <c:pt idx="115">
                  <c:v>-1.1463473495145962</c:v>
                </c:pt>
                <c:pt idx="116">
                  <c:v>0.42976894997944926</c:v>
                </c:pt>
                <c:pt idx="117">
                  <c:v>0.64734933826511076</c:v>
                </c:pt>
                <c:pt idx="118">
                  <c:v>1.247079447439617</c:v>
                </c:pt>
                <c:pt idx="119">
                  <c:v>-0.20397996405362326</c:v>
                </c:pt>
                <c:pt idx="120">
                  <c:v>1.5706150227601861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28575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  <c:pt idx="0">
                  <c:v>-1.3870416174593605</c:v>
                </c:pt>
                <c:pt idx="1">
                  <c:v>0.40467961976641653</c:v>
                </c:pt>
                <c:pt idx="2">
                  <c:v>-0.22032143474621785</c:v>
                </c:pt>
                <c:pt idx="3">
                  <c:v>0.13837805052676663</c:v>
                </c:pt>
                <c:pt idx="4">
                  <c:v>-2.0820888045624164</c:v>
                </c:pt>
                <c:pt idx="5">
                  <c:v>-0.55374772095872482</c:v>
                </c:pt>
                <c:pt idx="6">
                  <c:v>-3.9584985525416651E-2</c:v>
                </c:pt>
                <c:pt idx="7">
                  <c:v>0.40799659621641926</c:v>
                </c:pt>
                <c:pt idx="8">
                  <c:v>0.29624882140399295</c:v>
                </c:pt>
                <c:pt idx="9">
                  <c:v>-0.2670312301245461</c:v>
                </c:pt>
                <c:pt idx="10">
                  <c:v>0.34565469025699247</c:v>
                </c:pt>
                <c:pt idx="11">
                  <c:v>0.79590745066022706</c:v>
                </c:pt>
                <c:pt idx="12">
                  <c:v>1.7962775945836906</c:v>
                </c:pt>
                <c:pt idx="13">
                  <c:v>1.2298681279121597</c:v>
                </c:pt>
                <c:pt idx="14">
                  <c:v>-0.39505556840873302</c:v>
                </c:pt>
                <c:pt idx="15">
                  <c:v>-0.40608394707581513</c:v>
                </c:pt>
                <c:pt idx="16">
                  <c:v>-1.7404438503591806</c:v>
                </c:pt>
                <c:pt idx="17">
                  <c:v>0.46690050391086568</c:v>
                </c:pt>
                <c:pt idx="18">
                  <c:v>-0.91177078727521421</c:v>
                </c:pt>
                <c:pt idx="19">
                  <c:v>-3.9692073287785498E-2</c:v>
                </c:pt>
                <c:pt idx="20">
                  <c:v>0.48722453399600729</c:v>
                </c:pt>
                <c:pt idx="21">
                  <c:v>1.6217315984410736</c:v>
                </c:pt>
                <c:pt idx="22">
                  <c:v>1.4720405176754148E-2</c:v>
                </c:pt>
                <c:pt idx="23">
                  <c:v>0.20240113994588896</c:v>
                </c:pt>
                <c:pt idx="24">
                  <c:v>8.936366946576603E-2</c:v>
                </c:pt>
                <c:pt idx="25">
                  <c:v>9.9566457996116575E-2</c:v>
                </c:pt>
                <c:pt idx="26">
                  <c:v>-0.84373523911031312</c:v>
                </c:pt>
                <c:pt idx="27">
                  <c:v>0.33615889639604174</c:v>
                </c:pt>
                <c:pt idx="28">
                  <c:v>1.395712059449022</c:v>
                </c:pt>
                <c:pt idx="29">
                  <c:v>2.541748599653459</c:v>
                </c:pt>
                <c:pt idx="30">
                  <c:v>2.2086451412109649</c:v>
                </c:pt>
                <c:pt idx="31">
                  <c:v>2.6762916925346332</c:v>
                </c:pt>
                <c:pt idx="32">
                  <c:v>3.9817575077413396</c:v>
                </c:pt>
                <c:pt idx="33">
                  <c:v>3.9988797652582715</c:v>
                </c:pt>
                <c:pt idx="34">
                  <c:v>6.0786737928100312</c:v>
                </c:pt>
                <c:pt idx="35">
                  <c:v>4.7865873405403017</c:v>
                </c:pt>
                <c:pt idx="36">
                  <c:v>4.3311209396561283</c:v>
                </c:pt>
                <c:pt idx="37">
                  <c:v>5.636372278693317</c:v>
                </c:pt>
                <c:pt idx="38">
                  <c:v>7.4541676358297044</c:v>
                </c:pt>
                <c:pt idx="39">
                  <c:v>5.8455963593259979</c:v>
                </c:pt>
                <c:pt idx="40">
                  <c:v>5.8308719553884902</c:v>
                </c:pt>
                <c:pt idx="41">
                  <c:v>5.0242420676419473</c:v>
                </c:pt>
                <c:pt idx="42">
                  <c:v>5.9584787080069095</c:v>
                </c:pt>
                <c:pt idx="43">
                  <c:v>5.4837486627084173</c:v>
                </c:pt>
                <c:pt idx="44">
                  <c:v>5.9198724373689968</c:v>
                </c:pt>
                <c:pt idx="45">
                  <c:v>5.3706233745377325</c:v>
                </c:pt>
                <c:pt idx="46">
                  <c:v>3.9837267220753971</c:v>
                </c:pt>
                <c:pt idx="47">
                  <c:v>4.3669232809357883</c:v>
                </c:pt>
                <c:pt idx="48">
                  <c:v>5.0884229139261565</c:v>
                </c:pt>
                <c:pt idx="49">
                  <c:v>5.1334214002503975</c:v>
                </c:pt>
                <c:pt idx="50">
                  <c:v>6.2973085889038893</c:v>
                </c:pt>
                <c:pt idx="51">
                  <c:v>5.5949563996442571</c:v>
                </c:pt>
                <c:pt idx="52">
                  <c:v>5.3690735794930431</c:v>
                </c:pt>
                <c:pt idx="53">
                  <c:v>3.4772391990355325</c:v>
                </c:pt>
                <c:pt idx="54">
                  <c:v>3.9274567309914001</c:v>
                </c:pt>
                <c:pt idx="55">
                  <c:v>4.1561328559643629</c:v>
                </c:pt>
                <c:pt idx="56">
                  <c:v>4.0067751549642585</c:v>
                </c:pt>
                <c:pt idx="57">
                  <c:v>3.1320961853528595</c:v>
                </c:pt>
                <c:pt idx="58">
                  <c:v>3.9342728297084544</c:v>
                </c:pt>
                <c:pt idx="59">
                  <c:v>2.3630932127828195</c:v>
                </c:pt>
                <c:pt idx="60">
                  <c:v>3.5269634186516177</c:v>
                </c:pt>
                <c:pt idx="61">
                  <c:v>2.526538859149575</c:v>
                </c:pt>
                <c:pt idx="62">
                  <c:v>1.3328157185770684</c:v>
                </c:pt>
                <c:pt idx="63">
                  <c:v>3.1277774810202672</c:v>
                </c:pt>
                <c:pt idx="64">
                  <c:v>3.5735910583517096</c:v>
                </c:pt>
                <c:pt idx="65">
                  <c:v>3.5624869614192889</c:v>
                </c:pt>
                <c:pt idx="66">
                  <c:v>0.52187053446797727</c:v>
                </c:pt>
                <c:pt idx="67">
                  <c:v>3.006567430903047</c:v>
                </c:pt>
                <c:pt idx="68">
                  <c:v>1.1687989152830092</c:v>
                </c:pt>
                <c:pt idx="69">
                  <c:v>2.0731927449526504</c:v>
                </c:pt>
                <c:pt idx="70">
                  <c:v>1.4071631433626381</c:v>
                </c:pt>
                <c:pt idx="71">
                  <c:v>2.2467689824402592</c:v>
                </c:pt>
                <c:pt idx="72">
                  <c:v>1.4415790132082804</c:v>
                </c:pt>
                <c:pt idx="73">
                  <c:v>1.4026736884725408</c:v>
                </c:pt>
                <c:pt idx="74">
                  <c:v>2.6382390733161194</c:v>
                </c:pt>
                <c:pt idx="75">
                  <c:v>1.3091923919879873</c:v>
                </c:pt>
                <c:pt idx="76">
                  <c:v>1.702113914219235</c:v>
                </c:pt>
                <c:pt idx="77">
                  <c:v>0.15612612111809149</c:v>
                </c:pt>
                <c:pt idx="78">
                  <c:v>-4.9559720284269332E-2</c:v>
                </c:pt>
                <c:pt idx="79">
                  <c:v>-0.25817709904035752</c:v>
                </c:pt>
                <c:pt idx="80">
                  <c:v>-0.49944819465545431</c:v>
                </c:pt>
                <c:pt idx="81">
                  <c:v>-0.94223212051481064</c:v>
                </c:pt>
                <c:pt idx="82">
                  <c:v>-1.0905022796186195</c:v>
                </c:pt>
                <c:pt idx="83">
                  <c:v>-1.5132851864507768</c:v>
                </c:pt>
                <c:pt idx="84">
                  <c:v>-0.65024094716693803</c:v>
                </c:pt>
                <c:pt idx="85">
                  <c:v>-1.6122631450142331</c:v>
                </c:pt>
                <c:pt idx="86">
                  <c:v>-1.9261316923028273</c:v>
                </c:pt>
                <c:pt idx="87">
                  <c:v>-1.8130580871007822</c:v>
                </c:pt>
                <c:pt idx="88">
                  <c:v>-1.1285528255590953</c:v>
                </c:pt>
                <c:pt idx="89">
                  <c:v>-0.24477381411887716</c:v>
                </c:pt>
                <c:pt idx="90">
                  <c:v>-1.0350533976223713</c:v>
                </c:pt>
                <c:pt idx="91">
                  <c:v>-2.0163063666731973</c:v>
                </c:pt>
                <c:pt idx="92">
                  <c:v>8.2852999186970019E-2</c:v>
                </c:pt>
                <c:pt idx="93">
                  <c:v>-0.8757734716507235</c:v>
                </c:pt>
                <c:pt idx="94">
                  <c:v>-0.48159668117782395</c:v>
                </c:pt>
                <c:pt idx="95">
                  <c:v>0.38259392521059982</c:v>
                </c:pt>
                <c:pt idx="96">
                  <c:v>0.23423887215187955</c:v>
                </c:pt>
                <c:pt idx="97">
                  <c:v>0.55714263361548544</c:v>
                </c:pt>
                <c:pt idx="98">
                  <c:v>-1.0643486360223346</c:v>
                </c:pt>
                <c:pt idx="99">
                  <c:v>-1.5479424244792952</c:v>
                </c:pt>
                <c:pt idx="100">
                  <c:v>-0.34557587706620518</c:v>
                </c:pt>
                <c:pt idx="101">
                  <c:v>-1.3316883735666216</c:v>
                </c:pt>
                <c:pt idx="102">
                  <c:v>0.4939155621430571</c:v>
                </c:pt>
                <c:pt idx="103">
                  <c:v>-1.4105248586319004</c:v>
                </c:pt>
                <c:pt idx="104">
                  <c:v>-0.43443638354967773</c:v>
                </c:pt>
                <c:pt idx="105">
                  <c:v>0.34436018011089348</c:v>
                </c:pt>
                <c:pt idx="106">
                  <c:v>-1.8351036712843283</c:v>
                </c:pt>
                <c:pt idx="107">
                  <c:v>-1.3214549506272089</c:v>
                </c:pt>
                <c:pt idx="108">
                  <c:v>-1.4667166477384457</c:v>
                </c:pt>
                <c:pt idx="109">
                  <c:v>-0.82051314918260321</c:v>
                </c:pt>
                <c:pt idx="110">
                  <c:v>3.940244718337501E-2</c:v>
                </c:pt>
                <c:pt idx="111">
                  <c:v>-0.79722090052399985</c:v>
                </c:pt>
                <c:pt idx="112">
                  <c:v>-0.1513086333281822</c:v>
                </c:pt>
                <c:pt idx="113">
                  <c:v>-0.25000708383726344</c:v>
                </c:pt>
                <c:pt idx="114">
                  <c:v>0.65703476165905972</c:v>
                </c:pt>
                <c:pt idx="115">
                  <c:v>0.36314856772888116</c:v>
                </c:pt>
                <c:pt idx="116">
                  <c:v>0.49484390216925789</c:v>
                </c:pt>
                <c:pt idx="117">
                  <c:v>-1.2246926041286768</c:v>
                </c:pt>
                <c:pt idx="118">
                  <c:v>0.79513824299857105</c:v>
                </c:pt>
                <c:pt idx="119">
                  <c:v>-0.71636332460078123</c:v>
                </c:pt>
                <c:pt idx="120">
                  <c:v>-1.1579941731228893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summary!$S$6:$S$146</c:f>
              <c:numCache>
                <c:formatCode>General</c:formatCode>
                <c:ptCount val="141"/>
                <c:pt idx="0">
                  <c:v>-2.829884320111371</c:v>
                </c:pt>
                <c:pt idx="1">
                  <c:v>-1.794619055210872E-3</c:v>
                </c:pt>
                <c:pt idx="2">
                  <c:v>0.50255152284029558</c:v>
                </c:pt>
                <c:pt idx="3">
                  <c:v>0.53681484647620481</c:v>
                </c:pt>
                <c:pt idx="4">
                  <c:v>0.75034593730466681</c:v>
                </c:pt>
                <c:pt idx="5">
                  <c:v>-1.8717475308831788</c:v>
                </c:pt>
                <c:pt idx="6">
                  <c:v>1.5201092334642694</c:v>
                </c:pt>
                <c:pt idx="7">
                  <c:v>-2.8281567070818261E-2</c:v>
                </c:pt>
                <c:pt idx="8">
                  <c:v>1.3913279223629567</c:v>
                </c:pt>
                <c:pt idx="9">
                  <c:v>1.1887723223439299</c:v>
                </c:pt>
                <c:pt idx="10">
                  <c:v>-0.26182391510554759</c:v>
                </c:pt>
                <c:pt idx="11">
                  <c:v>0.58890491637506404</c:v>
                </c:pt>
                <c:pt idx="12">
                  <c:v>1.1099466646833149</c:v>
                </c:pt>
                <c:pt idx="13">
                  <c:v>2.0208826408148455</c:v>
                </c:pt>
                <c:pt idx="14">
                  <c:v>3.0289938038368551</c:v>
                </c:pt>
                <c:pt idx="15">
                  <c:v>-0.33269051976419439</c:v>
                </c:pt>
                <c:pt idx="16">
                  <c:v>0.65630477115415975</c:v>
                </c:pt>
                <c:pt idx="17">
                  <c:v>0.28622114477862393</c:v>
                </c:pt>
                <c:pt idx="18">
                  <c:v>1.9955378936290669</c:v>
                </c:pt>
                <c:pt idx="19">
                  <c:v>1.8232791848353629</c:v>
                </c:pt>
                <c:pt idx="20">
                  <c:v>2.2333377886222037</c:v>
                </c:pt>
                <c:pt idx="21">
                  <c:v>2.9169850605372005</c:v>
                </c:pt>
                <c:pt idx="22">
                  <c:v>1.2430025380495779</c:v>
                </c:pt>
                <c:pt idx="23">
                  <c:v>1.2041588421552309</c:v>
                </c:pt>
                <c:pt idx="24">
                  <c:v>2.1031645661515075</c:v>
                </c:pt>
                <c:pt idx="25">
                  <c:v>0.23721882687990645</c:v>
                </c:pt>
                <c:pt idx="26">
                  <c:v>0.4951423162200973</c:v>
                </c:pt>
                <c:pt idx="27">
                  <c:v>0.39871990623617731</c:v>
                </c:pt>
                <c:pt idx="28">
                  <c:v>1.2802496856264092</c:v>
                </c:pt>
                <c:pt idx="29">
                  <c:v>0.78847500275108939</c:v>
                </c:pt>
                <c:pt idx="30">
                  <c:v>0.68790342223480949</c:v>
                </c:pt>
                <c:pt idx="31">
                  <c:v>-0.44115171226051225</c:v>
                </c:pt>
                <c:pt idx="32">
                  <c:v>-0.60139518693999805</c:v>
                </c:pt>
                <c:pt idx="33">
                  <c:v>-8.9209130265637347E-3</c:v>
                </c:pt>
                <c:pt idx="34">
                  <c:v>-1.0658194374668863</c:v>
                </c:pt>
                <c:pt idx="35">
                  <c:v>0.49190241152740777</c:v>
                </c:pt>
                <c:pt idx="36">
                  <c:v>0.32307193814621155</c:v>
                </c:pt>
                <c:pt idx="37">
                  <c:v>0.20106753652499063</c:v>
                </c:pt>
                <c:pt idx="38">
                  <c:v>0.32853969218208923</c:v>
                </c:pt>
                <c:pt idx="39">
                  <c:v>0.33155395905272639</c:v>
                </c:pt>
                <c:pt idx="40">
                  <c:v>-1.4781650903590153</c:v>
                </c:pt>
                <c:pt idx="41">
                  <c:v>-0.28052790742714762</c:v>
                </c:pt>
                <c:pt idx="42">
                  <c:v>-0.21626901795553147</c:v>
                </c:pt>
                <c:pt idx="43">
                  <c:v>0.32409877628328315</c:v>
                </c:pt>
                <c:pt idx="44">
                  <c:v>-0.62362329553590723</c:v>
                </c:pt>
                <c:pt idx="45">
                  <c:v>-1.234861246385923</c:v>
                </c:pt>
                <c:pt idx="46">
                  <c:v>-0.30050125192452948</c:v>
                </c:pt>
                <c:pt idx="47">
                  <c:v>-0.13955482104906497</c:v>
                </c:pt>
                <c:pt idx="48">
                  <c:v>-0.46474036900451005</c:v>
                </c:pt>
                <c:pt idx="49">
                  <c:v>0.43991370128218271</c:v>
                </c:pt>
                <c:pt idx="50">
                  <c:v>0.82678537008698039</c:v>
                </c:pt>
                <c:pt idx="51">
                  <c:v>-6.905204995384967E-2</c:v>
                </c:pt>
                <c:pt idx="52">
                  <c:v>0.80885789840407163</c:v>
                </c:pt>
                <c:pt idx="53">
                  <c:v>1.8040399351511509</c:v>
                </c:pt>
                <c:pt idx="54">
                  <c:v>2.5030159925281579</c:v>
                </c:pt>
                <c:pt idx="55">
                  <c:v>2.5934770409088816</c:v>
                </c:pt>
                <c:pt idx="56">
                  <c:v>3.2030364857627287</c:v>
                </c:pt>
                <c:pt idx="57">
                  <c:v>3.4129155247060656</c:v>
                </c:pt>
                <c:pt idx="58">
                  <c:v>3.8442589017406501</c:v>
                </c:pt>
                <c:pt idx="59">
                  <c:v>3.3702123462013378</c:v>
                </c:pt>
                <c:pt idx="60">
                  <c:v>2.2265714522632098</c:v>
                </c:pt>
                <c:pt idx="61">
                  <c:v>4.3146366634686419</c:v>
                </c:pt>
                <c:pt idx="62">
                  <c:v>5.0173459471301101</c:v>
                </c:pt>
                <c:pt idx="63">
                  <c:v>4.316791824985394</c:v>
                </c:pt>
                <c:pt idx="64">
                  <c:v>3.8780962057650732</c:v>
                </c:pt>
                <c:pt idx="65">
                  <c:v>2.6065101160837276</c:v>
                </c:pt>
                <c:pt idx="66">
                  <c:v>2.3740003853252625</c:v>
                </c:pt>
                <c:pt idx="67">
                  <c:v>1.5635217167443549</c:v>
                </c:pt>
                <c:pt idx="68">
                  <c:v>1.8985666327779367</c:v>
                </c:pt>
                <c:pt idx="69">
                  <c:v>1.4772816072180939</c:v>
                </c:pt>
                <c:pt idx="70">
                  <c:v>2.0609950167316948</c:v>
                </c:pt>
                <c:pt idx="71">
                  <c:v>3.1745516158637548</c:v>
                </c:pt>
                <c:pt idx="72">
                  <c:v>2.05907865250499</c:v>
                </c:pt>
                <c:pt idx="73">
                  <c:v>3.6222268013853656</c:v>
                </c:pt>
                <c:pt idx="74">
                  <c:v>3.7538380594941967</c:v>
                </c:pt>
                <c:pt idx="75">
                  <c:v>3.399748699460591</c:v>
                </c:pt>
                <c:pt idx="76">
                  <c:v>3.2018152735881142</c:v>
                </c:pt>
                <c:pt idx="77">
                  <c:v>3.303565100581987</c:v>
                </c:pt>
                <c:pt idx="78">
                  <c:v>2.2582348778788535</c:v>
                </c:pt>
                <c:pt idx="79">
                  <c:v>3.0541172112566608</c:v>
                </c:pt>
                <c:pt idx="80">
                  <c:v>3.4631395152612794</c:v>
                </c:pt>
                <c:pt idx="81">
                  <c:v>3.7952732436921397</c:v>
                </c:pt>
                <c:pt idx="82">
                  <c:v>3.4533453349387262</c:v>
                </c:pt>
                <c:pt idx="83">
                  <c:v>3.6722553835821361</c:v>
                </c:pt>
                <c:pt idx="84">
                  <c:v>3.9374276990276735</c:v>
                </c:pt>
                <c:pt idx="85">
                  <c:v>4.9816386798247807</c:v>
                </c:pt>
                <c:pt idx="86">
                  <c:v>5.5833570869668367</c:v>
                </c:pt>
                <c:pt idx="87">
                  <c:v>4.3292735494824806</c:v>
                </c:pt>
                <c:pt idx="88">
                  <c:v>3.273406652282826</c:v>
                </c:pt>
                <c:pt idx="89">
                  <c:v>3.6285923490521697</c:v>
                </c:pt>
                <c:pt idx="90">
                  <c:v>4.6548428374971564</c:v>
                </c:pt>
                <c:pt idx="91">
                  <c:v>4.4096604957348404</c:v>
                </c:pt>
                <c:pt idx="92">
                  <c:v>3.2356331075999432</c:v>
                </c:pt>
                <c:pt idx="93">
                  <c:v>3.0781807237842318</c:v>
                </c:pt>
                <c:pt idx="94">
                  <c:v>1.6369370480991292</c:v>
                </c:pt>
                <c:pt idx="95">
                  <c:v>1.4212575354113963</c:v>
                </c:pt>
                <c:pt idx="96">
                  <c:v>0.64999132288915196</c:v>
                </c:pt>
                <c:pt idx="97">
                  <c:v>0.85071318924961359</c:v>
                </c:pt>
                <c:pt idx="98">
                  <c:v>0.62116203140638659</c:v>
                </c:pt>
                <c:pt idx="99">
                  <c:v>0.82120601808325822</c:v>
                </c:pt>
                <c:pt idx="100">
                  <c:v>0.17011538374532559</c:v>
                </c:pt>
                <c:pt idx="101">
                  <c:v>0.86464306005306235</c:v>
                </c:pt>
                <c:pt idx="102">
                  <c:v>-0.29790054975403085</c:v>
                </c:pt>
                <c:pt idx="103">
                  <c:v>-5.1653888417049008E-2</c:v>
                </c:pt>
                <c:pt idx="104">
                  <c:v>0.31123052112962452</c:v>
                </c:pt>
                <c:pt idx="105">
                  <c:v>1.0846683975462195</c:v>
                </c:pt>
                <c:pt idx="106">
                  <c:v>6.3232859595992147E-2</c:v>
                </c:pt>
                <c:pt idx="107">
                  <c:v>-0.37490931296207741</c:v>
                </c:pt>
                <c:pt idx="108">
                  <c:v>-5.4897517983069945E-2</c:v>
                </c:pt>
                <c:pt idx="109">
                  <c:v>0.53094169515730205</c:v>
                </c:pt>
                <c:pt idx="110">
                  <c:v>8.6080846230465149E-2</c:v>
                </c:pt>
                <c:pt idx="111">
                  <c:v>-0.18635585828121215</c:v>
                </c:pt>
                <c:pt idx="112">
                  <c:v>-1.1099701111260128E-2</c:v>
                </c:pt>
                <c:pt idx="113">
                  <c:v>0.21723071697013838</c:v>
                </c:pt>
                <c:pt idx="114">
                  <c:v>-0.45212300098152458</c:v>
                </c:pt>
                <c:pt idx="115">
                  <c:v>0.27823047495169489</c:v>
                </c:pt>
                <c:pt idx="116">
                  <c:v>-0.86284047279323628</c:v>
                </c:pt>
                <c:pt idx="117">
                  <c:v>-1.0877990000448512</c:v>
                </c:pt>
                <c:pt idx="118">
                  <c:v>-0.69408494972847701</c:v>
                </c:pt>
                <c:pt idx="119">
                  <c:v>-0.51838818289260657</c:v>
                </c:pt>
                <c:pt idx="120">
                  <c:v>-0.64710984316457754</c:v>
                </c:pt>
                <c:pt idx="121">
                  <c:v>-1.1086702051671338</c:v>
                </c:pt>
                <c:pt idx="122">
                  <c:v>3.4326567476538193E-2</c:v>
                </c:pt>
                <c:pt idx="123">
                  <c:v>-0.39325878557151467</c:v>
                </c:pt>
                <c:pt idx="124">
                  <c:v>-0.29499783475004931</c:v>
                </c:pt>
                <c:pt idx="125">
                  <c:v>0.40739832432881179</c:v>
                </c:pt>
                <c:pt idx="126">
                  <c:v>-0.16735039707763952</c:v>
                </c:pt>
                <c:pt idx="127">
                  <c:v>-0.25144592716120956</c:v>
                </c:pt>
                <c:pt idx="128">
                  <c:v>-7.5218668026035176E-2</c:v>
                </c:pt>
                <c:pt idx="129">
                  <c:v>0.50910726539212425</c:v>
                </c:pt>
                <c:pt idx="130">
                  <c:v>4.17717454298531E-3</c:v>
                </c:pt>
                <c:pt idx="131">
                  <c:v>-0.25375073908643736</c:v>
                </c:pt>
                <c:pt idx="132">
                  <c:v>0.22792416110984454</c:v>
                </c:pt>
                <c:pt idx="133">
                  <c:v>7.0865538732825598E-2</c:v>
                </c:pt>
                <c:pt idx="134">
                  <c:v>0.97264121273260562</c:v>
                </c:pt>
                <c:pt idx="135">
                  <c:v>-0.67610963523165657</c:v>
                </c:pt>
                <c:pt idx="136">
                  <c:v>-0.22569227970318601</c:v>
                </c:pt>
                <c:pt idx="137">
                  <c:v>-0.29216459489656632</c:v>
                </c:pt>
                <c:pt idx="138">
                  <c:v>1.0760180831028561</c:v>
                </c:pt>
                <c:pt idx="139">
                  <c:v>0.91431153300647849</c:v>
                </c:pt>
                <c:pt idx="140">
                  <c:v>1.533191033589643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6-7548-AB02-F770BE055AC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summary!$Z$26:$Z$146</c:f>
              <c:numCache>
                <c:formatCode>General</c:formatCode>
                <c:ptCount val="121"/>
                <c:pt idx="0">
                  <c:v>0.35401831681534407</c:v>
                </c:pt>
                <c:pt idx="1">
                  <c:v>-0.2866356600739407</c:v>
                </c:pt>
                <c:pt idx="2">
                  <c:v>-0.34738856631577786</c:v>
                </c:pt>
                <c:pt idx="3">
                  <c:v>0.19600715816654804</c:v>
                </c:pt>
                <c:pt idx="4">
                  <c:v>3.8390774503689121E-2</c:v>
                </c:pt>
                <c:pt idx="5">
                  <c:v>0.29208768598784246</c:v>
                </c:pt>
                <c:pt idx="6">
                  <c:v>-0.25173230395252311</c:v>
                </c:pt>
                <c:pt idx="7">
                  <c:v>-0.34530889718661878</c:v>
                </c:pt>
                <c:pt idx="8">
                  <c:v>-0.18152768288906754</c:v>
                </c:pt>
                <c:pt idx="9">
                  <c:v>-0.41650224454925439</c:v>
                </c:pt>
                <c:pt idx="10">
                  <c:v>0.25028454209542489</c:v>
                </c:pt>
                <c:pt idx="11">
                  <c:v>-1.4983054643581011E-2</c:v>
                </c:pt>
                <c:pt idx="12">
                  <c:v>-0.19621867359264542</c:v>
                </c:pt>
                <c:pt idx="13">
                  <c:v>0.47005880124494881</c:v>
                </c:pt>
                <c:pt idx="14">
                  <c:v>-0.12813182569718323</c:v>
                </c:pt>
                <c:pt idx="15">
                  <c:v>0.20576994321633119</c:v>
                </c:pt>
                <c:pt idx="16">
                  <c:v>-0.34298060217818227</c:v>
                </c:pt>
                <c:pt idx="17">
                  <c:v>-0.20231600564407903</c:v>
                </c:pt>
                <c:pt idx="18">
                  <c:v>-0.25307460343837374</c:v>
                </c:pt>
                <c:pt idx="19">
                  <c:v>0.19252519954168884</c:v>
                </c:pt>
                <c:pt idx="20">
                  <c:v>-0.17448932009160034</c:v>
                </c:pt>
                <c:pt idx="21">
                  <c:v>0.53771584272422801</c:v>
                </c:pt>
                <c:pt idx="22">
                  <c:v>0.4573049251668555</c:v>
                </c:pt>
                <c:pt idx="23">
                  <c:v>-0.10659920446816015</c:v>
                </c:pt>
                <c:pt idx="24">
                  <c:v>7.8695202727444305E-2</c:v>
                </c:pt>
                <c:pt idx="25">
                  <c:v>0.75766983831249823</c:v>
                </c:pt>
                <c:pt idx="26">
                  <c:v>0.52171745688903182</c:v>
                </c:pt>
                <c:pt idx="27">
                  <c:v>0.81914257938676627</c:v>
                </c:pt>
                <c:pt idx="28">
                  <c:v>1.3218630520066457</c:v>
                </c:pt>
                <c:pt idx="29">
                  <c:v>1.2169868920064562</c:v>
                </c:pt>
                <c:pt idx="30">
                  <c:v>1.3987812439443768</c:v>
                </c:pt>
                <c:pt idx="31">
                  <c:v>1.6473402635271834</c:v>
                </c:pt>
                <c:pt idx="32">
                  <c:v>2.3412518102016495</c:v>
                </c:pt>
                <c:pt idx="33">
                  <c:v>2.7916313685062715</c:v>
                </c:pt>
                <c:pt idx="34">
                  <c:v>2.7672104734066179</c:v>
                </c:pt>
                <c:pt idx="35">
                  <c:v>4.818966152311603</c:v>
                </c:pt>
                <c:pt idx="36">
                  <c:v>3.8070098321409604</c:v>
                </c:pt>
                <c:pt idx="37">
                  <c:v>3.9038191892713576</c:v>
                </c:pt>
                <c:pt idx="38">
                  <c:v>4.9462143971642867</c:v>
                </c:pt>
                <c:pt idx="39">
                  <c:v>4.9213964927529332</c:v>
                </c:pt>
                <c:pt idx="40">
                  <c:v>4.0412585117342834</c:v>
                </c:pt>
                <c:pt idx="41">
                  <c:v>5.0319235487663958</c:v>
                </c:pt>
                <c:pt idx="42">
                  <c:v>6.5569266705381146</c:v>
                </c:pt>
                <c:pt idx="43">
                  <c:v>5.0167900014772293</c:v>
                </c:pt>
                <c:pt idx="44">
                  <c:v>5.3114652225959995</c:v>
                </c:pt>
                <c:pt idx="45">
                  <c:v>7.0618330279990493</c:v>
                </c:pt>
                <c:pt idx="46">
                  <c:v>5.2965556561319982</c:v>
                </c:pt>
                <c:pt idx="47">
                  <c:v>5.5259406999229963</c:v>
                </c:pt>
                <c:pt idx="48">
                  <c:v>7.0461374247222928</c:v>
                </c:pt>
                <c:pt idx="49">
                  <c:v>5.1098207500981889</c:v>
                </c:pt>
                <c:pt idx="50">
                  <c:v>6.1308941659476019</c:v>
                </c:pt>
                <c:pt idx="51">
                  <c:v>5.6499930945741168</c:v>
                </c:pt>
                <c:pt idx="52">
                  <c:v>5.3698402281144553</c:v>
                </c:pt>
                <c:pt idx="53">
                  <c:v>7.0344142622857246</c:v>
                </c:pt>
                <c:pt idx="54">
                  <c:v>6.4021891418255068</c:v>
                </c:pt>
                <c:pt idx="55">
                  <c:v>5.5095493926727146</c:v>
                </c:pt>
                <c:pt idx="56">
                  <c:v>5.7253697743075342</c:v>
                </c:pt>
                <c:pt idx="57">
                  <c:v>6.292137558271274</c:v>
                </c:pt>
                <c:pt idx="58">
                  <c:v>6.0264005742574707</c:v>
                </c:pt>
                <c:pt idx="59">
                  <c:v>6.0435699447822495</c:v>
                </c:pt>
                <c:pt idx="60">
                  <c:v>4.4188241289043164</c:v>
                </c:pt>
                <c:pt idx="61">
                  <c:v>6.6825719766361935</c:v>
                </c:pt>
                <c:pt idx="62">
                  <c:v>6.6657686092227371</c:v>
                </c:pt>
                <c:pt idx="63">
                  <c:v>6.0293972028680569</c:v>
                </c:pt>
                <c:pt idx="64">
                  <c:v>8.5054031517387507</c:v>
                </c:pt>
                <c:pt idx="65">
                  <c:v>6.500550276633617</c:v>
                </c:pt>
                <c:pt idx="66">
                  <c:v>5.3620610467417587</c:v>
                </c:pt>
                <c:pt idx="67">
                  <c:v>5.9980549523901043</c:v>
                </c:pt>
                <c:pt idx="68">
                  <c:v>5.8766577440960015</c:v>
                </c:pt>
                <c:pt idx="69">
                  <c:v>4.2267501302041568</c:v>
                </c:pt>
                <c:pt idx="70">
                  <c:v>4.346889429897141</c:v>
                </c:pt>
                <c:pt idx="71">
                  <c:v>4.7997279476571304</c:v>
                </c:pt>
                <c:pt idx="72">
                  <c:v>3.9762767670836223</c:v>
                </c:pt>
                <c:pt idx="73">
                  <c:v>4.6756038012713743</c:v>
                </c:pt>
                <c:pt idx="74">
                  <c:v>3.2497063691753354</c:v>
                </c:pt>
                <c:pt idx="75">
                  <c:v>3.3201886878244955</c:v>
                </c:pt>
                <c:pt idx="76">
                  <c:v>2.9684828171208726</c:v>
                </c:pt>
                <c:pt idx="77">
                  <c:v>1.7417143146136622</c:v>
                </c:pt>
                <c:pt idx="78">
                  <c:v>1.6587306699228845</c:v>
                </c:pt>
                <c:pt idx="79">
                  <c:v>1.5826887182703007</c:v>
                </c:pt>
                <c:pt idx="80">
                  <c:v>1.2368650709159994</c:v>
                </c:pt>
                <c:pt idx="81">
                  <c:v>1.0335344152291879</c:v>
                </c:pt>
                <c:pt idx="82">
                  <c:v>1.508706146709522</c:v>
                </c:pt>
                <c:pt idx="83">
                  <c:v>0.15703877821229523</c:v>
                </c:pt>
                <c:pt idx="84">
                  <c:v>-0.59044375071165456</c:v>
                </c:pt>
                <c:pt idx="85">
                  <c:v>0.17991796459885417</c:v>
                </c:pt>
                <c:pt idx="86">
                  <c:v>0.32244169343683349</c:v>
                </c:pt>
                <c:pt idx="87">
                  <c:v>-0.35501423917817393</c:v>
                </c:pt>
                <c:pt idx="88">
                  <c:v>-0.16698934151977651</c:v>
                </c:pt>
                <c:pt idx="89">
                  <c:v>-0.52166336282907777</c:v>
                </c:pt>
                <c:pt idx="90">
                  <c:v>0.12985256882335217</c:v>
                </c:pt>
                <c:pt idx="91">
                  <c:v>-1.0543354599921051</c:v>
                </c:pt>
                <c:pt idx="92">
                  <c:v>0.15411739807511624</c:v>
                </c:pt>
                <c:pt idx="93">
                  <c:v>0.2402880507727774</c:v>
                </c:pt>
                <c:pt idx="94">
                  <c:v>-0.63571114425872199</c:v>
                </c:pt>
                <c:pt idx="95">
                  <c:v>-7.312391286454209E-2</c:v>
                </c:pt>
                <c:pt idx="96">
                  <c:v>-6.1980340045279393E-2</c:v>
                </c:pt>
                <c:pt idx="97">
                  <c:v>-0.11550657688720563</c:v>
                </c:pt>
                <c:pt idx="98">
                  <c:v>4.875216004185623E-2</c:v>
                </c:pt>
                <c:pt idx="99">
                  <c:v>-1.1193333923815922</c:v>
                </c:pt>
                <c:pt idx="100">
                  <c:v>-0.8467282585583179</c:v>
                </c:pt>
                <c:pt idx="101">
                  <c:v>-0.36668131093759504</c:v>
                </c:pt>
                <c:pt idx="102">
                  <c:v>-0.82777998922292273</c:v>
                </c:pt>
                <c:pt idx="103">
                  <c:v>0.15593303054068205</c:v>
                </c:pt>
                <c:pt idx="104">
                  <c:v>-0.38984843770295613</c:v>
                </c:pt>
                <c:pt idx="105">
                  <c:v>-1.1200408102361938</c:v>
                </c:pt>
                <c:pt idx="106">
                  <c:v>-0.79188418105482039</c:v>
                </c:pt>
                <c:pt idx="107">
                  <c:v>-0.58857435621903009</c:v>
                </c:pt>
                <c:pt idx="108">
                  <c:v>-0.62144034200587495</c:v>
                </c:pt>
                <c:pt idx="109">
                  <c:v>-0.45588404908559327</c:v>
                </c:pt>
                <c:pt idx="110">
                  <c:v>-0.44111616677495202</c:v>
                </c:pt>
                <c:pt idx="111">
                  <c:v>-1.2789951473237706</c:v>
                </c:pt>
                <c:pt idx="112">
                  <c:v>-0.99146665945059331</c:v>
                </c:pt>
                <c:pt idx="113">
                  <c:v>-0.13437818077735506</c:v>
                </c:pt>
                <c:pt idx="114">
                  <c:v>-0.28208487869073662</c:v>
                </c:pt>
                <c:pt idx="115">
                  <c:v>0.41976883032926687</c:v>
                </c:pt>
                <c:pt idx="116">
                  <c:v>-0.31790157328439483</c:v>
                </c:pt>
                <c:pt idx="117">
                  <c:v>4.4799042620978287E-2</c:v>
                </c:pt>
                <c:pt idx="118">
                  <c:v>-0.11663570851325984</c:v>
                </c:pt>
                <c:pt idx="119">
                  <c:v>8.3170759072715539E-2</c:v>
                </c:pt>
                <c:pt idx="120">
                  <c:v>-0.15665417250417968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880512"/>
        <c:axId val="1188579744"/>
      </c:scatterChart>
      <c:valAx>
        <c:axId val="1188880512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8579744"/>
        <c:crossesAt val="-20"/>
        <c:crossBetween val="midCat"/>
        <c:majorUnit val="5"/>
      </c:valAx>
      <c:valAx>
        <c:axId val="1188579744"/>
        <c:scaling>
          <c:orientation val="minMax"/>
          <c:max val="25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88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RIG fed adults</a:t>
            </a:r>
          </a:p>
        </c:rich>
      </c:tx>
      <c:layout>
        <c:manualLayout>
          <c:xMode val="edge"/>
          <c:yMode val="edge"/>
          <c:x val="0.392871476031946"/>
          <c:y val="3.2306045871524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0.85254358633209493</c:v>
                </c:pt>
                <c:pt idx="1">
                  <c:v>-0.11123386925225441</c:v>
                </c:pt>
                <c:pt idx="2">
                  <c:v>0.28156684221215522</c:v>
                </c:pt>
                <c:pt idx="3">
                  <c:v>0.57868417189731591</c:v>
                </c:pt>
                <c:pt idx="4">
                  <c:v>-3.5769034866639667E-3</c:v>
                </c:pt>
                <c:pt idx="5">
                  <c:v>0.43519532571871788</c:v>
                </c:pt>
                <c:pt idx="6">
                  <c:v>-0.34298060217818227</c:v>
                </c:pt>
                <c:pt idx="7">
                  <c:v>-0.64503464909953023</c:v>
                </c:pt>
                <c:pt idx="8">
                  <c:v>0.30292734460372173</c:v>
                </c:pt>
                <c:pt idx="9">
                  <c:v>-0.60678152966746046</c:v>
                </c:pt>
                <c:pt idx="10">
                  <c:v>-0.20332922672533194</c:v>
                </c:pt>
                <c:pt idx="11">
                  <c:v>0.53771584272422801</c:v>
                </c:pt>
                <c:pt idx="12">
                  <c:v>-0.86167831844154075</c:v>
                </c:pt>
                <c:pt idx="13">
                  <c:v>0.12273964856918847</c:v>
                </c:pt>
                <c:pt idx="14">
                  <c:v>-2.1320057776414627E-2</c:v>
                </c:pt>
                <c:pt idx="15">
                  <c:v>-1.2048918503458372</c:v>
                </c:pt>
                <c:pt idx="16">
                  <c:v>-0.90034482533091209</c:v>
                </c:pt>
                <c:pt idx="17">
                  <c:v>-0.97728729575436679</c:v>
                </c:pt>
                <c:pt idx="18">
                  <c:v>0.29439609135350497</c:v>
                </c:pt>
                <c:pt idx="19">
                  <c:v>-0.35097967143983638</c:v>
                </c:pt>
                <c:pt idx="20">
                  <c:v>0.6970147310113376</c:v>
                </c:pt>
                <c:pt idx="21">
                  <c:v>-0.28238088682290263</c:v>
                </c:pt>
                <c:pt idx="22">
                  <c:v>1.2613139481759328</c:v>
                </c:pt>
                <c:pt idx="23">
                  <c:v>1.9443441921557285</c:v>
                </c:pt>
                <c:pt idx="24">
                  <c:v>2.157802130006905</c:v>
                </c:pt>
                <c:pt idx="25">
                  <c:v>3.4955766699079551</c:v>
                </c:pt>
                <c:pt idx="26">
                  <c:v>4.069030613675138</c:v>
                </c:pt>
                <c:pt idx="27">
                  <c:v>4.3340916776945635</c:v>
                </c:pt>
                <c:pt idx="28">
                  <c:v>7.068904675019505</c:v>
                </c:pt>
                <c:pt idx="29">
                  <c:v>8.3613498225894887</c:v>
                </c:pt>
                <c:pt idx="30">
                  <c:v>8.2292554675615737</c:v>
                </c:pt>
                <c:pt idx="31">
                  <c:v>8.964432065353181</c:v>
                </c:pt>
                <c:pt idx="32">
                  <c:v>9.0545299417818654</c:v>
                </c:pt>
                <c:pt idx="33">
                  <c:v>9.4851103598956286</c:v>
                </c:pt>
                <c:pt idx="34">
                  <c:v>9.2594300598523223</c:v>
                </c:pt>
                <c:pt idx="35">
                  <c:v>8.9673435475896284</c:v>
                </c:pt>
                <c:pt idx="36">
                  <c:v>8.8484057876967395</c:v>
                </c:pt>
                <c:pt idx="37">
                  <c:v>9.2860998844389275</c:v>
                </c:pt>
                <c:pt idx="38">
                  <c:v>9.418790444983772</c:v>
                </c:pt>
                <c:pt idx="39">
                  <c:v>8.3439900799855131</c:v>
                </c:pt>
                <c:pt idx="40">
                  <c:v>9.0703398948611618</c:v>
                </c:pt>
                <c:pt idx="41">
                  <c:v>8.4968465487011109</c:v>
                </c:pt>
                <c:pt idx="42">
                  <c:v>9.0793224796388294</c:v>
                </c:pt>
                <c:pt idx="43">
                  <c:v>8.1354650312098915</c:v>
                </c:pt>
                <c:pt idx="44">
                  <c:v>8.5529549664592928</c:v>
                </c:pt>
                <c:pt idx="45">
                  <c:v>8.5831176258257358</c:v>
                </c:pt>
                <c:pt idx="46">
                  <c:v>6.7833738848996887</c:v>
                </c:pt>
                <c:pt idx="47">
                  <c:v>7.5140134510429171</c:v>
                </c:pt>
                <c:pt idx="48">
                  <c:v>7.0254224839033768</c:v>
                </c:pt>
                <c:pt idx="49">
                  <c:v>6.7694094744903381</c:v>
                </c:pt>
                <c:pt idx="50">
                  <c:v>6.5051756462182277</c:v>
                </c:pt>
                <c:pt idx="51">
                  <c:v>6.6825719766361935</c:v>
                </c:pt>
                <c:pt idx="52">
                  <c:v>6.6161613288353873</c:v>
                </c:pt>
                <c:pt idx="53">
                  <c:v>6.0293972028680569</c:v>
                </c:pt>
                <c:pt idx="54">
                  <c:v>6.2153369442773627</c:v>
                </c:pt>
                <c:pt idx="55">
                  <c:v>5.6878408699846315</c:v>
                </c:pt>
                <c:pt idx="56">
                  <c:v>4.853228994846873</c:v>
                </c:pt>
                <c:pt idx="57">
                  <c:v>5.9980549523901043</c:v>
                </c:pt>
                <c:pt idx="58">
                  <c:v>5.9707163619884849</c:v>
                </c:pt>
                <c:pt idx="59">
                  <c:v>5.3262293098444609</c:v>
                </c:pt>
                <c:pt idx="60">
                  <c:v>5.2442190269722131</c:v>
                </c:pt>
                <c:pt idx="61">
                  <c:v>4.7997279476571304</c:v>
                </c:pt>
                <c:pt idx="62">
                  <c:v>3.9762767670836223</c:v>
                </c:pt>
                <c:pt idx="63">
                  <c:v>3.2968922619758172</c:v>
                </c:pt>
                <c:pt idx="64">
                  <c:v>3.5929909708231094</c:v>
                </c:pt>
                <c:pt idx="65">
                  <c:v>3.7177301228578088</c:v>
                </c:pt>
                <c:pt idx="66">
                  <c:v>2.3467935124530444</c:v>
                </c:pt>
                <c:pt idx="67">
                  <c:v>1.9063116335318864</c:v>
                </c:pt>
                <c:pt idx="68">
                  <c:v>1.9280375533024703</c:v>
                </c:pt>
                <c:pt idx="69">
                  <c:v>1.5826887182703007</c:v>
                </c:pt>
                <c:pt idx="70">
                  <c:v>1.2368650709159994</c:v>
                </c:pt>
                <c:pt idx="71">
                  <c:v>0.62482017377681709</c:v>
                </c:pt>
                <c:pt idx="72">
                  <c:v>0.79772448546206498</c:v>
                </c:pt>
                <c:pt idx="73">
                  <c:v>0.15703877821229523</c:v>
                </c:pt>
                <c:pt idx="74">
                  <c:v>0.49099713014241719</c:v>
                </c:pt>
                <c:pt idx="75">
                  <c:v>0.17991796459885417</c:v>
                </c:pt>
                <c:pt idx="76">
                  <c:v>0.32244169343683349</c:v>
                </c:pt>
                <c:pt idx="77">
                  <c:v>-0.35501423917817393</c:v>
                </c:pt>
                <c:pt idx="78">
                  <c:v>-0.16698934151977651</c:v>
                </c:pt>
                <c:pt idx="79">
                  <c:v>-0.56603517333244902</c:v>
                </c:pt>
                <c:pt idx="80">
                  <c:v>0.12985256882335217</c:v>
                </c:pt>
                <c:pt idx="81">
                  <c:v>-0.78588457913599563</c:v>
                </c:pt>
                <c:pt idx="82">
                  <c:v>-0.30539138934756843</c:v>
                </c:pt>
                <c:pt idx="83">
                  <c:v>-0.78641756183744016</c:v>
                </c:pt>
                <c:pt idx="84">
                  <c:v>-0.84257394671764796</c:v>
                </c:pt>
                <c:pt idx="85">
                  <c:v>-0.25873686002213375</c:v>
                </c:pt>
                <c:pt idx="86">
                  <c:v>5.696150131086631E-2</c:v>
                </c:pt>
                <c:pt idx="87">
                  <c:v>-0.11448519712645348</c:v>
                </c:pt>
                <c:pt idx="88">
                  <c:v>-0.33856991659629765</c:v>
                </c:pt>
                <c:pt idx="89">
                  <c:v>-6.8898204480668163E-2</c:v>
                </c:pt>
                <c:pt idx="90">
                  <c:v>-0.36055273327772513</c:v>
                </c:pt>
                <c:pt idx="91">
                  <c:v>0.38299006148626308</c:v>
                </c:pt>
                <c:pt idx="92">
                  <c:v>0.18846582481061366</c:v>
                </c:pt>
                <c:pt idx="93">
                  <c:v>-0.13445407917212238</c:v>
                </c:pt>
                <c:pt idx="94">
                  <c:v>-0.11107858655228255</c:v>
                </c:pt>
                <c:pt idx="95">
                  <c:v>0.24619736568799355</c:v>
                </c:pt>
                <c:pt idx="96">
                  <c:v>0.2712270498336814</c:v>
                </c:pt>
                <c:pt idx="97">
                  <c:v>0.12325921196525556</c:v>
                </c:pt>
                <c:pt idx="98">
                  <c:v>-0.19167949026883149</c:v>
                </c:pt>
                <c:pt idx="99">
                  <c:v>0.7802455466229764</c:v>
                </c:pt>
                <c:pt idx="100">
                  <c:v>-0.12723136915530261</c:v>
                </c:pt>
                <c:pt idx="101">
                  <c:v>-0.80075047535925137</c:v>
                </c:pt>
                <c:pt idx="102">
                  <c:v>-0.25136487534489066</c:v>
                </c:pt>
                <c:pt idx="103">
                  <c:v>-0.18228445830923781</c:v>
                </c:pt>
                <c:pt idx="104">
                  <c:v>-0.28208487869073662</c:v>
                </c:pt>
                <c:pt idx="105">
                  <c:v>-4.9013809580915044E-2</c:v>
                </c:pt>
                <c:pt idx="106">
                  <c:v>0.28334391371495865</c:v>
                </c:pt>
                <c:pt idx="107">
                  <c:v>-0.2163497960306974</c:v>
                </c:pt>
                <c:pt idx="108">
                  <c:v>0.29251876452559172</c:v>
                </c:pt>
                <c:pt idx="109">
                  <c:v>0.18037285574822121</c:v>
                </c:pt>
                <c:pt idx="110">
                  <c:v>0.52086425101713463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-0.59804648270504523</c:v>
                </c:pt>
                <c:pt idx="1">
                  <c:v>0.18979154194275211</c:v>
                </c:pt>
                <c:pt idx="2">
                  <c:v>0.62274638399890148</c:v>
                </c:pt>
                <c:pt idx="3">
                  <c:v>0.5679416837222987</c:v>
                </c:pt>
                <c:pt idx="4">
                  <c:v>-0.12813182569718323</c:v>
                </c:pt>
                <c:pt idx="5">
                  <c:v>-0.65868193507117934</c:v>
                </c:pt>
                <c:pt idx="6">
                  <c:v>-0.60016409672761062</c:v>
                </c:pt>
                <c:pt idx="7">
                  <c:v>-7.3366785787939787E-2</c:v>
                </c:pt>
                <c:pt idx="8">
                  <c:v>-9.6500170966541607E-2</c:v>
                </c:pt>
                <c:pt idx="9">
                  <c:v>0.36615674652930252</c:v>
                </c:pt>
                <c:pt idx="10">
                  <c:v>-0.27966890820897033</c:v>
                </c:pt>
                <c:pt idx="11">
                  <c:v>0.73189744890248543</c:v>
                </c:pt>
                <c:pt idx="12">
                  <c:v>1.0543450832430887</c:v>
                </c:pt>
                <c:pt idx="13">
                  <c:v>0.24865541088838714</c:v>
                </c:pt>
                <c:pt idx="14">
                  <c:v>0.47284602249202795</c:v>
                </c:pt>
                <c:pt idx="15">
                  <c:v>0.75766983831249823</c:v>
                </c:pt>
                <c:pt idx="16">
                  <c:v>0.58555321303651298</c:v>
                </c:pt>
                <c:pt idx="17">
                  <c:v>0.81914257938676627</c:v>
                </c:pt>
                <c:pt idx="18">
                  <c:v>1.3218630520066457</c:v>
                </c:pt>
                <c:pt idx="19">
                  <c:v>1.6496670213575175</c:v>
                </c:pt>
                <c:pt idx="20">
                  <c:v>2.5188507773338178</c:v>
                </c:pt>
                <c:pt idx="21">
                  <c:v>3.3687402534056803</c:v>
                </c:pt>
                <c:pt idx="22">
                  <c:v>3.2499450654568678</c:v>
                </c:pt>
                <c:pt idx="23">
                  <c:v>4.2569172182223438</c:v>
                </c:pt>
                <c:pt idx="24">
                  <c:v>4.2852169069591683</c:v>
                </c:pt>
                <c:pt idx="25">
                  <c:v>4.818966152311603</c:v>
                </c:pt>
                <c:pt idx="26">
                  <c:v>3.9291920881445015</c:v>
                </c:pt>
                <c:pt idx="27">
                  <c:v>4.1705753254336049</c:v>
                </c:pt>
                <c:pt idx="28">
                  <c:v>4.2563094312964465</c:v>
                </c:pt>
                <c:pt idx="29">
                  <c:v>4.4721293256735226</c:v>
                </c:pt>
                <c:pt idx="30">
                  <c:v>3.5103036253809137</c:v>
                </c:pt>
                <c:pt idx="31">
                  <c:v>4.344926678205967</c:v>
                </c:pt>
                <c:pt idx="32">
                  <c:v>3.7720056479028949</c:v>
                </c:pt>
                <c:pt idx="33">
                  <c:v>3.4446269445505524</c:v>
                </c:pt>
                <c:pt idx="34">
                  <c:v>3.6894845677383485</c:v>
                </c:pt>
                <c:pt idx="35">
                  <c:v>3.524634058570919</c:v>
                </c:pt>
                <c:pt idx="36">
                  <c:v>2.6640385901718249</c:v>
                </c:pt>
                <c:pt idx="37">
                  <c:v>3.2386920867531166</c:v>
                </c:pt>
                <c:pt idx="38">
                  <c:v>2.5954277619767039</c:v>
                </c:pt>
                <c:pt idx="39">
                  <c:v>2.0187334480991259</c:v>
                </c:pt>
                <c:pt idx="40">
                  <c:v>1.3466586852567748</c:v>
                </c:pt>
                <c:pt idx="41">
                  <c:v>1.5657680896154065</c:v>
                </c:pt>
                <c:pt idx="42">
                  <c:v>1.2391984189334551</c:v>
                </c:pt>
                <c:pt idx="43">
                  <c:v>1.7362304761388245</c:v>
                </c:pt>
                <c:pt idx="44">
                  <c:v>0.30516160209010157</c:v>
                </c:pt>
                <c:pt idx="45">
                  <c:v>-0.305266890448182</c:v>
                </c:pt>
                <c:pt idx="46">
                  <c:v>-0.18381330213946662</c:v>
                </c:pt>
                <c:pt idx="47">
                  <c:v>-2.808519263414451E-2</c:v>
                </c:pt>
                <c:pt idx="48">
                  <c:v>0.29621825505141519</c:v>
                </c:pt>
                <c:pt idx="49">
                  <c:v>-0.17701300900855046</c:v>
                </c:pt>
                <c:pt idx="50">
                  <c:v>-0.11745563957941138</c:v>
                </c:pt>
                <c:pt idx="51">
                  <c:v>-0.67765755376244041</c:v>
                </c:pt>
                <c:pt idx="52">
                  <c:v>-0.48362022706579522</c:v>
                </c:pt>
                <c:pt idx="53">
                  <c:v>-0.76561356144810089</c:v>
                </c:pt>
                <c:pt idx="54">
                  <c:v>-1.4072311991710957</c:v>
                </c:pt>
                <c:pt idx="55">
                  <c:v>-1.7030918687948138</c:v>
                </c:pt>
                <c:pt idx="56">
                  <c:v>-0.98615041819973148</c:v>
                </c:pt>
                <c:pt idx="57">
                  <c:v>-1.0522421979674927</c:v>
                </c:pt>
                <c:pt idx="58">
                  <c:v>-2.4171833178590103</c:v>
                </c:pt>
                <c:pt idx="59">
                  <c:v>-2.0326468011983083</c:v>
                </c:pt>
                <c:pt idx="60">
                  <c:v>-2.1956660761945099</c:v>
                </c:pt>
                <c:pt idx="61">
                  <c:v>-3.1962806814207911</c:v>
                </c:pt>
                <c:pt idx="62">
                  <c:v>-3.4200601328513596</c:v>
                </c:pt>
                <c:pt idx="63">
                  <c:v>-3.2805494723391915</c:v>
                </c:pt>
                <c:pt idx="64">
                  <c:v>-2.9985395115405193</c:v>
                </c:pt>
                <c:pt idx="65">
                  <c:v>-3.256066069043098</c:v>
                </c:pt>
                <c:pt idx="66">
                  <c:v>-3.655290510196243</c:v>
                </c:pt>
                <c:pt idx="67">
                  <c:v>-3.8145755393932639</c:v>
                </c:pt>
                <c:pt idx="68">
                  <c:v>-3.8390514037237824</c:v>
                </c:pt>
                <c:pt idx="69">
                  <c:v>-3.8260947699758336</c:v>
                </c:pt>
                <c:pt idx="70">
                  <c:v>-4.6336718247124082</c:v>
                </c:pt>
                <c:pt idx="71">
                  <c:v>-4.584261598387247</c:v>
                </c:pt>
                <c:pt idx="72">
                  <c:v>-4.9856396699019596</c:v>
                </c:pt>
                <c:pt idx="73">
                  <c:v>-3.8847085543681028</c:v>
                </c:pt>
                <c:pt idx="74">
                  <c:v>-4.2281047837121912</c:v>
                </c:pt>
                <c:pt idx="75">
                  <c:v>-3.6462602310874392</c:v>
                </c:pt>
                <c:pt idx="76">
                  <c:v>-4.4066334658083033</c:v>
                </c:pt>
                <c:pt idx="77">
                  <c:v>-4.2666021413114201</c:v>
                </c:pt>
                <c:pt idx="78">
                  <c:v>-4.4387440102630711</c:v>
                </c:pt>
                <c:pt idx="79">
                  <c:v>-4.6461533650741655</c:v>
                </c:pt>
                <c:pt idx="80">
                  <c:v>-3.9652277083963163</c:v>
                </c:pt>
                <c:pt idx="81">
                  <c:v>-3.774512548152329</c:v>
                </c:pt>
                <c:pt idx="82">
                  <c:v>-3.6895413523901315</c:v>
                </c:pt>
                <c:pt idx="83">
                  <c:v>-3.3648377857043292</c:v>
                </c:pt>
                <c:pt idx="84">
                  <c:v>-3.5583539847048171</c:v>
                </c:pt>
                <c:pt idx="85">
                  <c:v>-4.0988912992221023</c:v>
                </c:pt>
                <c:pt idx="86">
                  <c:v>-2.7527471991004542</c:v>
                </c:pt>
                <c:pt idx="87">
                  <c:v>-2.6633307745906412</c:v>
                </c:pt>
                <c:pt idx="88">
                  <c:v>-3.3003988640393702</c:v>
                </c:pt>
                <c:pt idx="89">
                  <c:v>-2.4834551385494983</c:v>
                </c:pt>
                <c:pt idx="90">
                  <c:v>-2.0838018320876661</c:v>
                </c:pt>
                <c:pt idx="91">
                  <c:v>-2.46125749567556</c:v>
                </c:pt>
                <c:pt idx="92">
                  <c:v>-2.1910537475370524</c:v>
                </c:pt>
                <c:pt idx="93">
                  <c:v>-2.698866476697833</c:v>
                </c:pt>
                <c:pt idx="94">
                  <c:v>-2.1336643521885139</c:v>
                </c:pt>
                <c:pt idx="95">
                  <c:v>-1.8813812317115703</c:v>
                </c:pt>
                <c:pt idx="96">
                  <c:v>-1.8925148177927291</c:v>
                </c:pt>
                <c:pt idx="97">
                  <c:v>-1.4780154427293679</c:v>
                </c:pt>
                <c:pt idx="98">
                  <c:v>-2.0067102538478161</c:v>
                </c:pt>
                <c:pt idx="99">
                  <c:v>-1.7891813547469124</c:v>
                </c:pt>
                <c:pt idx="100">
                  <c:v>-0.82210226457693025</c:v>
                </c:pt>
                <c:pt idx="101">
                  <c:v>-1.2789951473237706</c:v>
                </c:pt>
                <c:pt idx="102">
                  <c:v>-0.9936381853028009</c:v>
                </c:pt>
                <c:pt idx="103">
                  <c:v>-0.56564598147533041</c:v>
                </c:pt>
                <c:pt idx="104">
                  <c:v>0.38194746238213206</c:v>
                </c:pt>
                <c:pt idx="105">
                  <c:v>0.35362075959721234</c:v>
                </c:pt>
                <c:pt idx="106">
                  <c:v>0.63060420179358367</c:v>
                </c:pt>
                <c:pt idx="107">
                  <c:v>1.2495850557088148</c:v>
                </c:pt>
                <c:pt idx="108">
                  <c:v>1.2310923088399344</c:v>
                </c:pt>
                <c:pt idx="109">
                  <c:v>0.7306220741932774</c:v>
                </c:pt>
                <c:pt idx="110">
                  <c:v>0.9567092596820912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0.7128915988621547</c:v>
                </c:pt>
                <c:pt idx="1">
                  <c:v>0.94952976610854434</c:v>
                </c:pt>
                <c:pt idx="2">
                  <c:v>-0.30741006012182287</c:v>
                </c:pt>
                <c:pt idx="3">
                  <c:v>-0.22592344314441704</c:v>
                </c:pt>
                <c:pt idx="4">
                  <c:v>-1.9148201807059944</c:v>
                </c:pt>
                <c:pt idx="5">
                  <c:v>0.13331345047155396</c:v>
                </c:pt>
                <c:pt idx="6">
                  <c:v>0.74190924843958839</c:v>
                </c:pt>
                <c:pt idx="7">
                  <c:v>-0.20231600564407903</c:v>
                </c:pt>
                <c:pt idx="8">
                  <c:v>0.33625735511568844</c:v>
                </c:pt>
                <c:pt idx="9">
                  <c:v>1.4389896355895455</c:v>
                </c:pt>
                <c:pt idx="10">
                  <c:v>0.81561021986003879</c:v>
                </c:pt>
                <c:pt idx="11">
                  <c:v>0.18637616144591959</c:v>
                </c:pt>
                <c:pt idx="12">
                  <c:v>0.36444572192340668</c:v>
                </c:pt>
                <c:pt idx="13">
                  <c:v>0.84740122367913029</c:v>
                </c:pt>
                <c:pt idx="14">
                  <c:v>2.743121756729944</c:v>
                </c:pt>
                <c:pt idx="15">
                  <c:v>2.4430958961349978</c:v>
                </c:pt>
                <c:pt idx="16">
                  <c:v>1.7767359765130442</c:v>
                </c:pt>
                <c:pt idx="17">
                  <c:v>1.0470261383462167</c:v>
                </c:pt>
                <c:pt idx="18">
                  <c:v>1.7379759128824719</c:v>
                </c:pt>
                <c:pt idx="19">
                  <c:v>1.4946734487238658</c:v>
                </c:pt>
                <c:pt idx="20">
                  <c:v>-9.8064491782165267E-3</c:v>
                </c:pt>
                <c:pt idx="21">
                  <c:v>1.8523202696819956</c:v>
                </c:pt>
                <c:pt idx="22">
                  <c:v>1.7697104997771835</c:v>
                </c:pt>
                <c:pt idx="23">
                  <c:v>2.5889461897818267</c:v>
                </c:pt>
                <c:pt idx="24">
                  <c:v>2.7672104734066179</c:v>
                </c:pt>
                <c:pt idx="25">
                  <c:v>3.2064647941834994</c:v>
                </c:pt>
                <c:pt idx="26">
                  <c:v>6.2437324782131105</c:v>
                </c:pt>
                <c:pt idx="27">
                  <c:v>3.7438216616043096</c:v>
                </c:pt>
                <c:pt idx="28">
                  <c:v>3.6196605056901041</c:v>
                </c:pt>
                <c:pt idx="29">
                  <c:v>2.8423845965538734</c:v>
                </c:pt>
                <c:pt idx="30">
                  <c:v>5.0129020264327293</c:v>
                </c:pt>
                <c:pt idx="31">
                  <c:v>7.5994573066664168</c:v>
                </c:pt>
                <c:pt idx="32">
                  <c:v>6.6627661974977324</c:v>
                </c:pt>
                <c:pt idx="33">
                  <c:v>3.7823321050992385</c:v>
                </c:pt>
                <c:pt idx="34">
                  <c:v>5.7367858285881228</c:v>
                </c:pt>
                <c:pt idx="35">
                  <c:v>5.3895613159589724</c:v>
                </c:pt>
                <c:pt idx="36">
                  <c:v>4.6169565133842196</c:v>
                </c:pt>
                <c:pt idx="37">
                  <c:v>5.5259406999229963</c:v>
                </c:pt>
                <c:pt idx="38">
                  <c:v>6.1734274181789406</c:v>
                </c:pt>
                <c:pt idx="39">
                  <c:v>6.5436993212774714</c:v>
                </c:pt>
                <c:pt idx="40">
                  <c:v>5.313191463606997</c:v>
                </c:pt>
                <c:pt idx="41">
                  <c:v>5.4108796542460746</c:v>
                </c:pt>
                <c:pt idx="42">
                  <c:v>5.3698402281144553</c:v>
                </c:pt>
                <c:pt idx="43">
                  <c:v>4.6568855856801399</c:v>
                </c:pt>
                <c:pt idx="44">
                  <c:v>4.0447018257766203</c:v>
                </c:pt>
                <c:pt idx="45">
                  <c:v>4.2573797806846949</c:v>
                </c:pt>
                <c:pt idx="46">
                  <c:v>3.7032896882163846</c:v>
                </c:pt>
                <c:pt idx="47">
                  <c:v>3.4664984796788763</c:v>
                </c:pt>
                <c:pt idx="48">
                  <c:v>6.0264005742574707</c:v>
                </c:pt>
                <c:pt idx="49">
                  <c:v>3.4945798503208212</c:v>
                </c:pt>
                <c:pt idx="50">
                  <c:v>3.3988582267259351</c:v>
                </c:pt>
                <c:pt idx="51">
                  <c:v>3.7672423719637709</c:v>
                </c:pt>
                <c:pt idx="52">
                  <c:v>4.02100831659381</c:v>
                </c:pt>
                <c:pt idx="53">
                  <c:v>3.3783344604474146</c:v>
                </c:pt>
                <c:pt idx="54">
                  <c:v>3.7783109816519818</c:v>
                </c:pt>
                <c:pt idx="55">
                  <c:v>4.1990329444555847</c:v>
                </c:pt>
                <c:pt idx="56">
                  <c:v>2.1819189294057328</c:v>
                </c:pt>
                <c:pt idx="57">
                  <c:v>2.1557694127726323</c:v>
                </c:pt>
                <c:pt idx="58">
                  <c:v>1.8286901407456586</c:v>
                </c:pt>
                <c:pt idx="59">
                  <c:v>0.93585075396218698</c:v>
                </c:pt>
                <c:pt idx="60">
                  <c:v>1.8559296491784196</c:v>
                </c:pt>
                <c:pt idx="61">
                  <c:v>2.1455035082103748</c:v>
                </c:pt>
                <c:pt idx="62">
                  <c:v>2.9024575167739495</c:v>
                </c:pt>
                <c:pt idx="63">
                  <c:v>1.7995887045516763</c:v>
                </c:pt>
                <c:pt idx="64">
                  <c:v>1.4843077304985792</c:v>
                </c:pt>
                <c:pt idx="65">
                  <c:v>-0.37463074170102439</c:v>
                </c:pt>
                <c:pt idx="66">
                  <c:v>1.1080063368369308</c:v>
                </c:pt>
                <c:pt idx="67">
                  <c:v>-0.60009144341956067</c:v>
                </c:pt>
                <c:pt idx="68">
                  <c:v>-1.5862341689079074</c:v>
                </c:pt>
                <c:pt idx="69">
                  <c:v>4.4624309446142187E-2</c:v>
                </c:pt>
                <c:pt idx="70">
                  <c:v>-0.18349889161295524</c:v>
                </c:pt>
                <c:pt idx="71">
                  <c:v>-0.27782897711470922</c:v>
                </c:pt>
                <c:pt idx="72">
                  <c:v>-0.36248730740507534</c:v>
                </c:pt>
                <c:pt idx="73">
                  <c:v>0.35324472691589504</c:v>
                </c:pt>
                <c:pt idx="74">
                  <c:v>-0.59044375071165456</c:v>
                </c:pt>
                <c:pt idx="75">
                  <c:v>-0.36157057645675683</c:v>
                </c:pt>
                <c:pt idx="76">
                  <c:v>-4.6229719934552042E-2</c:v>
                </c:pt>
                <c:pt idx="77">
                  <c:v>-1.0109442823456285</c:v>
                </c:pt>
                <c:pt idx="78">
                  <c:v>-0.525321827884356</c:v>
                </c:pt>
                <c:pt idx="79">
                  <c:v>-1.7655108102450134</c:v>
                </c:pt>
                <c:pt idx="80">
                  <c:v>-1.5054615288072721</c:v>
                </c:pt>
                <c:pt idx="81">
                  <c:v>-1.0543354599921051</c:v>
                </c:pt>
                <c:pt idx="82">
                  <c:v>-3.667678925190923</c:v>
                </c:pt>
                <c:pt idx="83">
                  <c:v>0.28268658742664871</c:v>
                </c:pt>
                <c:pt idx="84">
                  <c:v>-0.68467301452769536</c:v>
                </c:pt>
                <c:pt idx="85">
                  <c:v>-7.312391286454209E-2</c:v>
                </c:pt>
                <c:pt idx="86">
                  <c:v>-1.2749742721260631</c:v>
                </c:pt>
                <c:pt idx="87">
                  <c:v>-0.97987284153747778</c:v>
                </c:pt>
                <c:pt idx="88">
                  <c:v>-1.4224867420127802</c:v>
                </c:pt>
                <c:pt idx="89">
                  <c:v>-1.0742997513690191</c:v>
                </c:pt>
                <c:pt idx="90">
                  <c:v>-2.4168704926460776</c:v>
                </c:pt>
                <c:pt idx="91">
                  <c:v>-3.0551380416436125</c:v>
                </c:pt>
                <c:pt idx="92">
                  <c:v>-3.1105271171497075</c:v>
                </c:pt>
                <c:pt idx="93">
                  <c:v>-3.2411681568206978</c:v>
                </c:pt>
                <c:pt idx="94">
                  <c:v>-1.2700472371058953</c:v>
                </c:pt>
                <c:pt idx="95">
                  <c:v>-2.7525028804372291</c:v>
                </c:pt>
                <c:pt idx="96">
                  <c:v>-1.5215621692768921</c:v>
                </c:pt>
                <c:pt idx="97">
                  <c:v>-1.6503717860540617</c:v>
                </c:pt>
                <c:pt idx="98">
                  <c:v>-2.7513407556276226</c:v>
                </c:pt>
                <c:pt idx="99">
                  <c:v>-0.93101603339958516</c:v>
                </c:pt>
                <c:pt idx="100">
                  <c:v>0.66760088540526752</c:v>
                </c:pt>
                <c:pt idx="101">
                  <c:v>-0.27924561480557514</c:v>
                </c:pt>
                <c:pt idx="102">
                  <c:v>0.42866646377479733</c:v>
                </c:pt>
                <c:pt idx="103">
                  <c:v>1.112339092402804</c:v>
                </c:pt>
                <c:pt idx="104">
                  <c:v>-1.5380272748169717</c:v>
                </c:pt>
                <c:pt idx="105">
                  <c:v>-0.45845375265743488</c:v>
                </c:pt>
                <c:pt idx="106">
                  <c:v>-0.84717820731921278</c:v>
                </c:pt>
                <c:pt idx="107">
                  <c:v>-0.3150430846593229</c:v>
                </c:pt>
                <c:pt idx="108">
                  <c:v>-0.37678803094124469</c:v>
                </c:pt>
                <c:pt idx="109">
                  <c:v>-0.1744274472739071</c:v>
                </c:pt>
                <c:pt idx="110">
                  <c:v>-0.46694082443932644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0.39035021139268089</c:v>
                </c:pt>
                <c:pt idx="1">
                  <c:v>0.20734287686159433</c:v>
                </c:pt>
                <c:pt idx="2">
                  <c:v>-0.26748804823415373</c:v>
                </c:pt>
                <c:pt idx="3">
                  <c:v>1.1689741936166702</c:v>
                </c:pt>
                <c:pt idx="4">
                  <c:v>-0.91774611765452085</c:v>
                </c:pt>
                <c:pt idx="5">
                  <c:v>0.90548047478757199</c:v>
                </c:pt>
                <c:pt idx="6">
                  <c:v>-0.45093245735109611</c:v>
                </c:pt>
                <c:pt idx="7">
                  <c:v>1.9128860772776306</c:v>
                </c:pt>
                <c:pt idx="8">
                  <c:v>-1.527433820279166</c:v>
                </c:pt>
                <c:pt idx="9">
                  <c:v>-0.82374030216296035</c:v>
                </c:pt>
                <c:pt idx="10">
                  <c:v>1.271167546929447</c:v>
                </c:pt>
                <c:pt idx="11">
                  <c:v>-2.5167349405664834</c:v>
                </c:pt>
                <c:pt idx="12">
                  <c:v>2.5230020234553985</c:v>
                </c:pt>
                <c:pt idx="13">
                  <c:v>-5.3140365680700778</c:v>
                </c:pt>
                <c:pt idx="14">
                  <c:v>-9.2600409762801501</c:v>
                </c:pt>
                <c:pt idx="15">
                  <c:v>-5.629729314557987</c:v>
                </c:pt>
                <c:pt idx="16">
                  <c:v>-1.6259728072979762</c:v>
                </c:pt>
                <c:pt idx="17">
                  <c:v>-4.9145485374463487</c:v>
                </c:pt>
                <c:pt idx="18">
                  <c:v>-1.4337353203462662</c:v>
                </c:pt>
                <c:pt idx="19">
                  <c:v>-1.6581377213671649</c:v>
                </c:pt>
                <c:pt idx="20">
                  <c:v>-2.2780045347055218</c:v>
                </c:pt>
                <c:pt idx="21">
                  <c:v>-4.5637875876384824</c:v>
                </c:pt>
                <c:pt idx="22">
                  <c:v>-0.37930939346078435</c:v>
                </c:pt>
                <c:pt idx="23">
                  <c:v>-0.12738274626701102</c:v>
                </c:pt>
                <c:pt idx="24">
                  <c:v>-0.4839110186608554</c:v>
                </c:pt>
                <c:pt idx="25">
                  <c:v>2.9778628781347662</c:v>
                </c:pt>
                <c:pt idx="26">
                  <c:v>3.465662909770078</c:v>
                </c:pt>
                <c:pt idx="27">
                  <c:v>9.2800952475722909</c:v>
                </c:pt>
                <c:pt idx="28">
                  <c:v>6.9001986477304236</c:v>
                </c:pt>
                <c:pt idx="29">
                  <c:v>8.3082136978077514</c:v>
                </c:pt>
                <c:pt idx="30">
                  <c:v>10.725058131452334</c:v>
                </c:pt>
                <c:pt idx="31">
                  <c:v>11.105657183408239</c:v>
                </c:pt>
                <c:pt idx="32">
                  <c:v>10.212021001821784</c:v>
                </c:pt>
                <c:pt idx="33">
                  <c:v>10.913588172302321</c:v>
                </c:pt>
                <c:pt idx="34">
                  <c:v>13.62267096554792</c:v>
                </c:pt>
                <c:pt idx="35">
                  <c:v>11.703509929891972</c:v>
                </c:pt>
                <c:pt idx="36">
                  <c:v>13.180619008256366</c:v>
                </c:pt>
                <c:pt idx="37">
                  <c:v>11.163271139358145</c:v>
                </c:pt>
                <c:pt idx="38">
                  <c:v>14.936026020433921</c:v>
                </c:pt>
                <c:pt idx="39">
                  <c:v>15.379539872703967</c:v>
                </c:pt>
                <c:pt idx="40">
                  <c:v>17.011443603079986</c:v>
                </c:pt>
                <c:pt idx="41">
                  <c:v>16.458043880085032</c:v>
                </c:pt>
                <c:pt idx="42">
                  <c:v>18.399016681393871</c:v>
                </c:pt>
                <c:pt idx="43">
                  <c:v>16.577190834591931</c:v>
                </c:pt>
                <c:pt idx="44">
                  <c:v>16.25147221457819</c:v>
                </c:pt>
                <c:pt idx="45">
                  <c:v>16.389363686108052</c:v>
                </c:pt>
                <c:pt idx="46">
                  <c:v>14.020334787589533</c:v>
                </c:pt>
                <c:pt idx="47">
                  <c:v>15.502851493151978</c:v>
                </c:pt>
                <c:pt idx="48">
                  <c:v>16.388679736856616</c:v>
                </c:pt>
                <c:pt idx="49">
                  <c:v>16.999030932474028</c:v>
                </c:pt>
                <c:pt idx="50">
                  <c:v>15.689975196640999</c:v>
                </c:pt>
                <c:pt idx="51">
                  <c:v>14.893182460751047</c:v>
                </c:pt>
                <c:pt idx="52">
                  <c:v>17.197196096605314</c:v>
                </c:pt>
                <c:pt idx="53">
                  <c:v>15.790315070700645</c:v>
                </c:pt>
                <c:pt idx="54">
                  <c:v>13.231421156221543</c:v>
                </c:pt>
                <c:pt idx="55">
                  <c:v>15.534356647518718</c:v>
                </c:pt>
                <c:pt idx="56">
                  <c:v>16.49794994262836</c:v>
                </c:pt>
                <c:pt idx="57">
                  <c:v>16.875765970060584</c:v>
                </c:pt>
                <c:pt idx="58">
                  <c:v>16.919757110318603</c:v>
                </c:pt>
                <c:pt idx="59">
                  <c:v>15.931575667959228</c:v>
                </c:pt>
                <c:pt idx="60">
                  <c:v>16.343636609432117</c:v>
                </c:pt>
                <c:pt idx="61">
                  <c:v>17.925796424586039</c:v>
                </c:pt>
                <c:pt idx="62">
                  <c:v>16.054605010270912</c:v>
                </c:pt>
                <c:pt idx="63">
                  <c:v>15.988126839989661</c:v>
                </c:pt>
                <c:pt idx="64">
                  <c:v>15.142590264157599</c:v>
                </c:pt>
                <c:pt idx="65">
                  <c:v>15.738914946258859</c:v>
                </c:pt>
                <c:pt idx="66">
                  <c:v>14.461584113451877</c:v>
                </c:pt>
                <c:pt idx="67">
                  <c:v>11.230101296000189</c:v>
                </c:pt>
                <c:pt idx="68">
                  <c:v>8.4322807459312958</c:v>
                </c:pt>
                <c:pt idx="69">
                  <c:v>7.4162087018209268</c:v>
                </c:pt>
                <c:pt idx="70">
                  <c:v>7.5473278307300928</c:v>
                </c:pt>
                <c:pt idx="71">
                  <c:v>10.296312269142868</c:v>
                </c:pt>
                <c:pt idx="72">
                  <c:v>6.2698395415475145</c:v>
                </c:pt>
                <c:pt idx="73">
                  <c:v>6.6575728088138133</c:v>
                </c:pt>
                <c:pt idx="74">
                  <c:v>4.0874361193622599</c:v>
                </c:pt>
                <c:pt idx="75">
                  <c:v>5.6041761413611706</c:v>
                </c:pt>
                <c:pt idx="76">
                  <c:v>5.1147023820898401</c:v>
                </c:pt>
                <c:pt idx="77">
                  <c:v>1.3024037812483493</c:v>
                </c:pt>
                <c:pt idx="78">
                  <c:v>5.2728744673326125E-2</c:v>
                </c:pt>
                <c:pt idx="79">
                  <c:v>2.0049713766680695</c:v>
                </c:pt>
                <c:pt idx="80">
                  <c:v>3.7586474660727371</c:v>
                </c:pt>
                <c:pt idx="81">
                  <c:v>5.5496576225168512</c:v>
                </c:pt>
                <c:pt idx="82">
                  <c:v>0.98829432994903854</c:v>
                </c:pt>
                <c:pt idx="83">
                  <c:v>0.33327907947339225</c:v>
                </c:pt>
                <c:pt idx="84">
                  <c:v>3.8373025911470093</c:v>
                </c:pt>
                <c:pt idx="85">
                  <c:v>1.3958879480941169</c:v>
                </c:pt>
                <c:pt idx="86">
                  <c:v>0.18126324935761828</c:v>
                </c:pt>
                <c:pt idx="87">
                  <c:v>-0.11550657688720563</c:v>
                </c:pt>
                <c:pt idx="88">
                  <c:v>1.3106512939055539</c:v>
                </c:pt>
                <c:pt idx="89">
                  <c:v>-1.1193333923815922</c:v>
                </c:pt>
                <c:pt idx="90">
                  <c:v>-0.65555236128562921</c:v>
                </c:pt>
                <c:pt idx="91">
                  <c:v>-0.36668131093759504</c:v>
                </c:pt>
                <c:pt idx="92">
                  <c:v>-1.5350502421615986</c:v>
                </c:pt>
                <c:pt idx="93">
                  <c:v>0.35859445194487588</c:v>
                </c:pt>
                <c:pt idx="94">
                  <c:v>1.3380419206985432</c:v>
                </c:pt>
                <c:pt idx="95">
                  <c:v>-2.4010597064104418</c:v>
                </c:pt>
                <c:pt idx="96">
                  <c:v>-0.88719134134781474</c:v>
                </c:pt>
                <c:pt idx="97">
                  <c:v>-0.58857435621903009</c:v>
                </c:pt>
                <c:pt idx="98">
                  <c:v>-0.81866360689731399</c:v>
                </c:pt>
                <c:pt idx="99">
                  <c:v>-0.46716711382873161</c:v>
                </c:pt>
                <c:pt idx="100">
                  <c:v>-0.85276680882313582</c:v>
                </c:pt>
                <c:pt idx="101">
                  <c:v>-1.6485429600699251</c:v>
                </c:pt>
                <c:pt idx="102">
                  <c:v>-2.0435286337059306</c:v>
                </c:pt>
                <c:pt idx="103">
                  <c:v>0.11348522284872668</c:v>
                </c:pt>
                <c:pt idx="104">
                  <c:v>-0.82428360927359479</c:v>
                </c:pt>
                <c:pt idx="105">
                  <c:v>-1.4492988972908449</c:v>
                </c:pt>
                <c:pt idx="106">
                  <c:v>-2.4957687895870806</c:v>
                </c:pt>
                <c:pt idx="107">
                  <c:v>1.1407064390920145</c:v>
                </c:pt>
                <c:pt idx="108">
                  <c:v>-0.11663570851325984</c:v>
                </c:pt>
                <c:pt idx="109">
                  <c:v>1.0092891281866496</c:v>
                </c:pt>
                <c:pt idx="110">
                  <c:v>-0.15665417250417968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1.2316478765303487</c:v>
                </c:pt>
                <c:pt idx="1">
                  <c:v>-2.3522587999655888</c:v>
                </c:pt>
                <c:pt idx="2">
                  <c:v>-0.19621867359264542</c:v>
                </c:pt>
                <c:pt idx="3">
                  <c:v>1.8529479320322526</c:v>
                </c:pt>
                <c:pt idx="4">
                  <c:v>-1.0222256648938466</c:v>
                </c:pt>
                <c:pt idx="5">
                  <c:v>-1.4330674228033329</c:v>
                </c:pt>
                <c:pt idx="6">
                  <c:v>2.3148508844230786</c:v>
                </c:pt>
                <c:pt idx="7">
                  <c:v>0.71814659618134746</c:v>
                </c:pt>
                <c:pt idx="8">
                  <c:v>-2.5290187835439255</c:v>
                </c:pt>
                <c:pt idx="9">
                  <c:v>0.29458513219718108</c:v>
                </c:pt>
                <c:pt idx="10">
                  <c:v>-0.56933890345582283</c:v>
                </c:pt>
                <c:pt idx="11">
                  <c:v>-0.4620627649185135</c:v>
                </c:pt>
                <c:pt idx="12">
                  <c:v>-2.0670098781776685</c:v>
                </c:pt>
                <c:pt idx="13">
                  <c:v>-1.3505733161363858</c:v>
                </c:pt>
                <c:pt idx="14">
                  <c:v>1.2727114712995462</c:v>
                </c:pt>
                <c:pt idx="15">
                  <c:v>2.6349234661169851</c:v>
                </c:pt>
                <c:pt idx="16">
                  <c:v>0.78605111350547385</c:v>
                </c:pt>
                <c:pt idx="17">
                  <c:v>0.51224409299287488</c:v>
                </c:pt>
                <c:pt idx="18">
                  <c:v>-1.8066487437318757</c:v>
                </c:pt>
                <c:pt idx="19">
                  <c:v>-1.3135885164443477</c:v>
                </c:pt>
                <c:pt idx="20">
                  <c:v>2.2323389843972503</c:v>
                </c:pt>
                <c:pt idx="21">
                  <c:v>2.1298277837034925</c:v>
                </c:pt>
                <c:pt idx="22">
                  <c:v>-0.2592435479160034</c:v>
                </c:pt>
                <c:pt idx="23">
                  <c:v>3.8907171187338179</c:v>
                </c:pt>
                <c:pt idx="24">
                  <c:v>-0.54098456449215193</c:v>
                </c:pt>
                <c:pt idx="25">
                  <c:v>6.6244599646384907</c:v>
                </c:pt>
                <c:pt idx="26">
                  <c:v>3.1151439931529064</c:v>
                </c:pt>
                <c:pt idx="27">
                  <c:v>6.9745044399158367</c:v>
                </c:pt>
                <c:pt idx="28">
                  <c:v>7.2531902800439179</c:v>
                </c:pt>
                <c:pt idx="29">
                  <c:v>5.7235629155317538</c:v>
                </c:pt>
                <c:pt idx="30">
                  <c:v>3.1774177573351499</c:v>
                </c:pt>
                <c:pt idx="31">
                  <c:v>9.0200475359200816</c:v>
                </c:pt>
                <c:pt idx="32">
                  <c:v>5.8333425625424224</c:v>
                </c:pt>
                <c:pt idx="33">
                  <c:v>7.3638490972425554</c:v>
                </c:pt>
                <c:pt idx="34">
                  <c:v>3.941753522967296</c:v>
                </c:pt>
                <c:pt idx="35">
                  <c:v>10.377387571867542</c:v>
                </c:pt>
                <c:pt idx="36">
                  <c:v>5.2998140770622264</c:v>
                </c:pt>
                <c:pt idx="37">
                  <c:v>2.7765910026006995</c:v>
                </c:pt>
                <c:pt idx="38">
                  <c:v>7.7154414823709381</c:v>
                </c:pt>
                <c:pt idx="39">
                  <c:v>11.034107013412223</c:v>
                </c:pt>
                <c:pt idx="40">
                  <c:v>9.8035280577088741</c:v>
                </c:pt>
                <c:pt idx="41">
                  <c:v>5.0138666343855283</c:v>
                </c:pt>
                <c:pt idx="42">
                  <c:v>7.7300129002602347</c:v>
                </c:pt>
                <c:pt idx="43">
                  <c:v>10.622316794233305</c:v>
                </c:pt>
                <c:pt idx="44">
                  <c:v>6.4021891418255068</c:v>
                </c:pt>
                <c:pt idx="45">
                  <c:v>5.5095493926727146</c:v>
                </c:pt>
                <c:pt idx="46">
                  <c:v>7.9530157424082617</c:v>
                </c:pt>
                <c:pt idx="47">
                  <c:v>8.7941904219883273</c:v>
                </c:pt>
                <c:pt idx="48">
                  <c:v>9.1047879429973477</c:v>
                </c:pt>
                <c:pt idx="49">
                  <c:v>10.464183786872198</c:v>
                </c:pt>
                <c:pt idx="50">
                  <c:v>7.0531171947106746</c:v>
                </c:pt>
                <c:pt idx="51">
                  <c:v>7.6570372396766535</c:v>
                </c:pt>
                <c:pt idx="52">
                  <c:v>7.7236828857547613</c:v>
                </c:pt>
                <c:pt idx="53">
                  <c:v>9.5255329083923055</c:v>
                </c:pt>
                <c:pt idx="54">
                  <c:v>4.3775259956432899</c:v>
                </c:pt>
                <c:pt idx="55">
                  <c:v>8.5132211395930657</c:v>
                </c:pt>
                <c:pt idx="56">
                  <c:v>6.1046137436974579</c:v>
                </c:pt>
                <c:pt idx="57">
                  <c:v>7.7935685030567594</c:v>
                </c:pt>
                <c:pt idx="58">
                  <c:v>4.5916658718098278</c:v>
                </c:pt>
                <c:pt idx="59">
                  <c:v>4.2267501302041568</c:v>
                </c:pt>
                <c:pt idx="60">
                  <c:v>3.0734517041462008</c:v>
                </c:pt>
                <c:pt idx="61">
                  <c:v>5.2667851179446545</c:v>
                </c:pt>
                <c:pt idx="62">
                  <c:v>4.0465541538603365</c:v>
                </c:pt>
                <c:pt idx="63">
                  <c:v>4.6756038012713743</c:v>
                </c:pt>
                <c:pt idx="64">
                  <c:v>3.2497063691753354</c:v>
                </c:pt>
                <c:pt idx="65">
                  <c:v>3.3201886878244955</c:v>
                </c:pt>
                <c:pt idx="66">
                  <c:v>4.0742178966355711</c:v>
                </c:pt>
                <c:pt idx="67">
                  <c:v>1.7417143146136622</c:v>
                </c:pt>
                <c:pt idx="68">
                  <c:v>-0.109234174471516</c:v>
                </c:pt>
                <c:pt idx="69">
                  <c:v>1.4560993573963279</c:v>
                </c:pt>
                <c:pt idx="70">
                  <c:v>-0.44445342491475714</c:v>
                </c:pt>
                <c:pt idx="71">
                  <c:v>1.2074508807707223</c:v>
                </c:pt>
                <c:pt idx="72">
                  <c:v>1.508706146709522</c:v>
                </c:pt>
                <c:pt idx="73">
                  <c:v>0.96891193642630979</c:v>
                </c:pt>
                <c:pt idx="74">
                  <c:v>-0.93042725768527046</c:v>
                </c:pt>
                <c:pt idx="75">
                  <c:v>-0.81484086581862636</c:v>
                </c:pt>
                <c:pt idx="76">
                  <c:v>-2.6419550487026076</c:v>
                </c:pt>
                <c:pt idx="77">
                  <c:v>-0.81271077241070833</c:v>
                </c:pt>
                <c:pt idx="78">
                  <c:v>0.3114564392147256</c:v>
                </c:pt>
                <c:pt idx="79">
                  <c:v>-0.52166336282907777</c:v>
                </c:pt>
                <c:pt idx="80">
                  <c:v>0.31956747330761898</c:v>
                </c:pt>
                <c:pt idx="81">
                  <c:v>-1.1678218700031695</c:v>
                </c:pt>
                <c:pt idx="82">
                  <c:v>1.7605875440585672</c:v>
                </c:pt>
                <c:pt idx="83">
                  <c:v>0.22923630212533727</c:v>
                </c:pt>
                <c:pt idx="84">
                  <c:v>-0.63571114425872199</c:v>
                </c:pt>
                <c:pt idx="85">
                  <c:v>-1.0434689633630483</c:v>
                </c:pt>
                <c:pt idx="86">
                  <c:v>-0.35072513846252412</c:v>
                </c:pt>
                <c:pt idx="87">
                  <c:v>-1.9847216984963063</c:v>
                </c:pt>
                <c:pt idx="88">
                  <c:v>4.875216004185623E-2</c:v>
                </c:pt>
                <c:pt idx="89">
                  <c:v>-2.4983445986990702</c:v>
                </c:pt>
                <c:pt idx="90">
                  <c:v>-0.28937555575549595</c:v>
                </c:pt>
                <c:pt idx="91">
                  <c:v>-1.7507532854817294</c:v>
                </c:pt>
                <c:pt idx="92">
                  <c:v>-2.0790197292480865</c:v>
                </c:pt>
                <c:pt idx="93">
                  <c:v>1.6871763307750829</c:v>
                </c:pt>
                <c:pt idx="94">
                  <c:v>-0.38984843770295613</c:v>
                </c:pt>
                <c:pt idx="95">
                  <c:v>-2.7369667022155313</c:v>
                </c:pt>
                <c:pt idx="96">
                  <c:v>1.1214032428169514</c:v>
                </c:pt>
                <c:pt idx="97">
                  <c:v>-3.5731605266494126</c:v>
                </c:pt>
                <c:pt idx="98">
                  <c:v>0.96347453907597047</c:v>
                </c:pt>
                <c:pt idx="99">
                  <c:v>-1.9162389977309957</c:v>
                </c:pt>
                <c:pt idx="100">
                  <c:v>-2.4220180295354088</c:v>
                </c:pt>
                <c:pt idx="101">
                  <c:v>-2.5169944447850545</c:v>
                </c:pt>
                <c:pt idx="102">
                  <c:v>-0.99146665945059331</c:v>
                </c:pt>
                <c:pt idx="103">
                  <c:v>-1.1604239516453265</c:v>
                </c:pt>
                <c:pt idx="104">
                  <c:v>-0.70780717887237699</c:v>
                </c:pt>
                <c:pt idx="105">
                  <c:v>0.41976883032926687</c:v>
                </c:pt>
                <c:pt idx="106">
                  <c:v>0.10160528215488816</c:v>
                </c:pt>
                <c:pt idx="107">
                  <c:v>-0.74705111735261809</c:v>
                </c:pt>
                <c:pt idx="108">
                  <c:v>2.516578355986788</c:v>
                </c:pt>
                <c:pt idx="109">
                  <c:v>-7.3528482657104627E-2</c:v>
                </c:pt>
                <c:pt idx="110">
                  <c:v>-0.97109062936256763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-2.6907653012454484</c:v>
                </c:pt>
                <c:pt idx="1">
                  <c:v>-2.6354471126001533</c:v>
                </c:pt>
                <c:pt idx="2">
                  <c:v>-0.1149538466602068</c:v>
                </c:pt>
                <c:pt idx="3">
                  <c:v>-0.97204863898365435</c:v>
                </c:pt>
                <c:pt idx="4">
                  <c:v>-0.9114352235635389</c:v>
                </c:pt>
                <c:pt idx="5">
                  <c:v>-0.2449095953827691</c:v>
                </c:pt>
                <c:pt idx="6">
                  <c:v>-0.8357396936302447</c:v>
                </c:pt>
                <c:pt idx="7">
                  <c:v>-0.53401565948399021</c:v>
                </c:pt>
                <c:pt idx="8">
                  <c:v>2.319854552677004</c:v>
                </c:pt>
                <c:pt idx="9">
                  <c:v>1.2932481050273403</c:v>
                </c:pt>
                <c:pt idx="10">
                  <c:v>-0.20018236187183663</c:v>
                </c:pt>
                <c:pt idx="11">
                  <c:v>1.7428362041905014</c:v>
                </c:pt>
                <c:pt idx="12">
                  <c:v>3.2139969752086195</c:v>
                </c:pt>
                <c:pt idx="13">
                  <c:v>2.2881304822142892</c:v>
                </c:pt>
                <c:pt idx="14">
                  <c:v>2.050997465902813</c:v>
                </c:pt>
                <c:pt idx="15">
                  <c:v>1.859851665168712</c:v>
                </c:pt>
                <c:pt idx="16">
                  <c:v>3.1211419068588913</c:v>
                </c:pt>
                <c:pt idx="17">
                  <c:v>2.1836763356045101</c:v>
                </c:pt>
                <c:pt idx="18">
                  <c:v>3.9360666922853018</c:v>
                </c:pt>
                <c:pt idx="19">
                  <c:v>3.1648540358837152</c:v>
                </c:pt>
                <c:pt idx="20">
                  <c:v>1.4732620509807024</c:v>
                </c:pt>
                <c:pt idx="21">
                  <c:v>1.6473402635271834</c:v>
                </c:pt>
                <c:pt idx="22">
                  <c:v>5.3733522331559493</c:v>
                </c:pt>
                <c:pt idx="23">
                  <c:v>2.7916313685062715</c:v>
                </c:pt>
                <c:pt idx="24">
                  <c:v>5.5480142752563282</c:v>
                </c:pt>
                <c:pt idx="25">
                  <c:v>6.2377467688027561</c:v>
                </c:pt>
                <c:pt idx="26">
                  <c:v>4.3604171707862358</c:v>
                </c:pt>
                <c:pt idx="27">
                  <c:v>7.3413733230939577</c:v>
                </c:pt>
                <c:pt idx="28">
                  <c:v>5.045707637719012</c:v>
                </c:pt>
                <c:pt idx="29">
                  <c:v>4.9213964927529332</c:v>
                </c:pt>
                <c:pt idx="30">
                  <c:v>3.7242369872608516</c:v>
                </c:pt>
                <c:pt idx="31">
                  <c:v>4.1920192503400973</c:v>
                </c:pt>
                <c:pt idx="32">
                  <c:v>7.4257108697291239</c:v>
                </c:pt>
                <c:pt idx="33">
                  <c:v>5.0167900014772293</c:v>
                </c:pt>
                <c:pt idx="34">
                  <c:v>4.5132154459924756</c:v>
                </c:pt>
                <c:pt idx="35">
                  <c:v>5.9291795217810321</c:v>
                </c:pt>
                <c:pt idx="36">
                  <c:v>4.9182261101770504</c:v>
                </c:pt>
                <c:pt idx="37">
                  <c:v>5.7090992056156153</c:v>
                </c:pt>
                <c:pt idx="38">
                  <c:v>5.6964644128733237</c:v>
                </c:pt>
                <c:pt idx="39">
                  <c:v>4.8865923479510318</c:v>
                </c:pt>
                <c:pt idx="40">
                  <c:v>4.9340747539997301</c:v>
                </c:pt>
                <c:pt idx="41">
                  <c:v>3.9218415559748152</c:v>
                </c:pt>
                <c:pt idx="42">
                  <c:v>4.3374501820880162</c:v>
                </c:pt>
                <c:pt idx="43">
                  <c:v>7.0344142622857246</c:v>
                </c:pt>
                <c:pt idx="44">
                  <c:v>6.5105560693868814</c:v>
                </c:pt>
                <c:pt idx="45">
                  <c:v>5.0139347456328656</c:v>
                </c:pt>
                <c:pt idx="46">
                  <c:v>3.8278920710337916</c:v>
                </c:pt>
                <c:pt idx="47">
                  <c:v>6.292137558271274</c:v>
                </c:pt>
                <c:pt idx="48">
                  <c:v>5.5489725315433569</c:v>
                </c:pt>
                <c:pt idx="49">
                  <c:v>4.8582299258154578</c:v>
                </c:pt>
                <c:pt idx="50">
                  <c:v>5.5254926929161421</c:v>
                </c:pt>
                <c:pt idx="51">
                  <c:v>4.6489885801323201</c:v>
                </c:pt>
                <c:pt idx="52">
                  <c:v>6.6657686092227371</c:v>
                </c:pt>
                <c:pt idx="53">
                  <c:v>7.936855104631511</c:v>
                </c:pt>
                <c:pt idx="54">
                  <c:v>8.9293199709722426</c:v>
                </c:pt>
                <c:pt idx="55">
                  <c:v>7.2154574573043764</c:v>
                </c:pt>
                <c:pt idx="56">
                  <c:v>6.2480958671105586</c:v>
                </c:pt>
                <c:pt idx="57">
                  <c:v>5.0495643038296993</c:v>
                </c:pt>
                <c:pt idx="58">
                  <c:v>6.2555987470532397</c:v>
                </c:pt>
                <c:pt idx="59">
                  <c:v>5.9996435251453084</c:v>
                </c:pt>
                <c:pt idx="60">
                  <c:v>4.346889429897141</c:v>
                </c:pt>
                <c:pt idx="61">
                  <c:v>6.7001389543754062</c:v>
                </c:pt>
                <c:pt idx="62">
                  <c:v>5.0097828668470026</c:v>
                </c:pt>
                <c:pt idx="63">
                  <c:v>5.5126093602574331</c:v>
                </c:pt>
                <c:pt idx="64">
                  <c:v>4.8059049427323561</c:v>
                </c:pt>
                <c:pt idx="65">
                  <c:v>5.5068330486609929</c:v>
                </c:pt>
                <c:pt idx="66">
                  <c:v>4.0457602623155458</c:v>
                </c:pt>
                <c:pt idx="67">
                  <c:v>5.6186911384421991</c:v>
                </c:pt>
                <c:pt idx="68">
                  <c:v>4.6888257476044464</c:v>
                </c:pt>
                <c:pt idx="69">
                  <c:v>3.3570429272831199</c:v>
                </c:pt>
                <c:pt idx="70">
                  <c:v>4.2641822510894034</c:v>
                </c:pt>
                <c:pt idx="71">
                  <c:v>1.5451400546959406</c:v>
                </c:pt>
                <c:pt idx="72">
                  <c:v>2.1827790888318392</c:v>
                </c:pt>
                <c:pt idx="73">
                  <c:v>-0.45733725158015404</c:v>
                </c:pt>
                <c:pt idx="74">
                  <c:v>-0.92341558461149464</c:v>
                </c:pt>
                <c:pt idx="75">
                  <c:v>1.9349415225181454</c:v>
                </c:pt>
                <c:pt idx="76">
                  <c:v>2.7189972098017585</c:v>
                </c:pt>
                <c:pt idx="77">
                  <c:v>1.6419183189901883</c:v>
                </c:pt>
                <c:pt idx="78">
                  <c:v>2.9425554673828964</c:v>
                </c:pt>
                <c:pt idx="79">
                  <c:v>2.9996572545058506</c:v>
                </c:pt>
                <c:pt idx="80">
                  <c:v>1.7933598478837476</c:v>
                </c:pt>
                <c:pt idx="81">
                  <c:v>2.6242360937172595</c:v>
                </c:pt>
                <c:pt idx="82">
                  <c:v>2.0105834359671717</c:v>
                </c:pt>
                <c:pt idx="83">
                  <c:v>0.2402880507727774</c:v>
                </c:pt>
                <c:pt idx="84">
                  <c:v>3.52625360435789</c:v>
                </c:pt>
                <c:pt idx="85">
                  <c:v>3.6973400053946101E-2</c:v>
                </c:pt>
                <c:pt idx="86">
                  <c:v>-6.1980340045279393E-2</c:v>
                </c:pt>
                <c:pt idx="87">
                  <c:v>1.0552499871387302</c:v>
                </c:pt>
                <c:pt idx="88">
                  <c:v>0.87236866804688584</c:v>
                </c:pt>
                <c:pt idx="89">
                  <c:v>-0.13606977091985856</c:v>
                </c:pt>
                <c:pt idx="90">
                  <c:v>-1.5499507882626047</c:v>
                </c:pt>
                <c:pt idx="91">
                  <c:v>0.48616556911514491</c:v>
                </c:pt>
                <c:pt idx="92">
                  <c:v>-1.4223698409263159</c:v>
                </c:pt>
                <c:pt idx="93">
                  <c:v>0.42456117355305506</c:v>
                </c:pt>
                <c:pt idx="94">
                  <c:v>2.9833359968624484</c:v>
                </c:pt>
                <c:pt idx="95">
                  <c:v>2.3628969790127696</c:v>
                </c:pt>
                <c:pt idx="96">
                  <c:v>-0.79188418105482039</c:v>
                </c:pt>
                <c:pt idx="97">
                  <c:v>1.0125393407835375</c:v>
                </c:pt>
                <c:pt idx="98">
                  <c:v>-0.30156734302236721</c:v>
                </c:pt>
                <c:pt idx="99">
                  <c:v>2.1666344959728594</c:v>
                </c:pt>
                <c:pt idx="100">
                  <c:v>1.2082769234362283</c:v>
                </c:pt>
                <c:pt idx="101">
                  <c:v>0.74976087450586071</c:v>
                </c:pt>
                <c:pt idx="102">
                  <c:v>0.31110351815431009</c:v>
                </c:pt>
                <c:pt idx="103">
                  <c:v>1.4613791271756151</c:v>
                </c:pt>
                <c:pt idx="104">
                  <c:v>1.3905549252464566</c:v>
                </c:pt>
                <c:pt idx="105">
                  <c:v>0.8173948457597866</c:v>
                </c:pt>
                <c:pt idx="106">
                  <c:v>-0.90099751473924627</c:v>
                </c:pt>
                <c:pt idx="107">
                  <c:v>4.4799042620978287E-2</c:v>
                </c:pt>
                <c:pt idx="108">
                  <c:v>1.5079648782278519</c:v>
                </c:pt>
                <c:pt idx="109">
                  <c:v>-0.2606929565771155</c:v>
                </c:pt>
                <c:pt idx="110">
                  <c:v>-0.95539528653950068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-0.44308981479813492</c:v>
                </c:pt>
                <c:pt idx="1">
                  <c:v>0.10279667024554959</c:v>
                </c:pt>
                <c:pt idx="2">
                  <c:v>1.9654306356599407</c:v>
                </c:pt>
                <c:pt idx="3">
                  <c:v>-1.4890896713927357</c:v>
                </c:pt>
                <c:pt idx="4">
                  <c:v>0.28252387232987969</c:v>
                </c:pt>
                <c:pt idx="5">
                  <c:v>0.84598217658590558</c:v>
                </c:pt>
                <c:pt idx="6">
                  <c:v>-1.3039432459475278</c:v>
                </c:pt>
                <c:pt idx="7">
                  <c:v>-0.12906165264179498</c:v>
                </c:pt>
                <c:pt idx="8">
                  <c:v>0.59754202816647406</c:v>
                </c:pt>
                <c:pt idx="9">
                  <c:v>-0.76938414276021105</c:v>
                </c:pt>
                <c:pt idx="10">
                  <c:v>-1.2505084225920333</c:v>
                </c:pt>
                <c:pt idx="11">
                  <c:v>-2.2870475830604171</c:v>
                </c:pt>
                <c:pt idx="12">
                  <c:v>0.4573049251668555</c:v>
                </c:pt>
                <c:pt idx="13">
                  <c:v>-2.0328085604609449</c:v>
                </c:pt>
                <c:pt idx="14">
                  <c:v>7.8695202727444305E-2</c:v>
                </c:pt>
                <c:pt idx="15">
                  <c:v>-2.4540856705519016</c:v>
                </c:pt>
                <c:pt idx="16">
                  <c:v>0.23078068528387505</c:v>
                </c:pt>
                <c:pt idx="17">
                  <c:v>-0.77378257930763106</c:v>
                </c:pt>
                <c:pt idx="18">
                  <c:v>-1.5139562598829288</c:v>
                </c:pt>
                <c:pt idx="19">
                  <c:v>-1.9600751227978033</c:v>
                </c:pt>
                <c:pt idx="20">
                  <c:v>-0.6925615909811369</c:v>
                </c:pt>
                <c:pt idx="21">
                  <c:v>-1.1924401533674835</c:v>
                </c:pt>
                <c:pt idx="22">
                  <c:v>2.3412518102016495</c:v>
                </c:pt>
                <c:pt idx="23">
                  <c:v>2.5060129082185445</c:v>
                </c:pt>
                <c:pt idx="24">
                  <c:v>0.28423568558776219</c:v>
                </c:pt>
                <c:pt idx="25">
                  <c:v>0.70787677653331893</c:v>
                </c:pt>
                <c:pt idx="26">
                  <c:v>3.6861633654465771</c:v>
                </c:pt>
                <c:pt idx="27">
                  <c:v>2.6197405335130028</c:v>
                </c:pt>
                <c:pt idx="28">
                  <c:v>4.9462143971642867</c:v>
                </c:pt>
                <c:pt idx="29">
                  <c:v>5.2099098860637589</c:v>
                </c:pt>
                <c:pt idx="30">
                  <c:v>7.8835475117849194</c:v>
                </c:pt>
                <c:pt idx="31">
                  <c:v>5.0319235487663958</c:v>
                </c:pt>
                <c:pt idx="32">
                  <c:v>6.5569266705381146</c:v>
                </c:pt>
                <c:pt idx="33">
                  <c:v>6.7711046979136835</c:v>
                </c:pt>
                <c:pt idx="34">
                  <c:v>6.8514873625381858</c:v>
                </c:pt>
                <c:pt idx="35">
                  <c:v>7.604888029113968</c:v>
                </c:pt>
                <c:pt idx="36">
                  <c:v>4.1201104563379944</c:v>
                </c:pt>
                <c:pt idx="37">
                  <c:v>6.7121420568929562</c:v>
                </c:pt>
                <c:pt idx="38">
                  <c:v>7.3543598137792126</c:v>
                </c:pt>
                <c:pt idx="39">
                  <c:v>4.0628860472187718</c:v>
                </c:pt>
                <c:pt idx="40">
                  <c:v>8.6063336443493323</c:v>
                </c:pt>
                <c:pt idx="41">
                  <c:v>5.6499930945741168</c:v>
                </c:pt>
                <c:pt idx="42">
                  <c:v>7.3874375082057835</c:v>
                </c:pt>
                <c:pt idx="43">
                  <c:v>4.885843098115358</c:v>
                </c:pt>
                <c:pt idx="44">
                  <c:v>5.2801482398376152</c:v>
                </c:pt>
                <c:pt idx="45">
                  <c:v>6.06862491479004</c:v>
                </c:pt>
                <c:pt idx="46">
                  <c:v>6.1689405068618113</c:v>
                </c:pt>
                <c:pt idx="47">
                  <c:v>6.4458742529099586</c:v>
                </c:pt>
                <c:pt idx="48">
                  <c:v>4.5951994672890493</c:v>
                </c:pt>
                <c:pt idx="49">
                  <c:v>6.7607477452366807</c:v>
                </c:pt>
                <c:pt idx="50">
                  <c:v>3.129904666003136</c:v>
                </c:pt>
                <c:pt idx="51">
                  <c:v>7.7394364705623051</c:v>
                </c:pt>
                <c:pt idx="52">
                  <c:v>3.412934680423199</c:v>
                </c:pt>
                <c:pt idx="53">
                  <c:v>4.3624367210189989</c:v>
                </c:pt>
                <c:pt idx="54">
                  <c:v>9.2356412216092831</c:v>
                </c:pt>
                <c:pt idx="55">
                  <c:v>6.500550276633617</c:v>
                </c:pt>
                <c:pt idx="56">
                  <c:v>5.3620610467417587</c:v>
                </c:pt>
                <c:pt idx="57">
                  <c:v>7.8611757756637148</c:v>
                </c:pt>
                <c:pt idx="58">
                  <c:v>3.6344946514292897</c:v>
                </c:pt>
                <c:pt idx="59">
                  <c:v>4.1969551793346662</c:v>
                </c:pt>
                <c:pt idx="60">
                  <c:v>4.5262318635147754</c:v>
                </c:pt>
                <c:pt idx="61">
                  <c:v>1.373658475392014</c:v>
                </c:pt>
                <c:pt idx="62">
                  <c:v>1.6677490939738391</c:v>
                </c:pt>
                <c:pt idx="63">
                  <c:v>5.479456137299163</c:v>
                </c:pt>
                <c:pt idx="64">
                  <c:v>1.8965847286504474</c:v>
                </c:pt>
                <c:pt idx="65">
                  <c:v>1.8974437710740799</c:v>
                </c:pt>
                <c:pt idx="66">
                  <c:v>2.598966384604287</c:v>
                </c:pt>
                <c:pt idx="67">
                  <c:v>1.0822557834534543</c:v>
                </c:pt>
                <c:pt idx="68">
                  <c:v>-0.96953695812623719</c:v>
                </c:pt>
                <c:pt idx="69">
                  <c:v>1.1772357346619313</c:v>
                </c:pt>
                <c:pt idx="70">
                  <c:v>-0.3319166955278377</c:v>
                </c:pt>
                <c:pt idx="71">
                  <c:v>0.96555748070175984</c:v>
                </c:pt>
                <c:pt idx="72">
                  <c:v>-1.8902047920321852</c:v>
                </c:pt>
                <c:pt idx="73">
                  <c:v>-0.68876499508441191</c:v>
                </c:pt>
                <c:pt idx="74">
                  <c:v>-1.27463441259501</c:v>
                </c:pt>
                <c:pt idx="75">
                  <c:v>-0.59347670515691331</c:v>
                </c:pt>
                <c:pt idx="76">
                  <c:v>-1.2045801031083878</c:v>
                </c:pt>
                <c:pt idx="77">
                  <c:v>-1.131130860218746</c:v>
                </c:pt>
                <c:pt idx="78">
                  <c:v>-0.84648068001683829</c:v>
                </c:pt>
                <c:pt idx="79">
                  <c:v>-2.5558551136712659</c:v>
                </c:pt>
                <c:pt idx="80">
                  <c:v>-2.0849764318381059</c:v>
                </c:pt>
                <c:pt idx="81">
                  <c:v>-1.3566199484241002</c:v>
                </c:pt>
                <c:pt idx="82">
                  <c:v>-1.9963114751383686</c:v>
                </c:pt>
                <c:pt idx="83">
                  <c:v>-0.69923256269009226</c:v>
                </c:pt>
                <c:pt idx="84">
                  <c:v>-1.7138256830352492</c:v>
                </c:pt>
                <c:pt idx="85">
                  <c:v>-1.7681514635274158</c:v>
                </c:pt>
                <c:pt idx="86">
                  <c:v>-3.973657963262609</c:v>
                </c:pt>
                <c:pt idx="87">
                  <c:v>-4.0716133424042811</c:v>
                </c:pt>
                <c:pt idx="88">
                  <c:v>-2.5361770934801258</c:v>
                </c:pt>
                <c:pt idx="89">
                  <c:v>-1.6833257800963113</c:v>
                </c:pt>
                <c:pt idx="90">
                  <c:v>-0.8467282585583179</c:v>
                </c:pt>
                <c:pt idx="91">
                  <c:v>-2.7496422199674035</c:v>
                </c:pt>
                <c:pt idx="92">
                  <c:v>-0.82777998922292273</c:v>
                </c:pt>
                <c:pt idx="93">
                  <c:v>-1.1942824828057117</c:v>
                </c:pt>
                <c:pt idx="94">
                  <c:v>-2.4298055141567918</c:v>
                </c:pt>
                <c:pt idx="95">
                  <c:v>-0.6331989644716397</c:v>
                </c:pt>
                <c:pt idx="96">
                  <c:v>-0.16622318273031578</c:v>
                </c:pt>
                <c:pt idx="97">
                  <c:v>-0.79680351038540265</c:v>
                </c:pt>
                <c:pt idx="98">
                  <c:v>-0.83972277947962581</c:v>
                </c:pt>
                <c:pt idx="99">
                  <c:v>-1.5911996755735385</c:v>
                </c:pt>
                <c:pt idx="100">
                  <c:v>-1.1648501507064486</c:v>
                </c:pt>
                <c:pt idx="101">
                  <c:v>-2.3499794592910526</c:v>
                </c:pt>
                <c:pt idx="102">
                  <c:v>-1.9742374246730519</c:v>
                </c:pt>
                <c:pt idx="103">
                  <c:v>8.7256734159953539E-2</c:v>
                </c:pt>
                <c:pt idx="104">
                  <c:v>-1.1885472142826159</c:v>
                </c:pt>
                <c:pt idx="105">
                  <c:v>-1.4831622950128744</c:v>
                </c:pt>
                <c:pt idx="106">
                  <c:v>-1.5215518793538041</c:v>
                </c:pt>
                <c:pt idx="107">
                  <c:v>-1.0998144028917518</c:v>
                </c:pt>
                <c:pt idx="108">
                  <c:v>-1.5079032668769914</c:v>
                </c:pt>
                <c:pt idx="109">
                  <c:v>0.86668967074345038</c:v>
                </c:pt>
                <c:pt idx="110">
                  <c:v>-1.640312753848304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0.25028454209542489</c:v>
                </c:pt>
                <c:pt idx="1">
                  <c:v>-6.0671414221412909E-2</c:v>
                </c:pt>
                <c:pt idx="2">
                  <c:v>-0.62057053604009094</c:v>
                </c:pt>
                <c:pt idx="3">
                  <c:v>-0.2707047854492815</c:v>
                </c:pt>
                <c:pt idx="4">
                  <c:v>-0.3128347751736576</c:v>
                </c:pt>
                <c:pt idx="5">
                  <c:v>0.90640313806985096</c:v>
                </c:pt>
                <c:pt idx="6">
                  <c:v>0.692217074212649</c:v>
                </c:pt>
                <c:pt idx="7">
                  <c:v>-0.33396071172274494</c:v>
                </c:pt>
                <c:pt idx="8">
                  <c:v>-0.25307460343837374</c:v>
                </c:pt>
                <c:pt idx="9">
                  <c:v>0.19252519954168884</c:v>
                </c:pt>
                <c:pt idx="10">
                  <c:v>-0.13960194669426262</c:v>
                </c:pt>
                <c:pt idx="11">
                  <c:v>0.74439136791229921</c:v>
                </c:pt>
                <c:pt idx="12">
                  <c:v>-0.36332070259613219</c:v>
                </c:pt>
                <c:pt idx="13">
                  <c:v>-0.51044549945910567</c:v>
                </c:pt>
                <c:pt idx="14">
                  <c:v>-0.74673549635421699</c:v>
                </c:pt>
                <c:pt idx="15">
                  <c:v>0.78353129289071233</c:v>
                </c:pt>
                <c:pt idx="16">
                  <c:v>-0.58189460467864507</c:v>
                </c:pt>
                <c:pt idx="17">
                  <c:v>0.93048302540686256</c:v>
                </c:pt>
                <c:pt idx="18">
                  <c:v>2.0891678108315408</c:v>
                </c:pt>
                <c:pt idx="19">
                  <c:v>1.2169868920064562</c:v>
                </c:pt>
                <c:pt idx="20">
                  <c:v>3.4667825209640362</c:v>
                </c:pt>
                <c:pt idx="21">
                  <c:v>3.8747428309314587</c:v>
                </c:pt>
                <c:pt idx="22">
                  <c:v>4.0942274156839185</c:v>
                </c:pt>
                <c:pt idx="23">
                  <c:v>5.7985966207790574</c:v>
                </c:pt>
                <c:pt idx="24">
                  <c:v>4.6756376640141273</c:v>
                </c:pt>
                <c:pt idx="25">
                  <c:v>5.0245138386637844</c:v>
                </c:pt>
                <c:pt idx="26">
                  <c:v>3.8070098321409604</c:v>
                </c:pt>
                <c:pt idx="27">
                  <c:v>3.1308025742378764</c:v>
                </c:pt>
                <c:pt idx="28">
                  <c:v>4.9153409576716651</c:v>
                </c:pt>
                <c:pt idx="29">
                  <c:v>6.3132660132935321</c:v>
                </c:pt>
                <c:pt idx="30">
                  <c:v>4.1279166381744821</c:v>
                </c:pt>
                <c:pt idx="31">
                  <c:v>3.7108373583911169</c:v>
                </c:pt>
                <c:pt idx="32">
                  <c:v>2.6446614540898046</c:v>
                </c:pt>
                <c:pt idx="33">
                  <c:v>4.7677767063430281</c:v>
                </c:pt>
                <c:pt idx="34">
                  <c:v>3.7834796000955175</c:v>
                </c:pt>
                <c:pt idx="35">
                  <c:v>4.5707567718892017</c:v>
                </c:pt>
                <c:pt idx="36">
                  <c:v>3.1524722924904922</c:v>
                </c:pt>
                <c:pt idx="37">
                  <c:v>2.2863856466756656</c:v>
                </c:pt>
                <c:pt idx="38">
                  <c:v>3.1860493665211891</c:v>
                </c:pt>
                <c:pt idx="39">
                  <c:v>4.1698301316128683</c:v>
                </c:pt>
                <c:pt idx="40">
                  <c:v>3.3816338315010741</c:v>
                </c:pt>
                <c:pt idx="41">
                  <c:v>2.1042191345700507</c:v>
                </c:pt>
                <c:pt idx="42">
                  <c:v>2.2113690135609301</c:v>
                </c:pt>
                <c:pt idx="43">
                  <c:v>3.1960520232473733</c:v>
                </c:pt>
                <c:pt idx="44">
                  <c:v>3.9409646722176048</c:v>
                </c:pt>
                <c:pt idx="45">
                  <c:v>2.5879182281393782</c:v>
                </c:pt>
                <c:pt idx="46">
                  <c:v>2.3180295193156915</c:v>
                </c:pt>
                <c:pt idx="47">
                  <c:v>2.4003037094841155</c:v>
                </c:pt>
                <c:pt idx="48">
                  <c:v>1.41033156119721</c:v>
                </c:pt>
                <c:pt idx="49">
                  <c:v>1.1990049205829332</c:v>
                </c:pt>
                <c:pt idx="50">
                  <c:v>1.1872896663352246</c:v>
                </c:pt>
                <c:pt idx="51">
                  <c:v>1.9107500694920898</c:v>
                </c:pt>
                <c:pt idx="52">
                  <c:v>1.1519153744418849</c:v>
                </c:pt>
                <c:pt idx="53">
                  <c:v>1.9085141879405803</c:v>
                </c:pt>
                <c:pt idx="54">
                  <c:v>1.3658816614885811</c:v>
                </c:pt>
                <c:pt idx="55">
                  <c:v>1.5234063093410113</c:v>
                </c:pt>
                <c:pt idx="56">
                  <c:v>1.6808561432581532</c:v>
                </c:pt>
                <c:pt idx="57">
                  <c:v>1.1038238182357913</c:v>
                </c:pt>
                <c:pt idx="58">
                  <c:v>1.5145164897813359</c:v>
                </c:pt>
                <c:pt idx="59">
                  <c:v>1.1415854373268106</c:v>
                </c:pt>
                <c:pt idx="60">
                  <c:v>-0.43996811090822413</c:v>
                </c:pt>
                <c:pt idx="61">
                  <c:v>0.36907014391845588</c:v>
                </c:pt>
                <c:pt idx="62">
                  <c:v>-1.385890999037162</c:v>
                </c:pt>
                <c:pt idx="63">
                  <c:v>-1.8401311534934528</c:v>
                </c:pt>
                <c:pt idx="64">
                  <c:v>-2.0668376851968362</c:v>
                </c:pt>
                <c:pt idx="65">
                  <c:v>-1.0409395134124331</c:v>
                </c:pt>
                <c:pt idx="66">
                  <c:v>-2.0810480167591354</c:v>
                </c:pt>
                <c:pt idx="67">
                  <c:v>-1.8260229022136309</c:v>
                </c:pt>
                <c:pt idx="68">
                  <c:v>-1.5863526396244818</c:v>
                </c:pt>
                <c:pt idx="69">
                  <c:v>-1.3408770904975049</c:v>
                </c:pt>
                <c:pt idx="70">
                  <c:v>-1.2230240509095491</c:v>
                </c:pt>
                <c:pt idx="71">
                  <c:v>-2.8856364182055101</c:v>
                </c:pt>
                <c:pt idx="72">
                  <c:v>-1.3468620794545645</c:v>
                </c:pt>
                <c:pt idx="73">
                  <c:v>-1.680411540487043</c:v>
                </c:pt>
                <c:pt idx="74">
                  <c:v>-1.2310448968565222</c:v>
                </c:pt>
                <c:pt idx="75">
                  <c:v>-2.4371005418282414</c:v>
                </c:pt>
                <c:pt idx="76">
                  <c:v>-2.7487795885128818</c:v>
                </c:pt>
                <c:pt idx="77">
                  <c:v>-3.1912636099313718</c:v>
                </c:pt>
                <c:pt idx="78">
                  <c:v>-3.3738322907795255</c:v>
                </c:pt>
                <c:pt idx="79">
                  <c:v>-2.7630203059653735</c:v>
                </c:pt>
                <c:pt idx="80">
                  <c:v>-2.1419660195296295</c:v>
                </c:pt>
                <c:pt idx="81">
                  <c:v>-2.1478233149607671</c:v>
                </c:pt>
                <c:pt idx="82">
                  <c:v>-3.8429171123440846</c:v>
                </c:pt>
                <c:pt idx="83">
                  <c:v>-2.5446983963547076</c:v>
                </c:pt>
                <c:pt idx="84">
                  <c:v>-2.0232920833522563</c:v>
                </c:pt>
                <c:pt idx="85">
                  <c:v>-1.454263435105301</c:v>
                </c:pt>
                <c:pt idx="86">
                  <c:v>-2.1583452713859961</c:v>
                </c:pt>
                <c:pt idx="87">
                  <c:v>-2.4356180277848276</c:v>
                </c:pt>
                <c:pt idx="88">
                  <c:v>-3.3285716726428576</c:v>
                </c:pt>
                <c:pt idx="89">
                  <c:v>-1.8876349443347147</c:v>
                </c:pt>
                <c:pt idx="90">
                  <c:v>-0.86337143981613729</c:v>
                </c:pt>
                <c:pt idx="91">
                  <c:v>-1.4591405240338844</c:v>
                </c:pt>
                <c:pt idx="92">
                  <c:v>-0.6674699707788746</c:v>
                </c:pt>
                <c:pt idx="93">
                  <c:v>-1.082467165307432</c:v>
                </c:pt>
                <c:pt idx="94">
                  <c:v>-2.3531695105456789</c:v>
                </c:pt>
                <c:pt idx="95">
                  <c:v>-1.1200408102361938</c:v>
                </c:pt>
                <c:pt idx="96">
                  <c:v>-3.0083258028967168</c:v>
                </c:pt>
                <c:pt idx="97">
                  <c:v>-1.2029690574037841</c:v>
                </c:pt>
                <c:pt idx="98">
                  <c:v>-1.3359709501894985</c:v>
                </c:pt>
                <c:pt idx="99">
                  <c:v>-0.34272765129154181</c:v>
                </c:pt>
                <c:pt idx="100">
                  <c:v>-1.0666266101195703</c:v>
                </c:pt>
                <c:pt idx="101">
                  <c:v>-1.7742202358182535</c:v>
                </c:pt>
                <c:pt idx="102">
                  <c:v>-1.0943775302765726</c:v>
                </c:pt>
                <c:pt idx="103">
                  <c:v>-0.13437818077735506</c:v>
                </c:pt>
                <c:pt idx="104">
                  <c:v>2.5312086928096562E-2</c:v>
                </c:pt>
                <c:pt idx="105">
                  <c:v>0.9384765532009719</c:v>
                </c:pt>
                <c:pt idx="106">
                  <c:v>-0.31790157328439483</c:v>
                </c:pt>
                <c:pt idx="107">
                  <c:v>0.53915960234178517</c:v>
                </c:pt>
                <c:pt idx="108">
                  <c:v>-0.32162514904109663</c:v>
                </c:pt>
                <c:pt idx="109">
                  <c:v>8.3170759072715539E-2</c:v>
                </c:pt>
                <c:pt idx="110">
                  <c:v>7.4983244198504301E-2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0.50514472633408025</c:v>
                </c:pt>
                <c:pt idx="1">
                  <c:v>-1.4983054643581011E-2</c:v>
                </c:pt>
                <c:pt idx="2">
                  <c:v>0.14335018246025683</c:v>
                </c:pt>
                <c:pt idx="3">
                  <c:v>0.47005880124494881</c:v>
                </c:pt>
                <c:pt idx="4">
                  <c:v>3.7577064528887427E-2</c:v>
                </c:pt>
                <c:pt idx="5">
                  <c:v>2.9175240684663519</c:v>
                </c:pt>
                <c:pt idx="6">
                  <c:v>-4.343588707444853E-2</c:v>
                </c:pt>
                <c:pt idx="7">
                  <c:v>-0.55001494150618868</c:v>
                </c:pt>
                <c:pt idx="8">
                  <c:v>-1.9410858003838956</c:v>
                </c:pt>
                <c:pt idx="9">
                  <c:v>-1.0339734877358742</c:v>
                </c:pt>
                <c:pt idx="10">
                  <c:v>-0.17448932009160034</c:v>
                </c:pt>
                <c:pt idx="11">
                  <c:v>-3.3625292220803167</c:v>
                </c:pt>
                <c:pt idx="12">
                  <c:v>-2.6977009740531477</c:v>
                </c:pt>
                <c:pt idx="13">
                  <c:v>-1.5159633589862636</c:v>
                </c:pt>
                <c:pt idx="14">
                  <c:v>-0.29333587934848154</c:v>
                </c:pt>
                <c:pt idx="15">
                  <c:v>-1.5807787694677218</c:v>
                </c:pt>
                <c:pt idx="16">
                  <c:v>-2.3199416593362256</c:v>
                </c:pt>
                <c:pt idx="17">
                  <c:v>-1.0110376612121705</c:v>
                </c:pt>
                <c:pt idx="18">
                  <c:v>-2.6929822171603126</c:v>
                </c:pt>
                <c:pt idx="19">
                  <c:v>-1.4587847581398081</c:v>
                </c:pt>
                <c:pt idx="20">
                  <c:v>-0.3664766598496072</c:v>
                </c:pt>
                <c:pt idx="21">
                  <c:v>0.42248762526104239</c:v>
                </c:pt>
                <c:pt idx="22">
                  <c:v>0.12293146858362834</c:v>
                </c:pt>
                <c:pt idx="23">
                  <c:v>-1.327843292149737</c:v>
                </c:pt>
                <c:pt idx="24">
                  <c:v>1.2756007109153533</c:v>
                </c:pt>
                <c:pt idx="25">
                  <c:v>1.4193184388004236</c:v>
                </c:pt>
                <c:pt idx="26">
                  <c:v>2.5609103511539919</c:v>
                </c:pt>
                <c:pt idx="27">
                  <c:v>3.3026495777397145</c:v>
                </c:pt>
                <c:pt idx="28">
                  <c:v>2.2502906707927743</c:v>
                </c:pt>
                <c:pt idx="29">
                  <c:v>0.62095886463375605</c:v>
                </c:pt>
                <c:pt idx="30">
                  <c:v>4.0412585117342834</c:v>
                </c:pt>
                <c:pt idx="31">
                  <c:v>4.759821360558016</c:v>
                </c:pt>
                <c:pt idx="32">
                  <c:v>5.0687467332899869</c:v>
                </c:pt>
                <c:pt idx="33">
                  <c:v>3.7020979896274708</c:v>
                </c:pt>
                <c:pt idx="34">
                  <c:v>2.3373431049315072</c:v>
                </c:pt>
                <c:pt idx="35">
                  <c:v>3.9319526584354794</c:v>
                </c:pt>
                <c:pt idx="36">
                  <c:v>7.9215537034213757</c:v>
                </c:pt>
                <c:pt idx="37">
                  <c:v>5.4165408871152882</c:v>
                </c:pt>
                <c:pt idx="38">
                  <c:v>2.7316518330308117</c:v>
                </c:pt>
                <c:pt idx="39">
                  <c:v>5.0356751672634283</c:v>
                </c:pt>
                <c:pt idx="40">
                  <c:v>7.1121333848825792</c:v>
                </c:pt>
                <c:pt idx="41">
                  <c:v>7.1473413429387085</c:v>
                </c:pt>
                <c:pt idx="42">
                  <c:v>5.2796108372921289</c:v>
                </c:pt>
                <c:pt idx="43">
                  <c:v>6.2472954835109835</c:v>
                </c:pt>
                <c:pt idx="44">
                  <c:v>8.8809267134669625</c:v>
                </c:pt>
                <c:pt idx="45">
                  <c:v>6.7492782898891184</c:v>
                </c:pt>
                <c:pt idx="46">
                  <c:v>4.5889111744973174</c:v>
                </c:pt>
                <c:pt idx="47">
                  <c:v>5.3111739437359331</c:v>
                </c:pt>
                <c:pt idx="48">
                  <c:v>8.5587005410199914</c:v>
                </c:pt>
                <c:pt idx="49">
                  <c:v>6.0435699447822495</c:v>
                </c:pt>
                <c:pt idx="50">
                  <c:v>3.9876046100877161</c:v>
                </c:pt>
                <c:pt idx="51">
                  <c:v>10.633864756395511</c:v>
                </c:pt>
                <c:pt idx="52">
                  <c:v>8.119634237024675</c:v>
                </c:pt>
                <c:pt idx="53">
                  <c:v>6.4518270791813155</c:v>
                </c:pt>
                <c:pt idx="54">
                  <c:v>8.7080748747776191</c:v>
                </c:pt>
                <c:pt idx="55">
                  <c:v>7.2547053314453143</c:v>
                </c:pt>
                <c:pt idx="56">
                  <c:v>5.1910389578594378</c:v>
                </c:pt>
                <c:pt idx="57">
                  <c:v>9.4222546124710949</c:v>
                </c:pt>
                <c:pt idx="58">
                  <c:v>7.2358620343077895</c:v>
                </c:pt>
                <c:pt idx="59">
                  <c:v>7.1558210289816557</c:v>
                </c:pt>
                <c:pt idx="60">
                  <c:v>8.8809695201967251</c:v>
                </c:pt>
                <c:pt idx="61">
                  <c:v>6.122737570439595</c:v>
                </c:pt>
                <c:pt idx="62">
                  <c:v>8.0783546128204318</c:v>
                </c:pt>
                <c:pt idx="63">
                  <c:v>7.7365538298436638</c:v>
                </c:pt>
                <c:pt idx="64">
                  <c:v>8.03036207303224</c:v>
                </c:pt>
                <c:pt idx="65">
                  <c:v>8.1851495367993987</c:v>
                </c:pt>
                <c:pt idx="66">
                  <c:v>8.1220051893576883</c:v>
                </c:pt>
                <c:pt idx="67">
                  <c:v>6.8400750321551751</c:v>
                </c:pt>
                <c:pt idx="68">
                  <c:v>6.3102661828298432</c:v>
                </c:pt>
                <c:pt idx="69">
                  <c:v>5.141974750887818</c:v>
                </c:pt>
                <c:pt idx="70">
                  <c:v>5.5441377004903609</c:v>
                </c:pt>
                <c:pt idx="71">
                  <c:v>4.360145005035946</c:v>
                </c:pt>
                <c:pt idx="72">
                  <c:v>5.2926803712274237</c:v>
                </c:pt>
                <c:pt idx="73">
                  <c:v>3.779162325153</c:v>
                </c:pt>
                <c:pt idx="74">
                  <c:v>4.0729156567549083</c:v>
                </c:pt>
                <c:pt idx="75">
                  <c:v>4.1767426950242541</c:v>
                </c:pt>
                <c:pt idx="76">
                  <c:v>2.5292406952253996</c:v>
                </c:pt>
                <c:pt idx="77">
                  <c:v>3.4149038979017505</c:v>
                </c:pt>
                <c:pt idx="78">
                  <c:v>3.8648666299518664</c:v>
                </c:pt>
                <c:pt idx="79">
                  <c:v>1.9088922238511001</c:v>
                </c:pt>
                <c:pt idx="80">
                  <c:v>3.6906753523674856</c:v>
                </c:pt>
                <c:pt idx="81">
                  <c:v>1.3381401187800308</c:v>
                </c:pt>
                <c:pt idx="82">
                  <c:v>0.36039381238328566</c:v>
                </c:pt>
                <c:pt idx="83">
                  <c:v>3.8070950529032825</c:v>
                </c:pt>
                <c:pt idx="84">
                  <c:v>2.2706263398979099</c:v>
                </c:pt>
                <c:pt idx="85">
                  <c:v>1.3307309001504473</c:v>
                </c:pt>
                <c:pt idx="86">
                  <c:v>2.8173432748340987</c:v>
                </c:pt>
                <c:pt idx="87">
                  <c:v>2.5850094299478776</c:v>
                </c:pt>
                <c:pt idx="88">
                  <c:v>2.0934521396854264</c:v>
                </c:pt>
                <c:pt idx="89">
                  <c:v>2.5648707518918874</c:v>
                </c:pt>
                <c:pt idx="90">
                  <c:v>-4.5473409726524097E-2</c:v>
                </c:pt>
                <c:pt idx="91">
                  <c:v>-0.11437924774679485</c:v>
                </c:pt>
                <c:pt idx="92">
                  <c:v>2.3393594459729536</c:v>
                </c:pt>
                <c:pt idx="93">
                  <c:v>0.15593303054068205</c:v>
                </c:pt>
                <c:pt idx="94">
                  <c:v>0.99027153310289207</c:v>
                </c:pt>
                <c:pt idx="95">
                  <c:v>2.0848943403902966</c:v>
                </c:pt>
                <c:pt idx="96">
                  <c:v>0.3233898182395708</c:v>
                </c:pt>
                <c:pt idx="97">
                  <c:v>1.813527647484646</c:v>
                </c:pt>
                <c:pt idx="98">
                  <c:v>-0.62144034200587495</c:v>
                </c:pt>
                <c:pt idx="99">
                  <c:v>0.58651964001530132</c:v>
                </c:pt>
                <c:pt idx="100">
                  <c:v>1.9266118643313432</c:v>
                </c:pt>
                <c:pt idx="101">
                  <c:v>0.33770012791987386</c:v>
                </c:pt>
                <c:pt idx="102">
                  <c:v>5.8730348290402204E-2</c:v>
                </c:pt>
                <c:pt idx="103">
                  <c:v>-1.4476082190290374</c:v>
                </c:pt>
                <c:pt idx="104">
                  <c:v>-1.2791988824110663</c:v>
                </c:pt>
                <c:pt idx="105">
                  <c:v>0.46440166977692965</c:v>
                </c:pt>
                <c:pt idx="106">
                  <c:v>-0.85251458104904732</c:v>
                </c:pt>
                <c:pt idx="107">
                  <c:v>1.0783999955250878</c:v>
                </c:pt>
                <c:pt idx="108">
                  <c:v>-0.60642656066496459</c:v>
                </c:pt>
                <c:pt idx="109">
                  <c:v>-0.48817589912626957</c:v>
                </c:pt>
                <c:pt idx="110">
                  <c:v>0.75703791260040265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1.3427783362831953E-3</c:v>
                </c:pt>
                <c:pt idx="1">
                  <c:v>0.47556474887463557</c:v>
                </c:pt>
                <c:pt idx="2">
                  <c:v>-0.28684423624946498</c:v>
                </c:pt>
                <c:pt idx="3">
                  <c:v>0.28252772602417059</c:v>
                </c:pt>
                <c:pt idx="4">
                  <c:v>0.90633722037022457</c:v>
                </c:pt>
                <c:pt idx="5">
                  <c:v>-0.49633217824023379</c:v>
                </c:pt>
                <c:pt idx="6">
                  <c:v>-0.65299261842194312</c:v>
                </c:pt>
                <c:pt idx="7">
                  <c:v>-0.16078491403099934</c:v>
                </c:pt>
                <c:pt idx="8">
                  <c:v>-0.27180898321479774</c:v>
                </c:pt>
                <c:pt idx="9">
                  <c:v>0.67989798376299815</c:v>
                </c:pt>
                <c:pt idx="10">
                  <c:v>1.4439766743652926</c:v>
                </c:pt>
                <c:pt idx="11">
                  <c:v>0.5827227018844412</c:v>
                </c:pt>
                <c:pt idx="12">
                  <c:v>0.67532460983763787</c:v>
                </c:pt>
                <c:pt idx="13">
                  <c:v>-0.10659920446816015</c:v>
                </c:pt>
                <c:pt idx="14">
                  <c:v>-1.3891956703383046</c:v>
                </c:pt>
                <c:pt idx="15">
                  <c:v>0.71294076130862927</c:v>
                </c:pt>
                <c:pt idx="16">
                  <c:v>0.52171745688903182</c:v>
                </c:pt>
                <c:pt idx="17">
                  <c:v>4.4446149288772441</c:v>
                </c:pt>
                <c:pt idx="18">
                  <c:v>6.0349348771007669</c:v>
                </c:pt>
                <c:pt idx="19">
                  <c:v>4.9146842269510094</c:v>
                </c:pt>
                <c:pt idx="20">
                  <c:v>3.2337760155734827</c:v>
                </c:pt>
                <c:pt idx="21">
                  <c:v>5.9978665219129272</c:v>
                </c:pt>
                <c:pt idx="22">
                  <c:v>11.51591566467177</c:v>
                </c:pt>
                <c:pt idx="23">
                  <c:v>10.634294491746564</c:v>
                </c:pt>
                <c:pt idx="24">
                  <c:v>5.2970573305834199</c:v>
                </c:pt>
                <c:pt idx="25">
                  <c:v>5.5405893809735556</c:v>
                </c:pt>
                <c:pt idx="26">
                  <c:v>4.2776933806046475</c:v>
                </c:pt>
                <c:pt idx="27">
                  <c:v>3.9038191892713576</c:v>
                </c:pt>
                <c:pt idx="28">
                  <c:v>2.8609404337562756</c:v>
                </c:pt>
                <c:pt idx="29">
                  <c:v>2.5283232888970781</c:v>
                </c:pt>
                <c:pt idx="30">
                  <c:v>1.8228554226796387</c:v>
                </c:pt>
                <c:pt idx="31">
                  <c:v>3.6713869644978261</c:v>
                </c:pt>
                <c:pt idx="32">
                  <c:v>4.2391035116197937</c:v>
                </c:pt>
                <c:pt idx="33">
                  <c:v>4.7422783366623005</c:v>
                </c:pt>
                <c:pt idx="34">
                  <c:v>7.2600872158023897</c:v>
                </c:pt>
                <c:pt idx="35">
                  <c:v>7.0618330279990493</c:v>
                </c:pt>
                <c:pt idx="36">
                  <c:v>5.663476229369258</c:v>
                </c:pt>
                <c:pt idx="37">
                  <c:v>6.51444634664277</c:v>
                </c:pt>
                <c:pt idx="38">
                  <c:v>7.0461374247222928</c:v>
                </c:pt>
                <c:pt idx="39">
                  <c:v>5.1098207500981889</c:v>
                </c:pt>
                <c:pt idx="40">
                  <c:v>5.3549599046881129</c:v>
                </c:pt>
                <c:pt idx="41">
                  <c:v>8.893022291609693</c:v>
                </c:pt>
                <c:pt idx="42">
                  <c:v>8.6548145286968499</c:v>
                </c:pt>
                <c:pt idx="43">
                  <c:v>9.9433856671228629</c:v>
                </c:pt>
                <c:pt idx="44">
                  <c:v>9.0883065351124745</c:v>
                </c:pt>
                <c:pt idx="45">
                  <c:v>10.462088517398543</c:v>
                </c:pt>
                <c:pt idx="46">
                  <c:v>19.968076252553697</c:v>
                </c:pt>
                <c:pt idx="47">
                  <c:v>18.744136937618265</c:v>
                </c:pt>
                <c:pt idx="48">
                  <c:v>18.714922215543158</c:v>
                </c:pt>
                <c:pt idx="49">
                  <c:v>14.650228111010916</c:v>
                </c:pt>
                <c:pt idx="50">
                  <c:v>14.874346560643147</c:v>
                </c:pt>
                <c:pt idx="51">
                  <c:v>17.717275313386818</c:v>
                </c:pt>
                <c:pt idx="52">
                  <c:v>20.607514130359377</c:v>
                </c:pt>
                <c:pt idx="53">
                  <c:v>19.857098381068965</c:v>
                </c:pt>
                <c:pt idx="54">
                  <c:v>19.19800394156497</c:v>
                </c:pt>
                <c:pt idx="55">
                  <c:v>19.361988929173503</c:v>
                </c:pt>
                <c:pt idx="56">
                  <c:v>19.695363568044989</c:v>
                </c:pt>
                <c:pt idx="57">
                  <c:v>15.747488853284056</c:v>
                </c:pt>
                <c:pt idx="58">
                  <c:v>13.94332038048133</c:v>
                </c:pt>
                <c:pt idx="59">
                  <c:v>13.258246198330307</c:v>
                </c:pt>
                <c:pt idx="60">
                  <c:v>11.124380213160428</c:v>
                </c:pt>
                <c:pt idx="61">
                  <c:v>12.49268043977964</c:v>
                </c:pt>
                <c:pt idx="62">
                  <c:v>10.827380426793756</c:v>
                </c:pt>
                <c:pt idx="63">
                  <c:v>11.491423801143446</c:v>
                </c:pt>
                <c:pt idx="64">
                  <c:v>10.773486599870624</c:v>
                </c:pt>
                <c:pt idx="65">
                  <c:v>11.613771574660351</c:v>
                </c:pt>
                <c:pt idx="66">
                  <c:v>10.162855646522463</c:v>
                </c:pt>
                <c:pt idx="67">
                  <c:v>8.5286572657590742</c:v>
                </c:pt>
                <c:pt idx="68">
                  <c:v>10.131373439193514</c:v>
                </c:pt>
                <c:pt idx="69">
                  <c:v>9.9662156181830817</c:v>
                </c:pt>
                <c:pt idx="70">
                  <c:v>7.9380790796629688</c:v>
                </c:pt>
                <c:pt idx="71">
                  <c:v>8.4830894709367612</c:v>
                </c:pt>
                <c:pt idx="72">
                  <c:v>11.982222559148788</c:v>
                </c:pt>
                <c:pt idx="73">
                  <c:v>11.245431979684618</c:v>
                </c:pt>
                <c:pt idx="74">
                  <c:v>10.628602786727475</c:v>
                </c:pt>
                <c:pt idx="75">
                  <c:v>7.3123466035928244</c:v>
                </c:pt>
                <c:pt idx="76">
                  <c:v>7.3002416870316296</c:v>
                </c:pt>
                <c:pt idx="77">
                  <c:v>7.6829900922230676</c:v>
                </c:pt>
                <c:pt idx="78">
                  <c:v>7.7412151825635638</c:v>
                </c:pt>
                <c:pt idx="79">
                  <c:v>9.722507376042179</c:v>
                </c:pt>
                <c:pt idx="80">
                  <c:v>6.9743523973777561</c:v>
                </c:pt>
                <c:pt idx="81">
                  <c:v>8.8015092977070726</c:v>
                </c:pt>
                <c:pt idx="82">
                  <c:v>7.405374191259777</c:v>
                </c:pt>
                <c:pt idx="83">
                  <c:v>4.5795335821961007</c:v>
                </c:pt>
                <c:pt idx="84">
                  <c:v>5.2734696485157988</c:v>
                </c:pt>
                <c:pt idx="85">
                  <c:v>2.8322431249937963</c:v>
                </c:pt>
                <c:pt idx="86">
                  <c:v>3.9709481696986071</c:v>
                </c:pt>
                <c:pt idx="87">
                  <c:v>4.7889482297260022</c:v>
                </c:pt>
                <c:pt idx="88">
                  <c:v>3.5616865291940774</c:v>
                </c:pt>
                <c:pt idx="89">
                  <c:v>4.196246570215286</c:v>
                </c:pt>
                <c:pt idx="90">
                  <c:v>3.5065960866993575</c:v>
                </c:pt>
                <c:pt idx="91">
                  <c:v>4.1345572706975959</c:v>
                </c:pt>
                <c:pt idx="92">
                  <c:v>3.6608586727478651</c:v>
                </c:pt>
                <c:pt idx="93">
                  <c:v>4.4288358585921719</c:v>
                </c:pt>
                <c:pt idx="94">
                  <c:v>2.5717451499552673</c:v>
                </c:pt>
                <c:pt idx="95">
                  <c:v>0.58248500035284734</c:v>
                </c:pt>
                <c:pt idx="96">
                  <c:v>2.9354384685108021</c:v>
                </c:pt>
                <c:pt idx="97">
                  <c:v>1.7652376811270429</c:v>
                </c:pt>
                <c:pt idx="98">
                  <c:v>1.7271586947859032</c:v>
                </c:pt>
                <c:pt idx="99">
                  <c:v>0.95111386216844462</c:v>
                </c:pt>
                <c:pt idx="100">
                  <c:v>1.9388688680294266</c:v>
                </c:pt>
                <c:pt idx="101">
                  <c:v>1.2593510960116487</c:v>
                </c:pt>
                <c:pt idx="102">
                  <c:v>1.3948049574884687</c:v>
                </c:pt>
                <c:pt idx="103">
                  <c:v>0.20874712502932688</c:v>
                </c:pt>
                <c:pt idx="104">
                  <c:v>0.31532691417740644</c:v>
                </c:pt>
                <c:pt idx="105">
                  <c:v>2.4097017713180597</c:v>
                </c:pt>
                <c:pt idx="106">
                  <c:v>0.56935741770892412</c:v>
                </c:pt>
                <c:pt idx="107">
                  <c:v>2.51737806268443</c:v>
                </c:pt>
                <c:pt idx="108">
                  <c:v>0.48650390471646532</c:v>
                </c:pt>
                <c:pt idx="109">
                  <c:v>0.17618472699466256</c:v>
                </c:pt>
                <c:pt idx="110">
                  <c:v>0.61499872218825291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-0.9781550666803368</c:v>
                </c:pt>
                <c:pt idx="1">
                  <c:v>-1.1868524543165504</c:v>
                </c:pt>
                <c:pt idx="2">
                  <c:v>-1.3598455902860076</c:v>
                </c:pt>
                <c:pt idx="3">
                  <c:v>1.0760033195311709</c:v>
                </c:pt>
                <c:pt idx="4">
                  <c:v>0.53405098777037863</c:v>
                </c:pt>
                <c:pt idx="5">
                  <c:v>0.20576994321633119</c:v>
                </c:pt>
                <c:pt idx="6">
                  <c:v>1.8461625693364907</c:v>
                </c:pt>
                <c:pt idx="7">
                  <c:v>-0.65713716705578129</c:v>
                </c:pt>
                <c:pt idx="8">
                  <c:v>-0.61078669712139466</c:v>
                </c:pt>
                <c:pt idx="9">
                  <c:v>-1.0342173653911597</c:v>
                </c:pt>
                <c:pt idx="10">
                  <c:v>0.47611755325507321</c:v>
                </c:pt>
                <c:pt idx="11">
                  <c:v>1.0971272278042006</c:v>
                </c:pt>
                <c:pt idx="12">
                  <c:v>0.47606653479129846</c:v>
                </c:pt>
                <c:pt idx="13">
                  <c:v>1.0099111057463281</c:v>
                </c:pt>
                <c:pt idx="14">
                  <c:v>1.4515854585264512</c:v>
                </c:pt>
                <c:pt idx="15">
                  <c:v>1.8868816135273776</c:v>
                </c:pt>
                <c:pt idx="16">
                  <c:v>2.0263059463346567</c:v>
                </c:pt>
                <c:pt idx="17">
                  <c:v>3.1102132155585474</c:v>
                </c:pt>
                <c:pt idx="18">
                  <c:v>3.9422681717263175</c:v>
                </c:pt>
                <c:pt idx="19">
                  <c:v>1.8647831131916002</c:v>
                </c:pt>
                <c:pt idx="20">
                  <c:v>1.3987812439443768</c:v>
                </c:pt>
                <c:pt idx="21">
                  <c:v>0.84334633973925777</c:v>
                </c:pt>
                <c:pt idx="22">
                  <c:v>2.5698505431982008</c:v>
                </c:pt>
                <c:pt idx="23">
                  <c:v>3.2938085267425254</c:v>
                </c:pt>
                <c:pt idx="24">
                  <c:v>5.0007961540962116</c:v>
                </c:pt>
                <c:pt idx="25">
                  <c:v>5.2507198585962414</c:v>
                </c:pt>
                <c:pt idx="26">
                  <c:v>2.923799114581167</c:v>
                </c:pt>
                <c:pt idx="27">
                  <c:v>3.5448408705377936</c:v>
                </c:pt>
                <c:pt idx="28">
                  <c:v>6.3313495250118947</c:v>
                </c:pt>
                <c:pt idx="29">
                  <c:v>4.5343732626048183</c:v>
                </c:pt>
                <c:pt idx="30">
                  <c:v>3.2991954132103518</c:v>
                </c:pt>
                <c:pt idx="31">
                  <c:v>8.2148623967281598</c:v>
                </c:pt>
                <c:pt idx="32">
                  <c:v>8.7545905349915625</c:v>
                </c:pt>
                <c:pt idx="33">
                  <c:v>6.6876233039034796</c:v>
                </c:pt>
                <c:pt idx="34">
                  <c:v>5.3114652225959995</c:v>
                </c:pt>
                <c:pt idx="35">
                  <c:v>8.2270136583735436</c:v>
                </c:pt>
                <c:pt idx="36">
                  <c:v>5.2965556561319982</c:v>
                </c:pt>
                <c:pt idx="37">
                  <c:v>4.8530047482207443</c:v>
                </c:pt>
                <c:pt idx="38">
                  <c:v>7.4035207088119073</c:v>
                </c:pt>
                <c:pt idx="39">
                  <c:v>8.5655129497491718</c:v>
                </c:pt>
                <c:pt idx="40">
                  <c:v>6.1308941659476019</c:v>
                </c:pt>
                <c:pt idx="41">
                  <c:v>8.701582246766332</c:v>
                </c:pt>
                <c:pt idx="42">
                  <c:v>5.2885375346854211</c:v>
                </c:pt>
                <c:pt idx="43">
                  <c:v>9.4689351311620324</c:v>
                </c:pt>
                <c:pt idx="44">
                  <c:v>3.8780611530872005</c:v>
                </c:pt>
                <c:pt idx="45">
                  <c:v>5.3977761502798103</c:v>
                </c:pt>
                <c:pt idx="46">
                  <c:v>5.7253697743075342</c:v>
                </c:pt>
                <c:pt idx="47">
                  <c:v>5.7648045673107218</c:v>
                </c:pt>
                <c:pt idx="48">
                  <c:v>4.7938100088219153</c:v>
                </c:pt>
                <c:pt idx="49">
                  <c:v>3.777975763440431</c:v>
                </c:pt>
                <c:pt idx="50">
                  <c:v>4.4188241289043164</c:v>
                </c:pt>
                <c:pt idx="51">
                  <c:v>5.1188664322859463</c:v>
                </c:pt>
                <c:pt idx="52">
                  <c:v>7.9080606478572815</c:v>
                </c:pt>
                <c:pt idx="53">
                  <c:v>2.7894363126725952</c:v>
                </c:pt>
                <c:pt idx="54">
                  <c:v>8.5054031517387507</c:v>
                </c:pt>
                <c:pt idx="55">
                  <c:v>4.4718586378363678</c:v>
                </c:pt>
                <c:pt idx="56">
                  <c:v>6.1257375919666419</c:v>
                </c:pt>
                <c:pt idx="57">
                  <c:v>5.1574744174300937</c:v>
                </c:pt>
                <c:pt idx="58">
                  <c:v>5.8766577440960015</c:v>
                </c:pt>
                <c:pt idx="59">
                  <c:v>3.1101176928873437</c:v>
                </c:pt>
                <c:pt idx="60">
                  <c:v>3.8753276553589671</c:v>
                </c:pt>
                <c:pt idx="61">
                  <c:v>4.1868922785393243</c:v>
                </c:pt>
                <c:pt idx="62">
                  <c:v>2.7767914966655365</c:v>
                </c:pt>
                <c:pt idx="63">
                  <c:v>4.122999887441881</c:v>
                </c:pt>
                <c:pt idx="64">
                  <c:v>2.1286729542302183</c:v>
                </c:pt>
                <c:pt idx="65">
                  <c:v>2.3863119182601902</c:v>
                </c:pt>
                <c:pt idx="66">
                  <c:v>2.9684828171208726</c:v>
                </c:pt>
                <c:pt idx="67">
                  <c:v>1.6641279811261442</c:v>
                </c:pt>
                <c:pt idx="68">
                  <c:v>1.6587306699228845</c:v>
                </c:pt>
                <c:pt idx="69">
                  <c:v>1.8832905141815528</c:v>
                </c:pt>
                <c:pt idx="70">
                  <c:v>1.4345160164038917</c:v>
                </c:pt>
                <c:pt idx="71">
                  <c:v>1.0335344152291879</c:v>
                </c:pt>
                <c:pt idx="72">
                  <c:v>2.3063568385227913</c:v>
                </c:pt>
                <c:pt idx="73">
                  <c:v>-1.0015788144298192</c:v>
                </c:pt>
                <c:pt idx="74">
                  <c:v>3.4769217274301703</c:v>
                </c:pt>
                <c:pt idx="75">
                  <c:v>1.0634724038038159</c:v>
                </c:pt>
                <c:pt idx="76">
                  <c:v>1.9205005942177804</c:v>
                </c:pt>
                <c:pt idx="77">
                  <c:v>1.0958917474989294</c:v>
                </c:pt>
                <c:pt idx="78">
                  <c:v>-0.72391888708601626</c:v>
                </c:pt>
                <c:pt idx="79">
                  <c:v>0.97695651767170277</c:v>
                </c:pt>
                <c:pt idx="80">
                  <c:v>-1.2786040868028676</c:v>
                </c:pt>
                <c:pt idx="81">
                  <c:v>-1.4098087091557649</c:v>
                </c:pt>
                <c:pt idx="82">
                  <c:v>0.15411739807511624</c:v>
                </c:pt>
                <c:pt idx="83">
                  <c:v>1.3230364378985551</c:v>
                </c:pt>
                <c:pt idx="84">
                  <c:v>1.5892575734023213</c:v>
                </c:pt>
                <c:pt idx="85">
                  <c:v>2.2659598073200207</c:v>
                </c:pt>
                <c:pt idx="86">
                  <c:v>0.83632834399658662</c:v>
                </c:pt>
                <c:pt idx="87">
                  <c:v>0.76613418669907474</c:v>
                </c:pt>
                <c:pt idx="88">
                  <c:v>1.8909988067499619</c:v>
                </c:pt>
                <c:pt idx="89">
                  <c:v>-1.6722413208273341</c:v>
                </c:pt>
                <c:pt idx="90">
                  <c:v>-1.3234702976714998</c:v>
                </c:pt>
                <c:pt idx="91">
                  <c:v>0.79704488194763645</c:v>
                </c:pt>
                <c:pt idx="92">
                  <c:v>-0.47684071765538083</c:v>
                </c:pt>
                <c:pt idx="93">
                  <c:v>2.1839799228875698</c:v>
                </c:pt>
                <c:pt idx="94">
                  <c:v>-0.48568972478028649</c:v>
                </c:pt>
                <c:pt idx="95">
                  <c:v>-2.2205101712753388</c:v>
                </c:pt>
                <c:pt idx="96">
                  <c:v>-0.91282660841768815</c:v>
                </c:pt>
                <c:pt idx="97">
                  <c:v>1.0753337174843944</c:v>
                </c:pt>
                <c:pt idx="98">
                  <c:v>1.753578565890844</c:v>
                </c:pt>
                <c:pt idx="99">
                  <c:v>-0.45588404908559327</c:v>
                </c:pt>
                <c:pt idx="100">
                  <c:v>-0.44111616677495202</c:v>
                </c:pt>
                <c:pt idx="101">
                  <c:v>-1.8519634762050197</c:v>
                </c:pt>
                <c:pt idx="102">
                  <c:v>-2.2514366751575974</c:v>
                </c:pt>
                <c:pt idx="103">
                  <c:v>-1.051769152598298</c:v>
                </c:pt>
                <c:pt idx="104">
                  <c:v>0.69631477538018671</c:v>
                </c:pt>
                <c:pt idx="105">
                  <c:v>1.8874740601265598</c:v>
                </c:pt>
                <c:pt idx="106">
                  <c:v>1.416631427311861</c:v>
                </c:pt>
                <c:pt idx="107">
                  <c:v>-1.279014303684668</c:v>
                </c:pt>
                <c:pt idx="108">
                  <c:v>-0.62375251656654829</c:v>
                </c:pt>
                <c:pt idx="109">
                  <c:v>-1.491727153650505</c:v>
                </c:pt>
                <c:pt idx="110">
                  <c:v>-0.83515950040931963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0.92669720346218354</c:v>
                </c:pt>
                <c:pt idx="1">
                  <c:v>-0.16694890116108421</c:v>
                </c:pt>
                <c:pt idx="2">
                  <c:v>-2.9479203907437865</c:v>
                </c:pt>
                <c:pt idx="3">
                  <c:v>-0.79796570997153848</c:v>
                </c:pt>
                <c:pt idx="4">
                  <c:v>2.1684078389468855</c:v>
                </c:pt>
                <c:pt idx="5">
                  <c:v>-1.0205739531883942</c:v>
                </c:pt>
                <c:pt idx="6">
                  <c:v>0.87235852511969558</c:v>
                </c:pt>
                <c:pt idx="7">
                  <c:v>3.0362832035489373</c:v>
                </c:pt>
                <c:pt idx="8">
                  <c:v>-0.34274776288079956</c:v>
                </c:pt>
                <c:pt idx="9">
                  <c:v>-0.96784175083106039</c:v>
                </c:pt>
                <c:pt idx="10">
                  <c:v>-0.28368516743517075</c:v>
                </c:pt>
                <c:pt idx="11">
                  <c:v>-1.8074768757797806</c:v>
                </c:pt>
                <c:pt idx="12">
                  <c:v>0.26791137541692167</c:v>
                </c:pt>
                <c:pt idx="13">
                  <c:v>-2.7669973789486875</c:v>
                </c:pt>
                <c:pt idx="14">
                  <c:v>2.9007615252736395E-2</c:v>
                </c:pt>
                <c:pt idx="15">
                  <c:v>-0.22310164698757662</c:v>
                </c:pt>
                <c:pt idx="16">
                  <c:v>-0.66672724536249772</c:v>
                </c:pt>
                <c:pt idx="17">
                  <c:v>-1.2754467724419036</c:v>
                </c:pt>
                <c:pt idx="18">
                  <c:v>-0.28053496505976311</c:v>
                </c:pt>
                <c:pt idx="19">
                  <c:v>2.1988997522550902</c:v>
                </c:pt>
                <c:pt idx="20">
                  <c:v>2.6799235986332648</c:v>
                </c:pt>
                <c:pt idx="21">
                  <c:v>9.2722426681317103</c:v>
                </c:pt>
                <c:pt idx="22">
                  <c:v>7.3472373033304752</c:v>
                </c:pt>
                <c:pt idx="23">
                  <c:v>10.720838555466109</c:v>
                </c:pt>
                <c:pt idx="24">
                  <c:v>12.255602774556241</c:v>
                </c:pt>
                <c:pt idx="25">
                  <c:v>11.42348731357273</c:v>
                </c:pt>
                <c:pt idx="26">
                  <c:v>14.29740127352804</c:v>
                </c:pt>
                <c:pt idx="27">
                  <c:v>16.47563462183065</c:v>
                </c:pt>
                <c:pt idx="28">
                  <c:v>13.734893780436114</c:v>
                </c:pt>
                <c:pt idx="29">
                  <c:v>15.742103976568393</c:v>
                </c:pt>
                <c:pt idx="30">
                  <c:v>14.552938273389612</c:v>
                </c:pt>
                <c:pt idx="31">
                  <c:v>15.83733576341843</c:v>
                </c:pt>
                <c:pt idx="32">
                  <c:v>18.358377547943743</c:v>
                </c:pt>
                <c:pt idx="33">
                  <c:v>13.508405876210011</c:v>
                </c:pt>
                <c:pt idx="34">
                  <c:v>14.418955292528196</c:v>
                </c:pt>
                <c:pt idx="35">
                  <c:v>15.77185955185197</c:v>
                </c:pt>
                <c:pt idx="36">
                  <c:v>13.82667858487514</c:v>
                </c:pt>
                <c:pt idx="37">
                  <c:v>14.991537587279691</c:v>
                </c:pt>
                <c:pt idx="38">
                  <c:v>16.095516402381964</c:v>
                </c:pt>
                <c:pt idx="39">
                  <c:v>11.612316318322662</c:v>
                </c:pt>
                <c:pt idx="40">
                  <c:v>12.851794309896222</c:v>
                </c:pt>
                <c:pt idx="41">
                  <c:v>7.9348403833756285</c:v>
                </c:pt>
                <c:pt idx="42">
                  <c:v>10.310123250283358</c:v>
                </c:pt>
                <c:pt idx="43">
                  <c:v>6.8008666668007729</c:v>
                </c:pt>
                <c:pt idx="44">
                  <c:v>7.165976112448079</c:v>
                </c:pt>
                <c:pt idx="45">
                  <c:v>5.3527179941306482</c:v>
                </c:pt>
                <c:pt idx="46">
                  <c:v>9.8987293888917147</c:v>
                </c:pt>
                <c:pt idx="47">
                  <c:v>4.4344636018377122</c:v>
                </c:pt>
                <c:pt idx="48">
                  <c:v>4.9684322985726244</c:v>
                </c:pt>
                <c:pt idx="49">
                  <c:v>5.6089711286042769</c:v>
                </c:pt>
                <c:pt idx="50">
                  <c:v>4.6460247154915972</c:v>
                </c:pt>
                <c:pt idx="51">
                  <c:v>7.8485822010721327</c:v>
                </c:pt>
                <c:pt idx="52">
                  <c:v>6.8436550492995689</c:v>
                </c:pt>
                <c:pt idx="53">
                  <c:v>6.573589124152786</c:v>
                </c:pt>
                <c:pt idx="54">
                  <c:v>5.8377173667437257</c:v>
                </c:pt>
                <c:pt idx="55">
                  <c:v>6.5900835006300911</c:v>
                </c:pt>
                <c:pt idx="56">
                  <c:v>6.9199276692612957</c:v>
                </c:pt>
                <c:pt idx="57">
                  <c:v>8.1094074886352896</c:v>
                </c:pt>
                <c:pt idx="58">
                  <c:v>5.8331130434062564</c:v>
                </c:pt>
                <c:pt idx="59">
                  <c:v>6.4820643208253106</c:v>
                </c:pt>
                <c:pt idx="60">
                  <c:v>3.4943645378578472</c:v>
                </c:pt>
                <c:pt idx="61">
                  <c:v>6.5162287246434358</c:v>
                </c:pt>
                <c:pt idx="62">
                  <c:v>5.184715561540914</c:v>
                </c:pt>
                <c:pt idx="63">
                  <c:v>4.1598667837917249</c:v>
                </c:pt>
                <c:pt idx="64">
                  <c:v>3.3182378401223693</c:v>
                </c:pt>
                <c:pt idx="65">
                  <c:v>3.6915363189635682</c:v>
                </c:pt>
                <c:pt idx="66">
                  <c:v>4.6438559942877262</c:v>
                </c:pt>
                <c:pt idx="67">
                  <c:v>6.2560688218723941</c:v>
                </c:pt>
                <c:pt idx="68">
                  <c:v>7.2089089508864657</c:v>
                </c:pt>
                <c:pt idx="69">
                  <c:v>3.2425242525740789</c:v>
                </c:pt>
                <c:pt idx="70">
                  <c:v>6.2969447520431432</c:v>
                </c:pt>
                <c:pt idx="71">
                  <c:v>6.2490026910583509</c:v>
                </c:pt>
                <c:pt idx="72">
                  <c:v>3.8656164753491145</c:v>
                </c:pt>
                <c:pt idx="73">
                  <c:v>3.4741094114901574</c:v>
                </c:pt>
                <c:pt idx="74">
                  <c:v>5.2391052821527548</c:v>
                </c:pt>
                <c:pt idx="75">
                  <c:v>2.7116534823439715</c:v>
                </c:pt>
                <c:pt idx="76">
                  <c:v>3.5449650411930498</c:v>
                </c:pt>
                <c:pt idx="77">
                  <c:v>6.9423663183171183</c:v>
                </c:pt>
                <c:pt idx="78">
                  <c:v>2.7461713569088451</c:v>
                </c:pt>
                <c:pt idx="79">
                  <c:v>3.2625926352243768</c:v>
                </c:pt>
                <c:pt idx="80">
                  <c:v>2.1602259478145229</c:v>
                </c:pt>
                <c:pt idx="81">
                  <c:v>2.5692975518415784</c:v>
                </c:pt>
                <c:pt idx="82">
                  <c:v>-2.1897001225749411</c:v>
                </c:pt>
                <c:pt idx="83">
                  <c:v>1.4963284135424442</c:v>
                </c:pt>
                <c:pt idx="84">
                  <c:v>0.77721281399794651</c:v>
                </c:pt>
                <c:pt idx="85">
                  <c:v>-1.0537389500406589</c:v>
                </c:pt>
                <c:pt idx="86">
                  <c:v>1.5103529343174125</c:v>
                </c:pt>
                <c:pt idx="87">
                  <c:v>2.7802760512950293</c:v>
                </c:pt>
                <c:pt idx="88">
                  <c:v>-0.15681033988100462</c:v>
                </c:pt>
                <c:pt idx="89">
                  <c:v>-2.9552251828296634</c:v>
                </c:pt>
                <c:pt idx="90">
                  <c:v>-0.72366660089698698</c:v>
                </c:pt>
                <c:pt idx="91">
                  <c:v>-0.57328961339146034</c:v>
                </c:pt>
                <c:pt idx="92">
                  <c:v>-1.0696436773924618</c:v>
                </c:pt>
                <c:pt idx="93">
                  <c:v>-2.0967778318510808</c:v>
                </c:pt>
                <c:pt idx="94">
                  <c:v>-0.45462287590590372</c:v>
                </c:pt>
                <c:pt idx="95">
                  <c:v>-0.46305213153527136</c:v>
                </c:pt>
                <c:pt idx="96">
                  <c:v>-1.367775621555561</c:v>
                </c:pt>
                <c:pt idx="97">
                  <c:v>-1.0554523793425497</c:v>
                </c:pt>
                <c:pt idx="98">
                  <c:v>-1.9522092062475658</c:v>
                </c:pt>
                <c:pt idx="99">
                  <c:v>-1.7582883575220993</c:v>
                </c:pt>
                <c:pt idx="100">
                  <c:v>-0.10641253698428468</c:v>
                </c:pt>
                <c:pt idx="101">
                  <c:v>0.63578334158375815</c:v>
                </c:pt>
                <c:pt idx="102">
                  <c:v>0.64918114281676298</c:v>
                </c:pt>
                <c:pt idx="103">
                  <c:v>-1.2610711083799571</c:v>
                </c:pt>
                <c:pt idx="104">
                  <c:v>-1.9016070573891219</c:v>
                </c:pt>
                <c:pt idx="105">
                  <c:v>-1.1463473495145962</c:v>
                </c:pt>
                <c:pt idx="106">
                  <c:v>0.42976894997944926</c:v>
                </c:pt>
                <c:pt idx="107">
                  <c:v>0.64734933826511076</c:v>
                </c:pt>
                <c:pt idx="108">
                  <c:v>1.247079447439617</c:v>
                </c:pt>
                <c:pt idx="109">
                  <c:v>-0.20397996405362326</c:v>
                </c:pt>
                <c:pt idx="110">
                  <c:v>1.5706150227601861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0.34565469025699247</c:v>
                </c:pt>
                <c:pt idx="1">
                  <c:v>0.79590745066022706</c:v>
                </c:pt>
                <c:pt idx="2">
                  <c:v>1.7962775945836906</c:v>
                </c:pt>
                <c:pt idx="3">
                  <c:v>1.2298681279121597</c:v>
                </c:pt>
                <c:pt idx="4">
                  <c:v>-0.39505556840873302</c:v>
                </c:pt>
                <c:pt idx="5">
                  <c:v>-0.40608394707581513</c:v>
                </c:pt>
                <c:pt idx="6">
                  <c:v>-1.7404438503591806</c:v>
                </c:pt>
                <c:pt idx="7">
                  <c:v>0.46690050391086568</c:v>
                </c:pt>
                <c:pt idx="8">
                  <c:v>-0.91177078727521421</c:v>
                </c:pt>
                <c:pt idx="9">
                  <c:v>-3.9692073287785498E-2</c:v>
                </c:pt>
                <c:pt idx="10">
                  <c:v>0.48722453399600729</c:v>
                </c:pt>
                <c:pt idx="11">
                  <c:v>1.6217315984410736</c:v>
                </c:pt>
                <c:pt idx="12">
                  <c:v>1.4720405176754148E-2</c:v>
                </c:pt>
                <c:pt idx="13">
                  <c:v>0.20240113994588896</c:v>
                </c:pt>
                <c:pt idx="14">
                  <c:v>8.936366946576603E-2</c:v>
                </c:pt>
                <c:pt idx="15">
                  <c:v>9.9566457996116575E-2</c:v>
                </c:pt>
                <c:pt idx="16">
                  <c:v>-0.84373523911031312</c:v>
                </c:pt>
                <c:pt idx="17">
                  <c:v>0.33615889639604174</c:v>
                </c:pt>
                <c:pt idx="18">
                  <c:v>1.395712059449022</c:v>
                </c:pt>
                <c:pt idx="19">
                  <c:v>2.541748599653459</c:v>
                </c:pt>
                <c:pt idx="20">
                  <c:v>2.2086451412109649</c:v>
                </c:pt>
                <c:pt idx="21">
                  <c:v>2.6762916925346332</c:v>
                </c:pt>
                <c:pt idx="22">
                  <c:v>3.9817575077413396</c:v>
                </c:pt>
                <c:pt idx="23">
                  <c:v>3.9988797652582715</c:v>
                </c:pt>
                <c:pt idx="24">
                  <c:v>6.0786737928100312</c:v>
                </c:pt>
                <c:pt idx="25">
                  <c:v>4.7865873405403017</c:v>
                </c:pt>
                <c:pt idx="26">
                  <c:v>4.3311209396561283</c:v>
                </c:pt>
                <c:pt idx="27">
                  <c:v>5.636372278693317</c:v>
                </c:pt>
                <c:pt idx="28">
                  <c:v>7.4541676358297044</c:v>
                </c:pt>
                <c:pt idx="29">
                  <c:v>5.8455963593259979</c:v>
                </c:pt>
                <c:pt idx="30">
                  <c:v>5.8308719553884902</c:v>
                </c:pt>
                <c:pt idx="31">
                  <c:v>5.0242420676419473</c:v>
                </c:pt>
                <c:pt idx="32">
                  <c:v>5.9584787080069095</c:v>
                </c:pt>
                <c:pt idx="33">
                  <c:v>5.4837486627084173</c:v>
                </c:pt>
                <c:pt idx="34">
                  <c:v>5.9198724373689968</c:v>
                </c:pt>
                <c:pt idx="35">
                  <c:v>5.3706233745377325</c:v>
                </c:pt>
                <c:pt idx="36">
                  <c:v>3.9837267220753971</c:v>
                </c:pt>
                <c:pt idx="37">
                  <c:v>4.3669232809357883</c:v>
                </c:pt>
                <c:pt idx="38">
                  <c:v>5.0884229139261565</c:v>
                </c:pt>
                <c:pt idx="39">
                  <c:v>5.1334214002503975</c:v>
                </c:pt>
                <c:pt idx="40">
                  <c:v>6.2973085889038893</c:v>
                </c:pt>
                <c:pt idx="41">
                  <c:v>5.5949563996442571</c:v>
                </c:pt>
                <c:pt idx="42">
                  <c:v>5.3690735794930431</c:v>
                </c:pt>
                <c:pt idx="43">
                  <c:v>3.4772391990355325</c:v>
                </c:pt>
                <c:pt idx="44">
                  <c:v>3.9274567309914001</c:v>
                </c:pt>
                <c:pt idx="45">
                  <c:v>4.1561328559643629</c:v>
                </c:pt>
                <c:pt idx="46">
                  <c:v>4.0067751549642585</c:v>
                </c:pt>
                <c:pt idx="47">
                  <c:v>3.1320961853528595</c:v>
                </c:pt>
                <c:pt idx="48">
                  <c:v>3.9342728297084544</c:v>
                </c:pt>
                <c:pt idx="49">
                  <c:v>2.3630932127828195</c:v>
                </c:pt>
                <c:pt idx="50">
                  <c:v>3.5269634186516177</c:v>
                </c:pt>
                <c:pt idx="51">
                  <c:v>2.526538859149575</c:v>
                </c:pt>
                <c:pt idx="52">
                  <c:v>1.3328157185770684</c:v>
                </c:pt>
                <c:pt idx="53">
                  <c:v>3.1277774810202672</c:v>
                </c:pt>
                <c:pt idx="54">
                  <c:v>3.5735910583517096</c:v>
                </c:pt>
                <c:pt idx="55">
                  <c:v>3.5624869614192889</c:v>
                </c:pt>
                <c:pt idx="56">
                  <c:v>0.52187053446797727</c:v>
                </c:pt>
                <c:pt idx="57">
                  <c:v>3.006567430903047</c:v>
                </c:pt>
                <c:pt idx="58">
                  <c:v>1.1687989152830092</c:v>
                </c:pt>
                <c:pt idx="59">
                  <c:v>2.0731927449526504</c:v>
                </c:pt>
                <c:pt idx="60">
                  <c:v>1.4071631433626381</c:v>
                </c:pt>
                <c:pt idx="61">
                  <c:v>2.2467689824402592</c:v>
                </c:pt>
                <c:pt idx="62">
                  <c:v>1.4415790132082804</c:v>
                </c:pt>
                <c:pt idx="63">
                  <c:v>1.4026736884725408</c:v>
                </c:pt>
                <c:pt idx="64">
                  <c:v>2.6382390733161194</c:v>
                </c:pt>
                <c:pt idx="65">
                  <c:v>1.3091923919879873</c:v>
                </c:pt>
                <c:pt idx="66">
                  <c:v>1.702113914219235</c:v>
                </c:pt>
                <c:pt idx="67">
                  <c:v>0.15612612111809149</c:v>
                </c:pt>
                <c:pt idx="68">
                  <c:v>-4.9559720284269332E-2</c:v>
                </c:pt>
                <c:pt idx="69">
                  <c:v>-0.25817709904035752</c:v>
                </c:pt>
                <c:pt idx="70">
                  <c:v>-0.49944819465545431</c:v>
                </c:pt>
                <c:pt idx="71">
                  <c:v>-0.94223212051481064</c:v>
                </c:pt>
                <c:pt idx="72">
                  <c:v>-1.0905022796186195</c:v>
                </c:pt>
                <c:pt idx="73">
                  <c:v>-1.5132851864507768</c:v>
                </c:pt>
                <c:pt idx="74">
                  <c:v>-0.65024094716693803</c:v>
                </c:pt>
                <c:pt idx="75">
                  <c:v>-1.6122631450142331</c:v>
                </c:pt>
                <c:pt idx="76">
                  <c:v>-1.9261316923028273</c:v>
                </c:pt>
                <c:pt idx="77">
                  <c:v>-1.8130580871007822</c:v>
                </c:pt>
                <c:pt idx="78">
                  <c:v>-1.1285528255590953</c:v>
                </c:pt>
                <c:pt idx="79">
                  <c:v>-0.24477381411887716</c:v>
                </c:pt>
                <c:pt idx="80">
                  <c:v>-1.0350533976223713</c:v>
                </c:pt>
                <c:pt idx="81">
                  <c:v>-2.0163063666731973</c:v>
                </c:pt>
                <c:pt idx="82">
                  <c:v>8.2852999186970019E-2</c:v>
                </c:pt>
                <c:pt idx="83">
                  <c:v>-0.8757734716507235</c:v>
                </c:pt>
                <c:pt idx="84">
                  <c:v>-0.48159668117782395</c:v>
                </c:pt>
                <c:pt idx="85">
                  <c:v>0.38259392521059982</c:v>
                </c:pt>
                <c:pt idx="86">
                  <c:v>0.23423887215187955</c:v>
                </c:pt>
                <c:pt idx="87">
                  <c:v>0.55714263361548544</c:v>
                </c:pt>
                <c:pt idx="88">
                  <c:v>-1.0643486360223346</c:v>
                </c:pt>
                <c:pt idx="89">
                  <c:v>-1.5479424244792952</c:v>
                </c:pt>
                <c:pt idx="90">
                  <c:v>-0.34557587706620518</c:v>
                </c:pt>
                <c:pt idx="91">
                  <c:v>-1.3316883735666216</c:v>
                </c:pt>
                <c:pt idx="92">
                  <c:v>0.4939155621430571</c:v>
                </c:pt>
                <c:pt idx="93">
                  <c:v>-1.4105248586319004</c:v>
                </c:pt>
                <c:pt idx="94">
                  <c:v>-0.43443638354967773</c:v>
                </c:pt>
                <c:pt idx="95">
                  <c:v>0.34436018011089348</c:v>
                </c:pt>
                <c:pt idx="96">
                  <c:v>-1.8351036712843283</c:v>
                </c:pt>
                <c:pt idx="97">
                  <c:v>-1.3214549506272089</c:v>
                </c:pt>
                <c:pt idx="98">
                  <c:v>-1.4667166477384457</c:v>
                </c:pt>
                <c:pt idx="99">
                  <c:v>-0.82051314918260321</c:v>
                </c:pt>
                <c:pt idx="100">
                  <c:v>3.940244718337501E-2</c:v>
                </c:pt>
                <c:pt idx="101">
                  <c:v>-0.79722090052399985</c:v>
                </c:pt>
                <c:pt idx="102">
                  <c:v>-0.1513086333281822</c:v>
                </c:pt>
                <c:pt idx="103">
                  <c:v>-0.25000708383726344</c:v>
                </c:pt>
                <c:pt idx="104">
                  <c:v>0.65703476165905972</c:v>
                </c:pt>
                <c:pt idx="105">
                  <c:v>0.36314856772888116</c:v>
                </c:pt>
                <c:pt idx="106">
                  <c:v>0.49484390216925789</c:v>
                </c:pt>
                <c:pt idx="107">
                  <c:v>-1.2246926041286768</c:v>
                </c:pt>
                <c:pt idx="108">
                  <c:v>0.79513824299857105</c:v>
                </c:pt>
                <c:pt idx="109">
                  <c:v>-0.71636332460078123</c:v>
                </c:pt>
                <c:pt idx="110">
                  <c:v>-1.1579941731228893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0.68790342223480949</c:v>
                </c:pt>
                <c:pt idx="1">
                  <c:v>-0.44115171226051225</c:v>
                </c:pt>
                <c:pt idx="2">
                  <c:v>-0.60139518693999805</c:v>
                </c:pt>
                <c:pt idx="3">
                  <c:v>-8.9209130265637347E-3</c:v>
                </c:pt>
                <c:pt idx="4">
                  <c:v>-1.0658194374668863</c:v>
                </c:pt>
                <c:pt idx="5">
                  <c:v>0.49190241152740777</c:v>
                </c:pt>
                <c:pt idx="6">
                  <c:v>0.32307193814621155</c:v>
                </c:pt>
                <c:pt idx="7">
                  <c:v>0.20106753652499063</c:v>
                </c:pt>
                <c:pt idx="8">
                  <c:v>0.32853969218208923</c:v>
                </c:pt>
                <c:pt idx="9">
                  <c:v>0.33155395905272639</c:v>
                </c:pt>
                <c:pt idx="10">
                  <c:v>-1.4781650903590153</c:v>
                </c:pt>
                <c:pt idx="11">
                  <c:v>-0.28052790742714762</c:v>
                </c:pt>
                <c:pt idx="12">
                  <c:v>-0.21626901795553147</c:v>
                </c:pt>
                <c:pt idx="13">
                  <c:v>0.32409877628328315</c:v>
                </c:pt>
                <c:pt idx="14">
                  <c:v>-0.62362329553590723</c:v>
                </c:pt>
                <c:pt idx="15">
                  <c:v>-1.234861246385923</c:v>
                </c:pt>
                <c:pt idx="16">
                  <c:v>-0.30050125192452948</c:v>
                </c:pt>
                <c:pt idx="17">
                  <c:v>-0.13955482104906497</c:v>
                </c:pt>
                <c:pt idx="18">
                  <c:v>-0.46474036900451005</c:v>
                </c:pt>
                <c:pt idx="19">
                  <c:v>0.43991370128218271</c:v>
                </c:pt>
                <c:pt idx="20">
                  <c:v>0.82678537008698039</c:v>
                </c:pt>
                <c:pt idx="21">
                  <c:v>-6.905204995384967E-2</c:v>
                </c:pt>
                <c:pt idx="22">
                  <c:v>0.80885789840407163</c:v>
                </c:pt>
                <c:pt idx="23">
                  <c:v>1.8040399351511509</c:v>
                </c:pt>
                <c:pt idx="24">
                  <c:v>2.5030159925281579</c:v>
                </c:pt>
                <c:pt idx="25">
                  <c:v>2.5934770409088816</c:v>
                </c:pt>
                <c:pt idx="26">
                  <c:v>3.2030364857627287</c:v>
                </c:pt>
                <c:pt idx="27">
                  <c:v>3.4129155247060656</c:v>
                </c:pt>
                <c:pt idx="28">
                  <c:v>3.8442589017406501</c:v>
                </c:pt>
                <c:pt idx="29">
                  <c:v>3.3702123462013378</c:v>
                </c:pt>
                <c:pt idx="30">
                  <c:v>2.2265714522632098</c:v>
                </c:pt>
                <c:pt idx="31">
                  <c:v>4.3146366634686419</c:v>
                </c:pt>
                <c:pt idx="32">
                  <c:v>5.0173459471301101</c:v>
                </c:pt>
                <c:pt idx="33">
                  <c:v>4.316791824985394</c:v>
                </c:pt>
                <c:pt idx="34">
                  <c:v>3.8780962057650732</c:v>
                </c:pt>
                <c:pt idx="35">
                  <c:v>2.6065101160837276</c:v>
                </c:pt>
                <c:pt idx="36">
                  <c:v>2.3740003853252625</c:v>
                </c:pt>
                <c:pt idx="37">
                  <c:v>1.5635217167443549</c:v>
                </c:pt>
                <c:pt idx="38">
                  <c:v>1.8985666327779367</c:v>
                </c:pt>
                <c:pt idx="39">
                  <c:v>1.4772816072180939</c:v>
                </c:pt>
                <c:pt idx="40">
                  <c:v>2.0609950167316948</c:v>
                </c:pt>
                <c:pt idx="41">
                  <c:v>3.1745516158637548</c:v>
                </c:pt>
                <c:pt idx="42">
                  <c:v>2.05907865250499</c:v>
                </c:pt>
                <c:pt idx="43">
                  <c:v>3.6222268013853656</c:v>
                </c:pt>
                <c:pt idx="44">
                  <c:v>3.7538380594941967</c:v>
                </c:pt>
                <c:pt idx="45">
                  <c:v>3.399748699460591</c:v>
                </c:pt>
                <c:pt idx="46">
                  <c:v>3.2018152735881142</c:v>
                </c:pt>
                <c:pt idx="47">
                  <c:v>3.303565100581987</c:v>
                </c:pt>
                <c:pt idx="48">
                  <c:v>2.2582348778788535</c:v>
                </c:pt>
                <c:pt idx="49">
                  <c:v>3.0541172112566608</c:v>
                </c:pt>
                <c:pt idx="50">
                  <c:v>3.4631395152612794</c:v>
                </c:pt>
                <c:pt idx="51">
                  <c:v>3.7952732436921397</c:v>
                </c:pt>
                <c:pt idx="52">
                  <c:v>3.4533453349387262</c:v>
                </c:pt>
                <c:pt idx="53">
                  <c:v>3.6722553835821361</c:v>
                </c:pt>
                <c:pt idx="54">
                  <c:v>3.9374276990276735</c:v>
                </c:pt>
                <c:pt idx="55">
                  <c:v>4.9816386798247807</c:v>
                </c:pt>
                <c:pt idx="56">
                  <c:v>5.5833570869668367</c:v>
                </c:pt>
                <c:pt idx="57">
                  <c:v>4.3292735494824806</c:v>
                </c:pt>
                <c:pt idx="58">
                  <c:v>3.273406652282826</c:v>
                </c:pt>
                <c:pt idx="59">
                  <c:v>3.6285923490521697</c:v>
                </c:pt>
                <c:pt idx="60">
                  <c:v>4.6548428374971564</c:v>
                </c:pt>
                <c:pt idx="61">
                  <c:v>4.4096604957348404</c:v>
                </c:pt>
                <c:pt idx="62">
                  <c:v>3.2356331075999432</c:v>
                </c:pt>
                <c:pt idx="63">
                  <c:v>3.0781807237842318</c:v>
                </c:pt>
                <c:pt idx="64">
                  <c:v>1.6369370480991292</c:v>
                </c:pt>
                <c:pt idx="65">
                  <c:v>1.4212575354113963</c:v>
                </c:pt>
                <c:pt idx="66">
                  <c:v>0.64999132288915196</c:v>
                </c:pt>
                <c:pt idx="67">
                  <c:v>0.85071318924961359</c:v>
                </c:pt>
                <c:pt idx="68">
                  <c:v>0.62116203140638659</c:v>
                </c:pt>
                <c:pt idx="69">
                  <c:v>0.82120601808325822</c:v>
                </c:pt>
                <c:pt idx="70">
                  <c:v>0.17011538374532559</c:v>
                </c:pt>
                <c:pt idx="71">
                  <c:v>0.86464306005306235</c:v>
                </c:pt>
                <c:pt idx="72">
                  <c:v>-0.29790054975403085</c:v>
                </c:pt>
                <c:pt idx="73">
                  <c:v>-5.1653888417049008E-2</c:v>
                </c:pt>
                <c:pt idx="74">
                  <c:v>0.31123052112962452</c:v>
                </c:pt>
                <c:pt idx="75">
                  <c:v>1.0846683975462195</c:v>
                </c:pt>
                <c:pt idx="76">
                  <c:v>6.3232859595992147E-2</c:v>
                </c:pt>
                <c:pt idx="77">
                  <c:v>-0.37490931296207741</c:v>
                </c:pt>
                <c:pt idx="78">
                  <c:v>-5.4897517983069945E-2</c:v>
                </c:pt>
                <c:pt idx="79">
                  <c:v>0.53094169515730205</c:v>
                </c:pt>
                <c:pt idx="80">
                  <c:v>8.6080846230465149E-2</c:v>
                </c:pt>
                <c:pt idx="81">
                  <c:v>-0.18635585828121215</c:v>
                </c:pt>
                <c:pt idx="82">
                  <c:v>-1.1099701111260128E-2</c:v>
                </c:pt>
                <c:pt idx="83">
                  <c:v>0.21723071697013838</c:v>
                </c:pt>
                <c:pt idx="84">
                  <c:v>-0.45212300098152458</c:v>
                </c:pt>
                <c:pt idx="85">
                  <c:v>0.27823047495169489</c:v>
                </c:pt>
                <c:pt idx="86">
                  <c:v>-0.86284047279323628</c:v>
                </c:pt>
                <c:pt idx="87">
                  <c:v>-1.0877990000448512</c:v>
                </c:pt>
                <c:pt idx="88">
                  <c:v>-0.69408494972847701</c:v>
                </c:pt>
                <c:pt idx="89">
                  <c:v>-0.51838818289260657</c:v>
                </c:pt>
                <c:pt idx="90">
                  <c:v>-0.64710984316457754</c:v>
                </c:pt>
                <c:pt idx="91">
                  <c:v>-1.1086702051671338</c:v>
                </c:pt>
                <c:pt idx="92">
                  <c:v>3.4326567476538193E-2</c:v>
                </c:pt>
                <c:pt idx="93">
                  <c:v>-0.39325878557151467</c:v>
                </c:pt>
                <c:pt idx="94">
                  <c:v>-0.29499783475004931</c:v>
                </c:pt>
                <c:pt idx="95">
                  <c:v>0.40739832432881179</c:v>
                </c:pt>
                <c:pt idx="96">
                  <c:v>-0.16735039707763952</c:v>
                </c:pt>
                <c:pt idx="97">
                  <c:v>-0.25144592716120956</c:v>
                </c:pt>
                <c:pt idx="98">
                  <c:v>-7.5218668026035176E-2</c:v>
                </c:pt>
                <c:pt idx="99">
                  <c:v>0.50910726539212425</c:v>
                </c:pt>
                <c:pt idx="100">
                  <c:v>4.17717454298531E-3</c:v>
                </c:pt>
                <c:pt idx="101">
                  <c:v>-0.25375073908643736</c:v>
                </c:pt>
                <c:pt idx="102">
                  <c:v>0.22792416110984454</c:v>
                </c:pt>
                <c:pt idx="103">
                  <c:v>7.0865538732825598E-2</c:v>
                </c:pt>
                <c:pt idx="104">
                  <c:v>0.97264121273260562</c:v>
                </c:pt>
                <c:pt idx="105">
                  <c:v>-0.67610963523165657</c:v>
                </c:pt>
                <c:pt idx="106">
                  <c:v>-0.22569227970318601</c:v>
                </c:pt>
                <c:pt idx="107">
                  <c:v>-0.29216459489656632</c:v>
                </c:pt>
                <c:pt idx="108">
                  <c:v>1.0760180831028561</c:v>
                </c:pt>
                <c:pt idx="109">
                  <c:v>0.91431153300647849</c:v>
                </c:pt>
                <c:pt idx="110">
                  <c:v>1.533191033589643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graph!$X$6:$X$116</c:f>
              <c:numCache>
                <c:formatCode>General</c:formatCode>
                <c:ptCount val="111"/>
                <c:pt idx="0">
                  <c:v>0.34565469025699247</c:v>
                </c:pt>
                <c:pt idx="1">
                  <c:v>-1.4983054643581011E-2</c:v>
                </c:pt>
                <c:pt idx="2">
                  <c:v>-0.19621867359264542</c:v>
                </c:pt>
                <c:pt idx="3">
                  <c:v>0.47005880124494881</c:v>
                </c:pt>
                <c:pt idx="4">
                  <c:v>-0.12813182569718323</c:v>
                </c:pt>
                <c:pt idx="5">
                  <c:v>0.13331345047155396</c:v>
                </c:pt>
                <c:pt idx="6">
                  <c:v>-0.34298060217818227</c:v>
                </c:pt>
                <c:pt idx="7">
                  <c:v>-0.16078491403099934</c:v>
                </c:pt>
                <c:pt idx="8">
                  <c:v>-0.27180898321479774</c:v>
                </c:pt>
                <c:pt idx="9">
                  <c:v>-3.9692073287785498E-2</c:v>
                </c:pt>
                <c:pt idx="10">
                  <c:v>-0.17448932009160034</c:v>
                </c:pt>
                <c:pt idx="11">
                  <c:v>0.53771584272422801</c:v>
                </c:pt>
                <c:pt idx="12">
                  <c:v>0.36444572192340668</c:v>
                </c:pt>
                <c:pt idx="13">
                  <c:v>-0.10659920446816015</c:v>
                </c:pt>
                <c:pt idx="14">
                  <c:v>7.8695202727444305E-2</c:v>
                </c:pt>
                <c:pt idx="15">
                  <c:v>0.71294076130862927</c:v>
                </c:pt>
                <c:pt idx="16">
                  <c:v>0.23078068528387505</c:v>
                </c:pt>
                <c:pt idx="17">
                  <c:v>0.51224409299287488</c:v>
                </c:pt>
                <c:pt idx="18">
                  <c:v>1.3218630520066457</c:v>
                </c:pt>
                <c:pt idx="19">
                  <c:v>1.4946734487238658</c:v>
                </c:pt>
                <c:pt idx="20">
                  <c:v>1.4732620509807024</c:v>
                </c:pt>
                <c:pt idx="21">
                  <c:v>1.8523202696819956</c:v>
                </c:pt>
                <c:pt idx="22">
                  <c:v>2.5698505431982008</c:v>
                </c:pt>
                <c:pt idx="23">
                  <c:v>3.2938085267425254</c:v>
                </c:pt>
                <c:pt idx="24">
                  <c:v>4.2852169069591683</c:v>
                </c:pt>
                <c:pt idx="25">
                  <c:v>4.818966152311603</c:v>
                </c:pt>
                <c:pt idx="26">
                  <c:v>3.9291920881445015</c:v>
                </c:pt>
                <c:pt idx="27">
                  <c:v>4.1705753254336049</c:v>
                </c:pt>
                <c:pt idx="28">
                  <c:v>5.045707637719012</c:v>
                </c:pt>
                <c:pt idx="29">
                  <c:v>5.2099098860637589</c:v>
                </c:pt>
                <c:pt idx="30">
                  <c:v>4.1279166381744821</c:v>
                </c:pt>
                <c:pt idx="31">
                  <c:v>5.0319235487663958</c:v>
                </c:pt>
                <c:pt idx="32">
                  <c:v>6.5569266705381146</c:v>
                </c:pt>
                <c:pt idx="33">
                  <c:v>5.4837486627084173</c:v>
                </c:pt>
                <c:pt idx="34">
                  <c:v>5.7367858285881228</c:v>
                </c:pt>
                <c:pt idx="35">
                  <c:v>7.0618330279990493</c:v>
                </c:pt>
                <c:pt idx="36">
                  <c:v>5.2965556561319982</c:v>
                </c:pt>
                <c:pt idx="37">
                  <c:v>5.5259406999229963</c:v>
                </c:pt>
                <c:pt idx="38">
                  <c:v>7.0461374247222928</c:v>
                </c:pt>
                <c:pt idx="39">
                  <c:v>5.1334214002503975</c:v>
                </c:pt>
                <c:pt idx="40">
                  <c:v>6.2973085889038893</c:v>
                </c:pt>
                <c:pt idx="41">
                  <c:v>5.6499930945741168</c:v>
                </c:pt>
                <c:pt idx="42">
                  <c:v>5.3698402281144553</c:v>
                </c:pt>
                <c:pt idx="43">
                  <c:v>6.8008666668007729</c:v>
                </c:pt>
                <c:pt idx="44">
                  <c:v>6.4021891418255068</c:v>
                </c:pt>
                <c:pt idx="45">
                  <c:v>5.3977761502798103</c:v>
                </c:pt>
                <c:pt idx="46">
                  <c:v>5.7253697743075342</c:v>
                </c:pt>
                <c:pt idx="47">
                  <c:v>5.7648045673107218</c:v>
                </c:pt>
                <c:pt idx="48">
                  <c:v>5.5489725315433569</c:v>
                </c:pt>
                <c:pt idx="49">
                  <c:v>5.6089711286042769</c:v>
                </c:pt>
                <c:pt idx="50">
                  <c:v>4.4188241289043164</c:v>
                </c:pt>
                <c:pt idx="51">
                  <c:v>6.6825719766361935</c:v>
                </c:pt>
                <c:pt idx="52">
                  <c:v>6.6657686092227371</c:v>
                </c:pt>
                <c:pt idx="53">
                  <c:v>6.0293972028680569</c:v>
                </c:pt>
                <c:pt idx="54">
                  <c:v>6.2153369442773627</c:v>
                </c:pt>
                <c:pt idx="55">
                  <c:v>6.500550276633617</c:v>
                </c:pt>
                <c:pt idx="56">
                  <c:v>5.3620610467417587</c:v>
                </c:pt>
                <c:pt idx="57">
                  <c:v>5.9980549523901043</c:v>
                </c:pt>
                <c:pt idx="58">
                  <c:v>5.8331130434062564</c:v>
                </c:pt>
                <c:pt idx="59">
                  <c:v>4.2267501302041568</c:v>
                </c:pt>
                <c:pt idx="60">
                  <c:v>3.8753276553589671</c:v>
                </c:pt>
                <c:pt idx="61">
                  <c:v>4.7997279476571304</c:v>
                </c:pt>
                <c:pt idx="62">
                  <c:v>3.9762767670836223</c:v>
                </c:pt>
                <c:pt idx="63">
                  <c:v>4.1598667837917249</c:v>
                </c:pt>
                <c:pt idx="64">
                  <c:v>3.2497063691753354</c:v>
                </c:pt>
                <c:pt idx="65">
                  <c:v>3.3201886878244955</c:v>
                </c:pt>
                <c:pt idx="66">
                  <c:v>2.9684828171208726</c:v>
                </c:pt>
                <c:pt idx="67">
                  <c:v>1.7417143146136622</c:v>
                </c:pt>
                <c:pt idx="68">
                  <c:v>1.6587306699228845</c:v>
                </c:pt>
                <c:pt idx="69">
                  <c:v>1.5826887182703007</c:v>
                </c:pt>
                <c:pt idx="70">
                  <c:v>1.2368650709159994</c:v>
                </c:pt>
                <c:pt idx="71">
                  <c:v>1.0335344152291879</c:v>
                </c:pt>
                <c:pt idx="72">
                  <c:v>1.508706146709522</c:v>
                </c:pt>
                <c:pt idx="73">
                  <c:v>0.15703877821229523</c:v>
                </c:pt>
                <c:pt idx="74">
                  <c:v>-0.59044375071165456</c:v>
                </c:pt>
                <c:pt idx="75">
                  <c:v>0.17991796459885417</c:v>
                </c:pt>
                <c:pt idx="76">
                  <c:v>0.32244169343683349</c:v>
                </c:pt>
                <c:pt idx="77">
                  <c:v>-0.35501423917817393</c:v>
                </c:pt>
                <c:pt idx="78">
                  <c:v>-0.16698934151977651</c:v>
                </c:pt>
                <c:pt idx="79">
                  <c:v>-0.24477381411887716</c:v>
                </c:pt>
                <c:pt idx="80">
                  <c:v>0.12985256882335217</c:v>
                </c:pt>
                <c:pt idx="81">
                  <c:v>-1.0543354599921051</c:v>
                </c:pt>
                <c:pt idx="82">
                  <c:v>8.2852999186970019E-2</c:v>
                </c:pt>
                <c:pt idx="83">
                  <c:v>0.2402880507727774</c:v>
                </c:pt>
                <c:pt idx="84">
                  <c:v>-0.48159668117782395</c:v>
                </c:pt>
                <c:pt idx="85">
                  <c:v>-7.312391286454209E-2</c:v>
                </c:pt>
                <c:pt idx="86">
                  <c:v>5.696150131086631E-2</c:v>
                </c:pt>
                <c:pt idx="87">
                  <c:v>-0.11448519712645348</c:v>
                </c:pt>
                <c:pt idx="88">
                  <c:v>-0.15681033988100462</c:v>
                </c:pt>
                <c:pt idx="89">
                  <c:v>-1.5479424244792952</c:v>
                </c:pt>
                <c:pt idx="90">
                  <c:v>-0.72366660089698698</c:v>
                </c:pt>
                <c:pt idx="91">
                  <c:v>-0.57328961339146034</c:v>
                </c:pt>
                <c:pt idx="92">
                  <c:v>-0.82777998922292273</c:v>
                </c:pt>
                <c:pt idx="93">
                  <c:v>-0.13445407917212238</c:v>
                </c:pt>
                <c:pt idx="94">
                  <c:v>-0.43443638354967773</c:v>
                </c:pt>
                <c:pt idx="95">
                  <c:v>-0.6331989644716397</c:v>
                </c:pt>
                <c:pt idx="96">
                  <c:v>-0.88719134134781474</c:v>
                </c:pt>
                <c:pt idx="97">
                  <c:v>-0.79680351038540265</c:v>
                </c:pt>
                <c:pt idx="98">
                  <c:v>-0.81866360689731399</c:v>
                </c:pt>
                <c:pt idx="99">
                  <c:v>-0.46716711382873161</c:v>
                </c:pt>
                <c:pt idx="100">
                  <c:v>-0.12723136915530261</c:v>
                </c:pt>
                <c:pt idx="101">
                  <c:v>-0.80075047535925137</c:v>
                </c:pt>
                <c:pt idx="102">
                  <c:v>-0.25136487534489066</c:v>
                </c:pt>
                <c:pt idx="103">
                  <c:v>-0.18228445830923781</c:v>
                </c:pt>
                <c:pt idx="104">
                  <c:v>-0.28208487869073662</c:v>
                </c:pt>
                <c:pt idx="105">
                  <c:v>0.36314856772888116</c:v>
                </c:pt>
                <c:pt idx="106">
                  <c:v>0.10160528215488816</c:v>
                </c:pt>
                <c:pt idx="107">
                  <c:v>4.4799042620978287E-2</c:v>
                </c:pt>
                <c:pt idx="108">
                  <c:v>0.29251876452559172</c:v>
                </c:pt>
                <c:pt idx="109">
                  <c:v>-7.3528482657104627E-2</c:v>
                </c:pt>
                <c:pt idx="110">
                  <c:v>-0.15665417250417968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graph!$V$16:$V$56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79600"/>
        <c:axId val="1188811984"/>
      </c:scatterChart>
      <c:valAx>
        <c:axId val="1188779600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8811984"/>
        <c:crossesAt val="-20"/>
        <c:crossBetween val="midCat"/>
        <c:majorUnit val="5"/>
      </c:valAx>
      <c:valAx>
        <c:axId val="1188811984"/>
        <c:scaling>
          <c:orientation val="minMax"/>
          <c:max val="25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87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'5646'!$A$2:$A$179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'5646'!$P$2:$P$177</c:f>
              <c:numCache>
                <c:formatCode>General</c:formatCode>
                <c:ptCount val="176"/>
                <c:pt idx="4">
                  <c:v>0.82455515121623979</c:v>
                </c:pt>
                <c:pt idx="5">
                  <c:v>0.70163715247935632</c:v>
                </c:pt>
                <c:pt idx="6">
                  <c:v>2.4043293309634892</c:v>
                </c:pt>
                <c:pt idx="7">
                  <c:v>1.6471324228317061</c:v>
                </c:pt>
                <c:pt idx="8">
                  <c:v>2.3472016257881334</c:v>
                </c:pt>
                <c:pt idx="9">
                  <c:v>2.6581871710911935</c:v>
                </c:pt>
                <c:pt idx="10">
                  <c:v>1.4987434140214222</c:v>
                </c:pt>
                <c:pt idx="11">
                  <c:v>0.57124935806534682</c:v>
                </c:pt>
                <c:pt idx="12">
                  <c:v>1.1217589987352838</c:v>
                </c:pt>
                <c:pt idx="13">
                  <c:v>0.71030739185156044</c:v>
                </c:pt>
                <c:pt idx="14">
                  <c:v>0.75450685432966436</c:v>
                </c:pt>
                <c:pt idx="15">
                  <c:v>1.1668314388895329</c:v>
                </c:pt>
                <c:pt idx="16">
                  <c:v>0.52702496652423014</c:v>
                </c:pt>
                <c:pt idx="17">
                  <c:v>1.7873170514927756</c:v>
                </c:pt>
                <c:pt idx="18">
                  <c:v>1.1535825379035358</c:v>
                </c:pt>
                <c:pt idx="19">
                  <c:v>1.415559883815831</c:v>
                </c:pt>
                <c:pt idx="20">
                  <c:v>1.037762485447852</c:v>
                </c:pt>
                <c:pt idx="21">
                  <c:v>0.78952167959127839</c:v>
                </c:pt>
                <c:pt idx="22">
                  <c:v>1.5920752283684443</c:v>
                </c:pt>
                <c:pt idx="23">
                  <c:v>0.45091640223701385</c:v>
                </c:pt>
                <c:pt idx="24">
                  <c:v>0.8171211003313521</c:v>
                </c:pt>
                <c:pt idx="25">
                  <c:v>0.73311762374689859</c:v>
                </c:pt>
                <c:pt idx="26">
                  <c:v>0.97206690415623054</c:v>
                </c:pt>
                <c:pt idx="27">
                  <c:v>1.18510528389307</c:v>
                </c:pt>
                <c:pt idx="28">
                  <c:v>1.27557264881126</c:v>
                </c:pt>
                <c:pt idx="29">
                  <c:v>0.24368106827002656</c:v>
                </c:pt>
                <c:pt idx="30">
                  <c:v>3.8411984855010683E-2</c:v>
                </c:pt>
                <c:pt idx="31">
                  <c:v>-0.58027007241983997</c:v>
                </c:pt>
                <c:pt idx="32">
                  <c:v>4.0195926256750641E-2</c:v>
                </c:pt>
                <c:pt idx="33">
                  <c:v>0.17020505408666448</c:v>
                </c:pt>
                <c:pt idx="34">
                  <c:v>-0.59804648270504523</c:v>
                </c:pt>
                <c:pt idx="35">
                  <c:v>0.18979154194275211</c:v>
                </c:pt>
                <c:pt idx="36">
                  <c:v>0.62274638399890148</c:v>
                </c:pt>
                <c:pt idx="37">
                  <c:v>0.5679416837222987</c:v>
                </c:pt>
                <c:pt idx="38">
                  <c:v>-0.12813182569718323</c:v>
                </c:pt>
                <c:pt idx="39">
                  <c:v>-0.65868193507117934</c:v>
                </c:pt>
                <c:pt idx="40">
                  <c:v>-0.60016409672761062</c:v>
                </c:pt>
                <c:pt idx="41">
                  <c:v>-7.3366785787939787E-2</c:v>
                </c:pt>
                <c:pt idx="42">
                  <c:v>-9.6500170966541607E-2</c:v>
                </c:pt>
                <c:pt idx="43">
                  <c:v>0.36615674652930252</c:v>
                </c:pt>
                <c:pt idx="44">
                  <c:v>-0.27966890820897033</c:v>
                </c:pt>
                <c:pt idx="45">
                  <c:v>0.73189744890248543</c:v>
                </c:pt>
                <c:pt idx="46">
                  <c:v>1.0543450832430887</c:v>
                </c:pt>
                <c:pt idx="47">
                  <c:v>0.24865541088838714</c:v>
                </c:pt>
                <c:pt idx="48">
                  <c:v>0.47284602249202795</c:v>
                </c:pt>
                <c:pt idx="49">
                  <c:v>0.75766983831249823</c:v>
                </c:pt>
                <c:pt idx="50">
                  <c:v>0.58555321303651298</c:v>
                </c:pt>
                <c:pt idx="51">
                  <c:v>0.81914257938676627</c:v>
                </c:pt>
                <c:pt idx="52">
                  <c:v>1.3218630520066457</c:v>
                </c:pt>
                <c:pt idx="53">
                  <c:v>1.6496670213575175</c:v>
                </c:pt>
                <c:pt idx="54">
                  <c:v>2.5188507773338178</c:v>
                </c:pt>
                <c:pt idx="55">
                  <c:v>3.3687402534056803</c:v>
                </c:pt>
                <c:pt idx="56">
                  <c:v>3.2499450654568678</c:v>
                </c:pt>
                <c:pt idx="57">
                  <c:v>4.2569172182223438</c:v>
                </c:pt>
                <c:pt idx="58">
                  <c:v>4.2852169069591683</c:v>
                </c:pt>
                <c:pt idx="59">
                  <c:v>4.818966152311603</c:v>
                </c:pt>
                <c:pt idx="60">
                  <c:v>3.9291920881445015</c:v>
                </c:pt>
                <c:pt idx="61">
                  <c:v>4.1705753254336049</c:v>
                </c:pt>
                <c:pt idx="62">
                  <c:v>4.2563094312964465</c:v>
                </c:pt>
                <c:pt idx="63">
                  <c:v>4.4721293256735226</c:v>
                </c:pt>
                <c:pt idx="64">
                  <c:v>3.5103036253809137</c:v>
                </c:pt>
                <c:pt idx="65">
                  <c:v>4.344926678205967</c:v>
                </c:pt>
                <c:pt idx="66">
                  <c:v>3.7720056479028949</c:v>
                </c:pt>
                <c:pt idx="67">
                  <c:v>3.4446269445505524</c:v>
                </c:pt>
                <c:pt idx="68">
                  <c:v>3.6894845677383485</c:v>
                </c:pt>
                <c:pt idx="69">
                  <c:v>3.524634058570919</c:v>
                </c:pt>
                <c:pt idx="70">
                  <c:v>2.6640385901718249</c:v>
                </c:pt>
                <c:pt idx="71">
                  <c:v>3.2386920867531166</c:v>
                </c:pt>
                <c:pt idx="72">
                  <c:v>2.5954277619767039</c:v>
                </c:pt>
                <c:pt idx="73">
                  <c:v>2.0187334480991259</c:v>
                </c:pt>
                <c:pt idx="74">
                  <c:v>1.3466586852567748</c:v>
                </c:pt>
                <c:pt idx="75">
                  <c:v>1.5657680896154065</c:v>
                </c:pt>
                <c:pt idx="76">
                  <c:v>1.2391984189334551</c:v>
                </c:pt>
                <c:pt idx="77">
                  <c:v>1.7362304761388245</c:v>
                </c:pt>
                <c:pt idx="78">
                  <c:v>0.30516160209010157</c:v>
                </c:pt>
                <c:pt idx="79">
                  <c:v>-0.305266890448182</c:v>
                </c:pt>
                <c:pt idx="80">
                  <c:v>-0.18381330213946662</c:v>
                </c:pt>
                <c:pt idx="81">
                  <c:v>-2.808519263414451E-2</c:v>
                </c:pt>
                <c:pt idx="82">
                  <c:v>0.29621825505141519</c:v>
                </c:pt>
                <c:pt idx="83">
                  <c:v>-0.17701300900855046</c:v>
                </c:pt>
                <c:pt idx="84">
                  <c:v>-0.11745563957941138</c:v>
                </c:pt>
                <c:pt idx="85">
                  <c:v>-0.67765755376244041</c:v>
                </c:pt>
                <c:pt idx="86">
                  <c:v>-0.48362022706579522</c:v>
                </c:pt>
                <c:pt idx="87">
                  <c:v>-0.76561356144810089</c:v>
                </c:pt>
                <c:pt idx="88">
                  <c:v>-1.4072311991710957</c:v>
                </c:pt>
                <c:pt idx="89">
                  <c:v>-1.7030918687948138</c:v>
                </c:pt>
                <c:pt idx="90">
                  <c:v>-0.98615041819973148</c:v>
                </c:pt>
                <c:pt idx="91">
                  <c:v>-1.0522421979674927</c:v>
                </c:pt>
                <c:pt idx="92">
                  <c:v>-2.4171833178590103</c:v>
                </c:pt>
                <c:pt idx="93">
                  <c:v>-2.0326468011983083</c:v>
                </c:pt>
                <c:pt idx="94">
                  <c:v>-2.1956660761945099</c:v>
                </c:pt>
                <c:pt idx="95">
                  <c:v>-3.1962806814207911</c:v>
                </c:pt>
                <c:pt idx="96">
                  <c:v>-3.4200601328513596</c:v>
                </c:pt>
                <c:pt idx="97">
                  <c:v>-3.2805494723391915</c:v>
                </c:pt>
                <c:pt idx="98">
                  <c:v>-2.9985395115405193</c:v>
                </c:pt>
                <c:pt idx="99">
                  <c:v>-3.256066069043098</c:v>
                </c:pt>
                <c:pt idx="100">
                  <c:v>-3.655290510196243</c:v>
                </c:pt>
                <c:pt idx="101">
                  <c:v>-3.8145755393932639</c:v>
                </c:pt>
                <c:pt idx="102">
                  <c:v>-3.8390514037237824</c:v>
                </c:pt>
                <c:pt idx="103">
                  <c:v>-3.8260947699758336</c:v>
                </c:pt>
                <c:pt idx="104">
                  <c:v>-4.6336718247124082</c:v>
                </c:pt>
                <c:pt idx="105">
                  <c:v>-4.584261598387247</c:v>
                </c:pt>
                <c:pt idx="106">
                  <c:v>-4.9856396699019596</c:v>
                </c:pt>
                <c:pt idx="107">
                  <c:v>-3.8847085543681028</c:v>
                </c:pt>
                <c:pt idx="108">
                  <c:v>-4.2281047837121912</c:v>
                </c:pt>
                <c:pt idx="109">
                  <c:v>-3.6462602310874392</c:v>
                </c:pt>
                <c:pt idx="110">
                  <c:v>-4.4066334658083033</c:v>
                </c:pt>
                <c:pt idx="111">
                  <c:v>-4.2666021413114201</c:v>
                </c:pt>
                <c:pt idx="112">
                  <c:v>-4.4387440102630711</c:v>
                </c:pt>
                <c:pt idx="113">
                  <c:v>-4.6461533650741655</c:v>
                </c:pt>
                <c:pt idx="114">
                  <c:v>-3.9652277083963163</c:v>
                </c:pt>
                <c:pt idx="115">
                  <c:v>-3.774512548152329</c:v>
                </c:pt>
                <c:pt idx="116">
                  <c:v>-3.6895413523901315</c:v>
                </c:pt>
                <c:pt idx="117">
                  <c:v>-3.3648377857043292</c:v>
                </c:pt>
                <c:pt idx="118">
                  <c:v>-3.5583539847048171</c:v>
                </c:pt>
                <c:pt idx="119">
                  <c:v>-4.0988912992221023</c:v>
                </c:pt>
                <c:pt idx="120">
                  <c:v>-2.7527471991004542</c:v>
                </c:pt>
                <c:pt idx="121">
                  <c:v>-2.6633307745906412</c:v>
                </c:pt>
                <c:pt idx="122">
                  <c:v>-3.3003988640393702</c:v>
                </c:pt>
                <c:pt idx="123">
                  <c:v>-2.4834551385494983</c:v>
                </c:pt>
                <c:pt idx="124">
                  <c:v>-2.0838018320876661</c:v>
                </c:pt>
                <c:pt idx="125">
                  <c:v>-2.46125749567556</c:v>
                </c:pt>
                <c:pt idx="126">
                  <c:v>-2.1910537475370524</c:v>
                </c:pt>
                <c:pt idx="127">
                  <c:v>-2.698866476697833</c:v>
                </c:pt>
                <c:pt idx="128">
                  <c:v>-2.1336643521885139</c:v>
                </c:pt>
                <c:pt idx="129">
                  <c:v>-1.8813812317115703</c:v>
                </c:pt>
                <c:pt idx="130">
                  <c:v>-1.8925148177927291</c:v>
                </c:pt>
                <c:pt idx="131">
                  <c:v>-1.4780154427293679</c:v>
                </c:pt>
                <c:pt idx="132">
                  <c:v>-2.0067102538478161</c:v>
                </c:pt>
                <c:pt idx="133">
                  <c:v>-1.7891813547469124</c:v>
                </c:pt>
                <c:pt idx="134">
                  <c:v>-0.82210226457693025</c:v>
                </c:pt>
                <c:pt idx="135">
                  <c:v>-1.2789951473237706</c:v>
                </c:pt>
                <c:pt idx="136">
                  <c:v>-0.9936381853028009</c:v>
                </c:pt>
                <c:pt idx="137">
                  <c:v>-0.56564598147533041</c:v>
                </c:pt>
                <c:pt idx="138">
                  <c:v>0.38194746238213206</c:v>
                </c:pt>
                <c:pt idx="139">
                  <c:v>0.35362075959721234</c:v>
                </c:pt>
                <c:pt idx="140">
                  <c:v>0.63060420179358367</c:v>
                </c:pt>
                <c:pt idx="141">
                  <c:v>1.2495850557088148</c:v>
                </c:pt>
                <c:pt idx="142">
                  <c:v>1.2310923088399344</c:v>
                </c:pt>
                <c:pt idx="143">
                  <c:v>0.7306220741932774</c:v>
                </c:pt>
                <c:pt idx="144">
                  <c:v>0.9567092596820912</c:v>
                </c:pt>
                <c:pt idx="145">
                  <c:v>1.6024517821313744</c:v>
                </c:pt>
                <c:pt idx="146">
                  <c:v>1.5812824568114441</c:v>
                </c:pt>
                <c:pt idx="147">
                  <c:v>1.6183902702769832</c:v>
                </c:pt>
                <c:pt idx="148">
                  <c:v>1.9746792254325283</c:v>
                </c:pt>
                <c:pt idx="149">
                  <c:v>2.4396753579943149</c:v>
                </c:pt>
                <c:pt idx="150">
                  <c:v>2.2642265075427006</c:v>
                </c:pt>
                <c:pt idx="151">
                  <c:v>2.4034705357320809</c:v>
                </c:pt>
                <c:pt idx="152">
                  <c:v>2.7557146377631643</c:v>
                </c:pt>
                <c:pt idx="153">
                  <c:v>2.9240932576061045</c:v>
                </c:pt>
                <c:pt idx="154">
                  <c:v>3.4723802235279488</c:v>
                </c:pt>
                <c:pt idx="155">
                  <c:v>3.3632091108866793</c:v>
                </c:pt>
                <c:pt idx="156">
                  <c:v>2.7401750505027129</c:v>
                </c:pt>
                <c:pt idx="157">
                  <c:v>3.4683315158080132</c:v>
                </c:pt>
                <c:pt idx="158">
                  <c:v>3.6917153973517767</c:v>
                </c:pt>
                <c:pt idx="159">
                  <c:v>3.7219518592056273</c:v>
                </c:pt>
                <c:pt idx="160">
                  <c:v>4.4583706703796935</c:v>
                </c:pt>
                <c:pt idx="161">
                  <c:v>4.3456332633993595</c:v>
                </c:pt>
                <c:pt idx="162">
                  <c:v>4.1896877040319414</c:v>
                </c:pt>
                <c:pt idx="163">
                  <c:v>4.9005657068669759</c:v>
                </c:pt>
                <c:pt idx="164">
                  <c:v>4.2625402143264175</c:v>
                </c:pt>
                <c:pt idx="165">
                  <c:v>5.3073032691592443</c:v>
                </c:pt>
                <c:pt idx="166">
                  <c:v>5.1360719591387856</c:v>
                </c:pt>
                <c:pt idx="167">
                  <c:v>5.5730781040534758</c:v>
                </c:pt>
                <c:pt idx="168">
                  <c:v>5.4282374137286942</c:v>
                </c:pt>
                <c:pt idx="169">
                  <c:v>6.2391667585703763</c:v>
                </c:pt>
                <c:pt idx="170">
                  <c:v>6.216254818198399</c:v>
                </c:pt>
                <c:pt idx="171">
                  <c:v>6.7564100638642266</c:v>
                </c:pt>
                <c:pt idx="172">
                  <c:v>7.0369057824360857</c:v>
                </c:pt>
                <c:pt idx="173">
                  <c:v>7.4365568379603371</c:v>
                </c:pt>
                <c:pt idx="174">
                  <c:v>7.489530802363606</c:v>
                </c:pt>
                <c:pt idx="175">
                  <c:v>7.4887167460793131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658912"/>
        <c:axId val="1154003536"/>
      </c:scatterChart>
      <c:valAx>
        <c:axId val="115365891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4003536"/>
        <c:crossesAt val="0"/>
        <c:crossBetween val="midCat"/>
        <c:majorUnit val="10"/>
      </c:valAx>
      <c:valAx>
        <c:axId val="115400353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365891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'5646'!$L$1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'5646'!$A$2:$A$141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'5646'!$M$2:$M$177</c:f>
              <c:numCache>
                <c:formatCode>0.00</c:formatCode>
                <c:ptCount val="176"/>
                <c:pt idx="4">
                  <c:v>1.3966823431066477</c:v>
                </c:pt>
                <c:pt idx="5">
                  <c:v>1.3949796091027304</c:v>
                </c:pt>
                <c:pt idx="6">
                  <c:v>1.4185663246391182</c:v>
                </c:pt>
                <c:pt idx="7">
                  <c:v>1.408077177920281</c:v>
                </c:pt>
                <c:pt idx="8">
                  <c:v>1.4177749573278422</c:v>
                </c:pt>
                <c:pt idx="9">
                  <c:v>1.422082916033286</c:v>
                </c:pt>
                <c:pt idx="10">
                  <c:v>1.4060216041743261</c:v>
                </c:pt>
                <c:pt idx="11">
                  <c:v>1.3931733989990356</c:v>
                </c:pt>
                <c:pt idx="12">
                  <c:v>1.4007993894502755</c:v>
                </c:pt>
                <c:pt idx="13">
                  <c:v>1.3950997144701531</c:v>
                </c:pt>
                <c:pt idx="14">
                  <c:v>1.3957119919924827</c:v>
                </c:pt>
                <c:pt idx="15">
                  <c:v>1.4014237599841177</c:v>
                </c:pt>
                <c:pt idx="16">
                  <c:v>1.3925607761443404</c:v>
                </c:pt>
                <c:pt idx="17">
                  <c:v>1.4100190996607957</c:v>
                </c:pt>
                <c:pt idx="18">
                  <c:v>1.4012402282438094</c:v>
                </c:pt>
                <c:pt idx="19">
                  <c:v>1.4048692959127009</c:v>
                </c:pt>
                <c:pt idx="20">
                  <c:v>1.3996358192583205</c:v>
                </c:pt>
                <c:pt idx="21">
                  <c:v>1.3961970383992486</c:v>
                </c:pt>
                <c:pt idx="22">
                  <c:v>1.4073144925679628</c:v>
                </c:pt>
                <c:pt idx="23">
                  <c:v>1.3915064745633443</c:v>
                </c:pt>
                <c:pt idx="24">
                  <c:v>1.3965793621652183</c:v>
                </c:pt>
                <c:pt idx="25">
                  <c:v>1.3954156955134873</c:v>
                </c:pt>
                <c:pt idx="26">
                  <c:v>1.3987257645769731</c:v>
                </c:pt>
                <c:pt idx="27">
                  <c:v>1.4016769002694265</c:v>
                </c:pt>
                <c:pt idx="28">
                  <c:v>1.4029301085877683</c:v>
                </c:pt>
                <c:pt idx="29">
                  <c:v>1.3886357261490776</c:v>
                </c:pt>
                <c:pt idx="30">
                  <c:v>1.3857922154193605</c:v>
                </c:pt>
                <c:pt idx="31">
                  <c:v>1.3772218596751997</c:v>
                </c:pt>
                <c:pt idx="32">
                  <c:v>1.3858169276479759</c:v>
                </c:pt>
                <c:pt idx="33">
                  <c:v>1.3876178922345332</c:v>
                </c:pt>
                <c:pt idx="34">
                  <c:v>1.3769756101546149</c:v>
                </c:pt>
                <c:pt idx="35">
                  <c:v>1.3878892160376588</c:v>
                </c:pt>
                <c:pt idx="36">
                  <c:v>1.3938867667568802</c:v>
                </c:pt>
                <c:pt idx="37">
                  <c:v>1.3931275791058086</c:v>
                </c:pt>
                <c:pt idx="38">
                  <c:v>1.3834851504469132</c:v>
                </c:pt>
                <c:pt idx="39">
                  <c:v>1.3761356514207623</c:v>
                </c:pt>
                <c:pt idx="40">
                  <c:v>1.3769462756922868</c:v>
                </c:pt>
                <c:pt idx="41">
                  <c:v>1.3842437886987364</c:v>
                </c:pt>
                <c:pt idx="42">
                  <c:v>1.3839233311418766</c:v>
                </c:pt>
                <c:pt idx="43">
                  <c:v>1.3903323328638624</c:v>
                </c:pt>
                <c:pt idx="44">
                  <c:v>1.3813859676917533</c:v>
                </c:pt>
                <c:pt idx="45">
                  <c:v>1.3953987929181013</c:v>
                </c:pt>
                <c:pt idx="46">
                  <c:v>1.3998655313706994</c:v>
                </c:pt>
                <c:pt idx="47">
                  <c:v>1.3887046337330804</c:v>
                </c:pt>
                <c:pt idx="48">
                  <c:v>1.3918102568449053</c:v>
                </c:pt>
                <c:pt idx="49">
                  <c:v>1.3957558075478673</c:v>
                </c:pt>
                <c:pt idx="50">
                  <c:v>1.3933715445960742</c:v>
                </c:pt>
                <c:pt idx="51">
                  <c:v>1.3966073649081951</c:v>
                </c:pt>
                <c:pt idx="52">
                  <c:v>1.4035713510777681</c:v>
                </c:pt>
                <c:pt idx="53">
                  <c:v>1.4081122887025954</c:v>
                </c:pt>
                <c:pt idx="54">
                  <c:v>1.420152744552527</c:v>
                </c:pt>
                <c:pt idx="55">
                  <c:v>1.4319259244395242</c:v>
                </c:pt>
                <c:pt idx="56">
                  <c:v>1.4302803020888448</c:v>
                </c:pt>
                <c:pt idx="57">
                  <c:v>1.4442294856350384</c:v>
                </c:pt>
                <c:pt idx="58">
                  <c:v>1.4446215099342268</c:v>
                </c:pt>
                <c:pt idx="59">
                  <c:v>1.4520153253149362</c:v>
                </c:pt>
                <c:pt idx="60">
                  <c:v>1.439689640139211</c:v>
                </c:pt>
                <c:pt idx="61">
                  <c:v>1.443033425836435</c:v>
                </c:pt>
                <c:pt idx="62">
                  <c:v>1.4442210662052031</c:v>
                </c:pt>
                <c:pt idx="63">
                  <c:v>1.447210733110408</c:v>
                </c:pt>
                <c:pt idx="64">
                  <c:v>1.4338869453611827</c:v>
                </c:pt>
                <c:pt idx="65">
                  <c:v>1.4454486455767919</c:v>
                </c:pt>
                <c:pt idx="66">
                  <c:v>1.437512199084976</c:v>
                </c:pt>
                <c:pt idx="67">
                  <c:v>1.4329771525003856</c:v>
                </c:pt>
                <c:pt idx="68">
                  <c:v>1.4363690674795149</c:v>
                </c:pt>
                <c:pt idx="69">
                  <c:v>1.4340854591356846</c:v>
                </c:pt>
                <c:pt idx="70">
                  <c:v>1.4221639734076506</c:v>
                </c:pt>
                <c:pt idx="71">
                  <c:v>1.4301244190637294</c:v>
                </c:pt>
                <c:pt idx="72">
                  <c:v>1.4212135349738551</c:v>
                </c:pt>
                <c:pt idx="73">
                  <c:v>1.4132248186898626</c:v>
                </c:pt>
                <c:pt idx="74">
                  <c:v>1.403914835094084</c:v>
                </c:pt>
                <c:pt idx="75">
                  <c:v>1.406950070268862</c:v>
                </c:pt>
                <c:pt idx="76">
                  <c:v>1.4024262308911275</c:v>
                </c:pt>
                <c:pt idx="77">
                  <c:v>1.4093114177110997</c:v>
                </c:pt>
                <c:pt idx="78">
                  <c:v>1.3894873914592045</c:v>
                </c:pt>
                <c:pt idx="79">
                  <c:v>1.3810313690549525</c:v>
                </c:pt>
                <c:pt idx="80">
                  <c:v>1.3827138171653688</c:v>
                </c:pt>
                <c:pt idx="81">
                  <c:v>1.3848710565456492</c:v>
                </c:pt>
                <c:pt idx="82">
                  <c:v>1.389363502840222</c:v>
                </c:pt>
                <c:pt idx="83">
                  <c:v>1.3828080189134415</c:v>
                </c:pt>
                <c:pt idx="84">
                  <c:v>1.3836330433944204</c:v>
                </c:pt>
                <c:pt idx="85">
                  <c:v>1.3758727897444984</c:v>
                </c:pt>
                <c:pt idx="86">
                  <c:v>1.3785607114287981</c:v>
                </c:pt>
                <c:pt idx="87">
                  <c:v>1.3746543702561063</c:v>
                </c:pt>
                <c:pt idx="88">
                  <c:v>1.3657662970651114</c:v>
                </c:pt>
                <c:pt idx="89">
                  <c:v>1.3616678572290675</c:v>
                </c:pt>
                <c:pt idx="90">
                  <c:v>1.3715993611527457</c:v>
                </c:pt>
                <c:pt idx="91">
                  <c:v>1.3706838180919538</c:v>
                </c:pt>
                <c:pt idx="92">
                  <c:v>1.3517758332397172</c:v>
                </c:pt>
                <c:pt idx="93">
                  <c:v>1.3571026642115398</c:v>
                </c:pt>
                <c:pt idx="94">
                  <c:v>1.3548444232241954</c:v>
                </c:pt>
                <c:pt idx="95">
                  <c:v>1.3409833082480058</c:v>
                </c:pt>
                <c:pt idx="96">
                  <c:v>1.3378833807740447</c:v>
                </c:pt>
                <c:pt idx="97">
                  <c:v>1.3398159663026419</c:v>
                </c:pt>
                <c:pt idx="98">
                  <c:v>1.3437225377944473</c:v>
                </c:pt>
                <c:pt idx="99">
                  <c:v>1.3401551251219546</c:v>
                </c:pt>
                <c:pt idx="100">
                  <c:v>1.3346248281912223</c:v>
                </c:pt>
                <c:pt idx="101">
                  <c:v>1.3324183162213252</c:v>
                </c:pt>
                <c:pt idx="102">
                  <c:v>1.3320792618362953</c:v>
                </c:pt>
                <c:pt idx="103">
                  <c:v>1.3322587449151417</c:v>
                </c:pt>
                <c:pt idx="104">
                  <c:v>1.3210717021222727</c:v>
                </c:pt>
                <c:pt idx="105">
                  <c:v>1.3217561622775766</c:v>
                </c:pt>
                <c:pt idx="106">
                  <c:v>1.3161960319645392</c:v>
                </c:pt>
                <c:pt idx="107">
                  <c:v>1.331446791541278</c:v>
                </c:pt>
                <c:pt idx="108">
                  <c:v>1.3266898605585926</c:v>
                </c:pt>
                <c:pt idx="109">
                  <c:v>1.3347499210454945</c:v>
                </c:pt>
                <c:pt idx="110">
                  <c:v>1.3242167739414707</c:v>
                </c:pt>
                <c:pt idx="111">
                  <c:v>1.3261565720205528</c:v>
                </c:pt>
                <c:pt idx="112">
                  <c:v>1.3237719593781905</c:v>
                </c:pt>
                <c:pt idx="113">
                  <c:v>1.3208988003225881</c:v>
                </c:pt>
                <c:pt idx="114">
                  <c:v>1.3303313918200055</c:v>
                </c:pt>
                <c:pt idx="115">
                  <c:v>1.3329732928576647</c:v>
                </c:pt>
                <c:pt idx="116">
                  <c:v>1.3341503649371371</c:v>
                </c:pt>
                <c:pt idx="117">
                  <c:v>1.3386483539206109</c:v>
                </c:pt>
                <c:pt idx="118">
                  <c:v>1.3359676512104057</c:v>
                </c:pt>
                <c:pt idx="119">
                  <c:v>1.3284798034153493</c:v>
                </c:pt>
                <c:pt idx="120">
                  <c:v>1.3471274006509362</c:v>
                </c:pt>
                <c:pt idx="121">
                  <c:v>1.348366050711026</c:v>
                </c:pt>
                <c:pt idx="122">
                  <c:v>1.3395410005974377</c:v>
                </c:pt>
                <c:pt idx="123">
                  <c:v>1.3508577961438419</c:v>
                </c:pt>
                <c:pt idx="124">
                  <c:v>1.356394033974619</c:v>
                </c:pt>
                <c:pt idx="125">
                  <c:v>1.3511652912358274</c:v>
                </c:pt>
                <c:pt idx="126">
                  <c:v>1.3549083159732069</c:v>
                </c:pt>
                <c:pt idx="127">
                  <c:v>1.3478737888050987</c:v>
                </c:pt>
                <c:pt idx="128">
                  <c:v>1.3557033083740626</c:v>
                </c:pt>
                <c:pt idx="129">
                  <c:v>1.3591980858050716</c:v>
                </c:pt>
                <c:pt idx="130">
                  <c:v>1.3590438566783307</c:v>
                </c:pt>
                <c:pt idx="131">
                  <c:v>1.3647857511752761</c:v>
                </c:pt>
                <c:pt idx="132">
                  <c:v>1.3574619528557719</c:v>
                </c:pt>
                <c:pt idx="133">
                  <c:v>1.3604752939216858</c:v>
                </c:pt>
                <c:pt idx="134">
                  <c:v>1.3738718547852797</c:v>
                </c:pt>
                <c:pt idx="135">
                  <c:v>1.3675426999373705</c:v>
                </c:pt>
                <c:pt idx="136">
                  <c:v>1.3714956361019734</c:v>
                </c:pt>
                <c:pt idx="137">
                  <c:v>1.3774244413734333</c:v>
                </c:pt>
                <c:pt idx="138">
                  <c:v>1.3905510753515786</c:v>
                </c:pt>
                <c:pt idx="139">
                  <c:v>1.390158676837558</c:v>
                </c:pt>
                <c:pt idx="140">
                  <c:v>1.3939956179722683</c:v>
                </c:pt>
                <c:pt idx="141">
                  <c:v>1.4025701128270969</c:v>
                </c:pt>
                <c:pt idx="142">
                  <c:v>1.4023139401815685</c:v>
                </c:pt>
                <c:pt idx="143">
                  <c:v>1.3953811256610078</c:v>
                </c:pt>
                <c:pt idx="144">
                  <c:v>1.3985130212543115</c:v>
                </c:pt>
                <c:pt idx="145">
                  <c:v>1.4074582348279832</c:v>
                </c:pt>
                <c:pt idx="146">
                  <c:v>1.4071649846088725</c:v>
                </c:pt>
                <c:pt idx="147">
                  <c:v>1.4076790243463242</c:v>
                </c:pt>
                <c:pt idx="148">
                  <c:v>1.4126145531167049</c:v>
                </c:pt>
                <c:pt idx="149">
                  <c:v>1.419055959051875</c:v>
                </c:pt>
                <c:pt idx="150">
                  <c:v>1.4166255361139646</c:v>
                </c:pt>
                <c:pt idx="151">
                  <c:v>1.4185544280913551</c:v>
                </c:pt>
                <c:pt idx="152">
                  <c:v>1.4234339251249142</c:v>
                </c:pt>
                <c:pt idx="153">
                  <c:v>1.4257664069785518</c:v>
                </c:pt>
                <c:pt idx="154">
                  <c:v>1.4333616076031421</c:v>
                </c:pt>
                <c:pt idx="155">
                  <c:v>1.431849303728608</c:v>
                </c:pt>
                <c:pt idx="156">
                  <c:v>1.4232186614214117</c:v>
                </c:pt>
                <c:pt idx="157">
                  <c:v>1.433305522470147</c:v>
                </c:pt>
                <c:pt idx="158">
                  <c:v>1.436399970272261</c:v>
                </c:pt>
                <c:pt idx="159">
                  <c:v>1.4368188239168513</c:v>
                </c:pt>
                <c:pt idx="160">
                  <c:v>1.4470201399470168</c:v>
                </c:pt>
                <c:pt idx="161">
                  <c:v>1.4454584336196157</c:v>
                </c:pt>
                <c:pt idx="162">
                  <c:v>1.4432981819931374</c:v>
                </c:pt>
                <c:pt idx="163">
                  <c:v>1.4531456913937344</c:v>
                </c:pt>
                <c:pt idx="164">
                  <c:v>1.4443073787570277</c:v>
                </c:pt>
                <c:pt idx="165">
                  <c:v>1.4587800645945865</c:v>
                </c:pt>
                <c:pt idx="166">
                  <c:v>1.4564080655618716</c:v>
                </c:pt>
                <c:pt idx="167">
                  <c:v>1.462461737363508</c:v>
                </c:pt>
                <c:pt idx="168">
                  <c:v>1.4604553170580914</c:v>
                </c:pt>
                <c:pt idx="169">
                  <c:v>1.4716887977885418</c:v>
                </c:pt>
                <c:pt idx="170">
                  <c:v>1.4713714078182527</c:v>
                </c:pt>
                <c:pt idx="171">
                  <c:v>1.478853962965919</c:v>
                </c:pt>
                <c:pt idx="172">
                  <c:v>1.4827395582641949</c:v>
                </c:pt>
                <c:pt idx="173">
                  <c:v>1.4882757649136316</c:v>
                </c:pt>
                <c:pt idx="174">
                  <c:v>1.4890095921109392</c:v>
                </c:pt>
                <c:pt idx="175">
                  <c:v>1.4889983153139639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40032"/>
        <c:axId val="1154417184"/>
      </c:scatterChart>
      <c:valAx>
        <c:axId val="115444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4417184"/>
        <c:crossesAt val="0"/>
        <c:crossBetween val="midCat"/>
        <c:majorUnit val="10"/>
      </c:valAx>
      <c:valAx>
        <c:axId val="11544171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44400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'5707'!$L$1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'5707'!$A$2:$A$141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'5707'!$L$2:$L$141</c:f>
              <c:numCache>
                <c:formatCode>0.00</c:formatCode>
                <c:ptCount val="140"/>
                <c:pt idx="0">
                  <c:v>1.3648806181538</c:v>
                </c:pt>
                <c:pt idx="1">
                  <c:v>1.3798339799159471</c:v>
                </c:pt>
                <c:pt idx="2">
                  <c:v>1.3760961298013374</c:v>
                </c:pt>
                <c:pt idx="3">
                  <c:v>1.3744613297937132</c:v>
                </c:pt>
                <c:pt idx="4">
                  <c:v>1.356598358592215</c:v>
                </c:pt>
                <c:pt idx="5">
                  <c:v>1.3406334460443754</c:v>
                </c:pt>
                <c:pt idx="6">
                  <c:v>1.3734739413934665</c:v>
                </c:pt>
                <c:pt idx="7">
                  <c:v>1.3626401263414416</c:v>
                </c:pt>
                <c:pt idx="8">
                  <c:v>1.3644807476625846</c:v>
                </c:pt>
                <c:pt idx="9">
                  <c:v>1.3358227339784423</c:v>
                </c:pt>
                <c:pt idx="10">
                  <c:v>1.3490948663587894</c:v>
                </c:pt>
                <c:pt idx="11">
                  <c:v>1.3825258388978787</c:v>
                </c:pt>
                <c:pt idx="12">
                  <c:v>1.3941973329204254</c:v>
                </c:pt>
                <c:pt idx="13">
                  <c:v>1.3749600678508289</c:v>
                </c:pt>
                <c:pt idx="14">
                  <c:v>1.3740036395801243</c:v>
                </c:pt>
                <c:pt idx="15">
                  <c:v>1.398234366431127</c:v>
                </c:pt>
                <c:pt idx="16">
                  <c:v>1.38604484938044</c:v>
                </c:pt>
                <c:pt idx="17">
                  <c:v>1.3618112093291914</c:v>
                </c:pt>
                <c:pt idx="18">
                  <c:v>1.3427729613050308</c:v>
                </c:pt>
                <c:pt idx="19">
                  <c:v>1.3384724740498406</c:v>
                </c:pt>
                <c:pt idx="20">
                  <c:v>1.3651550505046663</c:v>
                </c:pt>
                <c:pt idx="21">
                  <c:v>1.3425195438232793</c:v>
                </c:pt>
                <c:pt idx="22">
                  <c:v>1.3345435154410468</c:v>
                </c:pt>
                <c:pt idx="23">
                  <c:v>1.325311443287823</c:v>
                </c:pt>
                <c:pt idx="24">
                  <c:v>1.2985627245176592</c:v>
                </c:pt>
                <c:pt idx="25">
                  <c:v>1.3220661310802584</c:v>
                </c:pt>
                <c:pt idx="26">
                  <c:v>1.3141640511124386</c:v>
                </c:pt>
                <c:pt idx="27">
                  <c:v>1.2856946087114967</c:v>
                </c:pt>
                <c:pt idx="28">
                  <c:v>1.2788352923814683</c:v>
                </c:pt>
                <c:pt idx="29">
                  <c:v>1.2970191791047043</c:v>
                </c:pt>
                <c:pt idx="30">
                  <c:v>1.2991535270399694</c:v>
                </c:pt>
                <c:pt idx="31">
                  <c:v>1.2928061921708531</c:v>
                </c:pt>
                <c:pt idx="32">
                  <c:v>1.2748809056621735</c:v>
                </c:pt>
                <c:pt idx="33">
                  <c:v>1.2754362528302239</c:v>
                </c:pt>
                <c:pt idx="34">
                  <c:v>1.2818386122484609</c:v>
                </c:pt>
                <c:pt idx="35">
                  <c:v>1.2812613900049088</c:v>
                </c:pt>
                <c:pt idx="36">
                  <c:v>1.2596445845610331</c:v>
                </c:pt>
                <c:pt idx="37">
                  <c:v>1.2568817891737949</c:v>
                </c:pt>
                <c:pt idx="38">
                  <c:v>1.2291801368624637</c:v>
                </c:pt>
                <c:pt idx="39">
                  <c:v>1.2541209054415192</c:v>
                </c:pt>
                <c:pt idx="40">
                  <c:v>1.2587833382764049</c:v>
                </c:pt>
                <c:pt idx="41">
                  <c:v>1.2415716487939117</c:v>
                </c:pt>
                <c:pt idx="42">
                  <c:v>1.2452476966526078</c:v>
                </c:pt>
                <c:pt idx="43">
                  <c:v>1.2568708812402667</c:v>
                </c:pt>
                <c:pt idx="44">
                  <c:v>1.2441788504163858</c:v>
                </c:pt>
                <c:pt idx="45">
                  <c:v>1.2314043470049272</c:v>
                </c:pt>
                <c:pt idx="46">
                  <c:v>1.2300020864437089</c:v>
                </c:pt>
                <c:pt idx="47">
                  <c:v>1.2328946622794841</c:v>
                </c:pt>
                <c:pt idx="48">
                  <c:v>1.2556884334651248</c:v>
                </c:pt>
                <c:pt idx="49">
                  <c:v>1.2475513867506023</c:v>
                </c:pt>
                <c:pt idx="50">
                  <c:v>1.2342539025178023</c:v>
                </c:pt>
                <c:pt idx="51">
                  <c:v>1.2200640270688892</c:v>
                </c:pt>
                <c:pt idx="52">
                  <c:v>1.225886555559611</c:v>
                </c:pt>
                <c:pt idx="53">
                  <c:v>1.2185485542407355</c:v>
                </c:pt>
                <c:pt idx="54">
                  <c:v>1.1934447263875194</c:v>
                </c:pt>
                <c:pt idx="55">
                  <c:v>1.2157652716339948</c:v>
                </c:pt>
                <c:pt idx="56">
                  <c:v>1.2106908998846519</c:v>
                </c:pt>
                <c:pt idx="57">
                  <c:v>1.218320553415857</c:v>
                </c:pt>
                <c:pt idx="58">
                  <c:v>1.2169210358609475</c:v>
                </c:pt>
                <c:pt idx="59">
                  <c:v>1.2191980063268173</c:v>
                </c:pt>
                <c:pt idx="60">
                  <c:v>1.2580724082963932</c:v>
                </c:pt>
                <c:pt idx="61">
                  <c:v>1.2189462450005184</c:v>
                </c:pt>
                <c:pt idx="62">
                  <c:v>1.2132865513953019</c:v>
                </c:pt>
                <c:pt idx="63">
                  <c:v>1.1984266270356227</c:v>
                </c:pt>
                <c:pt idx="64">
                  <c:v>1.2250913793144875</c:v>
                </c:pt>
                <c:pt idx="65">
                  <c:v>1.2576167314450204</c:v>
                </c:pt>
                <c:pt idx="66">
                  <c:v>1.240511173192014</c:v>
                </c:pt>
                <c:pt idx="67">
                  <c:v>1.1960246931563345</c:v>
                </c:pt>
                <c:pt idx="68">
                  <c:v>1.2196458211002021</c:v>
                </c:pt>
                <c:pt idx="69">
                  <c:v>1.2108439011947556</c:v>
                </c:pt>
                <c:pt idx="70">
                  <c:v>1.19604977730587</c:v>
                </c:pt>
                <c:pt idx="71">
                  <c:v>1.2049436908678075</c:v>
                </c:pt>
                <c:pt idx="72">
                  <c:v>1.2101539683795084</c:v>
                </c:pt>
                <c:pt idx="73">
                  <c:v>1.2114592043109635</c:v>
                </c:pt>
                <c:pt idx="74">
                  <c:v>1.1902147380446153</c:v>
                </c:pt>
                <c:pt idx="75">
                  <c:v>1.1876801693442456</c:v>
                </c:pt>
                <c:pt idx="76">
                  <c:v>1.183191386503083</c:v>
                </c:pt>
                <c:pt idx="77">
                  <c:v>1.1692375364483518</c:v>
                </c:pt>
                <c:pt idx="78">
                  <c:v>1.1567032154549999</c:v>
                </c:pt>
                <c:pt idx="79">
                  <c:v>1.155788472919109</c:v>
                </c:pt>
                <c:pt idx="80">
                  <c:v>1.144072499916122</c:v>
                </c:pt>
                <c:pt idx="81">
                  <c:v>1.1368262206934323</c:v>
                </c:pt>
                <c:pt idx="82">
                  <c:v>1.168976117427867</c:v>
                </c:pt>
                <c:pt idx="83">
                  <c:v>1.1294004488814655</c:v>
                </c:pt>
                <c:pt idx="84">
                  <c:v>1.1241413743996052</c:v>
                </c:pt>
                <c:pt idx="85">
                  <c:v>1.1254200180548313</c:v>
                </c:pt>
                <c:pt idx="86">
                  <c:v>1.1250840696509272</c:v>
                </c:pt>
                <c:pt idx="87">
                  <c:v>1.1121202438580338</c:v>
                </c:pt>
                <c:pt idx="88">
                  <c:v>1.1138439197951704</c:v>
                </c:pt>
                <c:pt idx="89">
                  <c:v>1.1158598305178062</c:v>
                </c:pt>
                <c:pt idx="90">
                  <c:v>1.08353468030569</c:v>
                </c:pt>
                <c:pt idx="91">
                  <c:v>1.0792556471335151</c:v>
                </c:pt>
                <c:pt idx="92">
                  <c:v>1.0707375071629572</c:v>
                </c:pt>
                <c:pt idx="93">
                  <c:v>1.054249674911292</c:v>
                </c:pt>
                <c:pt idx="94">
                  <c:v>1.0632998762916908</c:v>
                </c:pt>
                <c:pt idx="95">
                  <c:v>1.0634683431895517</c:v>
                </c:pt>
                <c:pt idx="96">
                  <c:v>1.0702206534388803</c:v>
                </c:pt>
                <c:pt idx="97">
                  <c:v>1.0507741999499338</c:v>
                </c:pt>
                <c:pt idx="98">
                  <c:v>1.042422259048275</c:v>
                </c:pt>
                <c:pt idx="99">
                  <c:v>1.0123252800522513</c:v>
                </c:pt>
                <c:pt idx="100">
                  <c:v>1.0293000690703324</c:v>
                </c:pt>
                <c:pt idx="101">
                  <c:v>1.0013279374555586</c:v>
                </c:pt>
                <c:pt idx="102">
                  <c:v>0.98352576918252521</c:v>
                </c:pt>
                <c:pt idx="103">
                  <c:v>1.0025885084028183</c:v>
                </c:pt>
                <c:pt idx="104">
                  <c:v>0.99546433278992974</c:v>
                </c:pt>
                <c:pt idx="105">
                  <c:v>0.99022486048593672</c:v>
                </c:pt>
                <c:pt idx="106">
                  <c:v>0.98512163128364449</c:v>
                </c:pt>
                <c:pt idx="107">
                  <c:v>0.99129326000141138</c:v>
                </c:pt>
                <c:pt idx="108">
                  <c:v>0.97408913192713253</c:v>
                </c:pt>
                <c:pt idx="109">
                  <c:v>0.97340252656679116</c:v>
                </c:pt>
                <c:pt idx="110">
                  <c:v>0.97393396539506782</c:v>
                </c:pt>
                <c:pt idx="111">
                  <c:v>0.9564336491993034</c:v>
                </c:pt>
                <c:pt idx="112">
                  <c:v>0.95936379359432689</c:v>
                </c:pt>
                <c:pt idx="113">
                  <c:v>0.93798295224125305</c:v>
                </c:pt>
                <c:pt idx="114">
                  <c:v>0.93773551530987931</c:v>
                </c:pt>
                <c:pt idx="115">
                  <c:v>0.94017971951357571</c:v>
                </c:pt>
                <c:pt idx="116">
                  <c:v>0.89945566467265525</c:v>
                </c:pt>
                <c:pt idx="117">
                  <c:v>0.95119260065017497</c:v>
                </c:pt>
                <c:pt idx="118">
                  <c:v>0.93365502457927729</c:v>
                </c:pt>
                <c:pt idx="119">
                  <c:v>0.93835905971352762</c:v>
                </c:pt>
                <c:pt idx="120">
                  <c:v>0.91751828299317018</c:v>
                </c:pt>
                <c:pt idx="121">
                  <c:v>0.9177646151261708</c:v>
                </c:pt>
                <c:pt idx="122">
                  <c:v>0.90761897365360011</c:v>
                </c:pt>
                <c:pt idx="123">
                  <c:v>0.90861310607717449</c:v>
                </c:pt>
                <c:pt idx="124">
                  <c:v>0.88579004373241155</c:v>
                </c:pt>
                <c:pt idx="125">
                  <c:v>0.87288828826076659</c:v>
                </c:pt>
                <c:pt idx="126">
                  <c:v>0.86819736623221067</c:v>
                </c:pt>
                <c:pt idx="127">
                  <c:v>0.86244639245680899</c:v>
                </c:pt>
                <c:pt idx="128">
                  <c:v>0.8863023061723222</c:v>
                </c:pt>
                <c:pt idx="129">
                  <c:v>0.86150872735765016</c:v>
                </c:pt>
                <c:pt idx="130">
                  <c:v>0.87493794548101467</c:v>
                </c:pt>
                <c:pt idx="131">
                  <c:v>0.8692127704081366</c:v>
                </c:pt>
                <c:pt idx="132">
                  <c:v>0.84979307943018723</c:v>
                </c:pt>
                <c:pt idx="133">
                  <c:v>0.8715247725444516</c:v>
                </c:pt>
                <c:pt idx="134">
                  <c:v>0.89013333462929811</c:v>
                </c:pt>
                <c:pt idx="135">
                  <c:v>0.87288472044235565</c:v>
                </c:pt>
                <c:pt idx="136">
                  <c:v>0.87894619179964584</c:v>
                </c:pt>
                <c:pt idx="137">
                  <c:v>0.88466620932845852</c:v>
                </c:pt>
                <c:pt idx="138">
                  <c:v>0.84342062402124196</c:v>
                </c:pt>
                <c:pt idx="139">
                  <c:v>0.85471757815793081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56496"/>
        <c:axId val="1245062304"/>
      </c:scatterChart>
      <c:valAx>
        <c:axId val="124505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062304"/>
        <c:crossesAt val="0"/>
        <c:crossBetween val="midCat"/>
        <c:majorUnit val="10"/>
      </c:valAx>
      <c:valAx>
        <c:axId val="12450623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056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'5707'!$A$2:$A$179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'5707'!$P$2:$P$177</c:f>
              <c:numCache>
                <c:formatCode>General</c:formatCode>
                <c:ptCount val="176"/>
                <c:pt idx="4">
                  <c:v>-2.3084293518351262</c:v>
                </c:pt>
                <c:pt idx="5">
                  <c:v>-3.1641472160792286</c:v>
                </c:pt>
                <c:pt idx="6">
                  <c:v>-0.55522024855732965</c:v>
                </c:pt>
                <c:pt idx="7">
                  <c:v>-1.0466868712647308</c:v>
                </c:pt>
                <c:pt idx="8">
                  <c:v>-0.63840851963282297</c:v>
                </c:pt>
                <c:pt idx="9">
                  <c:v>-2.3951963502185105</c:v>
                </c:pt>
                <c:pt idx="10">
                  <c:v>-1.1754069915648144</c:v>
                </c:pt>
                <c:pt idx="11">
                  <c:v>1.4754373337409523</c:v>
                </c:pt>
                <c:pt idx="12">
                  <c:v>2.5815990504417057</c:v>
                </c:pt>
                <c:pt idx="13">
                  <c:v>1.4935803051935057</c:v>
                </c:pt>
                <c:pt idx="14">
                  <c:v>1.7032990334112679</c:v>
                </c:pt>
                <c:pt idx="15">
                  <c:v>3.701027545372694</c:v>
                </c:pt>
                <c:pt idx="16">
                  <c:v>3.1133210565217784</c:v>
                </c:pt>
                <c:pt idx="17">
                  <c:v>1.6706148800302283</c:v>
                </c:pt>
                <c:pt idx="18">
                  <c:v>0.59672414656626771</c:v>
                </c:pt>
                <c:pt idx="19">
                  <c:v>0.56905162703160328</c:v>
                </c:pt>
                <c:pt idx="20">
                  <c:v>2.7408343765089205</c:v>
                </c:pt>
                <c:pt idx="21">
                  <c:v>1.4115780154980024</c:v>
                </c:pt>
                <c:pt idx="22">
                  <c:v>1.1229826778067113</c:v>
                </c:pt>
                <c:pt idx="23">
                  <c:v>0.74522210726198812</c:v>
                </c:pt>
                <c:pt idx="24">
                  <c:v>-0.87602687545663671</c:v>
                </c:pt>
                <c:pt idx="25">
                  <c:v>1.0700699303713745</c:v>
                </c:pt>
                <c:pt idx="26">
                  <c:v>0.78672411323226432</c:v>
                </c:pt>
                <c:pt idx="27">
                  <c:v>-0.95667723929879023</c:v>
                </c:pt>
                <c:pt idx="28">
                  <c:v>-1.1659983570427577</c:v>
                </c:pt>
                <c:pt idx="29">
                  <c:v>0.40247130226392941</c:v>
                </c:pt>
                <c:pt idx="30">
                  <c:v>0.83160099884759597</c:v>
                </c:pt>
                <c:pt idx="31">
                  <c:v>0.65862490922540806</c:v>
                </c:pt>
                <c:pt idx="32">
                  <c:v>-0.33625785096827338</c:v>
                </c:pt>
                <c:pt idx="33">
                  <c:v>-1.9219766425614185E-2</c:v>
                </c:pt>
                <c:pt idx="34">
                  <c:v>0.7128915988621547</c:v>
                </c:pt>
                <c:pt idx="35">
                  <c:v>0.94952976610854434</c:v>
                </c:pt>
                <c:pt idx="36">
                  <c:v>-0.30741006012182287</c:v>
                </c:pt>
                <c:pt idx="37">
                  <c:v>-0.22592344314441704</c:v>
                </c:pt>
                <c:pt idx="38">
                  <c:v>-1.9148201807059944</c:v>
                </c:pt>
                <c:pt idx="39">
                  <c:v>0.13331345047155396</c:v>
                </c:pt>
                <c:pt idx="40">
                  <c:v>0.74190924843958839</c:v>
                </c:pt>
                <c:pt idx="41">
                  <c:v>-0.20231600564407903</c:v>
                </c:pt>
                <c:pt idx="42">
                  <c:v>0.33625735511568844</c:v>
                </c:pt>
                <c:pt idx="43">
                  <c:v>1.4389896355895455</c:v>
                </c:pt>
                <c:pt idx="44">
                  <c:v>0.81561021986003879</c:v>
                </c:pt>
                <c:pt idx="45">
                  <c:v>0.18637616144591959</c:v>
                </c:pt>
                <c:pt idx="46">
                  <c:v>0.36444572192340668</c:v>
                </c:pt>
                <c:pt idx="47">
                  <c:v>0.84740122367913029</c:v>
                </c:pt>
                <c:pt idx="48">
                  <c:v>2.743121756729944</c:v>
                </c:pt>
                <c:pt idx="49">
                  <c:v>2.4430958961349978</c:v>
                </c:pt>
                <c:pt idx="50">
                  <c:v>1.7767359765130442</c:v>
                </c:pt>
                <c:pt idx="51">
                  <c:v>1.0470261383462167</c:v>
                </c:pt>
                <c:pt idx="52">
                  <c:v>1.7379759128824719</c:v>
                </c:pt>
                <c:pt idx="53">
                  <c:v>1.4946734487238658</c:v>
                </c:pt>
                <c:pt idx="54">
                  <c:v>-9.8064491782165267E-3</c:v>
                </c:pt>
                <c:pt idx="55">
                  <c:v>1.8523202696819956</c:v>
                </c:pt>
                <c:pt idx="56">
                  <c:v>1.7697104997771835</c:v>
                </c:pt>
                <c:pt idx="57">
                  <c:v>2.5889461897818267</c:v>
                </c:pt>
                <c:pt idx="58">
                  <c:v>2.7672104734066179</c:v>
                </c:pt>
                <c:pt idx="59">
                  <c:v>3.2064647941834994</c:v>
                </c:pt>
                <c:pt idx="60">
                  <c:v>6.2437324782131105</c:v>
                </c:pt>
                <c:pt idx="61">
                  <c:v>3.7438216616043096</c:v>
                </c:pt>
                <c:pt idx="62">
                  <c:v>3.6196605056901041</c:v>
                </c:pt>
                <c:pt idx="63">
                  <c:v>2.8423845965538734</c:v>
                </c:pt>
                <c:pt idx="64">
                  <c:v>5.0129020264327293</c:v>
                </c:pt>
                <c:pt idx="65">
                  <c:v>7.5994573066664168</c:v>
                </c:pt>
                <c:pt idx="66">
                  <c:v>6.6627661974977324</c:v>
                </c:pt>
                <c:pt idx="67">
                  <c:v>3.7823321050992385</c:v>
                </c:pt>
                <c:pt idx="68">
                  <c:v>5.7367858285881228</c:v>
                </c:pt>
                <c:pt idx="69">
                  <c:v>5.3895613159589724</c:v>
                </c:pt>
                <c:pt idx="70">
                  <c:v>4.6169565133842196</c:v>
                </c:pt>
                <c:pt idx="71">
                  <c:v>5.5259406999229963</c:v>
                </c:pt>
                <c:pt idx="72">
                  <c:v>6.1734274181789406</c:v>
                </c:pt>
                <c:pt idx="73">
                  <c:v>6.5436993212774714</c:v>
                </c:pt>
                <c:pt idx="74">
                  <c:v>5.313191463606997</c:v>
                </c:pt>
                <c:pt idx="75">
                  <c:v>5.4108796542460746</c:v>
                </c:pt>
                <c:pt idx="76">
                  <c:v>5.3698402281144553</c:v>
                </c:pt>
                <c:pt idx="77">
                  <c:v>4.6568855856801399</c:v>
                </c:pt>
                <c:pt idx="78">
                  <c:v>4.0447018257766203</c:v>
                </c:pt>
                <c:pt idx="79">
                  <c:v>4.2573797806846949</c:v>
                </c:pt>
                <c:pt idx="80">
                  <c:v>3.7032896882163846</c:v>
                </c:pt>
                <c:pt idx="81">
                  <c:v>3.4664984796788763</c:v>
                </c:pt>
                <c:pt idx="82">
                  <c:v>6.0264005742574707</c:v>
                </c:pt>
                <c:pt idx="83">
                  <c:v>3.4945798503208212</c:v>
                </c:pt>
                <c:pt idx="84">
                  <c:v>3.3988582267259351</c:v>
                </c:pt>
                <c:pt idx="85">
                  <c:v>3.7672423719637709</c:v>
                </c:pt>
                <c:pt idx="86">
                  <c:v>4.02100831659381</c:v>
                </c:pt>
                <c:pt idx="87">
                  <c:v>3.3783344604474146</c:v>
                </c:pt>
                <c:pt idx="88">
                  <c:v>3.7783109816519818</c:v>
                </c:pt>
                <c:pt idx="89">
                  <c:v>4.1990329444555847</c:v>
                </c:pt>
                <c:pt idx="90">
                  <c:v>2.1819189294057328</c:v>
                </c:pt>
                <c:pt idx="91">
                  <c:v>2.1557694127726323</c:v>
                </c:pt>
                <c:pt idx="92">
                  <c:v>1.8286901407456586</c:v>
                </c:pt>
                <c:pt idx="93">
                  <c:v>0.93585075396218698</c:v>
                </c:pt>
                <c:pt idx="94">
                  <c:v>1.8559296491784196</c:v>
                </c:pt>
                <c:pt idx="95">
                  <c:v>2.1455035082103748</c:v>
                </c:pt>
                <c:pt idx="96">
                  <c:v>2.9024575167739495</c:v>
                </c:pt>
                <c:pt idx="97">
                  <c:v>1.7995887045516763</c:v>
                </c:pt>
                <c:pt idx="98">
                  <c:v>1.4843077304985792</c:v>
                </c:pt>
                <c:pt idx="99">
                  <c:v>-0.37463074170102439</c:v>
                </c:pt>
                <c:pt idx="100">
                  <c:v>1.1080063368369308</c:v>
                </c:pt>
                <c:pt idx="101">
                  <c:v>-0.60009144341956067</c:v>
                </c:pt>
                <c:pt idx="102">
                  <c:v>-1.5862341689079074</c:v>
                </c:pt>
                <c:pt idx="103">
                  <c:v>4.4624309446142187E-2</c:v>
                </c:pt>
                <c:pt idx="104">
                  <c:v>-0.18349889161295524</c:v>
                </c:pt>
                <c:pt idx="105">
                  <c:v>-0.27782897711470922</c:v>
                </c:pt>
                <c:pt idx="106">
                  <c:v>-0.36248730740507534</c:v>
                </c:pt>
                <c:pt idx="107">
                  <c:v>0.35324472691589504</c:v>
                </c:pt>
                <c:pt idx="108">
                  <c:v>-0.59044375071165456</c:v>
                </c:pt>
                <c:pt idx="109">
                  <c:v>-0.36157057645675683</c:v>
                </c:pt>
                <c:pt idx="110">
                  <c:v>-4.6229719934552042E-2</c:v>
                </c:pt>
                <c:pt idx="111">
                  <c:v>-1.0109442823456285</c:v>
                </c:pt>
                <c:pt idx="112">
                  <c:v>-0.525321827884356</c:v>
                </c:pt>
                <c:pt idx="113">
                  <c:v>-1.7655108102450134</c:v>
                </c:pt>
                <c:pt idx="114">
                  <c:v>-1.5054615288072721</c:v>
                </c:pt>
                <c:pt idx="115">
                  <c:v>-1.0543354599921051</c:v>
                </c:pt>
                <c:pt idx="116">
                  <c:v>-3.667678925190923</c:v>
                </c:pt>
                <c:pt idx="117">
                  <c:v>0.28268658742664871</c:v>
                </c:pt>
                <c:pt idx="118">
                  <c:v>-0.68467301452769536</c:v>
                </c:pt>
                <c:pt idx="119">
                  <c:v>-7.312391286454209E-2</c:v>
                </c:pt>
                <c:pt idx="120">
                  <c:v>-1.2749742721260631</c:v>
                </c:pt>
                <c:pt idx="121">
                  <c:v>-0.97987284153747778</c:v>
                </c:pt>
                <c:pt idx="122">
                  <c:v>-1.4224867420127802</c:v>
                </c:pt>
                <c:pt idx="123">
                  <c:v>-1.0742997513690191</c:v>
                </c:pt>
                <c:pt idx="124">
                  <c:v>-2.4168704926460776</c:v>
                </c:pt>
                <c:pt idx="125">
                  <c:v>-3.0551380416436125</c:v>
                </c:pt>
                <c:pt idx="126">
                  <c:v>-3.1105271171497075</c:v>
                </c:pt>
                <c:pt idx="127">
                  <c:v>-3.2411681568206978</c:v>
                </c:pt>
                <c:pt idx="128">
                  <c:v>-1.2700472371058953</c:v>
                </c:pt>
                <c:pt idx="129">
                  <c:v>-2.7525028804372291</c:v>
                </c:pt>
                <c:pt idx="130">
                  <c:v>-1.5215621692768921</c:v>
                </c:pt>
                <c:pt idx="131">
                  <c:v>-1.6503717860540617</c:v>
                </c:pt>
                <c:pt idx="132">
                  <c:v>-2.7513407556276226</c:v>
                </c:pt>
                <c:pt idx="133">
                  <c:v>-0.93101603339958516</c:v>
                </c:pt>
                <c:pt idx="134">
                  <c:v>0.66760088540526752</c:v>
                </c:pt>
                <c:pt idx="135">
                  <c:v>-0.27924561480557514</c:v>
                </c:pt>
                <c:pt idx="136">
                  <c:v>0.42866646377479733</c:v>
                </c:pt>
                <c:pt idx="137">
                  <c:v>1.112339092402804</c:v>
                </c:pt>
                <c:pt idx="138">
                  <c:v>-1.5380272748169717</c:v>
                </c:pt>
                <c:pt idx="139">
                  <c:v>-0.45845375265743488</c:v>
                </c:pt>
                <c:pt idx="140">
                  <c:v>-0.84717820731921278</c:v>
                </c:pt>
                <c:pt idx="141">
                  <c:v>-0.3150430846593229</c:v>
                </c:pt>
                <c:pt idx="142">
                  <c:v>-0.37678803094124469</c:v>
                </c:pt>
                <c:pt idx="143">
                  <c:v>-0.1744274472739071</c:v>
                </c:pt>
                <c:pt idx="144">
                  <c:v>-0.46694082443932644</c:v>
                </c:pt>
                <c:pt idx="145">
                  <c:v>1.3033310772507654</c:v>
                </c:pt>
                <c:pt idx="146">
                  <c:v>3.5668140531191392</c:v>
                </c:pt>
                <c:pt idx="147">
                  <c:v>2.6652815606097406</c:v>
                </c:pt>
                <c:pt idx="148">
                  <c:v>2.3424906596846857</c:v>
                </c:pt>
                <c:pt idx="149">
                  <c:v>0.9111540040690107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62672"/>
        <c:axId val="1245163568"/>
      </c:scatterChart>
      <c:valAx>
        <c:axId val="12453626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163568"/>
        <c:crossesAt val="0"/>
        <c:crossBetween val="midCat"/>
        <c:majorUnit val="10"/>
      </c:valAx>
      <c:valAx>
        <c:axId val="12451635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3626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'5707'!$L$1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'5707'!$A$2:$A$141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'5707'!$M$2:$M$177</c:f>
              <c:numCache>
                <c:formatCode>0.00</c:formatCode>
                <c:ptCount val="176"/>
                <c:pt idx="4">
                  <c:v>1.3761517226414222</c:v>
                </c:pt>
                <c:pt idx="5">
                  <c:v>1.364097482903424</c:v>
                </c:pt>
                <c:pt idx="6">
                  <c:v>1.4008486510623563</c:v>
                </c:pt>
                <c:pt idx="7">
                  <c:v>1.393925508820173</c:v>
                </c:pt>
                <c:pt idx="8">
                  <c:v>1.3996768029511575</c:v>
                </c:pt>
                <c:pt idx="9">
                  <c:v>1.3749294620768566</c:v>
                </c:pt>
                <c:pt idx="10">
                  <c:v>1.3921122672670452</c:v>
                </c:pt>
                <c:pt idx="11">
                  <c:v>1.4294539126159758</c:v>
                </c:pt>
                <c:pt idx="12">
                  <c:v>1.4450360794483639</c:v>
                </c:pt>
                <c:pt idx="13">
                  <c:v>1.4297094871886089</c:v>
                </c:pt>
                <c:pt idx="14">
                  <c:v>1.4326637317277457</c:v>
                </c:pt>
                <c:pt idx="15">
                  <c:v>1.4608051313885899</c:v>
                </c:pt>
                <c:pt idx="16">
                  <c:v>1.4525262871477442</c:v>
                </c:pt>
                <c:pt idx="17">
                  <c:v>1.4322033199063371</c:v>
                </c:pt>
                <c:pt idx="18">
                  <c:v>1.4170757446920179</c:v>
                </c:pt>
                <c:pt idx="19">
                  <c:v>1.4166859302466692</c:v>
                </c:pt>
                <c:pt idx="20">
                  <c:v>1.4472791795113362</c:v>
                </c:pt>
                <c:pt idx="21">
                  <c:v>1.4285543456397907</c:v>
                </c:pt>
                <c:pt idx="22">
                  <c:v>1.4244889900673996</c:v>
                </c:pt>
                <c:pt idx="23">
                  <c:v>1.4191675907240173</c:v>
                </c:pt>
                <c:pt idx="24">
                  <c:v>1.3963295447636948</c:v>
                </c:pt>
                <c:pt idx="25">
                  <c:v>1.4237436241361354</c:v>
                </c:pt>
                <c:pt idx="26">
                  <c:v>1.4197522169781571</c:v>
                </c:pt>
                <c:pt idx="27">
                  <c:v>1.3951934473870566</c:v>
                </c:pt>
                <c:pt idx="28">
                  <c:v>1.3922448038668698</c:v>
                </c:pt>
                <c:pt idx="29">
                  <c:v>1.414339363399947</c:v>
                </c:pt>
                <c:pt idx="30">
                  <c:v>1.4203843841450536</c:v>
                </c:pt>
                <c:pt idx="31">
                  <c:v>1.4179477220857788</c:v>
                </c:pt>
                <c:pt idx="32">
                  <c:v>1.4039331083869406</c:v>
                </c:pt>
                <c:pt idx="33">
                  <c:v>1.4083991283648323</c:v>
                </c:pt>
                <c:pt idx="34">
                  <c:v>1.4187121605929107</c:v>
                </c:pt>
                <c:pt idx="35">
                  <c:v>1.4220456111592001</c:v>
                </c:pt>
                <c:pt idx="36">
                  <c:v>1.4043394785251659</c:v>
                </c:pt>
                <c:pt idx="37">
                  <c:v>1.4054873559477692</c:v>
                </c:pt>
                <c:pt idx="38">
                  <c:v>1.3816963764462793</c:v>
                </c:pt>
                <c:pt idx="39">
                  <c:v>1.4105478178351762</c:v>
                </c:pt>
                <c:pt idx="40">
                  <c:v>1.4191209234799034</c:v>
                </c:pt>
                <c:pt idx="41">
                  <c:v>1.4058199068072517</c:v>
                </c:pt>
                <c:pt idx="42">
                  <c:v>1.4134066274757893</c:v>
                </c:pt>
                <c:pt idx="43">
                  <c:v>1.4289404848732894</c:v>
                </c:pt>
                <c:pt idx="44">
                  <c:v>1.4201591268592499</c:v>
                </c:pt>
                <c:pt idx="45">
                  <c:v>1.4112952962576328</c:v>
                </c:pt>
                <c:pt idx="46">
                  <c:v>1.413803708506256</c:v>
                </c:pt>
                <c:pt idx="47">
                  <c:v>1.4206069571518727</c:v>
                </c:pt>
                <c:pt idx="48">
                  <c:v>1.4473114011473547</c:v>
                </c:pt>
                <c:pt idx="49">
                  <c:v>1.4430850272426736</c:v>
                </c:pt>
                <c:pt idx="50">
                  <c:v>1.4336982158197151</c:v>
                </c:pt>
                <c:pt idx="51">
                  <c:v>1.4234190131806435</c:v>
                </c:pt>
                <c:pt idx="52">
                  <c:v>1.4331522144812066</c:v>
                </c:pt>
                <c:pt idx="53">
                  <c:v>1.4297248859721725</c:v>
                </c:pt>
                <c:pt idx="54">
                  <c:v>1.4085317309287979</c:v>
                </c:pt>
                <c:pt idx="55">
                  <c:v>1.4347629489851148</c:v>
                </c:pt>
                <c:pt idx="56">
                  <c:v>1.4335992500456132</c:v>
                </c:pt>
                <c:pt idx="57">
                  <c:v>1.4451395763866597</c:v>
                </c:pt>
                <c:pt idx="58">
                  <c:v>1.4476507316415916</c:v>
                </c:pt>
                <c:pt idx="59">
                  <c:v>1.4538383749173029</c:v>
                </c:pt>
                <c:pt idx="60">
                  <c:v>1.4966234496967203</c:v>
                </c:pt>
                <c:pt idx="61">
                  <c:v>1.4614079592106868</c:v>
                </c:pt>
                <c:pt idx="62">
                  <c:v>1.4596589384153118</c:v>
                </c:pt>
                <c:pt idx="63">
                  <c:v>1.4487096868654741</c:v>
                </c:pt>
                <c:pt idx="64">
                  <c:v>1.4792851119541803</c:v>
                </c:pt>
                <c:pt idx="65">
                  <c:v>1.5157211368945545</c:v>
                </c:pt>
                <c:pt idx="66">
                  <c:v>1.5025262514513895</c:v>
                </c:pt>
                <c:pt idx="67">
                  <c:v>1.4619504442255515</c:v>
                </c:pt>
                <c:pt idx="68">
                  <c:v>1.4894822449792606</c:v>
                </c:pt>
                <c:pt idx="69">
                  <c:v>1.4845909978836556</c:v>
                </c:pt>
                <c:pt idx="70">
                  <c:v>1.4737075468046115</c:v>
                </c:pt>
                <c:pt idx="71">
                  <c:v>1.4865121331763902</c:v>
                </c:pt>
                <c:pt idx="72">
                  <c:v>1.4956330834979326</c:v>
                </c:pt>
                <c:pt idx="73">
                  <c:v>1.5008489922392292</c:v>
                </c:pt>
                <c:pt idx="74">
                  <c:v>1.4835151987827224</c:v>
                </c:pt>
                <c:pt idx="75">
                  <c:v>1.4848913028921942</c:v>
                </c:pt>
                <c:pt idx="76">
                  <c:v>1.4843131928608728</c:v>
                </c:pt>
                <c:pt idx="77">
                  <c:v>1.4742700156159831</c:v>
                </c:pt>
                <c:pt idx="78">
                  <c:v>1.4656463674324727</c:v>
                </c:pt>
                <c:pt idx="79">
                  <c:v>1.4686422977064231</c:v>
                </c:pt>
                <c:pt idx="80">
                  <c:v>1.4608369975132776</c:v>
                </c:pt>
                <c:pt idx="81">
                  <c:v>1.4575013911004293</c:v>
                </c:pt>
                <c:pt idx="82">
                  <c:v>1.4935619606447055</c:v>
                </c:pt>
                <c:pt idx="83">
                  <c:v>1.4578969649081452</c:v>
                </c:pt>
                <c:pt idx="84">
                  <c:v>1.4565485632361264</c:v>
                </c:pt>
                <c:pt idx="85">
                  <c:v>1.461737879701194</c:v>
                </c:pt>
                <c:pt idx="86">
                  <c:v>1.4653126041071314</c:v>
                </c:pt>
                <c:pt idx="87">
                  <c:v>1.4562594511240794</c:v>
                </c:pt>
                <c:pt idx="88">
                  <c:v>1.4618937998710573</c:v>
                </c:pt>
                <c:pt idx="89">
                  <c:v>1.4678203834035346</c:v>
                </c:pt>
                <c:pt idx="90">
                  <c:v>1.4394059060012598</c:v>
                </c:pt>
                <c:pt idx="91">
                  <c:v>1.4390375456389264</c:v>
                </c:pt>
                <c:pt idx="92">
                  <c:v>1.43443007847821</c:v>
                </c:pt>
                <c:pt idx="93">
                  <c:v>1.421852919036386</c:v>
                </c:pt>
                <c:pt idx="94">
                  <c:v>1.4348137932266263</c:v>
                </c:pt>
                <c:pt idx="95">
                  <c:v>1.4388929329343287</c:v>
                </c:pt>
                <c:pt idx="96">
                  <c:v>1.4495559159934988</c:v>
                </c:pt>
                <c:pt idx="97">
                  <c:v>1.4340201353143938</c:v>
                </c:pt>
                <c:pt idx="98">
                  <c:v>1.4295788672225762</c:v>
                </c:pt>
                <c:pt idx="99">
                  <c:v>1.403392561036394</c:v>
                </c:pt>
                <c:pt idx="100">
                  <c:v>1.4242780228643166</c:v>
                </c:pt>
                <c:pt idx="101">
                  <c:v>1.4002165640593842</c:v>
                </c:pt>
                <c:pt idx="102">
                  <c:v>1.3863250685961921</c:v>
                </c:pt>
                <c:pt idx="103">
                  <c:v>1.4092984806263267</c:v>
                </c:pt>
                <c:pt idx="104">
                  <c:v>1.4060849778232796</c:v>
                </c:pt>
                <c:pt idx="105">
                  <c:v>1.404756178329128</c:v>
                </c:pt>
                <c:pt idx="106">
                  <c:v>1.4035636219366772</c:v>
                </c:pt>
                <c:pt idx="107">
                  <c:v>1.4136459234642855</c:v>
                </c:pt>
                <c:pt idx="108">
                  <c:v>1.400352468199848</c:v>
                </c:pt>
                <c:pt idx="109">
                  <c:v>1.4035765356493481</c:v>
                </c:pt>
                <c:pt idx="110">
                  <c:v>1.4080186472874663</c:v>
                </c:pt>
                <c:pt idx="111">
                  <c:v>1.3944290039015432</c:v>
                </c:pt>
                <c:pt idx="112">
                  <c:v>1.4012698211064081</c:v>
                </c:pt>
                <c:pt idx="113">
                  <c:v>1.3837996525631757</c:v>
                </c:pt>
                <c:pt idx="114">
                  <c:v>1.3874628884416433</c:v>
                </c:pt>
                <c:pt idx="115">
                  <c:v>1.3938177654551813</c:v>
                </c:pt>
                <c:pt idx="116">
                  <c:v>1.3570043834241021</c:v>
                </c:pt>
                <c:pt idx="117">
                  <c:v>1.4126519922114633</c:v>
                </c:pt>
                <c:pt idx="118">
                  <c:v>1.399025088950407</c:v>
                </c:pt>
                <c:pt idx="119">
                  <c:v>1.4076397968944989</c:v>
                </c:pt>
                <c:pt idx="120">
                  <c:v>1.3907096929839828</c:v>
                </c:pt>
                <c:pt idx="121">
                  <c:v>1.3948666979268249</c:v>
                </c:pt>
                <c:pt idx="122">
                  <c:v>1.3886317292640955</c:v>
                </c:pt>
                <c:pt idx="123">
                  <c:v>1.3935365344975115</c:v>
                </c:pt>
                <c:pt idx="124">
                  <c:v>1.37462414496259</c:v>
                </c:pt>
                <c:pt idx="125">
                  <c:v>1.3656330623007864</c:v>
                </c:pt>
                <c:pt idx="126">
                  <c:v>1.3648528130820718</c:v>
                </c:pt>
                <c:pt idx="127">
                  <c:v>1.3630125121165118</c:v>
                </c:pt>
                <c:pt idx="128">
                  <c:v>1.3907790986418664</c:v>
                </c:pt>
                <c:pt idx="129">
                  <c:v>1.3698961926370357</c:v>
                </c:pt>
                <c:pt idx="130">
                  <c:v>1.3872360835702415</c:v>
                </c:pt>
                <c:pt idx="131">
                  <c:v>1.3854215813072051</c:v>
                </c:pt>
                <c:pt idx="132">
                  <c:v>1.3699125631390969</c:v>
                </c:pt>
                <c:pt idx="133">
                  <c:v>1.3955549290632028</c:v>
                </c:pt>
                <c:pt idx="134">
                  <c:v>1.4180741639578907</c:v>
                </c:pt>
                <c:pt idx="135">
                  <c:v>1.4047362225807896</c:v>
                </c:pt>
                <c:pt idx="136">
                  <c:v>1.4147083667479214</c:v>
                </c:pt>
                <c:pt idx="137">
                  <c:v>1.4243390570865755</c:v>
                </c:pt>
                <c:pt idx="138">
                  <c:v>1.3870041445892003</c:v>
                </c:pt>
                <c:pt idx="139">
                  <c:v>1.4022117715357307</c:v>
                </c:pt>
                <c:pt idx="140">
                  <c:v>1.3967359272600537</c:v>
                </c:pt>
                <c:pt idx="141">
                  <c:v>1.4042319544082278</c:v>
                </c:pt>
                <c:pt idx="142">
                  <c:v>1.4033621719528275</c:v>
                </c:pt>
                <c:pt idx="143">
                  <c:v>1.4062127645265867</c:v>
                </c:pt>
                <c:pt idx="144">
                  <c:v>1.4020922167125731</c:v>
                </c:pt>
                <c:pt idx="145">
                  <c:v>1.4270295036339631</c:v>
                </c:pt>
                <c:pt idx="146">
                  <c:v>1.4589145063598283</c:v>
                </c:pt>
                <c:pt idx="147">
                  <c:v>1.4462148897567522</c:v>
                </c:pt>
                <c:pt idx="148">
                  <c:v>1.4416678315877234</c:v>
                </c:pt>
                <c:pt idx="149">
                  <c:v>1.4215050233614199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223328"/>
        <c:axId val="1244823664"/>
      </c:scatterChart>
      <c:valAx>
        <c:axId val="124522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823664"/>
        <c:crossesAt val="0"/>
        <c:crossBetween val="midCat"/>
        <c:majorUnit val="10"/>
      </c:valAx>
      <c:valAx>
        <c:axId val="12448236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2233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550448</xdr:colOff>
      <xdr:row>4</xdr:row>
      <xdr:rowOff>31323</xdr:rowOff>
    </xdr:from>
    <xdr:to>
      <xdr:col>38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0.1324</cdr:x>
      <cdr:y>0.58507</cdr:y>
    </cdr:from>
    <cdr:to>
      <cdr:x>0.97012</cdr:x>
      <cdr:y>0.58507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1C68161-8527-524C-96BD-72F48FFD9EAD}"/>
            </a:ext>
          </a:extLst>
        </cdr:cNvPr>
        <cdr:cNvCxnSpPr/>
      </cdr:nvCxnSpPr>
      <cdr:spPr bwMode="auto">
        <a:xfrm xmlns:a="http://schemas.openxmlformats.org/drawingml/2006/main">
          <a:off x="1064661" y="3074655"/>
          <a:ext cx="6736522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550448</xdr:colOff>
      <xdr:row>4</xdr:row>
      <xdr:rowOff>31323</xdr:rowOff>
    </xdr:from>
    <xdr:to>
      <xdr:col>34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0.13829</cdr:x>
      <cdr:y>0.58486</cdr:y>
    </cdr:from>
    <cdr:to>
      <cdr:x>0.97681</cdr:x>
      <cdr:y>0.58486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885EEE8-8C91-5D46-97B7-55D7BEF960D6}"/>
            </a:ext>
          </a:extLst>
        </cdr:cNvPr>
        <cdr:cNvCxnSpPr/>
      </cdr:nvCxnSpPr>
      <cdr:spPr bwMode="auto">
        <a:xfrm xmlns:a="http://schemas.openxmlformats.org/drawingml/2006/main">
          <a:off x="923107" y="2458982"/>
          <a:ext cx="5597391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2857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lc="http://schemas.openxmlformats.org/drawingml/2006/lockedCanvas"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E15" sqref="E15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26</v>
      </c>
      <c r="B1" s="13" t="s">
        <v>40</v>
      </c>
    </row>
    <row r="2" spans="1:2" x14ac:dyDescent="0.15">
      <c r="A2" s="11" t="s">
        <v>21</v>
      </c>
      <c r="B2" s="45" t="s">
        <v>45</v>
      </c>
    </row>
    <row r="3" spans="1:2" x14ac:dyDescent="0.15">
      <c r="A3" s="11" t="s">
        <v>25</v>
      </c>
      <c r="B3" s="12" t="s">
        <v>46</v>
      </c>
    </row>
    <row r="4" spans="1:2" ht="15" x14ac:dyDescent="0.2">
      <c r="A4" s="11" t="s">
        <v>23</v>
      </c>
      <c r="B4" s="12" t="s">
        <v>24</v>
      </c>
    </row>
    <row r="5" spans="1:2" ht="15" x14ac:dyDescent="0.2">
      <c r="A5" s="11" t="s">
        <v>22</v>
      </c>
      <c r="B5" s="45" t="s">
        <v>41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topLeftCell="D8" zoomScale="75" zoomScaleNormal="75" zoomScalePageLayoutView="75" workbookViewId="0">
      <selection activeCell="D1" sqref="D1:D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19</v>
      </c>
      <c r="F1" t="s">
        <v>39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568.02331542968795</v>
      </c>
      <c r="E2">
        <v>502.73123168945301</v>
      </c>
      <c r="F2">
        <v>456.73648071289102</v>
      </c>
      <c r="G2">
        <v>454.94577026367199</v>
      </c>
      <c r="I2" s="19">
        <f t="shared" ref="I2:J65" si="0">D2-F2</f>
        <v>111.28683471679693</v>
      </c>
      <c r="J2" s="19">
        <f t="shared" si="0"/>
        <v>47.785461425781023</v>
      </c>
      <c r="K2" s="19">
        <f t="shared" ref="K2:K65" si="1">I2-0.7*J2</f>
        <v>77.837011718750219</v>
      </c>
      <c r="L2" s="20">
        <f t="shared" ref="L2:L65" si="2">K2/J2</f>
        <v>1.6288847987717852</v>
      </c>
      <c r="M2" s="20"/>
      <c r="N2" s="18">
        <f>LINEST(V64:V104,U64:U104)</f>
        <v>-5.9911098969191168E-3</v>
      </c>
      <c r="O2" s="21">
        <f>AVERAGE(M38:M45)</f>
        <v>1.6619756968110138</v>
      </c>
    </row>
    <row r="3" spans="1:16" x14ac:dyDescent="0.15">
      <c r="A3" s="18">
        <v>1</v>
      </c>
      <c r="B3" s="18">
        <v>1</v>
      </c>
      <c r="C3" s="18" t="s">
        <v>7</v>
      </c>
      <c r="D3">
        <v>566.177978515625</v>
      </c>
      <c r="E3">
        <v>501.286865234375</v>
      </c>
      <c r="F3">
        <v>456.53207397460898</v>
      </c>
      <c r="G3">
        <v>454.11016845703102</v>
      </c>
      <c r="I3" s="19">
        <f t="shared" si="0"/>
        <v>109.64590454101602</v>
      </c>
      <c r="J3" s="19">
        <f t="shared" si="0"/>
        <v>47.176696777343977</v>
      </c>
      <c r="K3" s="19">
        <f t="shared" si="1"/>
        <v>76.62221679687525</v>
      </c>
      <c r="L3" s="20">
        <f t="shared" si="2"/>
        <v>1.6241539156186136</v>
      </c>
      <c r="M3" s="20"/>
    </row>
    <row r="4" spans="1:16" ht="15" x14ac:dyDescent="0.15">
      <c r="A4" s="18">
        <v>1.5</v>
      </c>
      <c r="B4" s="18">
        <v>2</v>
      </c>
      <c r="D4">
        <v>564.712158203125</v>
      </c>
      <c r="E4">
        <v>500.82684326171898</v>
      </c>
      <c r="F4">
        <v>456.710693359375</v>
      </c>
      <c r="G4">
        <v>454.67233276367199</v>
      </c>
      <c r="I4" s="19">
        <f t="shared" si="0"/>
        <v>108.00146484375</v>
      </c>
      <c r="J4" s="19">
        <f t="shared" si="0"/>
        <v>46.154510498046989</v>
      </c>
      <c r="K4" s="19">
        <f t="shared" si="1"/>
        <v>75.693307495117111</v>
      </c>
      <c r="L4" s="20">
        <f t="shared" si="2"/>
        <v>1.639998056058249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565.31439208984398</v>
      </c>
      <c r="E5">
        <v>501.38662719726602</v>
      </c>
      <c r="F5">
        <v>457.20779418945301</v>
      </c>
      <c r="G5">
        <v>454.99795532226602</v>
      </c>
      <c r="I5" s="19">
        <f t="shared" si="0"/>
        <v>108.10659790039097</v>
      </c>
      <c r="J5" s="19">
        <f t="shared" si="0"/>
        <v>46.388671875</v>
      </c>
      <c r="K5" s="19">
        <f t="shared" si="1"/>
        <v>75.634527587890972</v>
      </c>
      <c r="L5" s="20">
        <f t="shared" si="2"/>
        <v>1.6304525335775411</v>
      </c>
      <c r="M5" s="20"/>
      <c r="N5" s="18">
        <f>RSQ(V64:V104,U64:U104)</f>
        <v>0.99187566788094483</v>
      </c>
    </row>
    <row r="6" spans="1:16" x14ac:dyDescent="0.15">
      <c r="A6" s="18">
        <v>2.5</v>
      </c>
      <c r="B6" s="18">
        <v>4</v>
      </c>
      <c r="C6" s="18" t="s">
        <v>5</v>
      </c>
      <c r="D6">
        <v>564.02899169921898</v>
      </c>
      <c r="E6">
        <v>500.720703125</v>
      </c>
      <c r="F6">
        <v>455.96316528320301</v>
      </c>
      <c r="G6">
        <v>454.07443237304699</v>
      </c>
      <c r="I6" s="19">
        <f t="shared" si="0"/>
        <v>108.06582641601597</v>
      </c>
      <c r="J6" s="19">
        <f t="shared" si="0"/>
        <v>46.646270751953011</v>
      </c>
      <c r="K6" s="19">
        <f t="shared" si="1"/>
        <v>75.413436889648864</v>
      </c>
      <c r="L6" s="20">
        <f t="shared" si="2"/>
        <v>1.6167088102427012</v>
      </c>
      <c r="M6" s="20">
        <f t="shared" ref="M6:M22" si="3">L6+ABS($N$2)*A6</f>
        <v>1.6316865849849991</v>
      </c>
      <c r="P6" s="18">
        <f t="shared" ref="P6:P69" si="4">(M6-$O$2)/$O$2*100</f>
        <v>-1.8224762181621064</v>
      </c>
    </row>
    <row r="7" spans="1:16" x14ac:dyDescent="0.15">
      <c r="A7" s="18">
        <v>3</v>
      </c>
      <c r="B7" s="18">
        <v>5</v>
      </c>
      <c r="C7" s="18" t="s">
        <v>8</v>
      </c>
      <c r="D7">
        <v>562.94683837890602</v>
      </c>
      <c r="E7">
        <v>500.21664428710898</v>
      </c>
      <c r="F7">
        <v>455.76623535156301</v>
      </c>
      <c r="G7">
        <v>453.64373779296898</v>
      </c>
      <c r="I7" s="19">
        <f t="shared" si="0"/>
        <v>107.18060302734301</v>
      </c>
      <c r="J7" s="19">
        <f t="shared" si="0"/>
        <v>46.57290649414</v>
      </c>
      <c r="K7" s="19">
        <f t="shared" si="1"/>
        <v>74.579568481445023</v>
      </c>
      <c r="L7" s="20">
        <f t="shared" si="2"/>
        <v>1.6013509590780841</v>
      </c>
      <c r="M7" s="20">
        <f t="shared" si="3"/>
        <v>1.6193242887688415</v>
      </c>
      <c r="P7" s="18">
        <f t="shared" si="4"/>
        <v>-2.5663075653880778</v>
      </c>
    </row>
    <row r="8" spans="1:16" x14ac:dyDescent="0.15">
      <c r="A8" s="18">
        <v>3.5</v>
      </c>
      <c r="B8" s="18">
        <v>6</v>
      </c>
      <c r="D8">
        <v>562.13470458984398</v>
      </c>
      <c r="E8">
        <v>499.39001464843801</v>
      </c>
      <c r="F8">
        <v>456.07760620117199</v>
      </c>
      <c r="G8">
        <v>453.95211791992199</v>
      </c>
      <c r="I8" s="19">
        <f t="shared" si="0"/>
        <v>106.05709838867199</v>
      </c>
      <c r="J8" s="19">
        <f t="shared" si="0"/>
        <v>45.437896728516023</v>
      </c>
      <c r="K8" s="19">
        <f t="shared" si="1"/>
        <v>74.250570678710773</v>
      </c>
      <c r="L8" s="20">
        <f t="shared" si="2"/>
        <v>1.6341110840219069</v>
      </c>
      <c r="M8" s="20">
        <f t="shared" si="3"/>
        <v>1.6550799686611237</v>
      </c>
      <c r="P8" s="18">
        <f t="shared" si="4"/>
        <v>-0.41491149137267797</v>
      </c>
    </row>
    <row r="9" spans="1:16" x14ac:dyDescent="0.15">
      <c r="A9" s="18">
        <v>4</v>
      </c>
      <c r="B9" s="18">
        <v>7</v>
      </c>
      <c r="D9">
        <v>562.914306640625</v>
      </c>
      <c r="E9">
        <v>500.05465698242199</v>
      </c>
      <c r="F9">
        <v>456.62484741210898</v>
      </c>
      <c r="G9">
        <v>454.294189453125</v>
      </c>
      <c r="I9" s="19">
        <f t="shared" si="0"/>
        <v>106.28945922851602</v>
      </c>
      <c r="J9" s="19">
        <f t="shared" si="0"/>
        <v>45.760467529296989</v>
      </c>
      <c r="K9" s="19">
        <f t="shared" si="1"/>
        <v>74.257131958008131</v>
      </c>
      <c r="L9" s="20">
        <f t="shared" si="2"/>
        <v>1.6227354301060597</v>
      </c>
      <c r="M9" s="20">
        <f t="shared" si="3"/>
        <v>1.6466998696937361</v>
      </c>
      <c r="P9" s="18">
        <f t="shared" si="4"/>
        <v>-0.91913661232163912</v>
      </c>
    </row>
    <row r="10" spans="1:16" x14ac:dyDescent="0.15">
      <c r="A10" s="18">
        <v>4.5</v>
      </c>
      <c r="B10" s="18">
        <v>8</v>
      </c>
      <c r="D10">
        <v>563.38873291015602</v>
      </c>
      <c r="E10">
        <v>500.42327880859398</v>
      </c>
      <c r="F10">
        <v>456.27679443359398</v>
      </c>
      <c r="G10">
        <v>454.16250610351602</v>
      </c>
      <c r="I10" s="19">
        <f t="shared" si="0"/>
        <v>107.11193847656205</v>
      </c>
      <c r="J10" s="19">
        <f t="shared" si="0"/>
        <v>46.260772705077954</v>
      </c>
      <c r="K10" s="19">
        <f t="shared" si="1"/>
        <v>74.729397583007483</v>
      </c>
      <c r="L10" s="20">
        <f t="shared" si="2"/>
        <v>1.6153944954491559</v>
      </c>
      <c r="M10" s="20">
        <f t="shared" si="3"/>
        <v>1.642354489985292</v>
      </c>
      <c r="P10" s="18">
        <f t="shared" si="4"/>
        <v>-1.1805952916983558</v>
      </c>
    </row>
    <row r="11" spans="1:16" x14ac:dyDescent="0.15">
      <c r="A11" s="18">
        <v>5</v>
      </c>
      <c r="B11" s="18">
        <v>9</v>
      </c>
      <c r="D11">
        <v>562.8876953125</v>
      </c>
      <c r="E11">
        <v>500.1611328125</v>
      </c>
      <c r="F11">
        <v>456.05630493164102</v>
      </c>
      <c r="G11">
        <v>454.06619262695301</v>
      </c>
      <c r="I11" s="19">
        <f t="shared" si="0"/>
        <v>106.83139038085898</v>
      </c>
      <c r="J11" s="19">
        <f t="shared" si="0"/>
        <v>46.094940185546989</v>
      </c>
      <c r="K11" s="19">
        <f t="shared" si="1"/>
        <v>74.564932250976085</v>
      </c>
      <c r="L11" s="20">
        <f t="shared" si="2"/>
        <v>1.617638117130171</v>
      </c>
      <c r="M11" s="20">
        <f t="shared" si="3"/>
        <v>1.6475936666147666</v>
      </c>
      <c r="P11" s="18">
        <f t="shared" si="4"/>
        <v>-0.86535743114916208</v>
      </c>
    </row>
    <row r="12" spans="1:16" x14ac:dyDescent="0.15">
      <c r="A12" s="18">
        <v>5.5</v>
      </c>
      <c r="B12" s="18">
        <v>10</v>
      </c>
      <c r="D12">
        <v>562.40155029296898</v>
      </c>
      <c r="E12">
        <v>499.64651489257801</v>
      </c>
      <c r="F12">
        <v>455.87432861328102</v>
      </c>
      <c r="G12">
        <v>453.81430053710898</v>
      </c>
      <c r="I12" s="19">
        <f t="shared" si="0"/>
        <v>106.52722167968795</v>
      </c>
      <c r="J12" s="19">
        <f t="shared" si="0"/>
        <v>45.832214355469034</v>
      </c>
      <c r="K12" s="19">
        <f t="shared" si="1"/>
        <v>74.444671630859631</v>
      </c>
      <c r="L12" s="20">
        <f t="shared" si="2"/>
        <v>1.624287036482154</v>
      </c>
      <c r="M12" s="20">
        <f t="shared" si="3"/>
        <v>1.657238140915209</v>
      </c>
      <c r="P12" s="18">
        <f t="shared" si="4"/>
        <v>-0.28505566627087858</v>
      </c>
    </row>
    <row r="13" spans="1:16" x14ac:dyDescent="0.15">
      <c r="A13" s="18">
        <v>6</v>
      </c>
      <c r="B13" s="18">
        <v>11</v>
      </c>
      <c r="D13">
        <v>562.076416015625</v>
      </c>
      <c r="E13">
        <v>499.46130371093801</v>
      </c>
      <c r="F13">
        <v>456.16326904296898</v>
      </c>
      <c r="G13">
        <v>454.15841674804699</v>
      </c>
      <c r="I13" s="19">
        <f t="shared" si="0"/>
        <v>105.91314697265602</v>
      </c>
      <c r="J13" s="19">
        <f t="shared" si="0"/>
        <v>45.302886962891023</v>
      </c>
      <c r="K13" s="19">
        <f t="shared" si="1"/>
        <v>74.201126098632301</v>
      </c>
      <c r="L13" s="20">
        <f t="shared" si="2"/>
        <v>1.6378895711307031</v>
      </c>
      <c r="M13" s="20">
        <f t="shared" si="3"/>
        <v>1.6738362305122179</v>
      </c>
      <c r="P13" s="18">
        <f t="shared" si="4"/>
        <v>0.71364062205975709</v>
      </c>
    </row>
    <row r="14" spans="1:16" x14ac:dyDescent="0.15">
      <c r="A14" s="18">
        <v>6.5</v>
      </c>
      <c r="B14" s="18">
        <v>12</v>
      </c>
      <c r="D14">
        <v>562.52301025390602</v>
      </c>
      <c r="E14">
        <v>499.91592407226602</v>
      </c>
      <c r="F14">
        <v>456.58480834960898</v>
      </c>
      <c r="G14">
        <v>454.43707275390602</v>
      </c>
      <c r="I14" s="19">
        <f t="shared" si="0"/>
        <v>105.93820190429705</v>
      </c>
      <c r="J14" s="19">
        <f t="shared" si="0"/>
        <v>45.47885131836</v>
      </c>
      <c r="K14" s="19">
        <f t="shared" si="1"/>
        <v>74.103005981445051</v>
      </c>
      <c r="L14" s="20">
        <f t="shared" si="2"/>
        <v>1.6293948469083115</v>
      </c>
      <c r="M14" s="20">
        <f t="shared" si="3"/>
        <v>1.6683370612382857</v>
      </c>
      <c r="P14" s="18">
        <f t="shared" si="4"/>
        <v>0.38275917268093113</v>
      </c>
    </row>
    <row r="15" spans="1:16" x14ac:dyDescent="0.15">
      <c r="A15" s="18">
        <v>7</v>
      </c>
      <c r="B15" s="18">
        <v>13</v>
      </c>
      <c r="D15">
        <v>562.3505859375</v>
      </c>
      <c r="E15">
        <v>499.98519897460898</v>
      </c>
      <c r="F15">
        <v>456.25527954101602</v>
      </c>
      <c r="G15">
        <v>454.21319580078102</v>
      </c>
      <c r="I15" s="19">
        <f t="shared" si="0"/>
        <v>106.09530639648398</v>
      </c>
      <c r="J15" s="19">
        <f t="shared" si="0"/>
        <v>45.772003173827954</v>
      </c>
      <c r="K15" s="19">
        <f t="shared" si="1"/>
        <v>74.05490417480442</v>
      </c>
      <c r="L15" s="20">
        <f t="shared" si="2"/>
        <v>1.6179083072586256</v>
      </c>
      <c r="M15" s="20">
        <f t="shared" si="3"/>
        <v>1.6598460765370593</v>
      </c>
      <c r="P15" s="18">
        <f t="shared" si="4"/>
        <v>-0.12813787097132456</v>
      </c>
    </row>
    <row r="16" spans="1:16" x14ac:dyDescent="0.15">
      <c r="A16" s="18">
        <v>7.5</v>
      </c>
      <c r="B16" s="18">
        <v>14</v>
      </c>
      <c r="D16">
        <v>560.69403076171898</v>
      </c>
      <c r="E16">
        <v>499.05084228515602</v>
      </c>
      <c r="F16">
        <v>455.35739135742199</v>
      </c>
      <c r="G16">
        <v>453.30429077148398</v>
      </c>
      <c r="I16" s="19">
        <f t="shared" si="0"/>
        <v>105.33663940429699</v>
      </c>
      <c r="J16" s="19">
        <f t="shared" si="0"/>
        <v>45.746551513672046</v>
      </c>
      <c r="K16" s="19">
        <f t="shared" si="1"/>
        <v>73.31405334472656</v>
      </c>
      <c r="L16" s="20">
        <f t="shared" si="2"/>
        <v>1.6026137691016022</v>
      </c>
      <c r="M16" s="20">
        <f t="shared" si="3"/>
        <v>1.6475470933284957</v>
      </c>
      <c r="P16" s="18">
        <f t="shared" si="4"/>
        <v>-0.86815971558450344</v>
      </c>
    </row>
    <row r="17" spans="1:16" x14ac:dyDescent="0.15">
      <c r="A17" s="18">
        <v>8</v>
      </c>
      <c r="B17" s="18">
        <v>15</v>
      </c>
      <c r="D17">
        <v>561.640869140625</v>
      </c>
      <c r="E17">
        <v>499.51184082031301</v>
      </c>
      <c r="F17">
        <v>455.824951171875</v>
      </c>
      <c r="G17">
        <v>453.57171630859398</v>
      </c>
      <c r="I17" s="19">
        <f t="shared" si="0"/>
        <v>105.81591796875</v>
      </c>
      <c r="J17" s="19">
        <f t="shared" si="0"/>
        <v>45.940124511719034</v>
      </c>
      <c r="K17" s="19">
        <f t="shared" si="1"/>
        <v>73.65783081054667</v>
      </c>
      <c r="L17" s="20">
        <f t="shared" si="2"/>
        <v>1.603344170122069</v>
      </c>
      <c r="M17" s="20">
        <f t="shared" si="3"/>
        <v>1.6512730492974219</v>
      </c>
      <c r="P17" s="18">
        <f t="shared" si="4"/>
        <v>-0.64397136096081331</v>
      </c>
    </row>
    <row r="18" spans="1:16" x14ac:dyDescent="0.15">
      <c r="A18" s="18">
        <v>8.5</v>
      </c>
      <c r="B18" s="18">
        <v>16</v>
      </c>
      <c r="D18">
        <v>559.833740234375</v>
      </c>
      <c r="E18">
        <v>498.5419921875</v>
      </c>
      <c r="F18">
        <v>455.76397705078102</v>
      </c>
      <c r="G18">
        <v>453.65792846679699</v>
      </c>
      <c r="I18" s="19">
        <f t="shared" si="0"/>
        <v>104.06976318359398</v>
      </c>
      <c r="J18" s="19">
        <f t="shared" si="0"/>
        <v>44.884063720703011</v>
      </c>
      <c r="K18" s="19">
        <f t="shared" si="1"/>
        <v>72.650918579101869</v>
      </c>
      <c r="L18" s="20">
        <f t="shared" si="2"/>
        <v>1.6186350467547181</v>
      </c>
      <c r="M18" s="20">
        <f t="shared" si="3"/>
        <v>1.6695594808785306</v>
      </c>
      <c r="P18" s="18">
        <f t="shared" si="4"/>
        <v>0.45631136977926418</v>
      </c>
    </row>
    <row r="19" spans="1:16" x14ac:dyDescent="0.15">
      <c r="A19" s="18">
        <v>9</v>
      </c>
      <c r="B19" s="18">
        <v>17</v>
      </c>
      <c r="D19">
        <v>560.850830078125</v>
      </c>
      <c r="E19">
        <v>499.27108764648398</v>
      </c>
      <c r="F19">
        <v>456.26184082031301</v>
      </c>
      <c r="G19">
        <v>454.33288574218801</v>
      </c>
      <c r="I19" s="19">
        <f t="shared" si="0"/>
        <v>104.58898925781199</v>
      </c>
      <c r="J19" s="19">
        <f t="shared" si="0"/>
        <v>44.938201904295966</v>
      </c>
      <c r="K19" s="19">
        <f t="shared" si="1"/>
        <v>73.132247924804815</v>
      </c>
      <c r="L19" s="20">
        <f t="shared" si="2"/>
        <v>1.6273959532371405</v>
      </c>
      <c r="M19" s="20">
        <f t="shared" si="3"/>
        <v>1.6813159423094126</v>
      </c>
      <c r="P19" s="18">
        <f t="shared" si="4"/>
        <v>1.1636900308174645</v>
      </c>
    </row>
    <row r="20" spans="1:16" x14ac:dyDescent="0.15">
      <c r="A20" s="18">
        <v>9.5</v>
      </c>
      <c r="B20" s="18">
        <v>18</v>
      </c>
      <c r="D20">
        <v>560.35528564453102</v>
      </c>
      <c r="E20">
        <v>499.53079223632801</v>
      </c>
      <c r="F20">
        <v>455.70675659179699</v>
      </c>
      <c r="G20">
        <v>453.40377807617199</v>
      </c>
      <c r="I20" s="19">
        <f t="shared" si="0"/>
        <v>104.64852905273403</v>
      </c>
      <c r="J20" s="19">
        <f t="shared" si="0"/>
        <v>46.127014160156023</v>
      </c>
      <c r="K20" s="19">
        <f t="shared" si="1"/>
        <v>72.359619140624829</v>
      </c>
      <c r="L20" s="20">
        <f t="shared" si="2"/>
        <v>1.5687037294325508</v>
      </c>
      <c r="M20" s="20">
        <f t="shared" si="3"/>
        <v>1.6256192734532824</v>
      </c>
      <c r="P20" s="18">
        <f t="shared" si="4"/>
        <v>-2.1875424187905876</v>
      </c>
    </row>
    <row r="21" spans="1:16" x14ac:dyDescent="0.15">
      <c r="A21" s="18">
        <v>10</v>
      </c>
      <c r="B21" s="18">
        <v>19</v>
      </c>
      <c r="D21">
        <v>559.96484375</v>
      </c>
      <c r="E21">
        <v>498.94937133789102</v>
      </c>
      <c r="F21">
        <v>455.68075561523398</v>
      </c>
      <c r="G21">
        <v>453.52645874023398</v>
      </c>
      <c r="I21" s="19">
        <f t="shared" si="0"/>
        <v>104.28408813476602</v>
      </c>
      <c r="J21" s="19">
        <f t="shared" si="0"/>
        <v>45.422912597657046</v>
      </c>
      <c r="K21" s="19">
        <f t="shared" si="1"/>
        <v>72.488049316406091</v>
      </c>
      <c r="L21" s="20">
        <f t="shared" si="2"/>
        <v>1.5958476718233408</v>
      </c>
      <c r="M21" s="20">
        <f t="shared" si="3"/>
        <v>1.6557587707925319</v>
      </c>
      <c r="P21" s="18">
        <f t="shared" si="4"/>
        <v>-0.37406840728242197</v>
      </c>
    </row>
    <row r="22" spans="1:16" x14ac:dyDescent="0.15">
      <c r="A22" s="18">
        <v>10.5</v>
      </c>
      <c r="B22" s="18">
        <v>20</v>
      </c>
      <c r="D22">
        <v>559.45568847656295</v>
      </c>
      <c r="E22">
        <v>499.02313232421898</v>
      </c>
      <c r="F22">
        <v>456.22592163085898</v>
      </c>
      <c r="G22">
        <v>454.05218505859398</v>
      </c>
      <c r="I22" s="19">
        <f t="shared" si="0"/>
        <v>103.22976684570398</v>
      </c>
      <c r="J22" s="19">
        <f t="shared" si="0"/>
        <v>44.970947265625</v>
      </c>
      <c r="K22" s="19">
        <f t="shared" si="1"/>
        <v>71.750103759766475</v>
      </c>
      <c r="L22" s="20">
        <f t="shared" si="2"/>
        <v>1.5954768160867936</v>
      </c>
      <c r="M22" s="20">
        <f t="shared" si="3"/>
        <v>1.6583834700044444</v>
      </c>
      <c r="P22" s="18">
        <f t="shared" si="4"/>
        <v>-0.21614195763885602</v>
      </c>
    </row>
    <row r="23" spans="1:16" x14ac:dyDescent="0.15">
      <c r="A23" s="18">
        <v>11</v>
      </c>
      <c r="B23" s="18">
        <v>21</v>
      </c>
      <c r="D23">
        <v>558.982177734375</v>
      </c>
      <c r="E23">
        <v>498.80627441406301</v>
      </c>
      <c r="F23">
        <v>456.30184936523398</v>
      </c>
      <c r="G23">
        <v>454.24069213867199</v>
      </c>
      <c r="I23" s="19">
        <f t="shared" si="0"/>
        <v>102.68032836914102</v>
      </c>
      <c r="J23" s="19">
        <f t="shared" si="0"/>
        <v>44.565582275391023</v>
      </c>
      <c r="K23" s="19">
        <f t="shared" si="1"/>
        <v>71.484420776367301</v>
      </c>
      <c r="L23" s="20">
        <f t="shared" si="2"/>
        <v>1.6040275281187288</v>
      </c>
      <c r="M23" s="20">
        <f>L23+ABS($N$2)*A23</f>
        <v>1.6699297369848392</v>
      </c>
      <c r="P23" s="18">
        <f t="shared" si="4"/>
        <v>0.47858943961019079</v>
      </c>
    </row>
    <row r="24" spans="1:16" x14ac:dyDescent="0.15">
      <c r="A24" s="18">
        <v>11.5</v>
      </c>
      <c r="B24" s="18">
        <v>22</v>
      </c>
      <c r="D24">
        <v>560.23016357421898</v>
      </c>
      <c r="E24">
        <v>499.71578979492199</v>
      </c>
      <c r="F24">
        <v>456.15072631835898</v>
      </c>
      <c r="G24">
        <v>454.04602050781301</v>
      </c>
      <c r="I24" s="19">
        <f t="shared" si="0"/>
        <v>104.07943725586</v>
      </c>
      <c r="J24" s="19">
        <f t="shared" si="0"/>
        <v>45.669769287108977</v>
      </c>
      <c r="K24" s="19">
        <f t="shared" si="1"/>
        <v>72.110598754883711</v>
      </c>
      <c r="L24" s="20">
        <f t="shared" si="2"/>
        <v>1.5789569310401155</v>
      </c>
      <c r="M24" s="20">
        <f t="shared" ref="M24:M87" si="5">L24+ABS($N$2)*A24</f>
        <v>1.6478546948546853</v>
      </c>
      <c r="P24" s="18">
        <f t="shared" si="4"/>
        <v>-0.84965153121214432</v>
      </c>
    </row>
    <row r="25" spans="1:16" x14ac:dyDescent="0.15">
      <c r="A25" s="18">
        <v>12</v>
      </c>
      <c r="B25" s="18">
        <v>23</v>
      </c>
      <c r="D25">
        <v>559.65155029296898</v>
      </c>
      <c r="E25">
        <v>499.61669921875</v>
      </c>
      <c r="F25">
        <v>456.05929565429699</v>
      </c>
      <c r="G25">
        <v>454.04281616210898</v>
      </c>
      <c r="I25" s="19">
        <f t="shared" si="0"/>
        <v>103.59225463867199</v>
      </c>
      <c r="J25" s="19">
        <f t="shared" si="0"/>
        <v>45.573883056641023</v>
      </c>
      <c r="K25" s="19">
        <f t="shared" si="1"/>
        <v>71.690536499023267</v>
      </c>
      <c r="L25" s="20">
        <f t="shared" si="2"/>
        <v>1.5730618435546393</v>
      </c>
      <c r="M25" s="20">
        <f t="shared" si="5"/>
        <v>1.6449551623176686</v>
      </c>
      <c r="P25" s="18">
        <f t="shared" si="4"/>
        <v>-1.0241145238166867</v>
      </c>
    </row>
    <row r="26" spans="1:16" x14ac:dyDescent="0.15">
      <c r="A26" s="18">
        <v>12.5</v>
      </c>
      <c r="B26" s="18">
        <v>24</v>
      </c>
      <c r="D26">
        <v>559.280029296875</v>
      </c>
      <c r="E26">
        <v>498.96643066406301</v>
      </c>
      <c r="F26">
        <v>456.14215087890602</v>
      </c>
      <c r="G26">
        <v>453.99624633789102</v>
      </c>
      <c r="I26" s="19">
        <f t="shared" si="0"/>
        <v>103.13787841796898</v>
      </c>
      <c r="J26" s="19">
        <f t="shared" si="0"/>
        <v>44.970184326171989</v>
      </c>
      <c r="K26" s="19">
        <f t="shared" si="1"/>
        <v>71.658749389648591</v>
      </c>
      <c r="L26" s="20">
        <f t="shared" si="2"/>
        <v>1.5934724409822854</v>
      </c>
      <c r="M26" s="20">
        <f t="shared" si="5"/>
        <v>1.6683613146937744</v>
      </c>
      <c r="P26" s="18">
        <f t="shared" si="4"/>
        <v>0.38421848737098091</v>
      </c>
    </row>
    <row r="27" spans="1:16" x14ac:dyDescent="0.15">
      <c r="A27" s="18">
        <v>13</v>
      </c>
      <c r="B27" s="18">
        <v>25</v>
      </c>
      <c r="D27">
        <v>558.32745361328102</v>
      </c>
      <c r="E27">
        <v>498.90728759765602</v>
      </c>
      <c r="F27">
        <v>456.12081909179699</v>
      </c>
      <c r="G27">
        <v>454.06658935546898</v>
      </c>
      <c r="I27" s="19">
        <f t="shared" si="0"/>
        <v>102.20663452148403</v>
      </c>
      <c r="J27" s="19">
        <f t="shared" si="0"/>
        <v>44.840698242187045</v>
      </c>
      <c r="K27" s="19">
        <f t="shared" si="1"/>
        <v>70.818145751953097</v>
      </c>
      <c r="L27" s="20">
        <f t="shared" si="2"/>
        <v>1.5793274531422425</v>
      </c>
      <c r="M27" s="20">
        <f t="shared" si="5"/>
        <v>1.657211881802191</v>
      </c>
      <c r="P27" s="18">
        <f t="shared" si="4"/>
        <v>-0.2866356600739407</v>
      </c>
    </row>
    <row r="28" spans="1:16" x14ac:dyDescent="0.15">
      <c r="A28" s="18">
        <v>13.5</v>
      </c>
      <c r="B28" s="18">
        <v>26</v>
      </c>
      <c r="D28">
        <v>558.42614746093795</v>
      </c>
      <c r="E28">
        <v>499.19577026367199</v>
      </c>
      <c r="F28">
        <v>456.03964233398398</v>
      </c>
      <c r="G28">
        <v>453.94781494140602</v>
      </c>
      <c r="I28" s="19">
        <f t="shared" si="0"/>
        <v>102.38650512695398</v>
      </c>
      <c r="J28" s="19">
        <f t="shared" si="0"/>
        <v>45.247955322265966</v>
      </c>
      <c r="K28" s="19">
        <f t="shared" si="1"/>
        <v>70.712936401367799</v>
      </c>
      <c r="L28" s="20">
        <f t="shared" si="2"/>
        <v>1.5627874430509532</v>
      </c>
      <c r="M28" s="20">
        <f t="shared" si="5"/>
        <v>1.6436674266593612</v>
      </c>
      <c r="P28" s="18">
        <f t="shared" si="4"/>
        <v>-1.1015967433688929</v>
      </c>
    </row>
    <row r="29" spans="1:16" x14ac:dyDescent="0.15">
      <c r="A29" s="18">
        <v>14</v>
      </c>
      <c r="B29" s="18">
        <v>27</v>
      </c>
      <c r="D29">
        <v>559.03887939453102</v>
      </c>
      <c r="E29">
        <v>498.98648071289102</v>
      </c>
      <c r="F29">
        <v>456.06002807617199</v>
      </c>
      <c r="G29">
        <v>453.84719848632801</v>
      </c>
      <c r="I29" s="19">
        <f t="shared" si="0"/>
        <v>102.97885131835903</v>
      </c>
      <c r="J29" s="19">
        <f t="shared" si="0"/>
        <v>45.139282226563012</v>
      </c>
      <c r="K29" s="19">
        <f t="shared" si="1"/>
        <v>71.38135375976492</v>
      </c>
      <c r="L29" s="20">
        <f t="shared" si="2"/>
        <v>1.581357749586884</v>
      </c>
      <c r="M29" s="20">
        <f t="shared" si="5"/>
        <v>1.6652332881437517</v>
      </c>
      <c r="P29" s="18">
        <f t="shared" si="4"/>
        <v>0.19600715816654804</v>
      </c>
    </row>
    <row r="30" spans="1:16" x14ac:dyDescent="0.15">
      <c r="A30" s="18">
        <v>14.5</v>
      </c>
      <c r="B30" s="18">
        <v>28</v>
      </c>
      <c r="D30">
        <v>558.190673828125</v>
      </c>
      <c r="E30">
        <v>498.58770751953102</v>
      </c>
      <c r="F30">
        <v>455.81222534179699</v>
      </c>
      <c r="G30">
        <v>453.72021484375</v>
      </c>
      <c r="I30" s="19">
        <f t="shared" si="0"/>
        <v>102.37844848632801</v>
      </c>
      <c r="J30" s="19">
        <f t="shared" si="0"/>
        <v>44.867492675781023</v>
      </c>
      <c r="K30" s="19">
        <f t="shared" si="1"/>
        <v>70.97120361328129</v>
      </c>
      <c r="L30" s="20">
        <f t="shared" si="2"/>
        <v>1.5817956248665253</v>
      </c>
      <c r="M30" s="20">
        <f t="shared" si="5"/>
        <v>1.6686667183718524</v>
      </c>
      <c r="P30" s="18">
        <f t="shared" si="4"/>
        <v>0.40259442864762418</v>
      </c>
    </row>
    <row r="31" spans="1:16" x14ac:dyDescent="0.15">
      <c r="A31" s="18">
        <v>15</v>
      </c>
      <c r="B31" s="18">
        <v>29</v>
      </c>
      <c r="D31">
        <v>557.79772949218795</v>
      </c>
      <c r="E31">
        <v>498.68734741210898</v>
      </c>
      <c r="F31">
        <v>455.36730957031301</v>
      </c>
      <c r="G31">
        <v>453.28558349609398</v>
      </c>
      <c r="I31" s="19">
        <f t="shared" si="0"/>
        <v>102.43041992187494</v>
      </c>
      <c r="J31" s="19">
        <f t="shared" si="0"/>
        <v>45.401763916015</v>
      </c>
      <c r="K31" s="19">
        <f t="shared" si="1"/>
        <v>70.649185180664446</v>
      </c>
      <c r="L31" s="20">
        <f t="shared" si="2"/>
        <v>1.5560889949419714</v>
      </c>
      <c r="M31" s="20">
        <f t="shared" si="5"/>
        <v>1.6459556433957581</v>
      </c>
      <c r="P31" s="18">
        <f t="shared" si="4"/>
        <v>-0.96391622609132332</v>
      </c>
    </row>
    <row r="32" spans="1:16" x14ac:dyDescent="0.15">
      <c r="A32" s="18">
        <v>15.5</v>
      </c>
      <c r="B32" s="18">
        <v>30</v>
      </c>
      <c r="D32">
        <v>557.77844238281295</v>
      </c>
      <c r="E32">
        <v>498.73562622070301</v>
      </c>
      <c r="F32">
        <v>455.54254150390602</v>
      </c>
      <c r="G32">
        <v>453.50384521484398</v>
      </c>
      <c r="I32" s="19">
        <f t="shared" si="0"/>
        <v>102.23590087890693</v>
      </c>
      <c r="J32" s="19">
        <f t="shared" si="0"/>
        <v>45.231781005859034</v>
      </c>
      <c r="K32" s="19">
        <f t="shared" si="1"/>
        <v>70.573654174805611</v>
      </c>
      <c r="L32" s="20">
        <f t="shared" si="2"/>
        <v>1.5602669761260108</v>
      </c>
      <c r="M32" s="20">
        <f t="shared" si="5"/>
        <v>1.6531291795282572</v>
      </c>
      <c r="P32" s="18">
        <f t="shared" si="4"/>
        <v>-0.53228920854445516</v>
      </c>
    </row>
    <row r="33" spans="1:16" x14ac:dyDescent="0.15">
      <c r="A33" s="18">
        <v>16</v>
      </c>
      <c r="B33" s="18">
        <v>31</v>
      </c>
      <c r="D33">
        <v>556.96002197265602</v>
      </c>
      <c r="E33">
        <v>498.31884765625</v>
      </c>
      <c r="F33">
        <v>455.916015625</v>
      </c>
      <c r="G33">
        <v>453.8369140625</v>
      </c>
      <c r="I33" s="19">
        <f t="shared" si="0"/>
        <v>101.04400634765602</v>
      </c>
      <c r="J33" s="19">
        <f t="shared" si="0"/>
        <v>44.48193359375</v>
      </c>
      <c r="K33" s="19">
        <f t="shared" si="1"/>
        <v>69.906652832031028</v>
      </c>
      <c r="L33" s="20">
        <f t="shared" si="2"/>
        <v>1.5715740567953496</v>
      </c>
      <c r="M33" s="20">
        <f t="shared" si="5"/>
        <v>1.6674318151460554</v>
      </c>
      <c r="P33" s="18">
        <f t="shared" si="4"/>
        <v>0.3282911023013651</v>
      </c>
    </row>
    <row r="34" spans="1:16" x14ac:dyDescent="0.15">
      <c r="A34" s="18">
        <v>16.5</v>
      </c>
      <c r="B34" s="18">
        <v>32</v>
      </c>
      <c r="D34">
        <v>557.017578125</v>
      </c>
      <c r="E34">
        <v>498.00885009765602</v>
      </c>
      <c r="F34">
        <v>454.65570068359398</v>
      </c>
      <c r="G34">
        <v>452.43612670898398</v>
      </c>
      <c r="I34" s="19">
        <f t="shared" si="0"/>
        <v>102.36187744140602</v>
      </c>
      <c r="J34" s="19">
        <f t="shared" si="0"/>
        <v>45.572723388672046</v>
      </c>
      <c r="K34" s="19">
        <f t="shared" si="1"/>
        <v>70.460971069335585</v>
      </c>
      <c r="L34" s="20">
        <f t="shared" si="2"/>
        <v>1.5461215795334711</v>
      </c>
      <c r="M34" s="20">
        <f t="shared" si="5"/>
        <v>1.6449748928326364</v>
      </c>
      <c r="P34" s="18">
        <f t="shared" si="4"/>
        <v>-1.022927351524956</v>
      </c>
    </row>
    <row r="35" spans="1:16" x14ac:dyDescent="0.15">
      <c r="A35" s="18">
        <v>17</v>
      </c>
      <c r="B35" s="18">
        <v>33</v>
      </c>
      <c r="D35">
        <v>557.44268798828102</v>
      </c>
      <c r="E35">
        <v>498.65963745117199</v>
      </c>
      <c r="F35">
        <v>455.69909667968801</v>
      </c>
      <c r="G35">
        <v>453.50457763671898</v>
      </c>
      <c r="I35" s="19">
        <f t="shared" si="0"/>
        <v>101.74359130859301</v>
      </c>
      <c r="J35" s="19">
        <f t="shared" si="0"/>
        <v>45.155059814453011</v>
      </c>
      <c r="K35" s="19">
        <f t="shared" si="1"/>
        <v>70.135049438475903</v>
      </c>
      <c r="L35" s="20">
        <f t="shared" si="2"/>
        <v>1.5532046624823077</v>
      </c>
      <c r="M35" s="20">
        <f t="shared" si="5"/>
        <v>1.6550535307299328</v>
      </c>
      <c r="P35" s="18">
        <f t="shared" si="4"/>
        <v>-0.41650224454925439</v>
      </c>
    </row>
    <row r="36" spans="1:16" x14ac:dyDescent="0.15">
      <c r="A36" s="18">
        <v>17.5</v>
      </c>
      <c r="B36" s="18">
        <v>34</v>
      </c>
      <c r="D36">
        <v>556.025146484375</v>
      </c>
      <c r="E36">
        <v>497.93444824218801</v>
      </c>
      <c r="F36">
        <v>455.37741088867199</v>
      </c>
      <c r="G36">
        <v>453.42547607421898</v>
      </c>
      <c r="I36" s="19">
        <f t="shared" si="0"/>
        <v>100.64773559570301</v>
      </c>
      <c r="J36" s="19">
        <f t="shared" si="0"/>
        <v>44.508972167969034</v>
      </c>
      <c r="K36" s="19">
        <f t="shared" si="1"/>
        <v>69.491455078124687</v>
      </c>
      <c r="L36" s="20">
        <f t="shared" si="2"/>
        <v>1.5612909418774299</v>
      </c>
      <c r="M36" s="20">
        <f t="shared" si="5"/>
        <v>1.6661353650735145</v>
      </c>
      <c r="P36" s="18">
        <f t="shared" si="4"/>
        <v>0.25028454209542489</v>
      </c>
    </row>
    <row r="37" spans="1:16" x14ac:dyDescent="0.15">
      <c r="A37" s="18">
        <v>18</v>
      </c>
      <c r="B37" s="18">
        <v>35</v>
      </c>
      <c r="D37">
        <v>555.186279296875</v>
      </c>
      <c r="E37">
        <v>497.53079223632801</v>
      </c>
      <c r="F37">
        <v>455.37310791015602</v>
      </c>
      <c r="G37">
        <v>453.23095703125</v>
      </c>
      <c r="I37" s="19">
        <f t="shared" si="0"/>
        <v>99.813171386718977</v>
      </c>
      <c r="J37" s="19">
        <f t="shared" si="0"/>
        <v>44.299835205078011</v>
      </c>
      <c r="K37" s="19">
        <f t="shared" si="1"/>
        <v>68.803286743164364</v>
      </c>
      <c r="L37" s="20">
        <f t="shared" si="2"/>
        <v>1.5531273745071983</v>
      </c>
      <c r="M37" s="20">
        <f t="shared" si="5"/>
        <v>1.6609673526517423</v>
      </c>
      <c r="P37" s="18">
        <f t="shared" si="4"/>
        <v>-6.0671414221412909E-2</v>
      </c>
    </row>
    <row r="38" spans="1:16" x14ac:dyDescent="0.15">
      <c r="A38" s="18">
        <v>18.5</v>
      </c>
      <c r="B38" s="18">
        <v>36</v>
      </c>
      <c r="D38">
        <v>555.83355712890602</v>
      </c>
      <c r="E38">
        <v>498.10986328125</v>
      </c>
      <c r="F38">
        <v>455.29623413085898</v>
      </c>
      <c r="G38">
        <v>453.24368286132801</v>
      </c>
      <c r="I38" s="19">
        <f t="shared" si="0"/>
        <v>100.53732299804705</v>
      </c>
      <c r="J38" s="19">
        <f t="shared" si="0"/>
        <v>44.866180419921989</v>
      </c>
      <c r="K38" s="19">
        <f t="shared" si="1"/>
        <v>69.130996704101648</v>
      </c>
      <c r="L38" s="20">
        <f t="shared" si="2"/>
        <v>1.5408264322274539</v>
      </c>
      <c r="M38" s="20">
        <f t="shared" si="5"/>
        <v>1.6516619653204576</v>
      </c>
      <c r="P38" s="18">
        <f t="shared" si="4"/>
        <v>-0.62057053604009094</v>
      </c>
    </row>
    <row r="39" spans="1:16" x14ac:dyDescent="0.15">
      <c r="A39" s="18">
        <v>19</v>
      </c>
      <c r="B39" s="18">
        <v>37</v>
      </c>
      <c r="D39">
        <v>556.13671875</v>
      </c>
      <c r="E39">
        <v>498.41622924804699</v>
      </c>
      <c r="F39">
        <v>455.29660034179699</v>
      </c>
      <c r="G39">
        <v>453.47146606445301</v>
      </c>
      <c r="I39" s="19">
        <f t="shared" si="0"/>
        <v>100.84011840820301</v>
      </c>
      <c r="J39" s="19">
        <f t="shared" si="0"/>
        <v>44.944763183593977</v>
      </c>
      <c r="K39" s="19">
        <f t="shared" si="1"/>
        <v>69.37878417968723</v>
      </c>
      <c r="L39" s="20">
        <f t="shared" si="2"/>
        <v>1.5436455610252791</v>
      </c>
      <c r="M39" s="20">
        <f t="shared" si="5"/>
        <v>1.6574766490667423</v>
      </c>
      <c r="P39" s="18">
        <f t="shared" si="4"/>
        <v>-0.2707047854492815</v>
      </c>
    </row>
    <row r="40" spans="1:16" x14ac:dyDescent="0.15">
      <c r="A40" s="18">
        <v>19.5</v>
      </c>
      <c r="B40" s="18">
        <v>38</v>
      </c>
      <c r="D40">
        <v>555.15240478515602</v>
      </c>
      <c r="E40">
        <v>497.80819702148398</v>
      </c>
      <c r="F40">
        <v>455.38919067382801</v>
      </c>
      <c r="G40">
        <v>453.27005004882801</v>
      </c>
      <c r="I40" s="19">
        <f t="shared" si="0"/>
        <v>99.763214111328011</v>
      </c>
      <c r="J40" s="19">
        <f t="shared" si="0"/>
        <v>44.538146972655966</v>
      </c>
      <c r="K40" s="19">
        <f t="shared" si="1"/>
        <v>68.58651123046883</v>
      </c>
      <c r="L40" s="20">
        <f t="shared" si="2"/>
        <v>1.5399498158865315</v>
      </c>
      <c r="M40" s="20">
        <f t="shared" si="5"/>
        <v>1.6567764588764542</v>
      </c>
      <c r="P40" s="18">
        <f t="shared" si="4"/>
        <v>-0.3128347751736576</v>
      </c>
    </row>
    <row r="41" spans="1:16" x14ac:dyDescent="0.15">
      <c r="A41" s="18">
        <v>20</v>
      </c>
      <c r="B41" s="18">
        <v>39</v>
      </c>
      <c r="D41">
        <v>554.75732421875</v>
      </c>
      <c r="E41">
        <v>497.51034545898398</v>
      </c>
      <c r="F41">
        <v>455.27435302734398</v>
      </c>
      <c r="G41">
        <v>453.43707275390602</v>
      </c>
      <c r="I41" s="19">
        <f t="shared" si="0"/>
        <v>99.482971191406023</v>
      </c>
      <c r="J41" s="19">
        <f t="shared" si="0"/>
        <v>44.073272705077954</v>
      </c>
      <c r="K41" s="19">
        <f t="shared" si="1"/>
        <v>68.63168029785146</v>
      </c>
      <c r="L41" s="20">
        <f t="shared" si="2"/>
        <v>1.5572176987424848</v>
      </c>
      <c r="M41" s="20">
        <f t="shared" si="5"/>
        <v>1.6770398966808671</v>
      </c>
      <c r="P41" s="18">
        <f t="shared" si="4"/>
        <v>0.90640313806985096</v>
      </c>
    </row>
    <row r="42" spans="1:16" x14ac:dyDescent="0.15">
      <c r="A42" s="18">
        <v>20.5</v>
      </c>
      <c r="B42" s="18">
        <v>40</v>
      </c>
      <c r="D42">
        <v>554.99499511718795</v>
      </c>
      <c r="E42">
        <v>497.79763793945301</v>
      </c>
      <c r="F42">
        <v>455.714599609375</v>
      </c>
      <c r="G42">
        <v>453.68600463867199</v>
      </c>
      <c r="I42" s="19">
        <f t="shared" si="0"/>
        <v>99.280395507812955</v>
      </c>
      <c r="J42" s="19">
        <f t="shared" si="0"/>
        <v>44.111633300781023</v>
      </c>
      <c r="K42" s="19">
        <f t="shared" si="1"/>
        <v>68.402252197266236</v>
      </c>
      <c r="L42" s="20">
        <f t="shared" si="2"/>
        <v>1.5506624234667623</v>
      </c>
      <c r="M42" s="20">
        <f t="shared" si="5"/>
        <v>1.6734801763536042</v>
      </c>
      <c r="P42" s="18">
        <f t="shared" si="4"/>
        <v>0.692217074212649</v>
      </c>
    </row>
    <row r="43" spans="1:16" x14ac:dyDescent="0.15">
      <c r="A43" s="18">
        <v>21</v>
      </c>
      <c r="B43" s="18">
        <v>41</v>
      </c>
      <c r="D43">
        <v>553.78399658203102</v>
      </c>
      <c r="E43">
        <v>496.88992309570301</v>
      </c>
      <c r="F43">
        <v>454.64483642578102</v>
      </c>
      <c r="G43">
        <v>452.44509887695301</v>
      </c>
      <c r="I43" s="19">
        <f t="shared" si="0"/>
        <v>99.13916015625</v>
      </c>
      <c r="J43" s="19">
        <f t="shared" si="0"/>
        <v>44.44482421875</v>
      </c>
      <c r="K43" s="19">
        <f t="shared" si="1"/>
        <v>68.027783203124997</v>
      </c>
      <c r="L43" s="20">
        <f t="shared" si="2"/>
        <v>1.5306120431099832</v>
      </c>
      <c r="M43" s="20">
        <f t="shared" si="5"/>
        <v>1.6564253509452846</v>
      </c>
      <c r="P43" s="18">
        <f t="shared" si="4"/>
        <v>-0.33396071172274494</v>
      </c>
    </row>
    <row r="44" spans="1:16" x14ac:dyDescent="0.15">
      <c r="A44" s="18">
        <v>21.5</v>
      </c>
      <c r="B44" s="18">
        <v>42</v>
      </c>
      <c r="D44">
        <v>554.68817138671898</v>
      </c>
      <c r="E44">
        <v>497.82821655273398</v>
      </c>
      <c r="F44">
        <v>455.03421020507801</v>
      </c>
      <c r="G44">
        <v>453.11950683593801</v>
      </c>
      <c r="I44" s="19">
        <f t="shared" si="0"/>
        <v>99.653961181640966</v>
      </c>
      <c r="J44" s="19">
        <f t="shared" si="0"/>
        <v>44.708709716795966</v>
      </c>
      <c r="K44" s="19">
        <f t="shared" si="1"/>
        <v>68.357864379883793</v>
      </c>
      <c r="L44" s="20">
        <f t="shared" si="2"/>
        <v>1.528960795623306</v>
      </c>
      <c r="M44" s="20">
        <f t="shared" si="5"/>
        <v>1.6577696584070671</v>
      </c>
      <c r="P44" s="18">
        <f t="shared" si="4"/>
        <v>-0.25307460343837374</v>
      </c>
    </row>
    <row r="45" spans="1:16" x14ac:dyDescent="0.15">
      <c r="A45" s="18">
        <v>22</v>
      </c>
      <c r="B45" s="18">
        <v>43</v>
      </c>
      <c r="D45">
        <v>554.82855224609398</v>
      </c>
      <c r="E45">
        <v>497.77780151367199</v>
      </c>
      <c r="F45">
        <v>455.189453125</v>
      </c>
      <c r="G45">
        <v>453.16403198242199</v>
      </c>
      <c r="I45" s="19">
        <f t="shared" si="0"/>
        <v>99.639099121093977</v>
      </c>
      <c r="J45" s="19">
        <f t="shared" si="0"/>
        <v>44.61376953125</v>
      </c>
      <c r="K45" s="19">
        <f t="shared" si="1"/>
        <v>68.409460449218983</v>
      </c>
      <c r="L45" s="20">
        <f t="shared" si="2"/>
        <v>1.5333710011054129</v>
      </c>
      <c r="M45" s="20">
        <f t="shared" si="5"/>
        <v>1.6651754188376335</v>
      </c>
      <c r="P45" s="18">
        <f t="shared" si="4"/>
        <v>0.19252519954168884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554.21185302734398</v>
      </c>
      <c r="E46">
        <v>497.50265502929699</v>
      </c>
      <c r="F46">
        <v>455.11126708984398</v>
      </c>
      <c r="G46">
        <v>452.96017456054699</v>
      </c>
      <c r="I46" s="19">
        <f t="shared" si="0"/>
        <v>99.1005859375</v>
      </c>
      <c r="J46" s="19">
        <f t="shared" si="0"/>
        <v>44.54248046875</v>
      </c>
      <c r="K46" s="19">
        <f t="shared" si="1"/>
        <v>67.920849609374997</v>
      </c>
      <c r="L46" s="20">
        <f t="shared" si="2"/>
        <v>1.5248555737039999</v>
      </c>
      <c r="M46" s="20">
        <f t="shared" si="5"/>
        <v>1.65965554638468</v>
      </c>
      <c r="P46" s="18">
        <f t="shared" si="4"/>
        <v>-0.13960194669426262</v>
      </c>
    </row>
    <row r="47" spans="1:16" x14ac:dyDescent="0.15">
      <c r="A47" s="18">
        <v>23</v>
      </c>
      <c r="B47" s="18">
        <v>45</v>
      </c>
      <c r="D47">
        <v>555.27185058593795</v>
      </c>
      <c r="E47">
        <v>498.24807739257801</v>
      </c>
      <c r="F47">
        <v>455.64953613281301</v>
      </c>
      <c r="G47">
        <v>453.70526123046898</v>
      </c>
      <c r="I47" s="19">
        <f t="shared" si="0"/>
        <v>99.622314453124943</v>
      </c>
      <c r="J47" s="19">
        <f t="shared" si="0"/>
        <v>44.542816162109034</v>
      </c>
      <c r="K47" s="19">
        <f t="shared" si="1"/>
        <v>68.442343139648614</v>
      </c>
      <c r="L47" s="20">
        <f t="shared" si="2"/>
        <v>1.5365517728057356</v>
      </c>
      <c r="M47" s="20">
        <f t="shared" si="5"/>
        <v>1.6743473004348752</v>
      </c>
      <c r="P47" s="18">
        <f t="shared" si="4"/>
        <v>0.74439136791229921</v>
      </c>
    </row>
    <row r="48" spans="1:16" x14ac:dyDescent="0.15">
      <c r="A48" s="18">
        <v>23.5</v>
      </c>
      <c r="B48" s="18">
        <v>46</v>
      </c>
      <c r="D48">
        <v>554.12414550781295</v>
      </c>
      <c r="E48">
        <v>497.972412109375</v>
      </c>
      <c r="F48">
        <v>455.45278930664102</v>
      </c>
      <c r="G48">
        <v>453.428466796875</v>
      </c>
      <c r="I48" s="19">
        <f t="shared" si="0"/>
        <v>98.671356201171932</v>
      </c>
      <c r="J48" s="19">
        <f t="shared" si="0"/>
        <v>44.5439453125</v>
      </c>
      <c r="K48" s="19">
        <f t="shared" si="1"/>
        <v>67.490594482421926</v>
      </c>
      <c r="L48" s="20">
        <f t="shared" si="2"/>
        <v>1.5151463124547837</v>
      </c>
      <c r="M48" s="20">
        <f t="shared" si="5"/>
        <v>1.655937395032383</v>
      </c>
      <c r="P48" s="18">
        <f t="shared" si="4"/>
        <v>-0.36332070259613219</v>
      </c>
    </row>
    <row r="49" spans="1:22" x14ac:dyDescent="0.15">
      <c r="A49" s="18">
        <v>24</v>
      </c>
      <c r="B49" s="18">
        <v>47</v>
      </c>
      <c r="D49">
        <v>553.857177734375</v>
      </c>
      <c r="E49">
        <v>497.808837890625</v>
      </c>
      <c r="F49">
        <v>454.82382202148398</v>
      </c>
      <c r="G49">
        <v>452.99139404296898</v>
      </c>
      <c r="I49" s="19">
        <f t="shared" si="0"/>
        <v>99.033355712891023</v>
      </c>
      <c r="J49" s="19">
        <f t="shared" si="0"/>
        <v>44.817443847656023</v>
      </c>
      <c r="K49" s="19">
        <f t="shared" si="1"/>
        <v>67.661145019531801</v>
      </c>
      <c r="L49" s="20">
        <f t="shared" si="2"/>
        <v>1.509705579138479</v>
      </c>
      <c r="M49" s="20">
        <f t="shared" si="5"/>
        <v>1.6534922166645378</v>
      </c>
      <c r="P49" s="18">
        <f t="shared" si="4"/>
        <v>-0.51044549945910567</v>
      </c>
    </row>
    <row r="50" spans="1:22" x14ac:dyDescent="0.15">
      <c r="A50" s="18">
        <v>24.5</v>
      </c>
      <c r="B50" s="18">
        <v>48</v>
      </c>
      <c r="D50">
        <v>553.13983154296898</v>
      </c>
      <c r="E50">
        <v>497.33001708984398</v>
      </c>
      <c r="F50">
        <v>454.67681884765602</v>
      </c>
      <c r="G50">
        <v>452.63064575195301</v>
      </c>
      <c r="I50" s="19">
        <f t="shared" si="0"/>
        <v>98.463012695312955</v>
      </c>
      <c r="J50" s="19">
        <f t="shared" si="0"/>
        <v>44.699371337890966</v>
      </c>
      <c r="K50" s="19">
        <f t="shared" si="1"/>
        <v>67.173452758789281</v>
      </c>
      <c r="L50" s="20">
        <f t="shared" si="2"/>
        <v>1.5027829418676273</v>
      </c>
      <c r="M50" s="20">
        <f t="shared" si="5"/>
        <v>1.6495651343421456</v>
      </c>
      <c r="P50" s="18">
        <f t="shared" si="4"/>
        <v>-0.74673549635421699</v>
      </c>
    </row>
    <row r="51" spans="1:22" x14ac:dyDescent="0.15">
      <c r="A51" s="18">
        <v>25</v>
      </c>
      <c r="B51" s="18">
        <v>49</v>
      </c>
      <c r="D51">
        <v>553.01501464843795</v>
      </c>
      <c r="E51">
        <v>497.20449829101602</v>
      </c>
      <c r="F51">
        <v>455.3876953125</v>
      </c>
      <c r="G51">
        <v>453.33139038085898</v>
      </c>
      <c r="I51" s="19">
        <f t="shared" si="0"/>
        <v>97.627319335937955</v>
      </c>
      <c r="J51" s="19">
        <f t="shared" si="0"/>
        <v>43.873107910157046</v>
      </c>
      <c r="K51" s="19">
        <f t="shared" si="1"/>
        <v>66.916143798828017</v>
      </c>
      <c r="L51" s="20">
        <f t="shared" si="2"/>
        <v>1.5252200490527885</v>
      </c>
      <c r="M51" s="20">
        <f t="shared" si="5"/>
        <v>1.6749977964757665</v>
      </c>
      <c r="P51" s="18">
        <f t="shared" si="4"/>
        <v>0.78353129289071233</v>
      </c>
    </row>
    <row r="52" spans="1:22" x14ac:dyDescent="0.15">
      <c r="A52" s="18">
        <v>25.5</v>
      </c>
      <c r="B52" s="18">
        <v>50</v>
      </c>
      <c r="D52">
        <v>553.006103515625</v>
      </c>
      <c r="E52">
        <v>497.63757324218801</v>
      </c>
      <c r="F52">
        <v>455.36074829101602</v>
      </c>
      <c r="G52">
        <v>453.24386596679699</v>
      </c>
      <c r="I52" s="19">
        <f t="shared" si="0"/>
        <v>97.645355224608977</v>
      </c>
      <c r="J52" s="19">
        <f t="shared" si="0"/>
        <v>44.393707275391023</v>
      </c>
      <c r="K52" s="19">
        <f t="shared" si="1"/>
        <v>66.569760131835267</v>
      </c>
      <c r="L52" s="20">
        <f t="shared" si="2"/>
        <v>1.4995314475287627</v>
      </c>
      <c r="M52" s="20">
        <f t="shared" si="5"/>
        <v>1.6523047499002002</v>
      </c>
      <c r="P52" s="18">
        <f t="shared" si="4"/>
        <v>-0.58189460467864507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551.77374267578102</v>
      </c>
      <c r="E53">
        <v>496.45962524414102</v>
      </c>
      <c r="F53">
        <v>454.67102050781301</v>
      </c>
      <c r="G53">
        <v>452.75256347656301</v>
      </c>
      <c r="I53" s="19">
        <f t="shared" si="0"/>
        <v>97.102722167968011</v>
      </c>
      <c r="J53" s="19">
        <f t="shared" si="0"/>
        <v>43.707061767578011</v>
      </c>
      <c r="K53" s="19">
        <f t="shared" si="1"/>
        <v>66.507778930663406</v>
      </c>
      <c r="L53" s="20">
        <f t="shared" si="2"/>
        <v>1.5216712412363307</v>
      </c>
      <c r="M53" s="20">
        <f t="shared" si="5"/>
        <v>1.6774400985562277</v>
      </c>
      <c r="P53" s="18">
        <f t="shared" si="4"/>
        <v>0.93048302540686256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552.73028564453102</v>
      </c>
      <c r="E54">
        <v>496.93063354492199</v>
      </c>
      <c r="F54">
        <v>455.29962158203102</v>
      </c>
      <c r="G54">
        <v>453.39462280273398</v>
      </c>
      <c r="I54" s="19">
        <f t="shared" si="0"/>
        <v>97.4306640625</v>
      </c>
      <c r="J54" s="19">
        <f t="shared" si="0"/>
        <v>43.536010742188012</v>
      </c>
      <c r="K54" s="19">
        <f t="shared" si="1"/>
        <v>66.955456542968392</v>
      </c>
      <c r="L54" s="20">
        <f t="shared" si="2"/>
        <v>1.5379327458242762</v>
      </c>
      <c r="M54" s="20">
        <f t="shared" si="5"/>
        <v>1.6966971580926327</v>
      </c>
      <c r="P54" s="18">
        <f t="shared" si="4"/>
        <v>2.0891678108315408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552.64953613281295</v>
      </c>
      <c r="E55">
        <v>496.86486816406301</v>
      </c>
      <c r="F55">
        <v>454.78753662109398</v>
      </c>
      <c r="G55">
        <v>452.79165649414102</v>
      </c>
      <c r="I55" s="19">
        <f t="shared" si="0"/>
        <v>97.861999511718977</v>
      </c>
      <c r="J55" s="19">
        <f t="shared" si="0"/>
        <v>44.073211669921989</v>
      </c>
      <c r="K55" s="19">
        <f t="shared" si="1"/>
        <v>67.010751342773588</v>
      </c>
      <c r="L55" s="20">
        <f t="shared" si="2"/>
        <v>1.5204417559727206</v>
      </c>
      <c r="M55" s="20">
        <f t="shared" si="5"/>
        <v>1.6822017231895368</v>
      </c>
      <c r="P55" s="18">
        <f t="shared" si="4"/>
        <v>1.2169868920064562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552.105712890625</v>
      </c>
      <c r="E56">
        <v>495.96087646484398</v>
      </c>
      <c r="F56">
        <v>455.03479003906301</v>
      </c>
      <c r="G56">
        <v>452.91079711914102</v>
      </c>
      <c r="I56" s="19">
        <f t="shared" si="0"/>
        <v>97.070922851561988</v>
      </c>
      <c r="J56" s="19">
        <f t="shared" si="0"/>
        <v>43.050079345702954</v>
      </c>
      <c r="K56" s="19">
        <f t="shared" si="1"/>
        <v>66.935867309569915</v>
      </c>
      <c r="L56" s="20">
        <f t="shared" si="2"/>
        <v>1.5548372576054525</v>
      </c>
      <c r="M56" s="20">
        <f t="shared" si="5"/>
        <v>1.7195927797707282</v>
      </c>
      <c r="P56" s="18">
        <f t="shared" si="4"/>
        <v>3.4667825209640362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550.49139404296898</v>
      </c>
      <c r="E57">
        <v>494.88577270507801</v>
      </c>
      <c r="F57">
        <v>454.57357788085898</v>
      </c>
      <c r="G57">
        <v>452.41836547851602</v>
      </c>
      <c r="I57" s="19">
        <f t="shared" si="0"/>
        <v>95.91781616211</v>
      </c>
      <c r="J57" s="19">
        <f t="shared" si="0"/>
        <v>42.467407226561988</v>
      </c>
      <c r="K57" s="19">
        <f t="shared" si="1"/>
        <v>66.190631103516608</v>
      </c>
      <c r="L57" s="20">
        <f t="shared" si="2"/>
        <v>1.5586219038612865</v>
      </c>
      <c r="M57" s="20">
        <f t="shared" si="5"/>
        <v>1.7263729809750217</v>
      </c>
      <c r="P57" s="18">
        <f t="shared" si="4"/>
        <v>3.8747428309314587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550.73583984375</v>
      </c>
      <c r="E58">
        <v>494.98391723632801</v>
      </c>
      <c r="F58">
        <v>454.56817626953102</v>
      </c>
      <c r="G58">
        <v>452.41818237304699</v>
      </c>
      <c r="I58" s="19">
        <f t="shared" si="0"/>
        <v>96.167663574218977</v>
      </c>
      <c r="J58" s="19">
        <f t="shared" si="0"/>
        <v>42.565734863281023</v>
      </c>
      <c r="K58" s="19">
        <f t="shared" si="1"/>
        <v>66.371649169922264</v>
      </c>
      <c r="L58" s="20">
        <f t="shared" si="2"/>
        <v>1.5592741293696593</v>
      </c>
      <c r="M58" s="20">
        <f t="shared" si="5"/>
        <v>1.7300207614318541</v>
      </c>
      <c r="P58" s="18">
        <f t="shared" si="4"/>
        <v>4.0942274156839185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550.51116943359398</v>
      </c>
      <c r="E59">
        <v>494.80850219726602</v>
      </c>
      <c r="F59">
        <v>454.95977783203102</v>
      </c>
      <c r="G59">
        <v>452.98446655273398</v>
      </c>
      <c r="I59" s="19">
        <f t="shared" si="0"/>
        <v>95.551391601562955</v>
      </c>
      <c r="J59" s="19">
        <f t="shared" si="0"/>
        <v>41.824035644532046</v>
      </c>
      <c r="K59" s="19">
        <f t="shared" si="1"/>
        <v>66.274566650390526</v>
      </c>
      <c r="L59" s="20">
        <f t="shared" si="2"/>
        <v>1.584604776393812</v>
      </c>
      <c r="M59" s="20">
        <f t="shared" si="5"/>
        <v>1.7583469634044664</v>
      </c>
      <c r="P59" s="18">
        <f t="shared" si="4"/>
        <v>5.7985966207790574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550.35485839843795</v>
      </c>
      <c r="E60">
        <v>494.94873046875</v>
      </c>
      <c r="F60">
        <v>454.26501464843801</v>
      </c>
      <c r="G60">
        <v>452.48645019531301</v>
      </c>
      <c r="I60" s="19">
        <f t="shared" si="0"/>
        <v>96.089843749999943</v>
      </c>
      <c r="J60" s="19">
        <f t="shared" si="0"/>
        <v>42.462280273436988</v>
      </c>
      <c r="K60" s="19">
        <f t="shared" si="1"/>
        <v>66.366247558594054</v>
      </c>
      <c r="L60" s="20">
        <f t="shared" si="2"/>
        <v>1.5629459164987567</v>
      </c>
      <c r="M60" s="20">
        <f t="shared" si="5"/>
        <v>1.7396836584578708</v>
      </c>
      <c r="P60" s="18">
        <f t="shared" si="4"/>
        <v>4.6756376640141273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548.65002441406295</v>
      </c>
      <c r="E61">
        <v>494.34335327148398</v>
      </c>
      <c r="F61">
        <v>454.595458984375</v>
      </c>
      <c r="G61">
        <v>452.83187866210898</v>
      </c>
      <c r="I61" s="19">
        <f t="shared" si="0"/>
        <v>94.054565429687955</v>
      </c>
      <c r="J61" s="19">
        <f t="shared" si="0"/>
        <v>41.511474609375</v>
      </c>
      <c r="K61" s="19">
        <f t="shared" si="1"/>
        <v>64.996533203125452</v>
      </c>
      <c r="L61" s="20">
        <f t="shared" si="2"/>
        <v>1.5657485987849384</v>
      </c>
      <c r="M61" s="20">
        <f t="shared" si="5"/>
        <v>1.745481895692512</v>
      </c>
      <c r="P61" s="18">
        <f t="shared" si="4"/>
        <v>5.0245138386637844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548.380859375</v>
      </c>
      <c r="E62">
        <v>494.07162475585898</v>
      </c>
      <c r="F62">
        <v>454.0927734375</v>
      </c>
      <c r="G62">
        <v>452.02600097656301</v>
      </c>
      <c r="I62" s="19">
        <f t="shared" si="0"/>
        <v>94.2880859375</v>
      </c>
      <c r="J62" s="19">
        <f t="shared" si="0"/>
        <v>42.045623779295966</v>
      </c>
      <c r="K62" s="19">
        <f t="shared" si="1"/>
        <v>64.856149291992821</v>
      </c>
      <c r="L62" s="20">
        <f t="shared" si="2"/>
        <v>1.5425184231403692</v>
      </c>
      <c r="M62" s="20">
        <f t="shared" si="5"/>
        <v>1.7252472749964023</v>
      </c>
      <c r="P62" s="18">
        <f t="shared" si="4"/>
        <v>3.8070098321409604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547.95611572265602</v>
      </c>
      <c r="E63">
        <v>493.78079223632801</v>
      </c>
      <c r="F63">
        <v>453.86441040039102</v>
      </c>
      <c r="G63">
        <v>451.55471801757801</v>
      </c>
      <c r="I63" s="19">
        <f t="shared" si="0"/>
        <v>94.091705322265</v>
      </c>
      <c r="J63" s="19">
        <f t="shared" si="0"/>
        <v>42.22607421875</v>
      </c>
      <c r="K63" s="19">
        <f t="shared" si="1"/>
        <v>64.533453369140005</v>
      </c>
      <c r="L63" s="20">
        <f t="shared" si="2"/>
        <v>1.5282844679054883</v>
      </c>
      <c r="M63" s="20">
        <f t="shared" si="5"/>
        <v>1.7140088747099809</v>
      </c>
      <c r="P63" s="18">
        <f t="shared" si="4"/>
        <v>3.1308025742378764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547.77996826171898</v>
      </c>
      <c r="E64">
        <v>494.00491333007801</v>
      </c>
      <c r="F64">
        <v>454.34188842773398</v>
      </c>
      <c r="G64">
        <v>452.56799316406301</v>
      </c>
      <c r="I64" s="19">
        <f t="shared" si="0"/>
        <v>93.438079833985</v>
      </c>
      <c r="J64" s="19">
        <f t="shared" si="0"/>
        <v>41.436920166015</v>
      </c>
      <c r="K64" s="19">
        <f t="shared" si="1"/>
        <v>64.432235717774503</v>
      </c>
      <c r="L64" s="20">
        <f t="shared" si="2"/>
        <v>1.5549475071899623</v>
      </c>
      <c r="M64" s="20">
        <f t="shared" si="5"/>
        <v>1.7436674689429146</v>
      </c>
      <c r="P64" s="18">
        <f t="shared" si="4"/>
        <v>4.9153409576716651</v>
      </c>
      <c r="R64" s="29"/>
      <c r="S64" s="29"/>
      <c r="T64" s="29"/>
      <c r="U64" s="18">
        <v>12.5</v>
      </c>
      <c r="V64" s="20">
        <f t="shared" ref="V64:V83" si="6">L26</f>
        <v>1.5934724409822854</v>
      </c>
    </row>
    <row r="65" spans="1:22" x14ac:dyDescent="0.15">
      <c r="A65" s="18">
        <v>32</v>
      </c>
      <c r="B65" s="18">
        <v>63</v>
      </c>
      <c r="D65">
        <v>547.74157714843795</v>
      </c>
      <c r="E65">
        <v>493.51385498046898</v>
      </c>
      <c r="F65">
        <v>454.60556030273398</v>
      </c>
      <c r="G65">
        <v>452.57827758789102</v>
      </c>
      <c r="I65" s="19">
        <f t="shared" si="0"/>
        <v>93.136016845703978</v>
      </c>
      <c r="J65" s="19">
        <f t="shared" si="0"/>
        <v>40.935577392577954</v>
      </c>
      <c r="K65" s="19">
        <f t="shared" si="1"/>
        <v>64.481112670899407</v>
      </c>
      <c r="L65" s="20">
        <f t="shared" si="2"/>
        <v>1.5751851269255701</v>
      </c>
      <c r="M65" s="20">
        <f t="shared" si="5"/>
        <v>1.7669006436269818</v>
      </c>
      <c r="P65" s="18">
        <f t="shared" si="4"/>
        <v>6.3132660132935321</v>
      </c>
      <c r="R65" s="29"/>
      <c r="S65" s="29"/>
      <c r="T65" s="29"/>
      <c r="U65" s="18">
        <v>13</v>
      </c>
      <c r="V65" s="20">
        <f t="shared" si="6"/>
        <v>1.5793274531422425</v>
      </c>
    </row>
    <row r="66" spans="1:22" x14ac:dyDescent="0.15">
      <c r="A66" s="18">
        <v>32.5</v>
      </c>
      <c r="B66" s="18">
        <v>64</v>
      </c>
      <c r="D66">
        <v>547.00769042968795</v>
      </c>
      <c r="E66">
        <v>494.10208129882801</v>
      </c>
      <c r="F66">
        <v>454.46194458007801</v>
      </c>
      <c r="G66">
        <v>452.710693359375</v>
      </c>
      <c r="I66" s="19">
        <f t="shared" ref="I66:J129" si="7">D66-F66</f>
        <v>92.545745849609943</v>
      </c>
      <c r="J66" s="19">
        <f t="shared" si="7"/>
        <v>41.391387939453011</v>
      </c>
      <c r="K66" s="19">
        <f t="shared" ref="K66:K129" si="8">I66-0.7*J66</f>
        <v>63.571774291992838</v>
      </c>
      <c r="L66" s="20">
        <f t="shared" ref="L66:L129" si="9">K66/J66</f>
        <v>1.5358695964722207</v>
      </c>
      <c r="M66" s="20">
        <f t="shared" si="5"/>
        <v>1.7305806681220919</v>
      </c>
      <c r="P66" s="18">
        <f t="shared" si="4"/>
        <v>4.1279166381744821</v>
      </c>
      <c r="R66" s="29"/>
      <c r="S66" s="29"/>
      <c r="T66" s="29"/>
      <c r="U66" s="18">
        <v>13.5</v>
      </c>
      <c r="V66" s="20">
        <f t="shared" si="6"/>
        <v>1.5627874430509532</v>
      </c>
    </row>
    <row r="67" spans="1:22" x14ac:dyDescent="0.15">
      <c r="A67" s="18">
        <v>33</v>
      </c>
      <c r="B67" s="18">
        <v>65</v>
      </c>
      <c r="D67">
        <v>547.27886962890602</v>
      </c>
      <c r="E67">
        <v>494.53549194335898</v>
      </c>
      <c r="F67">
        <v>454.69589233398398</v>
      </c>
      <c r="G67">
        <v>452.94277954101602</v>
      </c>
      <c r="I67" s="19">
        <f t="shared" si="7"/>
        <v>92.582977294922046</v>
      </c>
      <c r="J67" s="19">
        <f t="shared" si="7"/>
        <v>41.592712402342954</v>
      </c>
      <c r="K67" s="19">
        <f t="shared" si="8"/>
        <v>63.468078613281975</v>
      </c>
      <c r="L67" s="20">
        <f t="shared" si="9"/>
        <v>1.525942285257327</v>
      </c>
      <c r="M67" s="20">
        <f t="shared" si="5"/>
        <v>1.7236489118556579</v>
      </c>
      <c r="P67" s="18">
        <f t="shared" si="4"/>
        <v>3.7108373583911169</v>
      </c>
      <c r="U67" s="18">
        <v>14</v>
      </c>
      <c r="V67" s="20">
        <f t="shared" si="6"/>
        <v>1.581357749586884</v>
      </c>
    </row>
    <row r="68" spans="1:22" x14ac:dyDescent="0.15">
      <c r="A68" s="18">
        <v>33.5</v>
      </c>
      <c r="B68" s="18">
        <v>66</v>
      </c>
      <c r="D68">
        <v>547.25531005859398</v>
      </c>
      <c r="E68">
        <v>494.31158447265602</v>
      </c>
      <c r="F68">
        <v>454.27902221679699</v>
      </c>
      <c r="G68">
        <v>452.14981079101602</v>
      </c>
      <c r="I68" s="19">
        <f t="shared" si="7"/>
        <v>92.976287841796989</v>
      </c>
      <c r="J68" s="19">
        <f t="shared" si="7"/>
        <v>42.16177368164</v>
      </c>
      <c r="K68" s="19">
        <f t="shared" si="8"/>
        <v>63.463046264648995</v>
      </c>
      <c r="L68" s="20">
        <f t="shared" si="9"/>
        <v>1.5052271458941247</v>
      </c>
      <c r="M68" s="20">
        <f t="shared" si="5"/>
        <v>1.7059293274409151</v>
      </c>
      <c r="P68" s="18">
        <f t="shared" si="4"/>
        <v>2.6446614540898046</v>
      </c>
      <c r="U68" s="18">
        <v>14.5</v>
      </c>
      <c r="V68" s="20">
        <f t="shared" si="6"/>
        <v>1.5817956248665253</v>
      </c>
    </row>
    <row r="69" spans="1:22" x14ac:dyDescent="0.15">
      <c r="A69" s="18">
        <v>34</v>
      </c>
      <c r="B69" s="18">
        <v>67</v>
      </c>
      <c r="D69">
        <v>545.67687988281295</v>
      </c>
      <c r="E69">
        <v>493.07662963867199</v>
      </c>
      <c r="F69">
        <v>454.33758544921898</v>
      </c>
      <c r="G69">
        <v>452.25491333007801</v>
      </c>
      <c r="I69" s="19">
        <f t="shared" si="7"/>
        <v>91.339294433593977</v>
      </c>
      <c r="J69" s="19">
        <f t="shared" si="7"/>
        <v>40.821716308593977</v>
      </c>
      <c r="K69" s="19">
        <f t="shared" si="8"/>
        <v>62.76409301757819</v>
      </c>
      <c r="L69" s="20">
        <f t="shared" si="9"/>
        <v>1.5375172504534016</v>
      </c>
      <c r="M69" s="20">
        <f t="shared" si="5"/>
        <v>1.7412149869486515</v>
      </c>
      <c r="P69" s="18">
        <f t="shared" si="4"/>
        <v>4.7677767063430281</v>
      </c>
      <c r="U69" s="18">
        <v>15</v>
      </c>
      <c r="V69" s="20">
        <f t="shared" si="6"/>
        <v>1.5560889949419714</v>
      </c>
    </row>
    <row r="70" spans="1:22" x14ac:dyDescent="0.15">
      <c r="A70" s="18">
        <v>34.5</v>
      </c>
      <c r="B70" s="18">
        <v>68</v>
      </c>
      <c r="D70">
        <v>545.77783203125</v>
      </c>
      <c r="E70">
        <v>493.68072509765602</v>
      </c>
      <c r="F70">
        <v>454.68057250976602</v>
      </c>
      <c r="G70">
        <v>452.61193847656301</v>
      </c>
      <c r="I70" s="19">
        <f t="shared" si="7"/>
        <v>91.097259521483977</v>
      </c>
      <c r="J70" s="19">
        <f t="shared" si="7"/>
        <v>41.068786621093011</v>
      </c>
      <c r="K70" s="19">
        <f t="shared" si="8"/>
        <v>62.349108886718867</v>
      </c>
      <c r="L70" s="20">
        <f t="shared" si="9"/>
        <v>1.5181629168146944</v>
      </c>
      <c r="M70" s="20">
        <f t="shared" si="5"/>
        <v>1.7248562082584038</v>
      </c>
      <c r="P70" s="18">
        <f t="shared" ref="P70:P133" si="10">(M70-$O$2)/$O$2*100</f>
        <v>3.7834796000955175</v>
      </c>
      <c r="U70" s="18">
        <v>15.5</v>
      </c>
      <c r="V70" s="20">
        <f t="shared" si="6"/>
        <v>1.5602669761260108</v>
      </c>
    </row>
    <row r="71" spans="1:22" x14ac:dyDescent="0.15">
      <c r="A71" s="18">
        <v>35</v>
      </c>
      <c r="B71" s="18">
        <v>69</v>
      </c>
      <c r="D71">
        <v>545.62225341796898</v>
      </c>
      <c r="E71">
        <v>493.73272705078102</v>
      </c>
      <c r="F71">
        <v>455.17242431640602</v>
      </c>
      <c r="G71">
        <v>453.14044189453102</v>
      </c>
      <c r="I71" s="19">
        <f t="shared" si="7"/>
        <v>90.449829101562955</v>
      </c>
      <c r="J71" s="19">
        <f t="shared" si="7"/>
        <v>40.59228515625</v>
      </c>
      <c r="K71" s="19">
        <f t="shared" si="8"/>
        <v>62.035229492187952</v>
      </c>
      <c r="L71" s="20">
        <f t="shared" si="9"/>
        <v>1.5282517171279868</v>
      </c>
      <c r="M71" s="20">
        <f t="shared" si="5"/>
        <v>1.7379405635201559</v>
      </c>
      <c r="P71" s="18">
        <f t="shared" si="10"/>
        <v>4.5707567718892017</v>
      </c>
      <c r="U71" s="18">
        <v>16</v>
      </c>
      <c r="V71" s="20">
        <f t="shared" si="6"/>
        <v>1.5715740567953496</v>
      </c>
    </row>
    <row r="72" spans="1:22" x14ac:dyDescent="0.15">
      <c r="A72" s="18">
        <v>35.5</v>
      </c>
      <c r="B72" s="18">
        <v>70</v>
      </c>
      <c r="D72">
        <v>544.92199707031295</v>
      </c>
      <c r="E72">
        <v>493.37319946289102</v>
      </c>
      <c r="F72">
        <v>454.36038208007801</v>
      </c>
      <c r="G72">
        <v>452.24032592773398</v>
      </c>
      <c r="I72" s="19">
        <f t="shared" si="7"/>
        <v>90.561614990234943</v>
      </c>
      <c r="J72" s="19">
        <f t="shared" si="7"/>
        <v>41.132873535157046</v>
      </c>
      <c r="K72" s="19">
        <f t="shared" si="8"/>
        <v>61.768603515625017</v>
      </c>
      <c r="L72" s="20">
        <f t="shared" si="9"/>
        <v>1.5016846188202781</v>
      </c>
      <c r="M72" s="20">
        <f t="shared" si="5"/>
        <v>1.7143690201609068</v>
      </c>
      <c r="P72" s="18">
        <f t="shared" si="10"/>
        <v>3.1524722924904922</v>
      </c>
      <c r="U72" s="18">
        <v>16.5</v>
      </c>
      <c r="V72" s="20">
        <f t="shared" si="6"/>
        <v>1.5461215795334711</v>
      </c>
    </row>
    <row r="73" spans="1:22" x14ac:dyDescent="0.15">
      <c r="A73" s="18">
        <v>36</v>
      </c>
      <c r="B73" s="18">
        <v>71</v>
      </c>
      <c r="D73">
        <v>544.2744140625</v>
      </c>
      <c r="E73">
        <v>493.19406127929699</v>
      </c>
      <c r="F73">
        <v>453.80828857421898</v>
      </c>
      <c r="G73">
        <v>451.77743530273398</v>
      </c>
      <c r="I73" s="19">
        <f t="shared" si="7"/>
        <v>90.466125488281023</v>
      </c>
      <c r="J73" s="19">
        <f t="shared" si="7"/>
        <v>41.416625976563012</v>
      </c>
      <c r="K73" s="19">
        <f t="shared" si="8"/>
        <v>61.474487304686917</v>
      </c>
      <c r="L73" s="20">
        <f t="shared" si="9"/>
        <v>1.4842949143050503</v>
      </c>
      <c r="M73" s="20">
        <f t="shared" si="5"/>
        <v>1.6999748705941387</v>
      </c>
      <c r="P73" s="18">
        <f t="shared" si="10"/>
        <v>2.2863856466756656</v>
      </c>
      <c r="U73" s="18">
        <v>17</v>
      </c>
      <c r="V73" s="20">
        <f t="shared" si="6"/>
        <v>1.5532046624823077</v>
      </c>
    </row>
    <row r="74" spans="1:22" x14ac:dyDescent="0.15">
      <c r="A74" s="18">
        <v>36.5</v>
      </c>
      <c r="B74" s="18">
        <v>72</v>
      </c>
      <c r="D74">
        <v>543.410400390625</v>
      </c>
      <c r="E74">
        <v>492.66998291015602</v>
      </c>
      <c r="F74">
        <v>454.00054931640602</v>
      </c>
      <c r="G74">
        <v>451.95977783203102</v>
      </c>
      <c r="I74" s="19">
        <f t="shared" si="7"/>
        <v>89.409851074218977</v>
      </c>
      <c r="J74" s="19">
        <f t="shared" si="7"/>
        <v>40.710205078125</v>
      </c>
      <c r="K74" s="19">
        <f t="shared" si="8"/>
        <v>60.91270751953148</v>
      </c>
      <c r="L74" s="20">
        <f t="shared" si="9"/>
        <v>1.4962515517334494</v>
      </c>
      <c r="M74" s="20">
        <f t="shared" si="5"/>
        <v>1.7149270629709972</v>
      </c>
      <c r="P74" s="18">
        <f t="shared" si="10"/>
        <v>3.1860493665211891</v>
      </c>
      <c r="U74" s="18">
        <v>17.5</v>
      </c>
      <c r="V74" s="20">
        <f t="shared" si="6"/>
        <v>1.5612909418774299</v>
      </c>
    </row>
    <row r="75" spans="1:22" x14ac:dyDescent="0.15">
      <c r="A75" s="18">
        <v>37</v>
      </c>
      <c r="B75" s="18">
        <v>73</v>
      </c>
      <c r="D75">
        <v>543.71441650390602</v>
      </c>
      <c r="E75">
        <v>492.84848022460898</v>
      </c>
      <c r="F75">
        <v>454.58349609375</v>
      </c>
      <c r="G75">
        <v>452.51055908203102</v>
      </c>
      <c r="I75" s="19">
        <f t="shared" si="7"/>
        <v>89.130920410156023</v>
      </c>
      <c r="J75" s="19">
        <f t="shared" si="7"/>
        <v>40.337921142577954</v>
      </c>
      <c r="K75" s="19">
        <f t="shared" si="8"/>
        <v>60.89437561035146</v>
      </c>
      <c r="L75" s="20">
        <f t="shared" si="9"/>
        <v>1.5096061940107151</v>
      </c>
      <c r="M75" s="20">
        <f t="shared" si="5"/>
        <v>1.7312772601967223</v>
      </c>
      <c r="P75" s="18">
        <f t="shared" si="10"/>
        <v>4.1698301316128683</v>
      </c>
      <c r="U75" s="18">
        <v>18</v>
      </c>
      <c r="V75" s="20">
        <f t="shared" si="6"/>
        <v>1.5531273745071983</v>
      </c>
    </row>
    <row r="76" spans="1:22" x14ac:dyDescent="0.15">
      <c r="A76" s="18">
        <v>37.5</v>
      </c>
      <c r="B76" s="18">
        <v>74</v>
      </c>
      <c r="D76">
        <v>544.20855712890602</v>
      </c>
      <c r="E76">
        <v>493.293701171875</v>
      </c>
      <c r="F76">
        <v>454.66540527343801</v>
      </c>
      <c r="G76">
        <v>452.47186279296898</v>
      </c>
      <c r="I76" s="19">
        <f t="shared" si="7"/>
        <v>89.543151855468011</v>
      </c>
      <c r="J76" s="19">
        <f t="shared" si="7"/>
        <v>40.821838378906023</v>
      </c>
      <c r="K76" s="19">
        <f t="shared" si="8"/>
        <v>60.967864990233792</v>
      </c>
      <c r="L76" s="20">
        <f t="shared" si="9"/>
        <v>1.4935110081112339</v>
      </c>
      <c r="M76" s="20">
        <f t="shared" si="5"/>
        <v>1.7181776292457007</v>
      </c>
      <c r="P76" s="18">
        <f t="shared" si="10"/>
        <v>3.3816338315010741</v>
      </c>
      <c r="U76" s="18">
        <v>18.5</v>
      </c>
      <c r="V76" s="20">
        <f t="shared" si="6"/>
        <v>1.5408264322274539</v>
      </c>
    </row>
    <row r="77" spans="1:22" x14ac:dyDescent="0.15">
      <c r="A77" s="18">
        <v>38</v>
      </c>
      <c r="B77" s="18">
        <v>75</v>
      </c>
      <c r="D77">
        <v>544.86389160156295</v>
      </c>
      <c r="E77">
        <v>494.03271484375</v>
      </c>
      <c r="F77">
        <v>454.335693359375</v>
      </c>
      <c r="G77">
        <v>452.30090332031301</v>
      </c>
      <c r="I77" s="19">
        <f t="shared" si="7"/>
        <v>90.528198242187955</v>
      </c>
      <c r="J77" s="19">
        <f t="shared" si="7"/>
        <v>41.731811523436988</v>
      </c>
      <c r="K77" s="19">
        <f t="shared" si="8"/>
        <v>61.315930175782064</v>
      </c>
      <c r="L77" s="20">
        <f t="shared" si="9"/>
        <v>1.4692851313522886</v>
      </c>
      <c r="M77" s="20">
        <f t="shared" si="5"/>
        <v>1.696947307435215</v>
      </c>
      <c r="P77" s="18">
        <f t="shared" si="10"/>
        <v>2.1042191345700507</v>
      </c>
      <c r="U77" s="18">
        <v>19</v>
      </c>
      <c r="V77" s="20">
        <f t="shared" si="6"/>
        <v>1.5436455610252791</v>
      </c>
    </row>
    <row r="78" spans="1:22" x14ac:dyDescent="0.15">
      <c r="A78" s="18">
        <v>38.5</v>
      </c>
      <c r="B78" s="18">
        <v>76</v>
      </c>
      <c r="D78">
        <v>544.46539306640602</v>
      </c>
      <c r="E78">
        <v>493.76458740234398</v>
      </c>
      <c r="F78">
        <v>454.04452514648398</v>
      </c>
      <c r="G78">
        <v>452.05889892578102</v>
      </c>
      <c r="I78" s="19">
        <f t="shared" si="7"/>
        <v>90.420867919922046</v>
      </c>
      <c r="J78" s="19">
        <f t="shared" si="7"/>
        <v>41.705688476562955</v>
      </c>
      <c r="K78" s="19">
        <f t="shared" si="8"/>
        <v>61.226885986327979</v>
      </c>
      <c r="L78" s="20">
        <f t="shared" si="9"/>
        <v>1.4680703813518199</v>
      </c>
      <c r="M78" s="20">
        <f t="shared" si="5"/>
        <v>1.6987281123832059</v>
      </c>
      <c r="P78" s="18">
        <f t="shared" si="10"/>
        <v>2.2113690135609301</v>
      </c>
      <c r="U78" s="18">
        <v>19.5</v>
      </c>
      <c r="V78" s="20">
        <f t="shared" si="6"/>
        <v>1.5399498158865315</v>
      </c>
    </row>
    <row r="79" spans="1:22" x14ac:dyDescent="0.15">
      <c r="A79" s="18">
        <v>39</v>
      </c>
      <c r="B79" s="18">
        <v>77</v>
      </c>
      <c r="D79">
        <v>543.58483886718795</v>
      </c>
      <c r="E79">
        <v>493.28430175781301</v>
      </c>
      <c r="F79">
        <v>453.65982055664102</v>
      </c>
      <c r="G79">
        <v>452.0615234375</v>
      </c>
      <c r="I79" s="19">
        <f t="shared" si="7"/>
        <v>89.925018310546932</v>
      </c>
      <c r="J79" s="19">
        <f t="shared" si="7"/>
        <v>41.222778320313012</v>
      </c>
      <c r="K79" s="19">
        <f t="shared" si="8"/>
        <v>61.069073486327824</v>
      </c>
      <c r="L79" s="20">
        <f t="shared" si="9"/>
        <v>1.4814400187149763</v>
      </c>
      <c r="M79" s="20">
        <f t="shared" si="5"/>
        <v>1.7150933046948218</v>
      </c>
      <c r="P79" s="18">
        <f t="shared" si="10"/>
        <v>3.1960520232473733</v>
      </c>
      <c r="U79" s="18">
        <v>20</v>
      </c>
      <c r="V79" s="20">
        <f t="shared" si="6"/>
        <v>1.5572176987424848</v>
      </c>
    </row>
    <row r="80" spans="1:22" x14ac:dyDescent="0.15">
      <c r="A80" s="18">
        <v>39.5</v>
      </c>
      <c r="B80" s="18">
        <v>78</v>
      </c>
      <c r="D80">
        <v>543.39544677734398</v>
      </c>
      <c r="E80">
        <v>493.22793579101602</v>
      </c>
      <c r="F80">
        <v>454.443603515625</v>
      </c>
      <c r="G80">
        <v>452.62594604492199</v>
      </c>
      <c r="I80" s="19">
        <f t="shared" si="7"/>
        <v>88.951843261718977</v>
      </c>
      <c r="J80" s="19">
        <f t="shared" si="7"/>
        <v>40.601989746094034</v>
      </c>
      <c r="K80" s="19">
        <f t="shared" si="8"/>
        <v>60.530450439453155</v>
      </c>
      <c r="L80" s="20">
        <f t="shared" si="9"/>
        <v>1.490824730954873</v>
      </c>
      <c r="M80" s="20">
        <f t="shared" si="5"/>
        <v>1.7274735718831782</v>
      </c>
      <c r="P80" s="18">
        <f t="shared" si="10"/>
        <v>3.9409646722176048</v>
      </c>
      <c r="U80" s="18">
        <v>20.5</v>
      </c>
      <c r="V80" s="20">
        <f t="shared" si="6"/>
        <v>1.5506624234667623</v>
      </c>
    </row>
    <row r="81" spans="1:22" x14ac:dyDescent="0.15">
      <c r="A81" s="18">
        <v>40</v>
      </c>
      <c r="B81" s="18">
        <v>79</v>
      </c>
      <c r="D81">
        <v>543.13232421875</v>
      </c>
      <c r="E81">
        <v>493.35891723632801</v>
      </c>
      <c r="F81">
        <v>454.62820434570301</v>
      </c>
      <c r="G81">
        <v>452.48587036132801</v>
      </c>
      <c r="I81" s="19">
        <f t="shared" si="7"/>
        <v>88.504119873046989</v>
      </c>
      <c r="J81" s="19">
        <f t="shared" si="7"/>
        <v>40.873046875</v>
      </c>
      <c r="K81" s="19">
        <f t="shared" si="8"/>
        <v>59.892987060546986</v>
      </c>
      <c r="L81" s="20">
        <f t="shared" si="9"/>
        <v>1.4653418729392678</v>
      </c>
      <c r="M81" s="20">
        <f t="shared" si="5"/>
        <v>1.7049862688160324</v>
      </c>
      <c r="P81" s="18">
        <f t="shared" si="10"/>
        <v>2.5879182281393782</v>
      </c>
      <c r="U81" s="18">
        <v>21</v>
      </c>
      <c r="V81" s="20">
        <f t="shared" si="6"/>
        <v>1.5306120431099832</v>
      </c>
    </row>
    <row r="82" spans="1:22" x14ac:dyDescent="0.15">
      <c r="A82" s="18">
        <v>40.5</v>
      </c>
      <c r="B82" s="18">
        <v>80</v>
      </c>
      <c r="D82">
        <v>544.08239746093795</v>
      </c>
      <c r="E82">
        <v>494.12490844726602</v>
      </c>
      <c r="F82">
        <v>454.22311401367199</v>
      </c>
      <c r="G82">
        <v>452.48214721679699</v>
      </c>
      <c r="I82" s="19">
        <f t="shared" si="7"/>
        <v>89.859283447265966</v>
      </c>
      <c r="J82" s="19">
        <f t="shared" si="7"/>
        <v>41.642761230469034</v>
      </c>
      <c r="K82" s="19">
        <f t="shared" si="8"/>
        <v>60.709350585937642</v>
      </c>
      <c r="L82" s="20">
        <f t="shared" si="9"/>
        <v>1.4578608332417216</v>
      </c>
      <c r="M82" s="20">
        <f t="shared" si="5"/>
        <v>1.7005007840669457</v>
      </c>
      <c r="P82" s="18">
        <f t="shared" si="10"/>
        <v>2.3180295193156915</v>
      </c>
      <c r="U82" s="18">
        <v>21.5</v>
      </c>
      <c r="V82" s="20">
        <f t="shared" si="6"/>
        <v>1.528960795623306</v>
      </c>
    </row>
    <row r="83" spans="1:22" x14ac:dyDescent="0.15">
      <c r="A83" s="18">
        <v>41</v>
      </c>
      <c r="B83" s="18">
        <v>81</v>
      </c>
      <c r="D83">
        <v>544.37658691406295</v>
      </c>
      <c r="E83">
        <v>494.17477416992199</v>
      </c>
      <c r="F83">
        <v>454.50982666015602</v>
      </c>
      <c r="G83">
        <v>452.49710083007801</v>
      </c>
      <c r="I83" s="19">
        <f t="shared" si="7"/>
        <v>89.866760253906932</v>
      </c>
      <c r="J83" s="19">
        <f t="shared" si="7"/>
        <v>41.677673339843977</v>
      </c>
      <c r="K83" s="19">
        <f t="shared" si="8"/>
        <v>60.692388916016149</v>
      </c>
      <c r="L83" s="20">
        <f t="shared" si="9"/>
        <v>1.4562326553386091</v>
      </c>
      <c r="M83" s="20">
        <f t="shared" si="5"/>
        <v>1.701868161112293</v>
      </c>
      <c r="P83" s="18">
        <f t="shared" si="10"/>
        <v>2.4003037094841155</v>
      </c>
      <c r="U83" s="18">
        <v>22</v>
      </c>
      <c r="V83" s="20">
        <f t="shared" si="6"/>
        <v>1.5333710011054129</v>
      </c>
    </row>
    <row r="84" spans="1:22" x14ac:dyDescent="0.15">
      <c r="A84" s="18">
        <v>41.5</v>
      </c>
      <c r="B84" s="18">
        <v>82</v>
      </c>
      <c r="D84">
        <v>543.48260498046898</v>
      </c>
      <c r="E84">
        <v>493.98764038085898</v>
      </c>
      <c r="F84">
        <v>454.21527099609398</v>
      </c>
      <c r="G84">
        <v>452.21115112304699</v>
      </c>
      <c r="I84" s="19">
        <f t="shared" si="7"/>
        <v>89.267333984375</v>
      </c>
      <c r="J84" s="19">
        <f t="shared" si="7"/>
        <v>41.776489257811988</v>
      </c>
      <c r="K84" s="19">
        <f t="shared" si="8"/>
        <v>60.023791503906608</v>
      </c>
      <c r="L84" s="20">
        <f t="shared" si="9"/>
        <v>1.4367840038804234</v>
      </c>
      <c r="M84" s="20">
        <f t="shared" si="5"/>
        <v>1.6854150646025667</v>
      </c>
      <c r="P84" s="18">
        <f t="shared" si="10"/>
        <v>1.41033156119721</v>
      </c>
      <c r="U84" s="18">
        <v>65</v>
      </c>
      <c r="V84" s="20">
        <f t="shared" ref="V84:V104" si="11">L131</f>
        <v>1.2539387474507804</v>
      </c>
    </row>
    <row r="85" spans="1:22" x14ac:dyDescent="0.15">
      <c r="A85" s="18">
        <v>42</v>
      </c>
      <c r="B85" s="18">
        <v>83</v>
      </c>
      <c r="D85">
        <v>544.15930175781295</v>
      </c>
      <c r="E85">
        <v>494.38180541992199</v>
      </c>
      <c r="F85">
        <v>453.83410644531301</v>
      </c>
      <c r="G85">
        <v>451.98110961914102</v>
      </c>
      <c r="I85" s="19">
        <f t="shared" si="7"/>
        <v>90.325195312499943</v>
      </c>
      <c r="J85" s="19">
        <f t="shared" si="7"/>
        <v>42.400695800780966</v>
      </c>
      <c r="K85" s="19">
        <f t="shared" si="8"/>
        <v>60.644708251953269</v>
      </c>
      <c r="L85" s="20">
        <f t="shared" si="9"/>
        <v>1.4302762515240675</v>
      </c>
      <c r="M85" s="20">
        <f t="shared" si="5"/>
        <v>1.6819028671946703</v>
      </c>
      <c r="P85" s="18">
        <f t="shared" si="10"/>
        <v>1.1990049205829332</v>
      </c>
      <c r="U85" s="18">
        <v>65.5</v>
      </c>
      <c r="V85" s="20">
        <f t="shared" si="11"/>
        <v>1.2195603548377734</v>
      </c>
    </row>
    <row r="86" spans="1:22" x14ac:dyDescent="0.15">
      <c r="A86" s="18">
        <v>42.5</v>
      </c>
      <c r="B86" s="18">
        <v>84</v>
      </c>
      <c r="D86">
        <v>543.34875488281295</v>
      </c>
      <c r="E86">
        <v>493.90005493164102</v>
      </c>
      <c r="F86">
        <v>453.71890258789102</v>
      </c>
      <c r="G86">
        <v>451.76266479492199</v>
      </c>
      <c r="I86" s="19">
        <f t="shared" si="7"/>
        <v>89.629852294921932</v>
      </c>
      <c r="J86" s="19">
        <f t="shared" si="7"/>
        <v>42.137390136719034</v>
      </c>
      <c r="K86" s="19">
        <f t="shared" si="8"/>
        <v>60.133679199218605</v>
      </c>
      <c r="L86" s="20">
        <f t="shared" si="9"/>
        <v>1.4270859918971912</v>
      </c>
      <c r="M86" s="20">
        <f t="shared" si="5"/>
        <v>1.6817081625162538</v>
      </c>
      <c r="P86" s="18">
        <f t="shared" si="10"/>
        <v>1.1872896663352246</v>
      </c>
      <c r="U86" s="18">
        <v>66</v>
      </c>
      <c r="V86" s="20">
        <f t="shared" si="11"/>
        <v>1.2465693902401447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543.69488525390602</v>
      </c>
      <c r="E87">
        <v>494.0185546875</v>
      </c>
      <c r="F87">
        <v>453.97998046875</v>
      </c>
      <c r="G87">
        <v>452.01943969726602</v>
      </c>
      <c r="I87" s="19">
        <f t="shared" si="7"/>
        <v>89.714904785156023</v>
      </c>
      <c r="J87" s="19">
        <f t="shared" si="7"/>
        <v>41.999114990233977</v>
      </c>
      <c r="K87" s="19">
        <f t="shared" si="8"/>
        <v>60.31552429199224</v>
      </c>
      <c r="L87" s="20">
        <f t="shared" si="9"/>
        <v>1.4361141730252498</v>
      </c>
      <c r="M87" s="20">
        <f t="shared" si="5"/>
        <v>1.6937318985927718</v>
      </c>
      <c r="P87" s="18">
        <f t="shared" si="10"/>
        <v>1.9107500694920898</v>
      </c>
      <c r="U87" s="18">
        <v>66.5</v>
      </c>
      <c r="V87" s="20">
        <f t="shared" si="11"/>
        <v>1.2413633761572878</v>
      </c>
    </row>
    <row r="88" spans="1:22" x14ac:dyDescent="0.15">
      <c r="A88" s="18">
        <v>43.5</v>
      </c>
      <c r="B88" s="18">
        <v>86</v>
      </c>
      <c r="D88">
        <v>544.02111816406295</v>
      </c>
      <c r="E88">
        <v>494.59143066406301</v>
      </c>
      <c r="F88">
        <v>453.91827392578102</v>
      </c>
      <c r="G88">
        <v>452.10025024414102</v>
      </c>
      <c r="I88" s="19">
        <f t="shared" si="7"/>
        <v>90.102844238281932</v>
      </c>
      <c r="J88" s="19">
        <f t="shared" si="7"/>
        <v>42.491180419921989</v>
      </c>
      <c r="K88" s="19">
        <f t="shared" si="8"/>
        <v>60.359017944336543</v>
      </c>
      <c r="L88" s="20">
        <f t="shared" si="9"/>
        <v>1.4205069698660859</v>
      </c>
      <c r="M88" s="20">
        <f t="shared" ref="M88:M151" si="12">L88+ABS($N$2)*A88</f>
        <v>1.6811202503820675</v>
      </c>
      <c r="P88" s="18">
        <f t="shared" si="10"/>
        <v>1.1519153744418849</v>
      </c>
      <c r="U88" s="18">
        <v>67</v>
      </c>
      <c r="V88" s="20">
        <f t="shared" si="11"/>
        <v>1.2548752834467163</v>
      </c>
    </row>
    <row r="89" spans="1:22" x14ac:dyDescent="0.15">
      <c r="A89" s="18">
        <v>44</v>
      </c>
      <c r="B89" s="18">
        <v>87</v>
      </c>
      <c r="D89">
        <v>543.91571044921898</v>
      </c>
      <c r="E89">
        <v>494.47250366210898</v>
      </c>
      <c r="F89">
        <v>454.34991455078102</v>
      </c>
      <c r="G89">
        <v>452.42453002929699</v>
      </c>
      <c r="I89" s="19">
        <f t="shared" si="7"/>
        <v>89.565795898437955</v>
      </c>
      <c r="J89" s="19">
        <f t="shared" si="7"/>
        <v>42.047973632811988</v>
      </c>
      <c r="K89" s="19">
        <f t="shared" si="8"/>
        <v>60.132214355469564</v>
      </c>
      <c r="L89" s="20">
        <f t="shared" si="9"/>
        <v>1.430085903320335</v>
      </c>
      <c r="M89" s="20">
        <f t="shared" si="12"/>
        <v>1.6936947387847763</v>
      </c>
      <c r="P89" s="18">
        <f t="shared" si="10"/>
        <v>1.9085141879405803</v>
      </c>
      <c r="U89" s="18">
        <v>67.5</v>
      </c>
      <c r="V89" s="20">
        <f t="shared" si="11"/>
        <v>1.239848703733067</v>
      </c>
    </row>
    <row r="90" spans="1:22" x14ac:dyDescent="0.15">
      <c r="A90" s="18">
        <v>44.5</v>
      </c>
      <c r="B90" s="18">
        <v>88</v>
      </c>
      <c r="D90">
        <v>543.68914794921898</v>
      </c>
      <c r="E90">
        <v>494.468994140625</v>
      </c>
      <c r="F90">
        <v>454.50085449218801</v>
      </c>
      <c r="G90">
        <v>452.36074829101602</v>
      </c>
      <c r="I90" s="19">
        <f t="shared" si="7"/>
        <v>89.188293457030966</v>
      </c>
      <c r="J90" s="19">
        <f t="shared" si="7"/>
        <v>42.108245849608977</v>
      </c>
      <c r="K90" s="19">
        <f t="shared" si="8"/>
        <v>59.712521362304685</v>
      </c>
      <c r="L90" s="20">
        <f t="shared" si="9"/>
        <v>1.4180719276592517</v>
      </c>
      <c r="M90" s="20">
        <f t="shared" si="12"/>
        <v>1.6846763180721525</v>
      </c>
      <c r="P90" s="18">
        <f t="shared" si="10"/>
        <v>1.3658816614885811</v>
      </c>
      <c r="U90" s="18">
        <v>68</v>
      </c>
      <c r="V90" s="20">
        <f t="shared" si="11"/>
        <v>1.2250931146933115</v>
      </c>
    </row>
    <row r="91" spans="1:22" x14ac:dyDescent="0.15">
      <c r="A91" s="18">
        <v>45</v>
      </c>
      <c r="B91" s="18">
        <v>89</v>
      </c>
      <c r="D91">
        <v>542.76300048828102</v>
      </c>
      <c r="E91">
        <v>494.03656005859398</v>
      </c>
      <c r="F91">
        <v>454.33963012695301</v>
      </c>
      <c r="G91">
        <v>452.28201293945301</v>
      </c>
      <c r="I91" s="19">
        <f t="shared" si="7"/>
        <v>88.423370361328011</v>
      </c>
      <c r="J91" s="19">
        <f t="shared" si="7"/>
        <v>41.754547119140966</v>
      </c>
      <c r="K91" s="19">
        <f t="shared" si="8"/>
        <v>59.195187377929336</v>
      </c>
      <c r="L91" s="20">
        <f t="shared" si="9"/>
        <v>1.4176943940745868</v>
      </c>
      <c r="M91" s="20">
        <f t="shared" si="12"/>
        <v>1.687294339435947</v>
      </c>
      <c r="P91" s="18">
        <f t="shared" si="10"/>
        <v>1.5234063093410113</v>
      </c>
      <c r="U91" s="18">
        <v>68.5</v>
      </c>
      <c r="V91" s="20">
        <f t="shared" si="11"/>
        <v>1.233396380287497</v>
      </c>
    </row>
    <row r="92" spans="1:22" x14ac:dyDescent="0.15">
      <c r="A92" s="18">
        <v>45.5</v>
      </c>
      <c r="B92" s="18">
        <v>90</v>
      </c>
      <c r="D92">
        <v>542.31085205078102</v>
      </c>
      <c r="E92">
        <v>493.88394165039102</v>
      </c>
      <c r="F92">
        <v>454.45614624023398</v>
      </c>
      <c r="G92">
        <v>452.39050292968801</v>
      </c>
      <c r="I92" s="19">
        <f t="shared" si="7"/>
        <v>87.854705810547046</v>
      </c>
      <c r="J92" s="19">
        <f t="shared" si="7"/>
        <v>41.493438720703011</v>
      </c>
      <c r="K92" s="19">
        <f t="shared" si="8"/>
        <v>58.809298706054939</v>
      </c>
      <c r="L92" s="20">
        <f t="shared" si="9"/>
        <v>1.4173156171004992</v>
      </c>
      <c r="M92" s="20">
        <f t="shared" si="12"/>
        <v>1.6899111174103192</v>
      </c>
      <c r="P92" s="18">
        <f t="shared" si="10"/>
        <v>1.6808561432581532</v>
      </c>
      <c r="U92" s="18">
        <v>69</v>
      </c>
      <c r="V92" s="20">
        <f t="shared" si="11"/>
        <v>1.2463557812172583</v>
      </c>
    </row>
    <row r="93" spans="1:22" x14ac:dyDescent="0.15">
      <c r="A93" s="18">
        <v>46</v>
      </c>
      <c r="B93" s="18">
        <v>91</v>
      </c>
      <c r="D93">
        <v>541.75402832031295</v>
      </c>
      <c r="E93">
        <v>493.87820434570301</v>
      </c>
      <c r="F93">
        <v>454.03012084960898</v>
      </c>
      <c r="G93">
        <v>452.19879150390602</v>
      </c>
      <c r="I93" s="19">
        <f t="shared" si="7"/>
        <v>87.723907470703978</v>
      </c>
      <c r="J93" s="19">
        <f t="shared" si="7"/>
        <v>41.679412841796989</v>
      </c>
      <c r="K93" s="19">
        <f t="shared" si="8"/>
        <v>58.548318481446088</v>
      </c>
      <c r="L93" s="20">
        <f t="shared" si="9"/>
        <v>1.4047299251474246</v>
      </c>
      <c r="M93" s="20">
        <f t="shared" si="12"/>
        <v>1.680320980405704</v>
      </c>
      <c r="P93" s="18">
        <f t="shared" si="10"/>
        <v>1.1038238182357913</v>
      </c>
      <c r="U93" s="18">
        <v>69.5</v>
      </c>
      <c r="V93" s="20">
        <f t="shared" si="11"/>
        <v>1.2460142397082359</v>
      </c>
    </row>
    <row r="94" spans="1:22" x14ac:dyDescent="0.15">
      <c r="A94" s="18">
        <v>46.5</v>
      </c>
      <c r="B94" s="18">
        <v>92</v>
      </c>
      <c r="D94">
        <v>541.018310546875</v>
      </c>
      <c r="E94">
        <v>493.38180541992199</v>
      </c>
      <c r="F94">
        <v>453.798583984375</v>
      </c>
      <c r="G94">
        <v>452.01721191406301</v>
      </c>
      <c r="I94" s="19">
        <f t="shared" si="7"/>
        <v>87.2197265625</v>
      </c>
      <c r="J94" s="19">
        <f t="shared" si="7"/>
        <v>41.364593505858977</v>
      </c>
      <c r="K94" s="19">
        <f t="shared" si="8"/>
        <v>58.264511108398722</v>
      </c>
      <c r="L94" s="20">
        <f t="shared" si="9"/>
        <v>1.4085599825886359</v>
      </c>
      <c r="M94" s="20">
        <f t="shared" si="12"/>
        <v>1.6871465927953748</v>
      </c>
      <c r="P94" s="18">
        <f t="shared" si="10"/>
        <v>1.5145164897813359</v>
      </c>
      <c r="U94" s="18">
        <v>70</v>
      </c>
      <c r="V94" s="20">
        <f t="shared" si="11"/>
        <v>1.2581952562611454</v>
      </c>
    </row>
    <row r="95" spans="1:22" x14ac:dyDescent="0.15">
      <c r="A95" s="18">
        <v>47</v>
      </c>
      <c r="B95" s="18">
        <v>93</v>
      </c>
      <c r="D95">
        <v>540.83441162109398</v>
      </c>
      <c r="E95">
        <v>493.08609008789102</v>
      </c>
      <c r="F95">
        <v>453.38806152343801</v>
      </c>
      <c r="G95">
        <v>451.43240356445301</v>
      </c>
      <c r="I95" s="19">
        <f t="shared" si="7"/>
        <v>87.446350097655966</v>
      </c>
      <c r="J95" s="19">
        <f t="shared" si="7"/>
        <v>41.653686523438012</v>
      </c>
      <c r="K95" s="19">
        <f t="shared" si="8"/>
        <v>58.288769531249358</v>
      </c>
      <c r="L95" s="20">
        <f t="shared" si="9"/>
        <v>1.3993664041825205</v>
      </c>
      <c r="M95" s="20">
        <f t="shared" si="12"/>
        <v>1.6809485693377191</v>
      </c>
      <c r="P95" s="18">
        <f t="shared" si="10"/>
        <v>1.1415854373268106</v>
      </c>
      <c r="U95" s="18">
        <v>70.5</v>
      </c>
      <c r="V95" s="20">
        <f t="shared" si="11"/>
        <v>1.2343190021904495</v>
      </c>
    </row>
    <row r="96" spans="1:22" x14ac:dyDescent="0.15">
      <c r="A96" s="18">
        <v>47.5</v>
      </c>
      <c r="B96" s="18">
        <v>94</v>
      </c>
      <c r="D96">
        <v>541.38525390625</v>
      </c>
      <c r="E96">
        <v>494.19705200195301</v>
      </c>
      <c r="F96">
        <v>453.68450927734398</v>
      </c>
      <c r="G96">
        <v>451.831298828125</v>
      </c>
      <c r="I96" s="19">
        <f t="shared" si="7"/>
        <v>87.700744628906023</v>
      </c>
      <c r="J96" s="19">
        <f t="shared" si="7"/>
        <v>42.365753173828011</v>
      </c>
      <c r="K96" s="19">
        <f t="shared" si="8"/>
        <v>58.044717407226415</v>
      </c>
      <c r="L96" s="20">
        <f t="shared" si="9"/>
        <v>1.3700858136303424</v>
      </c>
      <c r="M96" s="20">
        <f t="shared" si="12"/>
        <v>1.6546635337340005</v>
      </c>
      <c r="P96" s="18">
        <f t="shared" si="10"/>
        <v>-0.43996811090822413</v>
      </c>
      <c r="U96" s="18">
        <v>71</v>
      </c>
      <c r="V96" s="20">
        <f t="shared" si="11"/>
        <v>1.2455675956876999</v>
      </c>
    </row>
    <row r="97" spans="1:22" x14ac:dyDescent="0.15">
      <c r="A97" s="18">
        <v>48</v>
      </c>
      <c r="B97" s="18">
        <v>95</v>
      </c>
      <c r="D97">
        <v>540.74298095703102</v>
      </c>
      <c r="E97">
        <v>493.59857177734398</v>
      </c>
      <c r="F97">
        <v>453.49017333984398</v>
      </c>
      <c r="G97">
        <v>451.66091918945301</v>
      </c>
      <c r="I97" s="19">
        <f t="shared" si="7"/>
        <v>87.252807617187045</v>
      </c>
      <c r="J97" s="19">
        <f t="shared" si="7"/>
        <v>41.937652587890966</v>
      </c>
      <c r="K97" s="19">
        <f t="shared" si="8"/>
        <v>57.89645080566337</v>
      </c>
      <c r="L97" s="20">
        <f t="shared" si="9"/>
        <v>1.3805362778550063</v>
      </c>
      <c r="M97" s="20">
        <f t="shared" si="12"/>
        <v>1.6681095529071239</v>
      </c>
      <c r="P97" s="18">
        <f t="shared" si="10"/>
        <v>0.36907014391845588</v>
      </c>
      <c r="U97" s="18">
        <v>71.5</v>
      </c>
      <c r="V97" s="20">
        <f t="shared" si="11"/>
        <v>1.2282660073694016</v>
      </c>
    </row>
    <row r="98" spans="1:22" x14ac:dyDescent="0.15">
      <c r="A98" s="18">
        <v>48.5</v>
      </c>
      <c r="B98" s="18">
        <v>96</v>
      </c>
      <c r="D98">
        <v>541.36810302734398</v>
      </c>
      <c r="E98">
        <v>494.49478149414102</v>
      </c>
      <c r="F98">
        <v>453.64559936523398</v>
      </c>
      <c r="G98">
        <v>451.66934204101602</v>
      </c>
      <c r="I98" s="19">
        <f t="shared" si="7"/>
        <v>87.72250366211</v>
      </c>
      <c r="J98" s="19">
        <f t="shared" si="7"/>
        <v>42.825439453125</v>
      </c>
      <c r="K98" s="19">
        <f t="shared" si="8"/>
        <v>57.744696044922506</v>
      </c>
      <c r="L98" s="20">
        <f t="shared" si="9"/>
        <v>1.3483736952221477</v>
      </c>
      <c r="M98" s="20">
        <f t="shared" si="12"/>
        <v>1.6389425252227248</v>
      </c>
      <c r="P98" s="18">
        <f t="shared" si="10"/>
        <v>-1.385890999037162</v>
      </c>
      <c r="U98" s="18">
        <v>72</v>
      </c>
      <c r="V98" s="20">
        <f t="shared" si="11"/>
        <v>1.2319980620354791</v>
      </c>
    </row>
    <row r="99" spans="1:22" x14ac:dyDescent="0.15">
      <c r="A99" s="18">
        <v>49</v>
      </c>
      <c r="B99" s="18">
        <v>97</v>
      </c>
      <c r="D99">
        <v>542.00628662109398</v>
      </c>
      <c r="E99">
        <v>495.16433715820301</v>
      </c>
      <c r="F99">
        <v>453.75930786132801</v>
      </c>
      <c r="G99">
        <v>451.85992431640602</v>
      </c>
      <c r="I99" s="19">
        <f t="shared" si="7"/>
        <v>88.246978759765966</v>
      </c>
      <c r="J99" s="19">
        <f t="shared" si="7"/>
        <v>43.304412841796989</v>
      </c>
      <c r="K99" s="19">
        <f t="shared" si="8"/>
        <v>57.933889770508074</v>
      </c>
      <c r="L99" s="20">
        <f t="shared" si="9"/>
        <v>1.3378287793014678</v>
      </c>
      <c r="M99" s="20">
        <f t="shared" si="12"/>
        <v>1.6313931642505044</v>
      </c>
      <c r="P99" s="18">
        <f t="shared" si="10"/>
        <v>-1.8401311534934528</v>
      </c>
      <c r="U99" s="18">
        <v>72.5</v>
      </c>
      <c r="V99" s="20">
        <f t="shared" si="11"/>
        <v>1.2288664325796375</v>
      </c>
    </row>
    <row r="100" spans="1:22" x14ac:dyDescent="0.15">
      <c r="A100" s="18">
        <v>49.5</v>
      </c>
      <c r="B100" s="18">
        <v>98</v>
      </c>
      <c r="D100">
        <v>541.61755371093795</v>
      </c>
      <c r="E100">
        <v>495.4404296875</v>
      </c>
      <c r="F100">
        <v>454.43521118164102</v>
      </c>
      <c r="G100">
        <v>452.51599121093801</v>
      </c>
      <c r="I100" s="19">
        <f t="shared" si="7"/>
        <v>87.182342529296932</v>
      </c>
      <c r="J100" s="19">
        <f t="shared" si="7"/>
        <v>42.924438476561988</v>
      </c>
      <c r="K100" s="19">
        <f t="shared" si="8"/>
        <v>57.135235595703541</v>
      </c>
      <c r="L100" s="20">
        <f t="shared" si="9"/>
        <v>1.3310654168930147</v>
      </c>
      <c r="M100" s="20">
        <f t="shared" si="12"/>
        <v>1.627625356790511</v>
      </c>
      <c r="P100" s="18">
        <f t="shared" si="10"/>
        <v>-2.0668376851968362</v>
      </c>
      <c r="U100" s="18">
        <v>73</v>
      </c>
      <c r="V100" s="20">
        <f t="shared" si="11"/>
        <v>1.2263361701453031</v>
      </c>
    </row>
    <row r="101" spans="1:22" x14ac:dyDescent="0.15">
      <c r="A101" s="18">
        <v>50</v>
      </c>
      <c r="B101" s="18">
        <v>99</v>
      </c>
      <c r="D101">
        <v>541.75842285156295</v>
      </c>
      <c r="E101">
        <v>494.93243408203102</v>
      </c>
      <c r="F101">
        <v>453.89602661132801</v>
      </c>
      <c r="G101">
        <v>451.970458984375</v>
      </c>
      <c r="I101" s="19">
        <f t="shared" si="7"/>
        <v>87.862396240234943</v>
      </c>
      <c r="J101" s="19">
        <f t="shared" si="7"/>
        <v>42.961975097656023</v>
      </c>
      <c r="K101" s="19">
        <f t="shared" si="8"/>
        <v>57.789013671875729</v>
      </c>
      <c r="L101" s="20">
        <f t="shared" si="9"/>
        <v>1.3451200402336405</v>
      </c>
      <c r="M101" s="20">
        <f t="shared" si="12"/>
        <v>1.6446755350795963</v>
      </c>
      <c r="P101" s="18">
        <f t="shared" si="10"/>
        <v>-1.0409395134124331</v>
      </c>
      <c r="U101" s="18">
        <v>73.5</v>
      </c>
      <c r="V101" s="20">
        <f t="shared" si="11"/>
        <v>1.2329934399608085</v>
      </c>
    </row>
    <row r="102" spans="1:22" x14ac:dyDescent="0.15">
      <c r="A102" s="18">
        <v>50.5</v>
      </c>
      <c r="B102" s="18">
        <v>100</v>
      </c>
      <c r="D102">
        <v>541.49859619140602</v>
      </c>
      <c r="E102">
        <v>495.38342285156301</v>
      </c>
      <c r="F102">
        <v>454.37216186523398</v>
      </c>
      <c r="G102">
        <v>452.35458374023398</v>
      </c>
      <c r="I102" s="19">
        <f t="shared" si="7"/>
        <v>87.126434326172046</v>
      </c>
      <c r="J102" s="19">
        <f t="shared" si="7"/>
        <v>43.028839111329034</v>
      </c>
      <c r="K102" s="19">
        <f t="shared" si="8"/>
        <v>57.006246948241724</v>
      </c>
      <c r="L102" s="20">
        <f t="shared" si="9"/>
        <v>1.3248381347390938</v>
      </c>
      <c r="M102" s="20">
        <f t="shared" si="12"/>
        <v>1.6273891845335093</v>
      </c>
      <c r="P102" s="18">
        <f t="shared" si="10"/>
        <v>-2.0810480167591354</v>
      </c>
      <c r="U102" s="18">
        <v>74</v>
      </c>
      <c r="V102" s="20">
        <f t="shared" si="11"/>
        <v>1.2329414342916611</v>
      </c>
    </row>
    <row r="103" spans="1:22" x14ac:dyDescent="0.15">
      <c r="A103" s="18">
        <v>51</v>
      </c>
      <c r="B103" s="18">
        <v>101</v>
      </c>
      <c r="D103">
        <v>541.65753173828102</v>
      </c>
      <c r="E103">
        <v>495.45013427734398</v>
      </c>
      <c r="F103">
        <v>454.76080322265602</v>
      </c>
      <c r="G103">
        <v>452.56106567382801</v>
      </c>
      <c r="I103" s="19">
        <f t="shared" si="7"/>
        <v>86.896728515625</v>
      </c>
      <c r="J103" s="19">
        <f t="shared" si="7"/>
        <v>42.889068603515966</v>
      </c>
      <c r="K103" s="19">
        <f t="shared" si="8"/>
        <v>56.874380493163827</v>
      </c>
      <c r="L103" s="20">
        <f t="shared" si="9"/>
        <v>1.3260810352151451</v>
      </c>
      <c r="M103" s="20">
        <f t="shared" si="12"/>
        <v>1.6316276399580201</v>
      </c>
      <c r="P103" s="18">
        <f t="shared" si="10"/>
        <v>-1.8260229022136309</v>
      </c>
      <c r="U103" s="18">
        <v>74.5</v>
      </c>
      <c r="V103" s="20">
        <f t="shared" si="11"/>
        <v>1.2380806335623609</v>
      </c>
    </row>
    <row r="104" spans="1:22" x14ac:dyDescent="0.15">
      <c r="A104" s="18">
        <v>51.5</v>
      </c>
      <c r="B104" s="18">
        <v>102</v>
      </c>
      <c r="D104">
        <v>541.48156738281295</v>
      </c>
      <c r="E104">
        <v>495.29794311523398</v>
      </c>
      <c r="F104">
        <v>454.14736938476602</v>
      </c>
      <c r="G104">
        <v>452.21395874023398</v>
      </c>
      <c r="I104" s="19">
        <f t="shared" si="7"/>
        <v>87.334197998046932</v>
      </c>
      <c r="J104" s="19">
        <f t="shared" si="7"/>
        <v>43.083984375</v>
      </c>
      <c r="K104" s="19">
        <f t="shared" si="8"/>
        <v>57.175408935546933</v>
      </c>
      <c r="L104" s="20">
        <f t="shared" si="9"/>
        <v>1.3270687417834004</v>
      </c>
      <c r="M104" s="20">
        <f t="shared" si="12"/>
        <v>1.6356109014747349</v>
      </c>
      <c r="P104" s="18">
        <f t="shared" si="10"/>
        <v>-1.5863526396244818</v>
      </c>
      <c r="U104" s="18">
        <v>75</v>
      </c>
      <c r="V104" s="20">
        <f t="shared" si="11"/>
        <v>1.2388987640605407</v>
      </c>
    </row>
    <row r="105" spans="1:22" x14ac:dyDescent="0.15">
      <c r="A105" s="18">
        <v>52</v>
      </c>
      <c r="B105" s="18">
        <v>103</v>
      </c>
      <c r="D105">
        <v>541.27459716796898</v>
      </c>
      <c r="E105">
        <v>495.46066284179699</v>
      </c>
      <c r="F105">
        <v>454.44250488281301</v>
      </c>
      <c r="G105">
        <v>452.64727783203102</v>
      </c>
      <c r="I105" s="19">
        <f t="shared" si="7"/>
        <v>86.832092285155966</v>
      </c>
      <c r="J105" s="19">
        <f t="shared" si="7"/>
        <v>42.813385009765966</v>
      </c>
      <c r="K105" s="19">
        <f t="shared" si="8"/>
        <v>56.862722778319792</v>
      </c>
      <c r="L105" s="20">
        <f t="shared" si="9"/>
        <v>1.3281529308030444</v>
      </c>
      <c r="M105" s="20">
        <f t="shared" si="12"/>
        <v>1.6396906454428386</v>
      </c>
      <c r="P105" s="18">
        <f t="shared" si="10"/>
        <v>-1.3408770904975049</v>
      </c>
      <c r="V105" s="20"/>
    </row>
    <row r="106" spans="1:22" x14ac:dyDescent="0.15">
      <c r="A106" s="18">
        <v>52.5</v>
      </c>
      <c r="B106" s="18">
        <v>104</v>
      </c>
      <c r="D106">
        <v>541.20867919921898</v>
      </c>
      <c r="E106">
        <v>495.54879760742199</v>
      </c>
      <c r="F106">
        <v>454.62258911132801</v>
      </c>
      <c r="G106">
        <v>452.83486938476602</v>
      </c>
      <c r="I106" s="19">
        <f t="shared" si="7"/>
        <v>86.586090087890966</v>
      </c>
      <c r="J106" s="19">
        <f t="shared" si="7"/>
        <v>42.713928222655966</v>
      </c>
      <c r="K106" s="19">
        <f t="shared" si="8"/>
        <v>56.68634033203179</v>
      </c>
      <c r="L106" s="20">
        <f t="shared" si="9"/>
        <v>1.3271160647304898</v>
      </c>
      <c r="M106" s="20">
        <f t="shared" si="12"/>
        <v>1.6416493343187435</v>
      </c>
      <c r="P106" s="18">
        <f t="shared" si="10"/>
        <v>-1.2230240509095491</v>
      </c>
    </row>
    <row r="107" spans="1:22" x14ac:dyDescent="0.15">
      <c r="A107" s="18">
        <v>53</v>
      </c>
      <c r="B107" s="18">
        <v>105</v>
      </c>
      <c r="D107">
        <v>541.240966796875</v>
      </c>
      <c r="E107">
        <v>495.77844238281301</v>
      </c>
      <c r="F107">
        <v>454.24816894531301</v>
      </c>
      <c r="G107">
        <v>452.20553588867199</v>
      </c>
      <c r="I107" s="19">
        <f t="shared" si="7"/>
        <v>86.992797851561988</v>
      </c>
      <c r="J107" s="19">
        <f t="shared" si="7"/>
        <v>43.572906494141023</v>
      </c>
      <c r="K107" s="19">
        <f t="shared" si="8"/>
        <v>56.49176330566327</v>
      </c>
      <c r="L107" s="20">
        <f t="shared" si="9"/>
        <v>1.2964882963053972</v>
      </c>
      <c r="M107" s="20">
        <f t="shared" si="12"/>
        <v>1.6140171208421104</v>
      </c>
      <c r="P107" s="18">
        <f t="shared" si="10"/>
        <v>-2.8856364182055101</v>
      </c>
    </row>
    <row r="108" spans="1:22" x14ac:dyDescent="0.15">
      <c r="A108" s="18">
        <v>53.5</v>
      </c>
      <c r="B108" s="18">
        <v>106</v>
      </c>
      <c r="D108">
        <v>540.15960693359398</v>
      </c>
      <c r="E108">
        <v>495.07244873046898</v>
      </c>
      <c r="F108">
        <v>454.23675537109398</v>
      </c>
      <c r="G108">
        <v>452.51672363281301</v>
      </c>
      <c r="I108" s="19">
        <f t="shared" si="7"/>
        <v>85.9228515625</v>
      </c>
      <c r="J108" s="19">
        <f t="shared" si="7"/>
        <v>42.555725097655966</v>
      </c>
      <c r="K108" s="19">
        <f t="shared" si="8"/>
        <v>56.133843994140825</v>
      </c>
      <c r="L108" s="20">
        <f t="shared" si="9"/>
        <v>1.3190667968957428</v>
      </c>
      <c r="M108" s="20">
        <f t="shared" si="12"/>
        <v>1.6395911763809154</v>
      </c>
      <c r="P108" s="18">
        <f t="shared" si="10"/>
        <v>-1.3468620794545645</v>
      </c>
    </row>
    <row r="109" spans="1:22" x14ac:dyDescent="0.15">
      <c r="A109" s="18">
        <v>54</v>
      </c>
      <c r="B109" s="18">
        <v>107</v>
      </c>
      <c r="D109">
        <v>540.73059082031295</v>
      </c>
      <c r="E109">
        <v>495.63076782226602</v>
      </c>
      <c r="F109">
        <v>454.47503662109398</v>
      </c>
      <c r="G109">
        <v>452.72882080078102</v>
      </c>
      <c r="I109" s="19">
        <f t="shared" si="7"/>
        <v>86.255554199218977</v>
      </c>
      <c r="J109" s="19">
        <f t="shared" si="7"/>
        <v>42.901947021485</v>
      </c>
      <c r="K109" s="19">
        <f t="shared" si="8"/>
        <v>56.224191284179483</v>
      </c>
      <c r="L109" s="20">
        <f t="shared" si="9"/>
        <v>1.3105277309680792</v>
      </c>
      <c r="M109" s="20">
        <f t="shared" si="12"/>
        <v>1.6340476654017115</v>
      </c>
      <c r="P109" s="18">
        <f t="shared" si="10"/>
        <v>-1.680411540487043</v>
      </c>
    </row>
    <row r="110" spans="1:22" x14ac:dyDescent="0.15">
      <c r="A110" s="18">
        <v>54.5</v>
      </c>
      <c r="B110" s="18">
        <v>108</v>
      </c>
      <c r="D110">
        <v>541.24169921875</v>
      </c>
      <c r="E110">
        <v>495.53857421875</v>
      </c>
      <c r="F110">
        <v>454.19543457031301</v>
      </c>
      <c r="G110">
        <v>452.33944702148398</v>
      </c>
      <c r="I110" s="19">
        <f t="shared" si="7"/>
        <v>87.046264648436988</v>
      </c>
      <c r="J110" s="19">
        <f t="shared" si="7"/>
        <v>43.199127197266023</v>
      </c>
      <c r="K110" s="19">
        <f t="shared" si="8"/>
        <v>56.806875610350772</v>
      </c>
      <c r="L110" s="20">
        <f t="shared" si="9"/>
        <v>1.3150005404263343</v>
      </c>
      <c r="M110" s="20">
        <f t="shared" si="12"/>
        <v>1.6415160298084261</v>
      </c>
      <c r="P110" s="18">
        <f t="shared" si="10"/>
        <v>-1.2310448968565222</v>
      </c>
    </row>
    <row r="111" spans="1:22" x14ac:dyDescent="0.15">
      <c r="A111" s="18">
        <v>55</v>
      </c>
      <c r="B111" s="18">
        <v>109</v>
      </c>
      <c r="D111">
        <v>540.90185546875</v>
      </c>
      <c r="E111">
        <v>495.63894653320301</v>
      </c>
      <c r="F111">
        <v>453.80828857421898</v>
      </c>
      <c r="G111">
        <v>451.91641235351602</v>
      </c>
      <c r="I111" s="19">
        <f t="shared" si="7"/>
        <v>87.093566894531023</v>
      </c>
      <c r="J111" s="19">
        <f t="shared" si="7"/>
        <v>43.722534179686988</v>
      </c>
      <c r="K111" s="19">
        <f t="shared" si="8"/>
        <v>56.487792968750128</v>
      </c>
      <c r="L111" s="20">
        <f t="shared" si="9"/>
        <v>1.2919606337684273</v>
      </c>
      <c r="M111" s="20">
        <f t="shared" si="12"/>
        <v>1.6214716780989789</v>
      </c>
      <c r="P111" s="18">
        <f t="shared" si="10"/>
        <v>-2.4371005418282414</v>
      </c>
    </row>
    <row r="112" spans="1:22" x14ac:dyDescent="0.15">
      <c r="A112" s="18">
        <v>55.5</v>
      </c>
      <c r="B112" s="18">
        <v>110</v>
      </c>
      <c r="D112">
        <v>540.36169433593795</v>
      </c>
      <c r="E112">
        <v>495.45928955078102</v>
      </c>
      <c r="F112">
        <v>453.44323730468801</v>
      </c>
      <c r="G112">
        <v>451.64483642578102</v>
      </c>
      <c r="I112" s="19">
        <f t="shared" si="7"/>
        <v>86.918457031249943</v>
      </c>
      <c r="J112" s="19">
        <f t="shared" si="7"/>
        <v>43.814453125</v>
      </c>
      <c r="K112" s="19">
        <f t="shared" si="8"/>
        <v>56.248339843749946</v>
      </c>
      <c r="L112" s="20">
        <f t="shared" si="9"/>
        <v>1.2837850488120168</v>
      </c>
      <c r="M112" s="20">
        <f t="shared" si="12"/>
        <v>1.6162916480910279</v>
      </c>
      <c r="P112" s="18">
        <f t="shared" si="10"/>
        <v>-2.7487795885128818</v>
      </c>
    </row>
    <row r="113" spans="1:16" x14ac:dyDescent="0.15">
      <c r="A113" s="18">
        <v>56</v>
      </c>
      <c r="B113" s="18">
        <v>111</v>
      </c>
      <c r="D113">
        <v>541.49670410156295</v>
      </c>
      <c r="E113">
        <v>496.65823364257801</v>
      </c>
      <c r="F113">
        <v>454.08847045898398</v>
      </c>
      <c r="G113">
        <v>452.36581420898398</v>
      </c>
      <c r="I113" s="19">
        <f t="shared" si="7"/>
        <v>87.408233642578978</v>
      </c>
      <c r="J113" s="19">
        <f t="shared" si="7"/>
        <v>44.292419433594034</v>
      </c>
      <c r="K113" s="19">
        <f t="shared" si="8"/>
        <v>56.403540039063159</v>
      </c>
      <c r="L113" s="20">
        <f t="shared" si="9"/>
        <v>1.27343551696531</v>
      </c>
      <c r="M113" s="20">
        <f t="shared" si="12"/>
        <v>1.6089376711927805</v>
      </c>
      <c r="P113" s="18">
        <f t="shared" si="10"/>
        <v>-3.1912636099313718</v>
      </c>
    </row>
    <row r="114" spans="1:16" x14ac:dyDescent="0.15">
      <c r="A114" s="18">
        <v>56.5</v>
      </c>
      <c r="B114" s="18">
        <v>112</v>
      </c>
      <c r="D114">
        <v>541.51330566406295</v>
      </c>
      <c r="E114">
        <v>496.54315185546898</v>
      </c>
      <c r="F114">
        <v>453.74676513671898</v>
      </c>
      <c r="G114">
        <v>451.932861328125</v>
      </c>
      <c r="I114" s="19">
        <f t="shared" si="7"/>
        <v>87.766540527343977</v>
      </c>
      <c r="J114" s="19">
        <f t="shared" si="7"/>
        <v>44.610290527343977</v>
      </c>
      <c r="K114" s="19">
        <f t="shared" si="8"/>
        <v>56.539337158203196</v>
      </c>
      <c r="L114" s="20">
        <f t="shared" si="9"/>
        <v>1.2674057149111657</v>
      </c>
      <c r="M114" s="20">
        <f t="shared" si="12"/>
        <v>1.6059034240870957</v>
      </c>
      <c r="P114" s="18">
        <f t="shared" si="10"/>
        <v>-3.3738322907795255</v>
      </c>
    </row>
    <row r="115" spans="1:16" x14ac:dyDescent="0.15">
      <c r="A115" s="18">
        <v>57</v>
      </c>
      <c r="B115" s="18">
        <v>113</v>
      </c>
      <c r="D115">
        <v>541.43157958984398</v>
      </c>
      <c r="E115">
        <v>496.25851440429699</v>
      </c>
      <c r="F115">
        <v>453.56478881835898</v>
      </c>
      <c r="G115">
        <v>451.75912475585898</v>
      </c>
      <c r="I115" s="19">
        <f t="shared" si="7"/>
        <v>87.866790771485</v>
      </c>
      <c r="J115" s="19">
        <f t="shared" si="7"/>
        <v>44.499389648438012</v>
      </c>
      <c r="K115" s="19">
        <f t="shared" si="8"/>
        <v>56.717218017578389</v>
      </c>
      <c r="L115" s="20">
        <f t="shared" si="9"/>
        <v>1.2745617067035264</v>
      </c>
      <c r="M115" s="20">
        <f t="shared" si="12"/>
        <v>1.6160549708279159</v>
      </c>
      <c r="P115" s="18">
        <f t="shared" si="10"/>
        <v>-2.7630203059653735</v>
      </c>
    </row>
    <row r="116" spans="1:16" x14ac:dyDescent="0.15">
      <c r="A116" s="18">
        <v>57.5</v>
      </c>
      <c r="B116" s="18">
        <v>114</v>
      </c>
      <c r="D116">
        <v>540.776611328125</v>
      </c>
      <c r="E116">
        <v>495.85357666015602</v>
      </c>
      <c r="F116">
        <v>453.68991088867199</v>
      </c>
      <c r="G116">
        <v>451.91229248046898</v>
      </c>
      <c r="I116" s="19">
        <f t="shared" si="7"/>
        <v>87.086700439453011</v>
      </c>
      <c r="J116" s="19">
        <f t="shared" si="7"/>
        <v>43.941284179687045</v>
      </c>
      <c r="K116" s="19">
        <f t="shared" si="8"/>
        <v>56.327801513672085</v>
      </c>
      <c r="L116" s="20">
        <f t="shared" si="9"/>
        <v>1.2818879230596318</v>
      </c>
      <c r="M116" s="20">
        <f t="shared" si="12"/>
        <v>1.6263767421324811</v>
      </c>
      <c r="P116" s="18">
        <f t="shared" si="10"/>
        <v>-2.1419660195296295</v>
      </c>
    </row>
    <row r="117" spans="1:16" x14ac:dyDescent="0.15">
      <c r="A117" s="18">
        <v>58</v>
      </c>
      <c r="B117" s="18">
        <v>115</v>
      </c>
      <c r="D117">
        <v>542.20227050781295</v>
      </c>
      <c r="E117">
        <v>496.80978393554699</v>
      </c>
      <c r="F117">
        <v>454.22161865234398</v>
      </c>
      <c r="G117">
        <v>452.34805297851602</v>
      </c>
      <c r="I117" s="19">
        <f t="shared" si="7"/>
        <v>87.980651855468977</v>
      </c>
      <c r="J117" s="19">
        <f t="shared" si="7"/>
        <v>44.461730957030966</v>
      </c>
      <c r="K117" s="19">
        <f t="shared" si="8"/>
        <v>56.857440185547304</v>
      </c>
      <c r="L117" s="20">
        <f t="shared" si="9"/>
        <v>1.2787950212846164</v>
      </c>
      <c r="M117" s="20">
        <f t="shared" si="12"/>
        <v>1.6262793953059251</v>
      </c>
      <c r="P117" s="18">
        <f t="shared" si="10"/>
        <v>-2.1478233149607671</v>
      </c>
    </row>
    <row r="118" spans="1:16" x14ac:dyDescent="0.15">
      <c r="A118" s="18">
        <v>58.5</v>
      </c>
      <c r="B118" s="18">
        <v>116</v>
      </c>
      <c r="D118">
        <v>541.30303955078102</v>
      </c>
      <c r="E118">
        <v>496.64620971679699</v>
      </c>
      <c r="F118">
        <v>453.80792236328102</v>
      </c>
      <c r="G118">
        <v>451.72225952148398</v>
      </c>
      <c r="I118" s="19">
        <f t="shared" si="7"/>
        <v>87.4951171875</v>
      </c>
      <c r="J118" s="19">
        <f t="shared" si="7"/>
        <v>44.923950195313012</v>
      </c>
      <c r="K118" s="19">
        <f t="shared" si="8"/>
        <v>56.048352050780892</v>
      </c>
      <c r="L118" s="20">
        <f t="shared" si="9"/>
        <v>1.2476274193854953</v>
      </c>
      <c r="M118" s="20">
        <f t="shared" si="12"/>
        <v>1.5981073483552635</v>
      </c>
      <c r="P118" s="18">
        <f t="shared" si="10"/>
        <v>-3.8429171123440846</v>
      </c>
    </row>
    <row r="119" spans="1:16" x14ac:dyDescent="0.15">
      <c r="A119" s="18">
        <v>59</v>
      </c>
      <c r="B119" s="18">
        <v>117</v>
      </c>
      <c r="D119">
        <v>540.90728759765602</v>
      </c>
      <c r="E119">
        <v>496.251708984375</v>
      </c>
      <c r="F119">
        <v>454.10845947265602</v>
      </c>
      <c r="G119">
        <v>452.10641479492199</v>
      </c>
      <c r="I119" s="19">
        <f t="shared" si="7"/>
        <v>86.798828125</v>
      </c>
      <c r="J119" s="19">
        <f t="shared" si="7"/>
        <v>44.145294189453011</v>
      </c>
      <c r="K119" s="19">
        <f t="shared" si="8"/>
        <v>55.897122192382895</v>
      </c>
      <c r="L119" s="20">
        <f t="shared" si="9"/>
        <v>1.266207943988231</v>
      </c>
      <c r="M119" s="20">
        <f t="shared" si="12"/>
        <v>1.6196834279064589</v>
      </c>
      <c r="P119" s="18">
        <f t="shared" si="10"/>
        <v>-2.5446983963547076</v>
      </c>
    </row>
    <row r="120" spans="1:16" x14ac:dyDescent="0.15">
      <c r="A120" s="18">
        <v>59.5</v>
      </c>
      <c r="B120" s="18">
        <v>118</v>
      </c>
      <c r="D120">
        <v>540.96832275390602</v>
      </c>
      <c r="E120">
        <v>496.24127197265602</v>
      </c>
      <c r="F120">
        <v>454.22927856445301</v>
      </c>
      <c r="G120">
        <v>452.25323486328102</v>
      </c>
      <c r="I120" s="19">
        <f t="shared" si="7"/>
        <v>86.739044189453011</v>
      </c>
      <c r="J120" s="19">
        <f t="shared" si="7"/>
        <v>43.988037109375</v>
      </c>
      <c r="K120" s="19">
        <f t="shared" si="8"/>
        <v>55.947418212890511</v>
      </c>
      <c r="L120" s="20">
        <f t="shared" si="9"/>
        <v>1.2718780352435106</v>
      </c>
      <c r="M120" s="20">
        <f t="shared" si="12"/>
        <v>1.628349074110198</v>
      </c>
      <c r="P120" s="18">
        <f t="shared" si="10"/>
        <v>-2.0232920833522563</v>
      </c>
    </row>
    <row r="121" spans="1:16" x14ac:dyDescent="0.15">
      <c r="A121" s="18">
        <v>60</v>
      </c>
      <c r="B121" s="18">
        <v>119</v>
      </c>
      <c r="D121">
        <v>541.35626220703102</v>
      </c>
      <c r="E121">
        <v>496.541015625</v>
      </c>
      <c r="F121">
        <v>454.33383178710898</v>
      </c>
      <c r="G121">
        <v>452.55340576171898</v>
      </c>
      <c r="I121" s="19">
        <f t="shared" si="7"/>
        <v>87.022430419922046</v>
      </c>
      <c r="J121" s="19">
        <f t="shared" si="7"/>
        <v>43.987609863281023</v>
      </c>
      <c r="K121" s="19">
        <f t="shared" si="8"/>
        <v>56.231103515625335</v>
      </c>
      <c r="L121" s="20">
        <f t="shared" si="9"/>
        <v>1.2783395981368075</v>
      </c>
      <c r="M121" s="20">
        <f t="shared" si="12"/>
        <v>1.6378061919519546</v>
      </c>
      <c r="P121" s="18">
        <f t="shared" si="10"/>
        <v>-1.454263435105301</v>
      </c>
    </row>
    <row r="122" spans="1:16" x14ac:dyDescent="0.15">
      <c r="A122" s="18">
        <v>60.5</v>
      </c>
      <c r="B122" s="18">
        <v>120</v>
      </c>
      <c r="D122">
        <v>540.98114013671898</v>
      </c>
      <c r="E122">
        <v>496.43914794921898</v>
      </c>
      <c r="F122">
        <v>453.78829956054699</v>
      </c>
      <c r="G122">
        <v>452.03552246093801</v>
      </c>
      <c r="I122" s="19">
        <f t="shared" si="7"/>
        <v>87.192840576171989</v>
      </c>
      <c r="J122" s="19">
        <f t="shared" si="7"/>
        <v>44.403625488280966</v>
      </c>
      <c r="K122" s="19">
        <f t="shared" si="8"/>
        <v>56.11030273437531</v>
      </c>
      <c r="L122" s="20">
        <f t="shared" si="9"/>
        <v>1.2636423741837022</v>
      </c>
      <c r="M122" s="20">
        <f t="shared" si="12"/>
        <v>1.6261045229473088</v>
      </c>
      <c r="P122" s="18">
        <f t="shared" si="10"/>
        <v>-2.1583452713859961</v>
      </c>
    </row>
    <row r="123" spans="1:16" x14ac:dyDescent="0.15">
      <c r="A123" s="18">
        <v>61</v>
      </c>
      <c r="B123" s="18">
        <v>121</v>
      </c>
      <c r="D123">
        <v>539.92755126953102</v>
      </c>
      <c r="E123">
        <v>495.73764038085898</v>
      </c>
      <c r="F123">
        <v>453.24426269531301</v>
      </c>
      <c r="G123">
        <v>451.42190551757801</v>
      </c>
      <c r="I123" s="19">
        <f t="shared" si="7"/>
        <v>86.683288574218011</v>
      </c>
      <c r="J123" s="19">
        <f t="shared" si="7"/>
        <v>44.315734863280966</v>
      </c>
      <c r="K123" s="19">
        <f t="shared" si="8"/>
        <v>55.662274169921332</v>
      </c>
      <c r="L123" s="20">
        <f t="shared" si="9"/>
        <v>1.2560386134100161</v>
      </c>
      <c r="M123" s="20">
        <f t="shared" si="12"/>
        <v>1.6214963171220822</v>
      </c>
      <c r="P123" s="18">
        <f t="shared" si="10"/>
        <v>-2.4356180277848276</v>
      </c>
    </row>
    <row r="124" spans="1:16" x14ac:dyDescent="0.15">
      <c r="A124" s="18">
        <v>61.5</v>
      </c>
      <c r="B124" s="18">
        <v>122</v>
      </c>
      <c r="D124">
        <v>539.410888671875</v>
      </c>
      <c r="E124">
        <v>495.7734375</v>
      </c>
      <c r="F124">
        <v>453.16738891601602</v>
      </c>
      <c r="G124">
        <v>451.27679443359398</v>
      </c>
      <c r="I124" s="19">
        <f t="shared" si="7"/>
        <v>86.243499755858977</v>
      </c>
      <c r="J124" s="19">
        <f t="shared" si="7"/>
        <v>44.496643066406023</v>
      </c>
      <c r="K124" s="19">
        <f t="shared" si="8"/>
        <v>55.095849609374767</v>
      </c>
      <c r="L124" s="20">
        <f t="shared" si="9"/>
        <v>1.2382023859002278</v>
      </c>
      <c r="M124" s="20">
        <f t="shared" si="12"/>
        <v>1.6066556445607536</v>
      </c>
      <c r="P124" s="18">
        <f t="shared" si="10"/>
        <v>-3.3285716726428576</v>
      </c>
    </row>
    <row r="125" spans="1:16" x14ac:dyDescent="0.15">
      <c r="A125" s="18">
        <v>62</v>
      </c>
      <c r="B125" s="18">
        <v>123</v>
      </c>
      <c r="D125">
        <v>539.91857910156295</v>
      </c>
      <c r="E125">
        <v>495.83621215820301</v>
      </c>
      <c r="F125">
        <v>454.02786254882801</v>
      </c>
      <c r="G125">
        <v>451.99551391601602</v>
      </c>
      <c r="I125" s="19">
        <f t="shared" si="7"/>
        <v>85.890716552734943</v>
      </c>
      <c r="J125" s="19">
        <f t="shared" si="7"/>
        <v>43.840698242186988</v>
      </c>
      <c r="K125" s="19">
        <f t="shared" si="8"/>
        <v>55.202227783204052</v>
      </c>
      <c r="L125" s="20">
        <f t="shared" si="9"/>
        <v>1.2591548491826734</v>
      </c>
      <c r="M125" s="20">
        <f t="shared" si="12"/>
        <v>1.6306036627916587</v>
      </c>
      <c r="P125" s="18">
        <f t="shared" si="10"/>
        <v>-1.8876349443347147</v>
      </c>
    </row>
    <row r="126" spans="1:16" x14ac:dyDescent="0.15">
      <c r="A126" s="18">
        <v>62.5</v>
      </c>
      <c r="B126" s="18">
        <v>124</v>
      </c>
      <c r="D126">
        <v>540.56072998046898</v>
      </c>
      <c r="E126">
        <v>496.108154296875</v>
      </c>
      <c r="F126">
        <v>454.09893798828102</v>
      </c>
      <c r="G126">
        <v>452.28970336914102</v>
      </c>
      <c r="I126" s="19">
        <f t="shared" si="7"/>
        <v>86.461791992187955</v>
      </c>
      <c r="J126" s="19">
        <f t="shared" si="7"/>
        <v>43.818450927733977</v>
      </c>
      <c r="K126" s="19">
        <f t="shared" si="8"/>
        <v>55.788876342774174</v>
      </c>
      <c r="L126" s="20">
        <f t="shared" si="9"/>
        <v>1.2731823047506174</v>
      </c>
      <c r="M126" s="20">
        <f t="shared" si="12"/>
        <v>1.6476266733080622</v>
      </c>
      <c r="P126" s="18">
        <f t="shared" si="10"/>
        <v>-0.86337143981613729</v>
      </c>
    </row>
    <row r="127" spans="1:16" x14ac:dyDescent="0.15">
      <c r="A127" s="18">
        <v>63</v>
      </c>
      <c r="B127" s="18">
        <v>125</v>
      </c>
      <c r="D127">
        <v>541.18957519531295</v>
      </c>
      <c r="E127">
        <v>496.81393432617199</v>
      </c>
      <c r="F127">
        <v>454.41201782226602</v>
      </c>
      <c r="G127">
        <v>452.54611206054699</v>
      </c>
      <c r="I127" s="19">
        <f t="shared" si="7"/>
        <v>86.777557373046932</v>
      </c>
      <c r="J127" s="19">
        <f t="shared" si="7"/>
        <v>44.267822265625</v>
      </c>
      <c r="K127" s="19">
        <f t="shared" si="8"/>
        <v>55.790081787109429</v>
      </c>
      <c r="L127" s="20">
        <f t="shared" si="9"/>
        <v>1.2602852124133455</v>
      </c>
      <c r="M127" s="20">
        <f t="shared" si="12"/>
        <v>1.6377251359192497</v>
      </c>
      <c r="P127" s="18">
        <f t="shared" si="10"/>
        <v>-1.4591405240338844</v>
      </c>
    </row>
    <row r="128" spans="1:16" x14ac:dyDescent="0.15">
      <c r="A128" s="18">
        <v>63.5</v>
      </c>
      <c r="B128" s="18">
        <v>126</v>
      </c>
      <c r="D128">
        <v>541.452880859375</v>
      </c>
      <c r="E128">
        <v>496.92401123046898</v>
      </c>
      <c r="F128">
        <v>454.515625</v>
      </c>
      <c r="G128">
        <v>452.80343627929699</v>
      </c>
      <c r="I128" s="19">
        <f t="shared" si="7"/>
        <v>86.937255859375</v>
      </c>
      <c r="J128" s="19">
        <f t="shared" si="7"/>
        <v>44.120574951171989</v>
      </c>
      <c r="K128" s="19">
        <f t="shared" si="8"/>
        <v>56.052853393554614</v>
      </c>
      <c r="L128" s="20">
        <f t="shared" si="9"/>
        <v>1.2704470296587933</v>
      </c>
      <c r="M128" s="20">
        <f t="shared" si="12"/>
        <v>1.6508825081131573</v>
      </c>
      <c r="P128" s="18">
        <f t="shared" si="10"/>
        <v>-0.6674699707788746</v>
      </c>
    </row>
    <row r="129" spans="1:16" x14ac:dyDescent="0.15">
      <c r="A129" s="18">
        <v>64</v>
      </c>
      <c r="B129" s="18">
        <v>127</v>
      </c>
      <c r="D129">
        <v>541.293701171875</v>
      </c>
      <c r="E129">
        <v>496.69949340820301</v>
      </c>
      <c r="F129">
        <v>453.73162841796898</v>
      </c>
      <c r="G129">
        <v>452.03759765625</v>
      </c>
      <c r="I129" s="19">
        <f t="shared" si="7"/>
        <v>87.562072753906023</v>
      </c>
      <c r="J129" s="19">
        <f t="shared" si="7"/>
        <v>44.661895751953011</v>
      </c>
      <c r="K129" s="19">
        <f t="shared" si="8"/>
        <v>56.298745727538915</v>
      </c>
      <c r="L129" s="20">
        <f t="shared" si="9"/>
        <v>1.2605543221948217</v>
      </c>
      <c r="M129" s="20">
        <f t="shared" si="12"/>
        <v>1.6439853555976451</v>
      </c>
      <c r="P129" s="18">
        <f t="shared" si="10"/>
        <v>-1.082467165307432</v>
      </c>
    </row>
    <row r="130" spans="1:16" x14ac:dyDescent="0.15">
      <c r="A130" s="18">
        <v>64.5</v>
      </c>
      <c r="B130" s="18">
        <v>128</v>
      </c>
      <c r="D130">
        <v>540.45269775390602</v>
      </c>
      <c r="E130">
        <v>496.64056396484398</v>
      </c>
      <c r="F130">
        <v>454.00094604492199</v>
      </c>
      <c r="G130">
        <v>451.99588012695301</v>
      </c>
      <c r="I130" s="19">
        <f t="shared" ref="I130:J152" si="13">D130-F130</f>
        <v>86.451751708984034</v>
      </c>
      <c r="J130" s="19">
        <f t="shared" si="13"/>
        <v>44.644683837890966</v>
      </c>
      <c r="K130" s="19">
        <f t="shared" ref="K130:K152" si="14">I130-0.7*J130</f>
        <v>55.200473022460358</v>
      </c>
      <c r="L130" s="20">
        <f t="shared" ref="L130:L152" si="15">K130/J130</f>
        <v>1.2364400030896949</v>
      </c>
      <c r="M130" s="20">
        <f t="shared" si="12"/>
        <v>1.6228665914409779</v>
      </c>
      <c r="P130" s="18">
        <f t="shared" si="10"/>
        <v>-2.3531695105456789</v>
      </c>
    </row>
    <row r="131" spans="1:16" x14ac:dyDescent="0.15">
      <c r="A131" s="18">
        <v>65</v>
      </c>
      <c r="B131" s="18">
        <v>129</v>
      </c>
      <c r="D131">
        <v>540.39855957031295</v>
      </c>
      <c r="E131">
        <v>496.30191040039102</v>
      </c>
      <c r="F131">
        <v>453.52908325195301</v>
      </c>
      <c r="G131">
        <v>451.84326171875</v>
      </c>
      <c r="I131" s="19">
        <f t="shared" si="13"/>
        <v>86.869476318359943</v>
      </c>
      <c r="J131" s="19">
        <f t="shared" si="13"/>
        <v>44.458648681641023</v>
      </c>
      <c r="K131" s="19">
        <f t="shared" si="14"/>
        <v>55.74842224121123</v>
      </c>
      <c r="L131" s="20">
        <f t="shared" si="15"/>
        <v>1.2539387474507804</v>
      </c>
      <c r="M131" s="20">
        <f t="shared" si="12"/>
        <v>1.6433608907505231</v>
      </c>
      <c r="P131" s="18">
        <f t="shared" si="10"/>
        <v>-1.1200408102361938</v>
      </c>
    </row>
    <row r="132" spans="1:16" x14ac:dyDescent="0.15">
      <c r="A132" s="18">
        <v>65.5</v>
      </c>
      <c r="B132" s="18">
        <v>130</v>
      </c>
      <c r="D132">
        <v>540.263427734375</v>
      </c>
      <c r="E132">
        <v>496.45599365234398</v>
      </c>
      <c r="F132">
        <v>453.33999633789102</v>
      </c>
      <c r="G132">
        <v>451.17300415039102</v>
      </c>
      <c r="I132" s="19">
        <f t="shared" si="13"/>
        <v>86.923431396483977</v>
      </c>
      <c r="J132" s="19">
        <f t="shared" si="13"/>
        <v>45.282989501952954</v>
      </c>
      <c r="K132" s="19">
        <f t="shared" si="14"/>
        <v>55.225338745116915</v>
      </c>
      <c r="L132" s="20">
        <f t="shared" si="15"/>
        <v>1.2195603548377734</v>
      </c>
      <c r="M132" s="20">
        <f t="shared" si="12"/>
        <v>1.6119780530859755</v>
      </c>
      <c r="P132" s="18">
        <f t="shared" si="10"/>
        <v>-3.0083258028967168</v>
      </c>
    </row>
    <row r="133" spans="1:16" x14ac:dyDescent="0.15">
      <c r="A133" s="18">
        <v>66</v>
      </c>
      <c r="B133" s="18">
        <v>131</v>
      </c>
      <c r="D133">
        <v>539.52398681640602</v>
      </c>
      <c r="E133">
        <v>496.17007446289102</v>
      </c>
      <c r="F133">
        <v>453.85806274414102</v>
      </c>
      <c r="G133">
        <v>452.16140747070301</v>
      </c>
      <c r="I133" s="19">
        <f t="shared" si="13"/>
        <v>85.665924072265</v>
      </c>
      <c r="J133" s="19">
        <f t="shared" si="13"/>
        <v>44.008666992188012</v>
      </c>
      <c r="K133" s="19">
        <f t="shared" si="14"/>
        <v>54.859857177733389</v>
      </c>
      <c r="L133" s="20">
        <f t="shared" si="15"/>
        <v>1.2465693902401447</v>
      </c>
      <c r="M133" s="20">
        <f t="shared" si="12"/>
        <v>1.6419826434368063</v>
      </c>
      <c r="P133" s="18">
        <f t="shared" si="10"/>
        <v>-1.2029690574037841</v>
      </c>
    </row>
    <row r="134" spans="1:16" x14ac:dyDescent="0.15">
      <c r="A134" s="18">
        <v>66.5</v>
      </c>
      <c r="B134" s="18">
        <v>132</v>
      </c>
      <c r="D134">
        <v>539.37896728515602</v>
      </c>
      <c r="E134">
        <v>495.71569824218801</v>
      </c>
      <c r="F134">
        <v>453.271728515625</v>
      </c>
      <c r="G134">
        <v>451.36169433593801</v>
      </c>
      <c r="I134" s="19">
        <f t="shared" si="13"/>
        <v>86.107238769531023</v>
      </c>
      <c r="J134" s="19">
        <f t="shared" si="13"/>
        <v>44.35400390625</v>
      </c>
      <c r="K134" s="19">
        <f t="shared" si="14"/>
        <v>55.059436035156025</v>
      </c>
      <c r="L134" s="20">
        <f t="shared" si="15"/>
        <v>1.2413633761572878</v>
      </c>
      <c r="M134" s="20">
        <f t="shared" si="12"/>
        <v>1.6397721843024091</v>
      </c>
      <c r="P134" s="18">
        <f t="shared" ref="P134:P152" si="16">(M134-$O$2)/$O$2*100</f>
        <v>-1.3359709501894985</v>
      </c>
    </row>
    <row r="135" spans="1:16" x14ac:dyDescent="0.15">
      <c r="A135" s="18">
        <v>67</v>
      </c>
      <c r="B135" s="18">
        <v>133</v>
      </c>
      <c r="D135">
        <v>539.55755615234398</v>
      </c>
      <c r="E135">
        <v>495.66622924804699</v>
      </c>
      <c r="F135">
        <v>453.52645874023398</v>
      </c>
      <c r="G135">
        <v>451.65774536132801</v>
      </c>
      <c r="I135" s="19">
        <f t="shared" si="13"/>
        <v>86.03109741211</v>
      </c>
      <c r="J135" s="19">
        <f t="shared" si="13"/>
        <v>44.008483886718977</v>
      </c>
      <c r="K135" s="19">
        <f t="shared" si="14"/>
        <v>55.225158691406719</v>
      </c>
      <c r="L135" s="20">
        <f t="shared" si="15"/>
        <v>1.2548752834467163</v>
      </c>
      <c r="M135" s="20">
        <f t="shared" si="12"/>
        <v>1.6562796465402971</v>
      </c>
      <c r="P135" s="18">
        <f t="shared" si="16"/>
        <v>-0.34272765129154181</v>
      </c>
    </row>
    <row r="136" spans="1:16" x14ac:dyDescent="0.15">
      <c r="A136" s="18">
        <v>67.5</v>
      </c>
      <c r="B136" s="18">
        <v>134</v>
      </c>
      <c r="D136">
        <v>539.462890625</v>
      </c>
      <c r="E136">
        <v>496.05062866210898</v>
      </c>
      <c r="F136">
        <v>453.85824584960898</v>
      </c>
      <c r="G136">
        <v>451.92108154296898</v>
      </c>
      <c r="I136" s="19">
        <f t="shared" si="13"/>
        <v>85.604644775391023</v>
      </c>
      <c r="J136" s="19">
        <f t="shared" si="13"/>
        <v>44.12954711914</v>
      </c>
      <c r="K136" s="19">
        <f t="shared" si="14"/>
        <v>54.713961791993029</v>
      </c>
      <c r="L136" s="20">
        <f t="shared" si="15"/>
        <v>1.239848703733067</v>
      </c>
      <c r="M136" s="20">
        <f t="shared" si="12"/>
        <v>1.6442486217751073</v>
      </c>
      <c r="P136" s="18">
        <f t="shared" si="16"/>
        <v>-1.0666266101195703</v>
      </c>
    </row>
    <row r="137" spans="1:16" x14ac:dyDescent="0.15">
      <c r="A137" s="18">
        <v>68</v>
      </c>
      <c r="B137" s="18">
        <v>135</v>
      </c>
      <c r="D137">
        <v>539.84869384765602</v>
      </c>
      <c r="E137">
        <v>496.37808227539102</v>
      </c>
      <c r="F137">
        <v>453.66317749023398</v>
      </c>
      <c r="G137">
        <v>451.60855102539102</v>
      </c>
      <c r="I137" s="19">
        <f t="shared" si="13"/>
        <v>86.185516357422046</v>
      </c>
      <c r="J137" s="19">
        <f t="shared" si="13"/>
        <v>44.76953125</v>
      </c>
      <c r="K137" s="19">
        <f t="shared" si="14"/>
        <v>54.846844482422043</v>
      </c>
      <c r="L137" s="20">
        <f t="shared" si="15"/>
        <v>1.2250931146933115</v>
      </c>
      <c r="M137" s="20">
        <f t="shared" si="12"/>
        <v>1.6324885876838113</v>
      </c>
      <c r="P137" s="18">
        <f t="shared" si="16"/>
        <v>-1.7742202358182535</v>
      </c>
    </row>
    <row r="138" spans="1:16" x14ac:dyDescent="0.15">
      <c r="A138" s="18">
        <v>68.5</v>
      </c>
      <c r="B138" s="18">
        <v>136</v>
      </c>
      <c r="D138">
        <v>538.98681640625</v>
      </c>
      <c r="E138">
        <v>495.75735473632801</v>
      </c>
      <c r="F138">
        <v>453.32522583007801</v>
      </c>
      <c r="G138">
        <v>451.45108032226602</v>
      </c>
      <c r="I138" s="19">
        <f t="shared" si="13"/>
        <v>85.661590576171989</v>
      </c>
      <c r="J138" s="19">
        <f t="shared" si="13"/>
        <v>44.306274414061988</v>
      </c>
      <c r="K138" s="19">
        <f t="shared" si="14"/>
        <v>54.647198486328598</v>
      </c>
      <c r="L138" s="20">
        <f t="shared" si="15"/>
        <v>1.233396380287497</v>
      </c>
      <c r="M138" s="20">
        <f t="shared" si="12"/>
        <v>1.6437874082264565</v>
      </c>
      <c r="P138" s="18">
        <f t="shared" si="16"/>
        <v>-1.0943775302765726</v>
      </c>
    </row>
    <row r="139" spans="1:16" x14ac:dyDescent="0.15">
      <c r="A139" s="18">
        <v>69</v>
      </c>
      <c r="B139" s="18">
        <v>137</v>
      </c>
      <c r="D139">
        <v>539.2548828125</v>
      </c>
      <c r="E139">
        <v>495.68594360351602</v>
      </c>
      <c r="F139">
        <v>453.10678100585898</v>
      </c>
      <c r="G139">
        <v>451.42471313476602</v>
      </c>
      <c r="I139" s="19">
        <f t="shared" si="13"/>
        <v>86.148101806641023</v>
      </c>
      <c r="J139" s="19">
        <f t="shared" si="13"/>
        <v>44.26123046875</v>
      </c>
      <c r="K139" s="19">
        <f t="shared" si="14"/>
        <v>55.165240478516026</v>
      </c>
      <c r="L139" s="20">
        <f t="shared" si="15"/>
        <v>1.2463557812172583</v>
      </c>
      <c r="M139" s="20">
        <f t="shared" si="12"/>
        <v>1.6597423641046773</v>
      </c>
      <c r="P139" s="18">
        <f t="shared" si="16"/>
        <v>-0.13437818077735506</v>
      </c>
    </row>
    <row r="140" spans="1:16" x14ac:dyDescent="0.15">
      <c r="A140" s="18">
        <v>69.5</v>
      </c>
      <c r="B140" s="18">
        <v>138</v>
      </c>
      <c r="D140">
        <v>539.03045654296898</v>
      </c>
      <c r="E140">
        <v>495.60336303710898</v>
      </c>
      <c r="F140">
        <v>453.31698608398398</v>
      </c>
      <c r="G140">
        <v>451.55770874023398</v>
      </c>
      <c r="I140" s="19">
        <f t="shared" si="13"/>
        <v>85.713470458985</v>
      </c>
      <c r="J140" s="19">
        <f t="shared" si="13"/>
        <v>44.045654296875</v>
      </c>
      <c r="K140" s="19">
        <f t="shared" si="14"/>
        <v>54.881512451172497</v>
      </c>
      <c r="L140" s="20">
        <f t="shared" si="15"/>
        <v>1.2460142397082359</v>
      </c>
      <c r="M140" s="20">
        <f t="shared" si="12"/>
        <v>1.6623963775441144</v>
      </c>
      <c r="P140" s="18">
        <f t="shared" si="16"/>
        <v>2.5312086928096562E-2</v>
      </c>
    </row>
    <row r="141" spans="1:16" x14ac:dyDescent="0.15">
      <c r="A141" s="18">
        <v>70</v>
      </c>
      <c r="B141" s="18">
        <v>139</v>
      </c>
      <c r="D141">
        <v>540.23260498046898</v>
      </c>
      <c r="E141">
        <v>496.13192749023398</v>
      </c>
      <c r="F141">
        <v>453.87152099609398</v>
      </c>
      <c r="G141">
        <v>452.029541015625</v>
      </c>
      <c r="I141" s="19">
        <f t="shared" si="13"/>
        <v>86.361083984375</v>
      </c>
      <c r="J141" s="19">
        <f t="shared" si="13"/>
        <v>44.102386474608977</v>
      </c>
      <c r="K141" s="19">
        <f t="shared" si="14"/>
        <v>55.489413452148717</v>
      </c>
      <c r="L141" s="20">
        <f t="shared" si="15"/>
        <v>1.2581952562611454</v>
      </c>
      <c r="M141" s="20">
        <f t="shared" si="12"/>
        <v>1.6775729490454836</v>
      </c>
      <c r="P141" s="18">
        <f t="shared" si="16"/>
        <v>0.9384765532009719</v>
      </c>
    </row>
    <row r="142" spans="1:16" x14ac:dyDescent="0.15">
      <c r="A142" s="18">
        <v>70.5</v>
      </c>
      <c r="B142" s="18">
        <v>140</v>
      </c>
      <c r="D142">
        <v>538.96002197265602</v>
      </c>
      <c r="E142">
        <v>495.81808471679699</v>
      </c>
      <c r="F142">
        <v>453.77389526367199</v>
      </c>
      <c r="G142">
        <v>451.77874755859398</v>
      </c>
      <c r="I142" s="19">
        <f t="shared" si="13"/>
        <v>85.186126708984034</v>
      </c>
      <c r="J142" s="19">
        <f t="shared" si="13"/>
        <v>44.039337158203011</v>
      </c>
      <c r="K142" s="19">
        <f t="shared" si="14"/>
        <v>54.358590698241926</v>
      </c>
      <c r="L142" s="20">
        <f t="shared" si="15"/>
        <v>1.2343190021904495</v>
      </c>
      <c r="M142" s="20">
        <f t="shared" si="12"/>
        <v>1.6566922499232473</v>
      </c>
      <c r="P142" s="18">
        <f t="shared" si="16"/>
        <v>-0.31790157328439483</v>
      </c>
    </row>
    <row r="143" spans="1:16" x14ac:dyDescent="0.15">
      <c r="A143" s="18">
        <v>71</v>
      </c>
      <c r="B143" s="18">
        <v>141</v>
      </c>
      <c r="D143">
        <v>539.39056396484398</v>
      </c>
      <c r="E143">
        <v>495.93658447265602</v>
      </c>
      <c r="F143">
        <v>453.56329345703102</v>
      </c>
      <c r="G143">
        <v>451.82232666015602</v>
      </c>
      <c r="I143" s="19">
        <f t="shared" si="13"/>
        <v>85.827270507812955</v>
      </c>
      <c r="J143" s="19">
        <f t="shared" si="13"/>
        <v>44.1142578125</v>
      </c>
      <c r="K143" s="19">
        <f t="shared" si="14"/>
        <v>54.947290039062956</v>
      </c>
      <c r="L143" s="20">
        <f t="shared" si="15"/>
        <v>1.2455675956876999</v>
      </c>
      <c r="M143" s="20">
        <f t="shared" si="12"/>
        <v>1.6709363983689571</v>
      </c>
      <c r="P143" s="18">
        <f t="shared" si="16"/>
        <v>0.53915960234178517</v>
      </c>
    </row>
    <row r="144" spans="1:16" x14ac:dyDescent="0.15">
      <c r="A144" s="18">
        <v>71.5</v>
      </c>
      <c r="B144" s="18">
        <v>142</v>
      </c>
      <c r="D144">
        <v>539.65960693359398</v>
      </c>
      <c r="E144">
        <v>496.47430419921898</v>
      </c>
      <c r="F144">
        <v>453.26013183593801</v>
      </c>
      <c r="G144">
        <v>451.66748046875</v>
      </c>
      <c r="I144" s="19">
        <f t="shared" si="13"/>
        <v>86.399475097655966</v>
      </c>
      <c r="J144" s="19">
        <f t="shared" si="13"/>
        <v>44.806823730468977</v>
      </c>
      <c r="K144" s="19">
        <f t="shared" si="14"/>
        <v>55.034698486327684</v>
      </c>
      <c r="L144" s="20">
        <f t="shared" si="15"/>
        <v>1.2282660073694016</v>
      </c>
      <c r="M144" s="20">
        <f t="shared" si="12"/>
        <v>1.6566303649991185</v>
      </c>
      <c r="P144" s="18">
        <f t="shared" si="16"/>
        <v>-0.32162514904109663</v>
      </c>
    </row>
    <row r="145" spans="1:16" x14ac:dyDescent="0.15">
      <c r="A145" s="18">
        <v>72</v>
      </c>
      <c r="B145" s="18">
        <v>143</v>
      </c>
      <c r="D145">
        <v>539.48284912109398</v>
      </c>
      <c r="E145">
        <v>496.25234985351602</v>
      </c>
      <c r="F145">
        <v>453.688232421875</v>
      </c>
      <c r="G145">
        <v>451.84515380859398</v>
      </c>
      <c r="I145" s="19">
        <f t="shared" si="13"/>
        <v>85.794616699218977</v>
      </c>
      <c r="J145" s="19">
        <f t="shared" si="13"/>
        <v>44.407196044922046</v>
      </c>
      <c r="K145" s="19">
        <f t="shared" si="14"/>
        <v>54.709579467773551</v>
      </c>
      <c r="L145" s="20">
        <f t="shared" si="15"/>
        <v>1.2319980620354791</v>
      </c>
      <c r="M145" s="20">
        <f t="shared" si="12"/>
        <v>1.6633579746136555</v>
      </c>
      <c r="P145" s="18">
        <f t="shared" si="16"/>
        <v>8.3170759072715539E-2</v>
      </c>
    </row>
    <row r="146" spans="1:16" x14ac:dyDescent="0.15">
      <c r="A146" s="18">
        <v>72.5</v>
      </c>
      <c r="B146" s="18">
        <v>144</v>
      </c>
      <c r="D146">
        <v>539.14270019531295</v>
      </c>
      <c r="E146">
        <v>496.35784912109398</v>
      </c>
      <c r="F146">
        <v>453.71218872070301</v>
      </c>
      <c r="G146">
        <v>452.06732177734398</v>
      </c>
      <c r="I146" s="19">
        <f t="shared" si="13"/>
        <v>85.430511474609943</v>
      </c>
      <c r="J146" s="19">
        <f t="shared" si="13"/>
        <v>44.29052734375</v>
      </c>
      <c r="K146" s="19">
        <f t="shared" si="14"/>
        <v>54.427142333984946</v>
      </c>
      <c r="L146" s="20">
        <f t="shared" si="15"/>
        <v>1.2288664325796375</v>
      </c>
      <c r="M146" s="20">
        <f t="shared" si="12"/>
        <v>1.6632219001062734</v>
      </c>
      <c r="P146" s="18">
        <f t="shared" si="16"/>
        <v>7.4983244198504301E-2</v>
      </c>
    </row>
    <row r="147" spans="1:16" x14ac:dyDescent="0.15">
      <c r="A147" s="18">
        <v>73</v>
      </c>
      <c r="B147" s="18">
        <v>145</v>
      </c>
      <c r="D147">
        <v>538.92443847656295</v>
      </c>
      <c r="E147">
        <v>496.07949829101602</v>
      </c>
      <c r="F147">
        <v>453.63568115234398</v>
      </c>
      <c r="G147">
        <v>451.80438232421898</v>
      </c>
      <c r="I147" s="19">
        <f t="shared" si="13"/>
        <v>85.288757324218977</v>
      </c>
      <c r="J147" s="19">
        <f t="shared" si="13"/>
        <v>44.275115966797046</v>
      </c>
      <c r="K147" s="19">
        <f t="shared" si="14"/>
        <v>54.296176147461047</v>
      </c>
      <c r="L147" s="20">
        <f t="shared" si="15"/>
        <v>1.2263361701453031</v>
      </c>
      <c r="M147" s="20">
        <f t="shared" si="12"/>
        <v>1.6636871926203987</v>
      </c>
      <c r="P147" s="18">
        <f t="shared" si="16"/>
        <v>0.10297959306317804</v>
      </c>
    </row>
    <row r="148" spans="1:16" x14ac:dyDescent="0.15">
      <c r="A148" s="18">
        <v>73.5</v>
      </c>
      <c r="B148" s="18">
        <v>146</v>
      </c>
      <c r="D148">
        <v>538.81774902343795</v>
      </c>
      <c r="E148">
        <v>495.87756347656301</v>
      </c>
      <c r="F148">
        <v>453.740966796875</v>
      </c>
      <c r="G148">
        <v>451.86459350585898</v>
      </c>
      <c r="I148" s="19">
        <f t="shared" si="13"/>
        <v>85.076782226562955</v>
      </c>
      <c r="J148" s="19">
        <f t="shared" si="13"/>
        <v>44.012969970704034</v>
      </c>
      <c r="K148" s="19">
        <f t="shared" si="14"/>
        <v>54.267703247070131</v>
      </c>
      <c r="L148" s="20">
        <f t="shared" si="15"/>
        <v>1.2329934399608085</v>
      </c>
      <c r="M148" s="20">
        <f t="shared" si="12"/>
        <v>1.6733400173843636</v>
      </c>
      <c r="P148" s="18">
        <f t="shared" si="16"/>
        <v>0.68378379991690408</v>
      </c>
    </row>
    <row r="149" spans="1:16" x14ac:dyDescent="0.15">
      <c r="A149" s="18">
        <v>74</v>
      </c>
      <c r="B149" s="18">
        <v>147</v>
      </c>
      <c r="D149">
        <v>538.33154296875</v>
      </c>
      <c r="E149">
        <v>495.68444824218801</v>
      </c>
      <c r="F149">
        <v>454.08041381835898</v>
      </c>
      <c r="G149">
        <v>452.09744262695301</v>
      </c>
      <c r="I149" s="19">
        <f t="shared" si="13"/>
        <v>84.251129150391023</v>
      </c>
      <c r="J149" s="19">
        <f t="shared" si="13"/>
        <v>43.587005615235</v>
      </c>
      <c r="K149" s="19">
        <f t="shared" si="14"/>
        <v>53.740225219726526</v>
      </c>
      <c r="L149" s="20">
        <f t="shared" si="15"/>
        <v>1.2329414342916611</v>
      </c>
      <c r="M149" s="20">
        <f t="shared" si="12"/>
        <v>1.6762835666636757</v>
      </c>
      <c r="P149" s="18">
        <f t="shared" si="16"/>
        <v>0.86089525136353073</v>
      </c>
    </row>
    <row r="150" spans="1:16" x14ac:dyDescent="0.15">
      <c r="A150" s="18">
        <v>74.5</v>
      </c>
      <c r="B150" s="18">
        <v>148</v>
      </c>
      <c r="D150">
        <v>538.35443115234398</v>
      </c>
      <c r="E150">
        <v>495.76843261718801</v>
      </c>
      <c r="F150">
        <v>453.55920410156301</v>
      </c>
      <c r="G150">
        <v>452.01626586914102</v>
      </c>
      <c r="I150" s="19">
        <f t="shared" si="13"/>
        <v>84.795227050780966</v>
      </c>
      <c r="J150" s="19">
        <f t="shared" si="13"/>
        <v>43.752166748046989</v>
      </c>
      <c r="K150" s="19">
        <f t="shared" si="14"/>
        <v>54.168710327148077</v>
      </c>
      <c r="L150" s="20">
        <f t="shared" si="15"/>
        <v>1.2380806335623609</v>
      </c>
      <c r="M150" s="20">
        <f t="shared" si="12"/>
        <v>1.6844183208828349</v>
      </c>
      <c r="P150" s="18">
        <f t="shared" si="16"/>
        <v>1.3503581379008078</v>
      </c>
    </row>
    <row r="151" spans="1:16" x14ac:dyDescent="0.15">
      <c r="A151" s="18">
        <v>75</v>
      </c>
      <c r="B151" s="18">
        <v>149</v>
      </c>
      <c r="D151">
        <v>538.06829833984398</v>
      </c>
      <c r="E151">
        <v>495.22463989257801</v>
      </c>
      <c r="F151">
        <v>452.85095214843801</v>
      </c>
      <c r="G151">
        <v>451.27322387695301</v>
      </c>
      <c r="I151" s="19">
        <f t="shared" si="13"/>
        <v>85.217346191405966</v>
      </c>
      <c r="J151" s="19">
        <f t="shared" si="13"/>
        <v>43.951416015625</v>
      </c>
      <c r="K151" s="19">
        <f t="shared" si="14"/>
        <v>54.451354980468466</v>
      </c>
      <c r="L151" s="20">
        <f t="shared" si="15"/>
        <v>1.2388987640605407</v>
      </c>
      <c r="M151" s="20">
        <f t="shared" si="12"/>
        <v>1.6882320063294745</v>
      </c>
      <c r="P151" s="18">
        <f t="shared" si="16"/>
        <v>1.5798251183119647</v>
      </c>
    </row>
    <row r="152" spans="1:16" x14ac:dyDescent="0.15">
      <c r="A152" s="18">
        <v>75.5</v>
      </c>
      <c r="B152" s="18">
        <v>150</v>
      </c>
      <c r="D152">
        <v>538.026123046875</v>
      </c>
      <c r="E152">
        <v>495.50192260742199</v>
      </c>
      <c r="F152">
        <v>453.61099243164102</v>
      </c>
      <c r="G152">
        <v>451.80139160156301</v>
      </c>
      <c r="I152" s="19">
        <f t="shared" si="13"/>
        <v>84.415130615233977</v>
      </c>
      <c r="J152" s="19">
        <f t="shared" si="13"/>
        <v>43.700531005858977</v>
      </c>
      <c r="K152" s="19">
        <f t="shared" si="14"/>
        <v>53.82475891113269</v>
      </c>
      <c r="L152" s="20">
        <f t="shared" si="15"/>
        <v>1.231672880677728</v>
      </c>
      <c r="M152" s="20">
        <f t="shared" ref="M152" si="17">L152+ABS($N$2)*A152</f>
        <v>1.6840016778951212</v>
      </c>
      <c r="P152" s="18">
        <f t="shared" si="16"/>
        <v>1.3252889994944423</v>
      </c>
    </row>
    <row r="153" spans="1:16" x14ac:dyDescent="0.15">
      <c r="D153">
        <v>537.61999511718795</v>
      </c>
      <c r="E153">
        <v>495.459716796875</v>
      </c>
      <c r="F153">
        <v>453.784912109375</v>
      </c>
      <c r="G153">
        <v>451.79092407226602</v>
      </c>
      <c r="I153" s="19"/>
      <c r="J153" s="19"/>
      <c r="K153" s="19"/>
      <c r="L153" s="20"/>
      <c r="M153" s="20"/>
    </row>
    <row r="154" spans="1:16" x14ac:dyDescent="0.15">
      <c r="D154">
        <v>536.77203369140602</v>
      </c>
      <c r="E154">
        <v>494.81637573242199</v>
      </c>
      <c r="F154">
        <v>452.89376831054699</v>
      </c>
      <c r="G154">
        <v>451.36355590820301</v>
      </c>
      <c r="I154" s="19"/>
      <c r="J154" s="19"/>
      <c r="K154" s="19"/>
      <c r="L154" s="20"/>
      <c r="M154" s="20"/>
    </row>
    <row r="155" spans="1:16" x14ac:dyDescent="0.15">
      <c r="D155">
        <v>537.451171875</v>
      </c>
      <c r="E155">
        <v>495.50158691406301</v>
      </c>
      <c r="F155">
        <v>453.74472045898398</v>
      </c>
      <c r="G155">
        <v>451.97457885742199</v>
      </c>
      <c r="I155" s="19"/>
      <c r="J155" s="19"/>
      <c r="K155" s="19"/>
      <c r="L155" s="20"/>
      <c r="M155" s="20"/>
    </row>
    <row r="156" spans="1:16" x14ac:dyDescent="0.15">
      <c r="D156">
        <v>538.119140625</v>
      </c>
      <c r="E156">
        <v>496.02621459960898</v>
      </c>
      <c r="F156">
        <v>454.12326049804699</v>
      </c>
      <c r="G156">
        <v>452.14251708984398</v>
      </c>
      <c r="I156" s="19"/>
      <c r="J156" s="19"/>
      <c r="K156" s="19"/>
      <c r="L156" s="20"/>
      <c r="M156" s="20"/>
    </row>
    <row r="157" spans="1:16" x14ac:dyDescent="0.15">
      <c r="D157">
        <v>537.20324707031295</v>
      </c>
      <c r="E157">
        <v>495.12341308593801</v>
      </c>
      <c r="F157">
        <v>453.37533569335898</v>
      </c>
      <c r="G157">
        <v>451.60165405273398</v>
      </c>
      <c r="I157" s="19"/>
      <c r="J157" s="19"/>
      <c r="K157" s="19"/>
      <c r="L157" s="20"/>
      <c r="M157" s="20"/>
    </row>
    <row r="158" spans="1:16" x14ac:dyDescent="0.15">
      <c r="D158">
        <v>537.53887939453102</v>
      </c>
      <c r="E158">
        <v>495.47622680664102</v>
      </c>
      <c r="F158">
        <v>453.61193847656301</v>
      </c>
      <c r="G158">
        <v>451.89059448242199</v>
      </c>
      <c r="I158" s="19"/>
      <c r="J158" s="19"/>
      <c r="K158" s="19"/>
      <c r="L158" s="20"/>
      <c r="M158" s="20"/>
    </row>
    <row r="159" spans="1:16" x14ac:dyDescent="0.15">
      <c r="D159">
        <v>538.7373046875</v>
      </c>
      <c r="E159">
        <v>496.03134155273398</v>
      </c>
      <c r="F159">
        <v>454.01123046875</v>
      </c>
      <c r="G159">
        <v>452.27005004882801</v>
      </c>
      <c r="I159" s="19"/>
      <c r="J159" s="19"/>
      <c r="K159" s="19"/>
      <c r="L159" s="20"/>
      <c r="M159" s="20"/>
    </row>
    <row r="160" spans="1:16" x14ac:dyDescent="0.15">
      <c r="D160">
        <v>537.10955810546898</v>
      </c>
      <c r="E160">
        <v>494.92251586914102</v>
      </c>
      <c r="F160">
        <v>453.44119262695301</v>
      </c>
      <c r="G160">
        <v>452.01272583007801</v>
      </c>
      <c r="I160" s="19"/>
      <c r="J160" s="19"/>
      <c r="K160" s="19"/>
      <c r="L160" s="20"/>
      <c r="M160" s="20"/>
    </row>
    <row r="161" spans="4:13" x14ac:dyDescent="0.15">
      <c r="D161">
        <v>537.455322265625</v>
      </c>
      <c r="E161">
        <v>495.87594604492199</v>
      </c>
      <c r="F161">
        <v>453.91152954101602</v>
      </c>
      <c r="G161">
        <v>451.91995239257801</v>
      </c>
      <c r="I161" s="19"/>
      <c r="J161" s="19"/>
      <c r="K161" s="19"/>
      <c r="L161" s="20"/>
      <c r="M161" s="20"/>
    </row>
    <row r="162" spans="4:13" x14ac:dyDescent="0.15">
      <c r="D162">
        <v>537.537109375</v>
      </c>
      <c r="E162">
        <v>496.24670410156301</v>
      </c>
      <c r="F162">
        <v>454.049560546875</v>
      </c>
      <c r="G162">
        <v>452.32318115234398</v>
      </c>
      <c r="I162" s="19"/>
      <c r="J162" s="19"/>
      <c r="K162" s="19"/>
      <c r="L162" s="20"/>
      <c r="M162" s="20"/>
    </row>
    <row r="163" spans="4:13" x14ac:dyDescent="0.15">
      <c r="D163">
        <v>537.68316650390602</v>
      </c>
      <c r="E163">
        <v>495.56350708007801</v>
      </c>
      <c r="F163">
        <v>454.21282958984398</v>
      </c>
      <c r="G163">
        <v>452.54779052734398</v>
      </c>
      <c r="I163" s="19"/>
      <c r="J163" s="19"/>
      <c r="K163" s="19"/>
      <c r="L163" s="20"/>
      <c r="M163" s="20"/>
    </row>
    <row r="164" spans="4:13" x14ac:dyDescent="0.15">
      <c r="D164">
        <v>537.56768798828102</v>
      </c>
      <c r="E164">
        <v>495.96813964843801</v>
      </c>
      <c r="F164">
        <v>453.59771728515602</v>
      </c>
      <c r="G164">
        <v>451.69030761718801</v>
      </c>
      <c r="I164" s="19"/>
      <c r="J164" s="19"/>
      <c r="K164" s="19"/>
      <c r="L164" s="20"/>
      <c r="M164" s="20"/>
    </row>
    <row r="165" spans="4:13" x14ac:dyDescent="0.15">
      <c r="D165">
        <v>537.38787841796898</v>
      </c>
      <c r="E165">
        <v>495.76385498046898</v>
      </c>
      <c r="F165">
        <v>454.62503051757801</v>
      </c>
      <c r="G165">
        <v>452.68505859375</v>
      </c>
      <c r="I165" s="19"/>
      <c r="J165" s="19"/>
      <c r="K165" s="19"/>
      <c r="L165" s="20"/>
      <c r="M165" s="20"/>
    </row>
    <row r="166" spans="4:13" x14ac:dyDescent="0.15">
      <c r="D166">
        <v>537.59783935546898</v>
      </c>
      <c r="E166">
        <v>495.8505859375</v>
      </c>
      <c r="F166">
        <v>453.9560546875</v>
      </c>
      <c r="G166">
        <v>452.05572509765602</v>
      </c>
      <c r="I166" s="19"/>
      <c r="J166" s="19"/>
      <c r="K166" s="19"/>
      <c r="L166" s="20"/>
      <c r="M166" s="20"/>
    </row>
    <row r="167" spans="4:13" x14ac:dyDescent="0.15">
      <c r="D167">
        <v>537.72912597656295</v>
      </c>
      <c r="E167">
        <v>495.67901611328102</v>
      </c>
      <c r="F167">
        <v>454.05386352539102</v>
      </c>
      <c r="G167">
        <v>451.98858642578102</v>
      </c>
      <c r="I167" s="19"/>
      <c r="J167" s="19"/>
      <c r="K167" s="19"/>
      <c r="L167" s="20"/>
      <c r="M167" s="20"/>
    </row>
    <row r="168" spans="4:13" x14ac:dyDescent="0.15">
      <c r="D168">
        <v>536.10186767578102</v>
      </c>
      <c r="E168">
        <v>495.30871582031301</v>
      </c>
      <c r="F168">
        <v>454.33251953125</v>
      </c>
      <c r="G168">
        <v>452.32000732421898</v>
      </c>
      <c r="I168" s="19"/>
      <c r="J168" s="19"/>
      <c r="K168" s="19"/>
      <c r="L168" s="20"/>
      <c r="M168" s="20"/>
    </row>
    <row r="169" spans="4:13" x14ac:dyDescent="0.15">
      <c r="D169">
        <v>536.171875</v>
      </c>
      <c r="E169">
        <v>494.58950805664102</v>
      </c>
      <c r="F169">
        <v>453.91116333007801</v>
      </c>
      <c r="G169">
        <v>452.03515625</v>
      </c>
      <c r="I169" s="19"/>
      <c r="J169" s="19"/>
      <c r="K169" s="19"/>
      <c r="L169" s="20"/>
      <c r="M169" s="20"/>
    </row>
    <row r="170" spans="4:13" x14ac:dyDescent="0.15">
      <c r="D170">
        <v>535.04803466796898</v>
      </c>
      <c r="E170">
        <v>494.31723022460898</v>
      </c>
      <c r="F170">
        <v>453.67926025390602</v>
      </c>
      <c r="G170">
        <v>451.95379638671898</v>
      </c>
      <c r="I170" s="19"/>
      <c r="J170" s="19"/>
      <c r="K170" s="19"/>
      <c r="L170" s="20"/>
      <c r="M170" s="20"/>
    </row>
    <row r="171" spans="4:13" x14ac:dyDescent="0.15">
      <c r="D171">
        <v>535.21826171875</v>
      </c>
      <c r="E171">
        <v>494.37072753906301</v>
      </c>
      <c r="F171">
        <v>453.75051879882801</v>
      </c>
      <c r="G171">
        <v>452.16662597656301</v>
      </c>
      <c r="I171" s="19"/>
      <c r="J171" s="19"/>
      <c r="K171" s="19"/>
      <c r="L171" s="20"/>
      <c r="M171" s="20"/>
    </row>
    <row r="172" spans="4:13" x14ac:dyDescent="0.15">
      <c r="D172">
        <v>535.08996582031295</v>
      </c>
      <c r="E172">
        <v>494.19735717773398</v>
      </c>
      <c r="F172">
        <v>453.44006347656301</v>
      </c>
      <c r="G172">
        <v>451.74789428710898</v>
      </c>
      <c r="I172" s="19"/>
      <c r="J172" s="19"/>
      <c r="K172" s="19"/>
      <c r="L172" s="20"/>
      <c r="M172" s="20"/>
    </row>
    <row r="173" spans="4:13" x14ac:dyDescent="0.15">
      <c r="D173">
        <v>534.13330078125</v>
      </c>
      <c r="E173">
        <v>493.68063354492199</v>
      </c>
      <c r="F173">
        <v>453.77838134765602</v>
      </c>
      <c r="G173">
        <v>452.06359863281301</v>
      </c>
      <c r="I173" s="19"/>
      <c r="J173" s="19"/>
      <c r="K173" s="19"/>
      <c r="L173" s="20"/>
      <c r="M173" s="20"/>
    </row>
    <row r="174" spans="4:13" x14ac:dyDescent="0.15">
      <c r="D174">
        <v>534.46398925781295</v>
      </c>
      <c r="E174">
        <v>493.86050415039102</v>
      </c>
      <c r="F174">
        <v>453.70657348632801</v>
      </c>
      <c r="G174">
        <v>451.81408691406301</v>
      </c>
      <c r="I174" s="19"/>
      <c r="J174" s="19"/>
      <c r="K174" s="19"/>
      <c r="L174" s="20"/>
      <c r="M174" s="20"/>
    </row>
    <row r="175" spans="4:13" x14ac:dyDescent="0.15">
      <c r="D175">
        <v>534.28375244140602</v>
      </c>
      <c r="E175">
        <v>494.09729003906301</v>
      </c>
      <c r="F175">
        <v>453.58837890625</v>
      </c>
      <c r="G175">
        <v>451.62707519531301</v>
      </c>
      <c r="I175" s="19"/>
      <c r="J175" s="19"/>
      <c r="K175" s="19"/>
      <c r="L175" s="20"/>
      <c r="M175" s="20"/>
    </row>
    <row r="176" spans="4:13" x14ac:dyDescent="0.15">
      <c r="D176">
        <v>534.93768310546898</v>
      </c>
      <c r="E176">
        <v>494.32415771484398</v>
      </c>
      <c r="F176">
        <v>453.82907104492199</v>
      </c>
      <c r="G176">
        <v>451.78771972656301</v>
      </c>
      <c r="I176" s="19"/>
      <c r="J176" s="19"/>
      <c r="K176" s="19"/>
      <c r="L176" s="20"/>
      <c r="M176" s="20"/>
    </row>
    <row r="177" spans="4:13" x14ac:dyDescent="0.15">
      <c r="D177">
        <v>534.09631347656295</v>
      </c>
      <c r="E177">
        <v>494.26312255859398</v>
      </c>
      <c r="F177">
        <v>453.77352905273398</v>
      </c>
      <c r="G177">
        <v>451.752197265625</v>
      </c>
      <c r="I177" s="19"/>
      <c r="J177" s="19"/>
      <c r="K177" s="19"/>
      <c r="L177" s="20"/>
      <c r="M177" s="20"/>
    </row>
    <row r="178" spans="4:13" x14ac:dyDescent="0.15">
      <c r="D178">
        <v>532.76599121093795</v>
      </c>
      <c r="E178">
        <v>493.02877807617199</v>
      </c>
      <c r="F178">
        <v>453.70468139648398</v>
      </c>
      <c r="G178">
        <v>451.73443603515602</v>
      </c>
      <c r="I178" s="19"/>
      <c r="J178" s="19"/>
      <c r="K178" s="19"/>
      <c r="L178" s="20"/>
      <c r="M178" s="20"/>
    </row>
    <row r="179" spans="4:13" x14ac:dyDescent="0.15">
      <c r="D179">
        <v>531.49853515625</v>
      </c>
      <c r="E179">
        <v>492.08728027343801</v>
      </c>
      <c r="F179">
        <v>453.74752807617199</v>
      </c>
      <c r="G179">
        <v>452.01046752929699</v>
      </c>
      <c r="I179" s="19"/>
      <c r="J179" s="19"/>
      <c r="K179" s="19"/>
      <c r="L179" s="20"/>
      <c r="M179" s="20"/>
    </row>
    <row r="180" spans="4:13" x14ac:dyDescent="0.15">
      <c r="D180">
        <v>532.765869140625</v>
      </c>
      <c r="E180">
        <v>492.91494750976602</v>
      </c>
      <c r="F180">
        <v>454.36431884765602</v>
      </c>
      <c r="G180">
        <v>452.463623046875</v>
      </c>
      <c r="I180" s="19"/>
      <c r="J180" s="19"/>
      <c r="K180" s="19"/>
      <c r="L180" s="20"/>
      <c r="M180" s="20"/>
    </row>
    <row r="181" spans="4:13" x14ac:dyDescent="0.15">
      <c r="D181">
        <v>532.50811767578102</v>
      </c>
      <c r="E181">
        <v>493.40664672851602</v>
      </c>
      <c r="F181">
        <v>454.78363037109398</v>
      </c>
      <c r="G181">
        <v>452.74957275390602</v>
      </c>
      <c r="I181" s="19"/>
      <c r="J181" s="19"/>
      <c r="K181" s="19"/>
      <c r="L181" s="20"/>
      <c r="M181" s="20"/>
    </row>
    <row r="182" spans="4:13" x14ac:dyDescent="0.15">
      <c r="D182">
        <v>533.06500244140602</v>
      </c>
      <c r="E182">
        <v>493.46185302734398</v>
      </c>
      <c r="F182">
        <v>454.45632934570301</v>
      </c>
      <c r="G182">
        <v>452.72152709960898</v>
      </c>
      <c r="I182" s="19"/>
      <c r="J182" s="19"/>
      <c r="K182" s="19"/>
      <c r="L182" s="20"/>
      <c r="M182" s="20"/>
    </row>
    <row r="183" spans="4:13" x14ac:dyDescent="0.15">
      <c r="D183">
        <v>533.24188232421898</v>
      </c>
      <c r="E183">
        <v>493.93307495117199</v>
      </c>
      <c r="F183">
        <v>454.3212890625</v>
      </c>
      <c r="G183">
        <v>452.48419189453102</v>
      </c>
      <c r="I183" s="19"/>
      <c r="J183" s="19"/>
      <c r="K183" s="19"/>
      <c r="L183" s="20"/>
      <c r="M183" s="20"/>
    </row>
    <row r="184" spans="4:13" x14ac:dyDescent="0.15">
      <c r="D184">
        <v>532.99786376953102</v>
      </c>
      <c r="E184">
        <v>493.66049194335898</v>
      </c>
      <c r="F184">
        <v>454.46697998046898</v>
      </c>
      <c r="G184">
        <v>452.78323364257801</v>
      </c>
      <c r="I184" s="19"/>
      <c r="J184" s="19"/>
      <c r="K184" s="19"/>
      <c r="L184" s="20"/>
      <c r="M184" s="20"/>
    </row>
    <row r="185" spans="4:13" x14ac:dyDescent="0.15">
      <c r="D185">
        <v>533.82275390625</v>
      </c>
      <c r="E185">
        <v>494.32363891601602</v>
      </c>
      <c r="F185">
        <v>454.50234985351602</v>
      </c>
      <c r="G185">
        <v>452.50851440429699</v>
      </c>
      <c r="I185" s="19"/>
      <c r="J185" s="19"/>
      <c r="K185" s="19"/>
      <c r="L185" s="20"/>
      <c r="M185" s="20"/>
    </row>
    <row r="186" spans="4:13" x14ac:dyDescent="0.15">
      <c r="D186">
        <v>532.86016845703102</v>
      </c>
      <c r="E186">
        <v>493.81094360351602</v>
      </c>
      <c r="F186">
        <v>454.10174560546898</v>
      </c>
      <c r="G186">
        <v>452.08209228515602</v>
      </c>
      <c r="I186" s="19"/>
      <c r="J186" s="19"/>
      <c r="K186" s="19"/>
      <c r="L186" s="20"/>
      <c r="M186" s="20"/>
    </row>
    <row r="187" spans="4:13" x14ac:dyDescent="0.15">
      <c r="D187">
        <v>533.35583496093795</v>
      </c>
      <c r="E187">
        <v>493.94744873046898</v>
      </c>
      <c r="F187">
        <v>453.63848876953102</v>
      </c>
      <c r="G187">
        <v>452.06732177734398</v>
      </c>
      <c r="I187" s="19"/>
      <c r="J187" s="19"/>
      <c r="K187" s="19"/>
      <c r="L187" s="20"/>
      <c r="M187" s="20"/>
    </row>
    <row r="188" spans="4:13" x14ac:dyDescent="0.15">
      <c r="I188" s="19"/>
      <c r="J188" s="19"/>
      <c r="K188" s="19"/>
      <c r="L188" s="20"/>
      <c r="M188" s="20"/>
    </row>
    <row r="189" spans="4:13" x14ac:dyDescent="0.15">
      <c r="I189" s="19"/>
      <c r="J189" s="19"/>
      <c r="K189" s="19"/>
      <c r="L189" s="20"/>
      <c r="M189" s="20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topLeftCell="G22" zoomScale="75" zoomScaleNormal="75" zoomScalePageLayoutView="75" workbookViewId="0">
      <selection activeCell="Q47" sqref="Q47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19</v>
      </c>
      <c r="F1" t="s">
        <v>39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551.16174316406295</v>
      </c>
      <c r="E2">
        <v>494.84158325195301</v>
      </c>
      <c r="F2">
        <v>454.30636596679699</v>
      </c>
      <c r="G2">
        <v>453.90643310546898</v>
      </c>
      <c r="I2" s="19">
        <f t="shared" ref="I2:J65" si="0">D2-F2</f>
        <v>96.855377197265966</v>
      </c>
      <c r="J2" s="19">
        <f t="shared" si="0"/>
        <v>40.935150146484034</v>
      </c>
      <c r="K2" s="19">
        <f t="shared" ref="K2:K65" si="1">I2-0.7*J2</f>
        <v>68.200772094727142</v>
      </c>
      <c r="L2" s="20">
        <f t="shared" ref="L2:L65" si="2">K2/J2</f>
        <v>1.6660686928147248</v>
      </c>
      <c r="M2" s="20"/>
      <c r="N2" s="18">
        <f>LINEST(V64:V104,U64:U104)</f>
        <v>-4.4493496145690528E-3</v>
      </c>
      <c r="O2" s="21">
        <f>AVERAGE(M38:M45)</f>
        <v>1.7731745119618316</v>
      </c>
    </row>
    <row r="3" spans="1:16" x14ac:dyDescent="0.15">
      <c r="A3" s="18">
        <v>1</v>
      </c>
      <c r="B3" s="18">
        <v>1</v>
      </c>
      <c r="C3" s="18" t="s">
        <v>7</v>
      </c>
      <c r="D3">
        <v>550.42877197265602</v>
      </c>
      <c r="E3">
        <v>494.52001953125</v>
      </c>
      <c r="F3">
        <v>454.71032714843801</v>
      </c>
      <c r="G3">
        <v>454.49221801757801</v>
      </c>
      <c r="I3" s="19">
        <f t="shared" si="0"/>
        <v>95.718444824218011</v>
      </c>
      <c r="J3" s="19">
        <f t="shared" si="0"/>
        <v>40.027801513671989</v>
      </c>
      <c r="K3" s="19">
        <f t="shared" si="1"/>
        <v>67.698983764647622</v>
      </c>
      <c r="L3" s="20">
        <f t="shared" si="2"/>
        <v>1.6912990772556968</v>
      </c>
      <c r="M3" s="20"/>
    </row>
    <row r="4" spans="1:16" ht="15" x14ac:dyDescent="0.15">
      <c r="A4" s="18">
        <v>1.5</v>
      </c>
      <c r="B4" s="18">
        <v>2</v>
      </c>
      <c r="D4">
        <v>548.64978027343795</v>
      </c>
      <c r="E4">
        <v>494.15957641601602</v>
      </c>
      <c r="F4">
        <v>455.18792724609398</v>
      </c>
      <c r="G4">
        <v>454.948974609375</v>
      </c>
      <c r="I4" s="19">
        <f t="shared" si="0"/>
        <v>93.461853027343977</v>
      </c>
      <c r="J4" s="19">
        <f t="shared" si="0"/>
        <v>39.210601806641023</v>
      </c>
      <c r="K4" s="19">
        <f t="shared" si="1"/>
        <v>66.014431762695267</v>
      </c>
      <c r="L4" s="20">
        <f t="shared" si="2"/>
        <v>1.6835862935292805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547.74468994140602</v>
      </c>
      <c r="E5">
        <v>493.41888427734398</v>
      </c>
      <c r="F5">
        <v>455.26544189453102</v>
      </c>
      <c r="G5">
        <v>454.74642944335898</v>
      </c>
      <c r="I5" s="19">
        <f t="shared" si="0"/>
        <v>92.479248046875</v>
      </c>
      <c r="J5" s="19">
        <f t="shared" si="0"/>
        <v>38.672454833985</v>
      </c>
      <c r="K5" s="19">
        <f t="shared" si="1"/>
        <v>65.408529663085503</v>
      </c>
      <c r="L5" s="20">
        <f t="shared" si="2"/>
        <v>1.6913467206536132</v>
      </c>
      <c r="M5" s="20"/>
      <c r="N5" s="18">
        <f>RSQ(V64:V104,U64:U104)</f>
        <v>0.97458635368192448</v>
      </c>
    </row>
    <row r="6" spans="1:16" x14ac:dyDescent="0.15">
      <c r="A6" s="18">
        <v>2.5</v>
      </c>
      <c r="B6" s="18">
        <v>4</v>
      </c>
      <c r="C6" s="18" t="s">
        <v>5</v>
      </c>
      <c r="D6">
        <v>549.04284667968795</v>
      </c>
      <c r="E6">
        <v>493.74453735351602</v>
      </c>
      <c r="F6">
        <v>454.27346801757801</v>
      </c>
      <c r="G6">
        <v>453.97561645507801</v>
      </c>
      <c r="I6" s="19">
        <f t="shared" si="0"/>
        <v>94.769378662109943</v>
      </c>
      <c r="J6" s="19">
        <f t="shared" si="0"/>
        <v>39.768920898438012</v>
      </c>
      <c r="K6" s="19">
        <f t="shared" si="1"/>
        <v>66.931134033203335</v>
      </c>
      <c r="L6" s="20">
        <f t="shared" si="2"/>
        <v>1.6830010098622556</v>
      </c>
      <c r="M6" s="20">
        <f t="shared" ref="M6:M22" si="3">L6+ABS($N$2)*A6</f>
        <v>1.6941243838986784</v>
      </c>
      <c r="P6" s="18">
        <f t="shared" ref="P6:P69" si="4">(M6-$O$2)/$O$2*100</f>
        <v>-4.4581132612656713</v>
      </c>
    </row>
    <row r="7" spans="1:16" x14ac:dyDescent="0.15">
      <c r="A7" s="18">
        <v>3</v>
      </c>
      <c r="B7" s="18">
        <v>5</v>
      </c>
      <c r="C7" s="18" t="s">
        <v>8</v>
      </c>
      <c r="D7">
        <v>549.5</v>
      </c>
      <c r="E7">
        <v>493.89358520507801</v>
      </c>
      <c r="F7">
        <v>454.23880004882801</v>
      </c>
      <c r="G7">
        <v>453.811279296875</v>
      </c>
      <c r="I7" s="19">
        <f t="shared" si="0"/>
        <v>95.261199951171989</v>
      </c>
      <c r="J7" s="19">
        <f t="shared" si="0"/>
        <v>40.082305908203011</v>
      </c>
      <c r="K7" s="19">
        <f t="shared" si="1"/>
        <v>67.203585815429875</v>
      </c>
      <c r="L7" s="20">
        <f t="shared" si="2"/>
        <v>1.6766397115310769</v>
      </c>
      <c r="M7" s="20">
        <f t="shared" si="3"/>
        <v>1.6899877603747842</v>
      </c>
      <c r="P7" s="18">
        <f t="shared" si="4"/>
        <v>-4.6914023986849474</v>
      </c>
    </row>
    <row r="8" spans="1:16" x14ac:dyDescent="0.15">
      <c r="A8" s="18">
        <v>3.5</v>
      </c>
      <c r="B8" s="18">
        <v>6</v>
      </c>
      <c r="D8">
        <v>550.33673095703102</v>
      </c>
      <c r="E8">
        <v>494.26971435546898</v>
      </c>
      <c r="F8">
        <v>455.11233520507801</v>
      </c>
      <c r="G8">
        <v>454.80789184570301</v>
      </c>
      <c r="I8" s="19">
        <f t="shared" si="0"/>
        <v>95.224395751953011</v>
      </c>
      <c r="J8" s="19">
        <f t="shared" si="0"/>
        <v>39.461822509765966</v>
      </c>
      <c r="K8" s="19">
        <f t="shared" si="1"/>
        <v>67.601119995116832</v>
      </c>
      <c r="L8" s="20">
        <f t="shared" si="2"/>
        <v>1.7130764798910894</v>
      </c>
      <c r="M8" s="20">
        <f t="shared" si="3"/>
        <v>1.7286492035420811</v>
      </c>
      <c r="P8" s="18">
        <f t="shared" si="4"/>
        <v>-2.5110505547752302</v>
      </c>
    </row>
    <row r="9" spans="1:16" x14ac:dyDescent="0.15">
      <c r="A9" s="18">
        <v>4</v>
      </c>
      <c r="B9" s="18">
        <v>7</v>
      </c>
      <c r="D9">
        <v>549.95892333984398</v>
      </c>
      <c r="E9">
        <v>494.75698852539102</v>
      </c>
      <c r="F9">
        <v>455.49719238281301</v>
      </c>
      <c r="G9">
        <v>455.06790161132801</v>
      </c>
      <c r="I9" s="19">
        <f t="shared" si="0"/>
        <v>94.461730957030966</v>
      </c>
      <c r="J9" s="19">
        <f t="shared" si="0"/>
        <v>39.689086914063012</v>
      </c>
      <c r="K9" s="19">
        <f t="shared" si="1"/>
        <v>66.679370117186863</v>
      </c>
      <c r="L9" s="20">
        <f t="shared" si="2"/>
        <v>1.6800429362752711</v>
      </c>
      <c r="M9" s="20">
        <f t="shared" si="3"/>
        <v>1.6978403347335473</v>
      </c>
      <c r="P9" s="18">
        <f t="shared" si="4"/>
        <v>-4.2485483927317969</v>
      </c>
    </row>
    <row r="10" spans="1:16" x14ac:dyDescent="0.15">
      <c r="A10" s="18">
        <v>4.5</v>
      </c>
      <c r="B10" s="18">
        <v>8</v>
      </c>
      <c r="D10">
        <v>547.67687988281295</v>
      </c>
      <c r="E10">
        <v>493.87176513671898</v>
      </c>
      <c r="F10">
        <v>455.189697265625</v>
      </c>
      <c r="G10">
        <v>454.82827758789102</v>
      </c>
      <c r="I10" s="19">
        <f t="shared" si="0"/>
        <v>92.487182617187955</v>
      </c>
      <c r="J10" s="19">
        <f t="shared" si="0"/>
        <v>39.043487548827954</v>
      </c>
      <c r="K10" s="19">
        <f t="shared" si="1"/>
        <v>65.156741333008384</v>
      </c>
      <c r="L10" s="20">
        <f t="shared" si="2"/>
        <v>1.6688248264585248</v>
      </c>
      <c r="M10" s="20">
        <f t="shared" si="3"/>
        <v>1.6888468997240855</v>
      </c>
      <c r="P10" s="18">
        <f t="shared" si="4"/>
        <v>-4.7557424082554878</v>
      </c>
    </row>
    <row r="11" spans="1:16" x14ac:dyDescent="0.15">
      <c r="A11" s="18">
        <v>5</v>
      </c>
      <c r="B11" s="18">
        <v>9</v>
      </c>
      <c r="D11">
        <v>548.989501953125</v>
      </c>
      <c r="E11">
        <v>494.17395019531301</v>
      </c>
      <c r="F11">
        <v>454.49029541015602</v>
      </c>
      <c r="G11">
        <v>454.26818847656301</v>
      </c>
      <c r="I11" s="19">
        <f t="shared" si="0"/>
        <v>94.499206542968977</v>
      </c>
      <c r="J11" s="19">
        <f t="shared" si="0"/>
        <v>39.90576171875</v>
      </c>
      <c r="K11" s="19">
        <f t="shared" si="1"/>
        <v>66.56517333984398</v>
      </c>
      <c r="L11" s="20">
        <f t="shared" si="2"/>
        <v>1.6680592093188356</v>
      </c>
      <c r="M11" s="20">
        <f t="shared" si="3"/>
        <v>1.6903059573916808</v>
      </c>
      <c r="P11" s="18">
        <f t="shared" si="4"/>
        <v>-4.673457350707432</v>
      </c>
    </row>
    <row r="12" spans="1:16" x14ac:dyDescent="0.15">
      <c r="A12" s="18">
        <v>5.5</v>
      </c>
      <c r="B12" s="18">
        <v>10</v>
      </c>
      <c r="D12">
        <v>550.62243652343795</v>
      </c>
      <c r="E12">
        <v>493.947998046875</v>
      </c>
      <c r="F12">
        <v>454.178466796875</v>
      </c>
      <c r="G12">
        <v>453.82556152343801</v>
      </c>
      <c r="I12" s="19">
        <f t="shared" si="0"/>
        <v>96.443969726562955</v>
      </c>
      <c r="J12" s="19">
        <f t="shared" si="0"/>
        <v>40.122436523436988</v>
      </c>
      <c r="K12" s="19">
        <f t="shared" si="1"/>
        <v>68.358264160157063</v>
      </c>
      <c r="L12" s="20">
        <f t="shared" si="2"/>
        <v>1.7037415990483651</v>
      </c>
      <c r="M12" s="20">
        <f t="shared" si="3"/>
        <v>1.7282130219284948</v>
      </c>
      <c r="P12" s="18">
        <f t="shared" si="4"/>
        <v>-2.5356494654094512</v>
      </c>
    </row>
    <row r="13" spans="1:16" x14ac:dyDescent="0.15">
      <c r="A13" s="18">
        <v>6</v>
      </c>
      <c r="B13" s="18">
        <v>11</v>
      </c>
      <c r="D13">
        <v>551.9921875</v>
      </c>
      <c r="E13">
        <v>495.26571655273398</v>
      </c>
      <c r="F13">
        <v>454.82507324218801</v>
      </c>
      <c r="G13">
        <v>454.56427001953102</v>
      </c>
      <c r="I13" s="19">
        <f t="shared" si="0"/>
        <v>97.167114257811988</v>
      </c>
      <c r="J13" s="19">
        <f t="shared" si="0"/>
        <v>40.701446533202954</v>
      </c>
      <c r="K13" s="19">
        <f t="shared" si="1"/>
        <v>68.676101684569915</v>
      </c>
      <c r="L13" s="20">
        <f t="shared" si="2"/>
        <v>1.6873135363517393</v>
      </c>
      <c r="M13" s="20">
        <f t="shared" si="3"/>
        <v>1.7140096340391535</v>
      </c>
      <c r="P13" s="18">
        <f t="shared" si="4"/>
        <v>-3.3366641311135461</v>
      </c>
    </row>
    <row r="14" spans="1:16" x14ac:dyDescent="0.15">
      <c r="A14" s="18">
        <v>6.5</v>
      </c>
      <c r="B14" s="18">
        <v>12</v>
      </c>
      <c r="D14">
        <v>552.75946044921898</v>
      </c>
      <c r="E14">
        <v>495.30526733398398</v>
      </c>
      <c r="F14">
        <v>455.51837158203102</v>
      </c>
      <c r="G14">
        <v>455.11508178710898</v>
      </c>
      <c r="I14" s="19">
        <f t="shared" si="0"/>
        <v>97.241088867187955</v>
      </c>
      <c r="J14" s="19">
        <f t="shared" si="0"/>
        <v>40.190185546875</v>
      </c>
      <c r="K14" s="19">
        <f t="shared" si="1"/>
        <v>69.107958984375458</v>
      </c>
      <c r="L14" s="20">
        <f t="shared" si="2"/>
        <v>1.7195232628068562</v>
      </c>
      <c r="M14" s="20">
        <f t="shared" si="3"/>
        <v>1.7484440353015551</v>
      </c>
      <c r="P14" s="18">
        <f t="shared" si="4"/>
        <v>-1.3947006621990534</v>
      </c>
    </row>
    <row r="15" spans="1:16" x14ac:dyDescent="0.15">
      <c r="A15" s="18">
        <v>7</v>
      </c>
      <c r="B15" s="18">
        <v>13</v>
      </c>
      <c r="D15">
        <v>551.31170654296898</v>
      </c>
      <c r="E15">
        <v>495.01745605468801</v>
      </c>
      <c r="F15">
        <v>455.27490234375</v>
      </c>
      <c r="G15">
        <v>454.96966552734398</v>
      </c>
      <c r="I15" s="19">
        <f t="shared" si="0"/>
        <v>96.036804199218977</v>
      </c>
      <c r="J15" s="19">
        <f t="shared" si="0"/>
        <v>40.047790527344034</v>
      </c>
      <c r="K15" s="19">
        <f t="shared" si="1"/>
        <v>68.003350830078148</v>
      </c>
      <c r="L15" s="20">
        <f t="shared" si="2"/>
        <v>1.6980549971576202</v>
      </c>
      <c r="M15" s="20">
        <f t="shared" si="3"/>
        <v>1.7292004444596036</v>
      </c>
      <c r="P15" s="18">
        <f t="shared" si="4"/>
        <v>-2.4799627563772781</v>
      </c>
    </row>
    <row r="16" spans="1:16" x14ac:dyDescent="0.15">
      <c r="A16" s="18">
        <v>7.5</v>
      </c>
      <c r="B16" s="18">
        <v>14</v>
      </c>
      <c r="D16">
        <v>551.35095214843795</v>
      </c>
      <c r="E16">
        <v>494.63095092773398</v>
      </c>
      <c r="F16">
        <v>454.75494384765602</v>
      </c>
      <c r="G16">
        <v>454.420166015625</v>
      </c>
      <c r="I16" s="19">
        <f t="shared" si="0"/>
        <v>96.596008300781932</v>
      </c>
      <c r="J16" s="19">
        <f t="shared" si="0"/>
        <v>40.210784912108977</v>
      </c>
      <c r="K16" s="19">
        <f t="shared" si="1"/>
        <v>68.448458862305642</v>
      </c>
      <c r="L16" s="20">
        <f t="shared" si="2"/>
        <v>1.7022413019770037</v>
      </c>
      <c r="M16" s="20">
        <f t="shared" si="3"/>
        <v>1.7356114240862717</v>
      </c>
      <c r="P16" s="18">
        <f t="shared" si="4"/>
        <v>-2.1184089677671003</v>
      </c>
    </row>
    <row r="17" spans="1:16" x14ac:dyDescent="0.15">
      <c r="A17" s="18">
        <v>8</v>
      </c>
      <c r="B17" s="18">
        <v>15</v>
      </c>
      <c r="D17">
        <v>551.41320800781295</v>
      </c>
      <c r="E17">
        <v>494.31643676757801</v>
      </c>
      <c r="F17">
        <v>454.89840698242199</v>
      </c>
      <c r="G17">
        <v>454.43026733398398</v>
      </c>
      <c r="I17" s="19">
        <f t="shared" si="0"/>
        <v>96.514801025390966</v>
      </c>
      <c r="J17" s="19">
        <f t="shared" si="0"/>
        <v>39.886169433594034</v>
      </c>
      <c r="K17" s="19">
        <f t="shared" si="1"/>
        <v>68.594482421875142</v>
      </c>
      <c r="L17" s="20">
        <f t="shared" si="2"/>
        <v>1.7197560807657202</v>
      </c>
      <c r="M17" s="20">
        <f t="shared" si="3"/>
        <v>1.7553508776822726</v>
      </c>
      <c r="P17" s="18">
        <f t="shared" si="4"/>
        <v>-1.0051821836666848</v>
      </c>
    </row>
    <row r="18" spans="1:16" x14ac:dyDescent="0.15">
      <c r="A18" s="18">
        <v>8.5</v>
      </c>
      <c r="B18" s="18">
        <v>16</v>
      </c>
      <c r="D18">
        <v>550.91748046875</v>
      </c>
      <c r="E18">
        <v>494.57022094726602</v>
      </c>
      <c r="F18">
        <v>455.21664428710898</v>
      </c>
      <c r="G18">
        <v>454.96469116210898</v>
      </c>
      <c r="I18" s="19">
        <f t="shared" si="0"/>
        <v>95.700836181641023</v>
      </c>
      <c r="J18" s="19">
        <f t="shared" si="0"/>
        <v>39.605529785157046</v>
      </c>
      <c r="K18" s="19">
        <f t="shared" si="1"/>
        <v>67.976965332031085</v>
      </c>
      <c r="L18" s="20">
        <f t="shared" si="2"/>
        <v>1.7163503606889459</v>
      </c>
      <c r="M18" s="20">
        <f t="shared" si="3"/>
        <v>1.7541698324127828</v>
      </c>
      <c r="P18" s="18">
        <f t="shared" si="4"/>
        <v>-1.0717884461367622</v>
      </c>
    </row>
    <row r="19" spans="1:16" x14ac:dyDescent="0.15">
      <c r="A19" s="18">
        <v>9</v>
      </c>
      <c r="B19" s="18">
        <v>17</v>
      </c>
      <c r="D19">
        <v>550.43170166015602</v>
      </c>
      <c r="E19">
        <v>493.91476440429699</v>
      </c>
      <c r="F19">
        <v>455.27941894531301</v>
      </c>
      <c r="G19">
        <v>454.77337646484398</v>
      </c>
      <c r="I19" s="19">
        <f t="shared" si="0"/>
        <v>95.152282714843011</v>
      </c>
      <c r="J19" s="19">
        <f t="shared" si="0"/>
        <v>39.141387939453011</v>
      </c>
      <c r="K19" s="19">
        <f t="shared" si="1"/>
        <v>67.753311157225909</v>
      </c>
      <c r="L19" s="20">
        <f t="shared" si="2"/>
        <v>1.7309889792879107</v>
      </c>
      <c r="M19" s="20">
        <f t="shared" si="3"/>
        <v>1.7710331258190322</v>
      </c>
      <c r="P19" s="18">
        <f t="shared" si="4"/>
        <v>-0.12076567356194641</v>
      </c>
    </row>
    <row r="20" spans="1:16" x14ac:dyDescent="0.15">
      <c r="A20" s="18">
        <v>9.5</v>
      </c>
      <c r="B20" s="18">
        <v>18</v>
      </c>
      <c r="D20">
        <v>550.873291015625</v>
      </c>
      <c r="E20">
        <v>493.47766113281301</v>
      </c>
      <c r="F20">
        <v>453.97912597656301</v>
      </c>
      <c r="G20">
        <v>453.98699951171898</v>
      </c>
      <c r="I20" s="19">
        <f t="shared" si="0"/>
        <v>96.894165039061988</v>
      </c>
      <c r="J20" s="19">
        <f t="shared" si="0"/>
        <v>39.490661621094034</v>
      </c>
      <c r="K20" s="19">
        <f t="shared" si="1"/>
        <v>69.250701904296164</v>
      </c>
      <c r="L20" s="20">
        <f t="shared" si="2"/>
        <v>1.7535969026992886</v>
      </c>
      <c r="M20" s="20">
        <f t="shared" si="3"/>
        <v>1.7958657240376945</v>
      </c>
      <c r="P20" s="18">
        <f t="shared" si="4"/>
        <v>1.2796942389363268</v>
      </c>
    </row>
    <row r="21" spans="1:16" x14ac:dyDescent="0.15">
      <c r="A21" s="18">
        <v>10</v>
      </c>
      <c r="B21" s="18">
        <v>19</v>
      </c>
      <c r="D21">
        <v>550.79461669921898</v>
      </c>
      <c r="E21">
        <v>493.88265991210898</v>
      </c>
      <c r="F21">
        <v>455.01571655273398</v>
      </c>
      <c r="G21">
        <v>454.443115234375</v>
      </c>
      <c r="I21" s="19">
        <f t="shared" si="0"/>
        <v>95.778900146485</v>
      </c>
      <c r="J21" s="19">
        <f t="shared" si="0"/>
        <v>39.439544677733977</v>
      </c>
      <c r="K21" s="19">
        <f t="shared" si="1"/>
        <v>68.171218872071222</v>
      </c>
      <c r="L21" s="20">
        <f t="shared" si="2"/>
        <v>1.7284991352995518</v>
      </c>
      <c r="M21" s="20">
        <f t="shared" si="3"/>
        <v>1.7729926314452422</v>
      </c>
      <c r="P21" s="18">
        <f t="shared" si="4"/>
        <v>-1.0257338765160447E-2</v>
      </c>
    </row>
    <row r="22" spans="1:16" x14ac:dyDescent="0.15">
      <c r="A22" s="18">
        <v>10.5</v>
      </c>
      <c r="B22" s="18">
        <v>20</v>
      </c>
      <c r="D22">
        <v>550.51641845703102</v>
      </c>
      <c r="E22">
        <v>494.291015625</v>
      </c>
      <c r="F22">
        <v>455.50891113281301</v>
      </c>
      <c r="G22">
        <v>455.08154296875</v>
      </c>
      <c r="I22" s="19">
        <f t="shared" si="0"/>
        <v>95.007507324218011</v>
      </c>
      <c r="J22" s="19">
        <f t="shared" si="0"/>
        <v>39.20947265625</v>
      </c>
      <c r="K22" s="19">
        <f t="shared" si="1"/>
        <v>67.560876464843005</v>
      </c>
      <c r="L22" s="20">
        <f t="shared" si="2"/>
        <v>1.7230753664337739</v>
      </c>
      <c r="M22" s="20">
        <f t="shared" si="3"/>
        <v>1.769793537386749</v>
      </c>
      <c r="P22" s="18">
        <f t="shared" si="4"/>
        <v>-0.1906735378990915</v>
      </c>
    </row>
    <row r="23" spans="1:16" x14ac:dyDescent="0.15">
      <c r="A23" s="18">
        <v>11</v>
      </c>
      <c r="B23" s="18">
        <v>21</v>
      </c>
      <c r="D23">
        <v>550.35968017578102</v>
      </c>
      <c r="E23">
        <v>494.03607177734398</v>
      </c>
      <c r="F23">
        <v>455.04205322265602</v>
      </c>
      <c r="G23">
        <v>454.70294189453102</v>
      </c>
      <c r="I23" s="19">
        <f t="shared" si="0"/>
        <v>95.317626953125</v>
      </c>
      <c r="J23" s="19">
        <f t="shared" si="0"/>
        <v>39.333129882812955</v>
      </c>
      <c r="K23" s="19">
        <f t="shared" si="1"/>
        <v>67.784436035155935</v>
      </c>
      <c r="L23" s="20">
        <f t="shared" si="2"/>
        <v>1.7233420334743077</v>
      </c>
      <c r="M23" s="20">
        <f>L23+ABS($N$2)*A23</f>
        <v>1.7722848792345673</v>
      </c>
      <c r="P23" s="18">
        <f t="shared" si="4"/>
        <v>-5.0171752484756423E-2</v>
      </c>
    </row>
    <row r="24" spans="1:16" x14ac:dyDescent="0.15">
      <c r="A24" s="18">
        <v>11.5</v>
      </c>
      <c r="B24" s="18">
        <v>22</v>
      </c>
      <c r="D24">
        <v>548.82568359375</v>
      </c>
      <c r="E24">
        <v>493.25378417968801</v>
      </c>
      <c r="F24">
        <v>454.49349975585898</v>
      </c>
      <c r="G24">
        <v>454.24041748046898</v>
      </c>
      <c r="I24" s="19">
        <f t="shared" si="0"/>
        <v>94.332183837891023</v>
      </c>
      <c r="J24" s="19">
        <f t="shared" si="0"/>
        <v>39.013366699219034</v>
      </c>
      <c r="K24" s="19">
        <f t="shared" si="1"/>
        <v>67.022827148437699</v>
      </c>
      <c r="L24" s="20">
        <f t="shared" si="2"/>
        <v>1.7179452279820637</v>
      </c>
      <c r="M24" s="20">
        <f t="shared" ref="M24:M87" si="5">L24+ABS($N$2)*A24</f>
        <v>1.7691127485496079</v>
      </c>
      <c r="P24" s="18">
        <f t="shared" si="4"/>
        <v>-0.22906732444117053</v>
      </c>
    </row>
    <row r="25" spans="1:16" x14ac:dyDescent="0.15">
      <c r="A25" s="18">
        <v>12</v>
      </c>
      <c r="B25" s="18">
        <v>23</v>
      </c>
      <c r="D25">
        <v>550.13275146484398</v>
      </c>
      <c r="E25">
        <v>494.25918579101602</v>
      </c>
      <c r="F25">
        <v>454.40652465820301</v>
      </c>
      <c r="G25">
        <v>454.03643798828102</v>
      </c>
      <c r="I25" s="19">
        <f t="shared" si="0"/>
        <v>95.726226806640966</v>
      </c>
      <c r="J25" s="19">
        <f t="shared" si="0"/>
        <v>40.222747802735</v>
      </c>
      <c r="K25" s="19">
        <f t="shared" si="1"/>
        <v>67.570303344726469</v>
      </c>
      <c r="L25" s="20">
        <f t="shared" si="2"/>
        <v>1.679902717639095</v>
      </c>
      <c r="M25" s="20">
        <f t="shared" si="5"/>
        <v>1.7332949130139237</v>
      </c>
      <c r="P25" s="18">
        <f t="shared" si="4"/>
        <v>-2.2490509918161039</v>
      </c>
    </row>
    <row r="26" spans="1:16" x14ac:dyDescent="0.15">
      <c r="A26" s="18">
        <v>12.5</v>
      </c>
      <c r="B26" s="18">
        <v>24</v>
      </c>
      <c r="D26">
        <v>549.271728515625</v>
      </c>
      <c r="E26">
        <v>493.90255737304699</v>
      </c>
      <c r="F26">
        <v>454.89904785156301</v>
      </c>
      <c r="G26">
        <v>454.557861328125</v>
      </c>
      <c r="I26" s="19">
        <f t="shared" si="0"/>
        <v>94.372680664061988</v>
      </c>
      <c r="J26" s="19">
        <f t="shared" si="0"/>
        <v>39.344696044921989</v>
      </c>
      <c r="K26" s="19">
        <f t="shared" si="1"/>
        <v>66.831393432616593</v>
      </c>
      <c r="L26" s="20">
        <f t="shared" si="2"/>
        <v>1.6986125234342018</v>
      </c>
      <c r="M26" s="20">
        <f t="shared" si="5"/>
        <v>1.7542293936163149</v>
      </c>
      <c r="P26" s="18">
        <f t="shared" si="4"/>
        <v>-1.068429430815353</v>
      </c>
    </row>
    <row r="27" spans="1:16" x14ac:dyDescent="0.15">
      <c r="A27" s="18">
        <v>13</v>
      </c>
      <c r="B27" s="18">
        <v>25</v>
      </c>
      <c r="D27">
        <v>549.581787109375</v>
      </c>
      <c r="E27">
        <v>494.076904296875</v>
      </c>
      <c r="F27">
        <v>455.10928344726602</v>
      </c>
      <c r="G27">
        <v>454.77966308593801</v>
      </c>
      <c r="I27" s="19">
        <f t="shared" si="0"/>
        <v>94.472503662108977</v>
      </c>
      <c r="J27" s="19">
        <f t="shared" si="0"/>
        <v>39.297241210936988</v>
      </c>
      <c r="K27" s="19">
        <f t="shared" si="1"/>
        <v>66.964434814453085</v>
      </c>
      <c r="L27" s="20">
        <f t="shared" si="2"/>
        <v>1.7040492602268456</v>
      </c>
      <c r="M27" s="20">
        <f t="shared" si="5"/>
        <v>1.7618908052162432</v>
      </c>
      <c r="P27" s="18">
        <f t="shared" si="4"/>
        <v>-0.63635624522395096</v>
      </c>
    </row>
    <row r="28" spans="1:16" x14ac:dyDescent="0.15">
      <c r="A28" s="18">
        <v>13.5</v>
      </c>
      <c r="B28" s="18">
        <v>26</v>
      </c>
      <c r="D28">
        <v>549.19219970703102</v>
      </c>
      <c r="E28">
        <v>493.40615844726602</v>
      </c>
      <c r="F28">
        <v>454.88845825195301</v>
      </c>
      <c r="G28">
        <v>454.47650146484398</v>
      </c>
      <c r="I28" s="19">
        <f t="shared" si="0"/>
        <v>94.303741455078011</v>
      </c>
      <c r="J28" s="19">
        <f t="shared" si="0"/>
        <v>38.929656982422046</v>
      </c>
      <c r="K28" s="19">
        <f t="shared" si="1"/>
        <v>67.052981567382574</v>
      </c>
      <c r="L28" s="20">
        <f t="shared" si="2"/>
        <v>1.7224138809560816</v>
      </c>
      <c r="M28" s="20">
        <f t="shared" si="5"/>
        <v>1.7824801007527638</v>
      </c>
      <c r="P28" s="18">
        <f t="shared" si="4"/>
        <v>0.52479824902493499</v>
      </c>
    </row>
    <row r="29" spans="1:16" x14ac:dyDescent="0.15">
      <c r="A29" s="18">
        <v>14</v>
      </c>
      <c r="B29" s="18">
        <v>27</v>
      </c>
      <c r="D29">
        <v>548.98767089843795</v>
      </c>
      <c r="E29">
        <v>493.36355590820301</v>
      </c>
      <c r="F29">
        <v>454.30670166015602</v>
      </c>
      <c r="G29">
        <v>453.84158325195301</v>
      </c>
      <c r="I29" s="19">
        <f t="shared" si="0"/>
        <v>94.680969238281932</v>
      </c>
      <c r="J29" s="19">
        <f t="shared" si="0"/>
        <v>39.52197265625</v>
      </c>
      <c r="K29" s="19">
        <f t="shared" si="1"/>
        <v>67.015588378906926</v>
      </c>
      <c r="L29" s="20">
        <f t="shared" si="2"/>
        <v>1.6956539331117899</v>
      </c>
      <c r="M29" s="20">
        <f t="shared" si="5"/>
        <v>1.7579448277157566</v>
      </c>
      <c r="P29" s="18">
        <f t="shared" si="4"/>
        <v>-0.85889370410727495</v>
      </c>
    </row>
    <row r="30" spans="1:16" x14ac:dyDescent="0.15">
      <c r="A30" s="18">
        <v>14.5</v>
      </c>
      <c r="B30" s="18">
        <v>28</v>
      </c>
      <c r="D30">
        <v>548.87048339843795</v>
      </c>
      <c r="E30">
        <v>493.030029296875</v>
      </c>
      <c r="F30">
        <v>453.98089599609398</v>
      </c>
      <c r="G30">
        <v>453.64596557617199</v>
      </c>
      <c r="I30" s="19">
        <f t="shared" si="0"/>
        <v>94.889587402343977</v>
      </c>
      <c r="J30" s="19">
        <f t="shared" si="0"/>
        <v>39.384063720703011</v>
      </c>
      <c r="K30" s="19">
        <f t="shared" si="1"/>
        <v>67.320742797851864</v>
      </c>
      <c r="L30" s="20">
        <f t="shared" si="2"/>
        <v>1.7093396779790244</v>
      </c>
      <c r="M30" s="20">
        <f t="shared" si="5"/>
        <v>1.7738552473902758</v>
      </c>
      <c r="P30" s="18">
        <f t="shared" si="4"/>
        <v>3.8390774503689121E-2</v>
      </c>
    </row>
    <row r="31" spans="1:16" x14ac:dyDescent="0.15">
      <c r="A31" s="18">
        <v>15</v>
      </c>
      <c r="B31" s="18">
        <v>29</v>
      </c>
      <c r="D31">
        <v>549.53698730468795</v>
      </c>
      <c r="E31">
        <v>493.892822265625</v>
      </c>
      <c r="F31">
        <v>454.73135375976602</v>
      </c>
      <c r="G31">
        <v>454.49237060546898</v>
      </c>
      <c r="I31" s="19">
        <f t="shared" si="0"/>
        <v>94.805633544921932</v>
      </c>
      <c r="J31" s="19">
        <f t="shared" si="0"/>
        <v>39.400451660156023</v>
      </c>
      <c r="K31" s="19">
        <f t="shared" si="1"/>
        <v>67.225317382812719</v>
      </c>
      <c r="L31" s="20">
        <f t="shared" si="2"/>
        <v>1.7062067704872221</v>
      </c>
      <c r="M31" s="20">
        <f t="shared" si="5"/>
        <v>1.772947014705758</v>
      </c>
      <c r="P31" s="18">
        <f t="shared" si="4"/>
        <v>-1.2829941697161314E-2</v>
      </c>
    </row>
    <row r="32" spans="1:16" x14ac:dyDescent="0.15">
      <c r="A32" s="18">
        <v>15.5</v>
      </c>
      <c r="B32" s="18">
        <v>30</v>
      </c>
      <c r="D32">
        <v>549.49267578125</v>
      </c>
      <c r="E32">
        <v>493.741455078125</v>
      </c>
      <c r="F32">
        <v>455.28213500976602</v>
      </c>
      <c r="G32">
        <v>455.05422973632801</v>
      </c>
      <c r="I32" s="19">
        <f t="shared" si="0"/>
        <v>94.210540771483977</v>
      </c>
      <c r="J32" s="19">
        <f t="shared" si="0"/>
        <v>38.687225341796989</v>
      </c>
      <c r="K32" s="19">
        <f t="shared" si="1"/>
        <v>67.129483032226091</v>
      </c>
      <c r="L32" s="20">
        <f t="shared" si="2"/>
        <v>1.7351847396432587</v>
      </c>
      <c r="M32" s="20">
        <f t="shared" si="5"/>
        <v>1.8041496586690791</v>
      </c>
      <c r="P32" s="18">
        <f t="shared" si="4"/>
        <v>1.7468752510420806</v>
      </c>
    </row>
    <row r="33" spans="1:16" x14ac:dyDescent="0.15">
      <c r="A33" s="18">
        <v>16</v>
      </c>
      <c r="B33" s="18">
        <v>31</v>
      </c>
      <c r="D33">
        <v>547.88610839843795</v>
      </c>
      <c r="E33">
        <v>493.49359130859398</v>
      </c>
      <c r="F33">
        <v>454.87884521484398</v>
      </c>
      <c r="G33">
        <v>454.79040527343801</v>
      </c>
      <c r="I33" s="19">
        <f t="shared" si="0"/>
        <v>93.007263183593977</v>
      </c>
      <c r="J33" s="19">
        <f t="shared" si="0"/>
        <v>38.703186035155966</v>
      </c>
      <c r="K33" s="19">
        <f t="shared" si="1"/>
        <v>65.915032958984796</v>
      </c>
      <c r="L33" s="20">
        <f t="shared" si="2"/>
        <v>1.7030906163412749</v>
      </c>
      <c r="M33" s="20">
        <f t="shared" si="5"/>
        <v>1.7742802101743798</v>
      </c>
      <c r="P33" s="18">
        <f t="shared" si="4"/>
        <v>6.235698771266427E-2</v>
      </c>
    </row>
    <row r="34" spans="1:16" x14ac:dyDescent="0.15">
      <c r="A34" s="18">
        <v>16.5</v>
      </c>
      <c r="B34" s="18">
        <v>32</v>
      </c>
      <c r="D34">
        <v>547.84033203125</v>
      </c>
      <c r="E34">
        <v>493.01077270507801</v>
      </c>
      <c r="F34">
        <v>454.52478027343801</v>
      </c>
      <c r="G34">
        <v>454.07318115234398</v>
      </c>
      <c r="I34" s="19">
        <f t="shared" si="0"/>
        <v>93.315551757811988</v>
      </c>
      <c r="J34" s="19">
        <f t="shared" si="0"/>
        <v>38.937591552734034</v>
      </c>
      <c r="K34" s="19">
        <f t="shared" si="1"/>
        <v>66.05923767089817</v>
      </c>
      <c r="L34" s="20">
        <f t="shared" si="2"/>
        <v>1.6965414407162984</v>
      </c>
      <c r="M34" s="20">
        <f t="shared" si="5"/>
        <v>1.7699557093566878</v>
      </c>
      <c r="P34" s="18">
        <f t="shared" si="4"/>
        <v>-0.18152768288906754</v>
      </c>
    </row>
    <row r="35" spans="1:16" x14ac:dyDescent="0.15">
      <c r="A35" s="18">
        <v>17</v>
      </c>
      <c r="B35" s="18">
        <v>33</v>
      </c>
      <c r="D35">
        <v>548.72808837890602</v>
      </c>
      <c r="E35">
        <v>493.51965332031301</v>
      </c>
      <c r="F35">
        <v>454.31326293945301</v>
      </c>
      <c r="G35">
        <v>453.93933105468801</v>
      </c>
      <c r="I35" s="19">
        <f t="shared" si="0"/>
        <v>94.414825439453011</v>
      </c>
      <c r="J35" s="19">
        <f t="shared" si="0"/>
        <v>39.580322265625</v>
      </c>
      <c r="K35" s="19">
        <f t="shared" si="1"/>
        <v>66.708599853515508</v>
      </c>
      <c r="L35" s="20">
        <f t="shared" si="2"/>
        <v>1.6853980977171343</v>
      </c>
      <c r="M35" s="20">
        <f t="shared" si="5"/>
        <v>1.7610370411648082</v>
      </c>
      <c r="P35" s="18">
        <f t="shared" si="4"/>
        <v>-0.68450514685069508</v>
      </c>
    </row>
    <row r="36" spans="1:16" x14ac:dyDescent="0.15">
      <c r="A36" s="18">
        <v>17.5</v>
      </c>
      <c r="B36" s="18">
        <v>34</v>
      </c>
      <c r="D36">
        <v>548.55096435546898</v>
      </c>
      <c r="E36">
        <v>493.67803955078102</v>
      </c>
      <c r="F36">
        <v>455.04733276367199</v>
      </c>
      <c r="G36">
        <v>454.787353515625</v>
      </c>
      <c r="I36" s="19">
        <f t="shared" si="0"/>
        <v>93.503631591796989</v>
      </c>
      <c r="J36" s="19">
        <f t="shared" si="0"/>
        <v>38.890686035156023</v>
      </c>
      <c r="K36" s="19">
        <f t="shared" si="1"/>
        <v>66.28015136718777</v>
      </c>
      <c r="L36" s="20">
        <f t="shared" si="2"/>
        <v>1.7042679912427485</v>
      </c>
      <c r="M36" s="20">
        <f t="shared" si="5"/>
        <v>1.7821316094977069</v>
      </c>
      <c r="P36" s="18">
        <f t="shared" si="4"/>
        <v>0.50514472633408025</v>
      </c>
    </row>
    <row r="37" spans="1:16" x14ac:dyDescent="0.15">
      <c r="A37" s="18">
        <v>18</v>
      </c>
      <c r="B37" s="18">
        <v>35</v>
      </c>
      <c r="D37">
        <v>549.141845703125</v>
      </c>
      <c r="E37">
        <v>494.03607177734398</v>
      </c>
      <c r="F37">
        <v>455.43942260742199</v>
      </c>
      <c r="G37">
        <v>454.87625122070301</v>
      </c>
      <c r="I37" s="19">
        <f t="shared" si="0"/>
        <v>93.702423095703011</v>
      </c>
      <c r="J37" s="19">
        <f t="shared" si="0"/>
        <v>39.159820556640966</v>
      </c>
      <c r="K37" s="19">
        <f t="shared" si="1"/>
        <v>66.290548706054338</v>
      </c>
      <c r="L37" s="20">
        <f t="shared" si="2"/>
        <v>1.6928205431935355</v>
      </c>
      <c r="M37" s="20">
        <f t="shared" si="5"/>
        <v>1.7729088362557783</v>
      </c>
      <c r="P37" s="18">
        <f t="shared" si="4"/>
        <v>-1.4983054643581011E-2</v>
      </c>
    </row>
    <row r="38" spans="1:16" x14ac:dyDescent="0.15">
      <c r="A38" s="18">
        <v>18.5</v>
      </c>
      <c r="B38" s="18">
        <v>36</v>
      </c>
      <c r="D38">
        <v>549.13824462890602</v>
      </c>
      <c r="E38">
        <v>493.80307006835898</v>
      </c>
      <c r="F38">
        <v>454.48837280273398</v>
      </c>
      <c r="G38">
        <v>454.25692749023398</v>
      </c>
      <c r="I38" s="19">
        <f t="shared" si="0"/>
        <v>94.649871826172046</v>
      </c>
      <c r="J38" s="19">
        <f t="shared" si="0"/>
        <v>39.546142578125</v>
      </c>
      <c r="K38" s="19">
        <f t="shared" si="1"/>
        <v>66.967572021484543</v>
      </c>
      <c r="L38" s="20">
        <f t="shared" si="2"/>
        <v>1.6934033929905401</v>
      </c>
      <c r="M38" s="20">
        <f t="shared" si="5"/>
        <v>1.7757163608600677</v>
      </c>
      <c r="P38" s="18">
        <f t="shared" si="4"/>
        <v>0.14335018246025683</v>
      </c>
    </row>
    <row r="39" spans="1:16" x14ac:dyDescent="0.15">
      <c r="A39" s="18">
        <v>19</v>
      </c>
      <c r="B39" s="18">
        <v>37</v>
      </c>
      <c r="D39">
        <v>548.044189453125</v>
      </c>
      <c r="E39">
        <v>493.26278686523398</v>
      </c>
      <c r="F39">
        <v>454.2978515625</v>
      </c>
      <c r="G39">
        <v>454.15246582031301</v>
      </c>
      <c r="I39" s="19">
        <f t="shared" si="0"/>
        <v>93.746337890625</v>
      </c>
      <c r="J39" s="19">
        <f t="shared" si="0"/>
        <v>39.110321044920966</v>
      </c>
      <c r="K39" s="19">
        <f t="shared" si="1"/>
        <v>66.36911315918033</v>
      </c>
      <c r="L39" s="20">
        <f t="shared" si="2"/>
        <v>1.6969718321399283</v>
      </c>
      <c r="M39" s="20">
        <f t="shared" si="5"/>
        <v>1.7815094748167404</v>
      </c>
      <c r="P39" s="18">
        <f t="shared" si="4"/>
        <v>0.47005880124494881</v>
      </c>
    </row>
    <row r="40" spans="1:16" x14ac:dyDescent="0.15">
      <c r="A40" s="18">
        <v>19.5</v>
      </c>
      <c r="B40" s="18">
        <v>38</v>
      </c>
      <c r="D40">
        <v>547.37237548828102</v>
      </c>
      <c r="E40">
        <v>493.20565795898398</v>
      </c>
      <c r="F40">
        <v>454.77838134765602</v>
      </c>
      <c r="G40">
        <v>454.41598510742199</v>
      </c>
      <c r="I40" s="19">
        <f t="shared" si="0"/>
        <v>92.593994140625</v>
      </c>
      <c r="J40" s="19">
        <f t="shared" si="0"/>
        <v>38.789672851561988</v>
      </c>
      <c r="K40" s="19">
        <f t="shared" si="1"/>
        <v>65.441223144531605</v>
      </c>
      <c r="L40" s="20">
        <f t="shared" si="2"/>
        <v>1.6870785014083047</v>
      </c>
      <c r="M40" s="20">
        <f t="shared" si="5"/>
        <v>1.7738408188924013</v>
      </c>
      <c r="P40" s="18">
        <f t="shared" si="4"/>
        <v>3.7577064528887427E-2</v>
      </c>
    </row>
    <row r="41" spans="1:16" x14ac:dyDescent="0.15">
      <c r="A41" s="18">
        <v>20</v>
      </c>
      <c r="B41" s="18">
        <v>39</v>
      </c>
      <c r="D41">
        <v>548.06854248046898</v>
      </c>
      <c r="E41">
        <v>493.23684692382801</v>
      </c>
      <c r="F41">
        <v>455.58303833007801</v>
      </c>
      <c r="G41">
        <v>455.26947021484398</v>
      </c>
      <c r="I41" s="19">
        <f t="shared" si="0"/>
        <v>92.485504150390966</v>
      </c>
      <c r="J41" s="19">
        <f t="shared" si="0"/>
        <v>37.967376708984034</v>
      </c>
      <c r="K41" s="19">
        <f t="shared" si="1"/>
        <v>65.908340454102145</v>
      </c>
      <c r="L41" s="20">
        <f t="shared" si="2"/>
        <v>1.7359203128328478</v>
      </c>
      <c r="M41" s="20">
        <f t="shared" si="5"/>
        <v>1.8249073051242288</v>
      </c>
      <c r="P41" s="18">
        <f t="shared" si="4"/>
        <v>2.9175240684663519</v>
      </c>
    </row>
    <row r="42" spans="1:16" x14ac:dyDescent="0.15">
      <c r="A42" s="18">
        <v>20.5</v>
      </c>
      <c r="B42" s="18">
        <v>40</v>
      </c>
      <c r="D42">
        <v>547.22296142578102</v>
      </c>
      <c r="E42">
        <v>493.417724609375</v>
      </c>
      <c r="F42">
        <v>455.06387329101602</v>
      </c>
      <c r="G42">
        <v>454.71481323242199</v>
      </c>
      <c r="I42" s="19">
        <f t="shared" si="0"/>
        <v>92.159088134765</v>
      </c>
      <c r="J42" s="19">
        <f t="shared" si="0"/>
        <v>38.702911376953011</v>
      </c>
      <c r="K42" s="19">
        <f t="shared" si="1"/>
        <v>65.067050170897886</v>
      </c>
      <c r="L42" s="20">
        <f t="shared" si="2"/>
        <v>1.6811926507845174</v>
      </c>
      <c r="M42" s="20">
        <f t="shared" si="5"/>
        <v>1.772404317883183</v>
      </c>
      <c r="P42" s="18">
        <f t="shared" si="4"/>
        <v>-4.343588707444853E-2</v>
      </c>
    </row>
    <row r="43" spans="1:16" x14ac:dyDescent="0.15">
      <c r="A43" s="18">
        <v>21</v>
      </c>
      <c r="B43" s="18">
        <v>41</v>
      </c>
      <c r="D43">
        <v>546.847900390625</v>
      </c>
      <c r="E43">
        <v>493.076904296875</v>
      </c>
      <c r="F43">
        <v>454.27041625976602</v>
      </c>
      <c r="G43">
        <v>454.01443481445301</v>
      </c>
      <c r="I43" s="19">
        <f t="shared" si="0"/>
        <v>92.577484130858977</v>
      </c>
      <c r="J43" s="19">
        <f t="shared" si="0"/>
        <v>39.062469482421989</v>
      </c>
      <c r="K43" s="19">
        <f t="shared" si="1"/>
        <v>65.233755493163585</v>
      </c>
      <c r="L43" s="20">
        <f t="shared" si="2"/>
        <v>1.669985445301112</v>
      </c>
      <c r="M43" s="20">
        <f t="shared" si="5"/>
        <v>1.7634217872070621</v>
      </c>
      <c r="P43" s="18">
        <f t="shared" si="4"/>
        <v>-0.55001494150618868</v>
      </c>
    </row>
    <row r="44" spans="1:16" x14ac:dyDescent="0.15">
      <c r="A44" s="18">
        <v>21.5</v>
      </c>
      <c r="B44" s="18">
        <v>42</v>
      </c>
      <c r="D44">
        <v>545.91156005859398</v>
      </c>
      <c r="E44">
        <v>493.34786987304699</v>
      </c>
      <c r="F44">
        <v>454.88861083984398</v>
      </c>
      <c r="G44">
        <v>454.50054931640602</v>
      </c>
      <c r="I44" s="19">
        <f t="shared" si="0"/>
        <v>91.02294921875</v>
      </c>
      <c r="J44" s="19">
        <f t="shared" si="0"/>
        <v>38.847320556640966</v>
      </c>
      <c r="K44" s="19">
        <f t="shared" si="1"/>
        <v>63.829824829101327</v>
      </c>
      <c r="L44" s="20">
        <f t="shared" si="2"/>
        <v>1.6430946565808795</v>
      </c>
      <c r="M44" s="20">
        <f t="shared" si="5"/>
        <v>1.7387556732941141</v>
      </c>
      <c r="P44" s="18">
        <f t="shared" si="4"/>
        <v>-1.9410858003838956</v>
      </c>
    </row>
    <row r="45" spans="1:16" x14ac:dyDescent="0.15">
      <c r="A45" s="18">
        <v>22</v>
      </c>
      <c r="B45" s="18">
        <v>43</v>
      </c>
      <c r="D45">
        <v>543.98034667968795</v>
      </c>
      <c r="E45">
        <v>492.72103881835898</v>
      </c>
      <c r="F45">
        <v>455.19836425781301</v>
      </c>
      <c r="G45">
        <v>455.05294799804699</v>
      </c>
      <c r="I45" s="19">
        <f t="shared" si="0"/>
        <v>88.781982421874943</v>
      </c>
      <c r="J45" s="19">
        <f t="shared" si="0"/>
        <v>37.668090820311988</v>
      </c>
      <c r="K45" s="19">
        <f t="shared" si="1"/>
        <v>62.414318847656553</v>
      </c>
      <c r="L45" s="20">
        <f t="shared" si="2"/>
        <v>1.6569546660963372</v>
      </c>
      <c r="M45" s="20">
        <f t="shared" si="5"/>
        <v>1.7548403576168563</v>
      </c>
      <c r="P45" s="18">
        <f t="shared" si="4"/>
        <v>-1.0339734877358742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544.20513916015602</v>
      </c>
      <c r="E46">
        <v>492.35467529296898</v>
      </c>
      <c r="F46">
        <v>454.85940551757801</v>
      </c>
      <c r="G46">
        <v>454.65557861328102</v>
      </c>
      <c r="I46" s="19">
        <f t="shared" si="0"/>
        <v>89.345733642578011</v>
      </c>
      <c r="J46" s="19">
        <f t="shared" si="0"/>
        <v>37.699096679687955</v>
      </c>
      <c r="K46" s="19">
        <f t="shared" si="1"/>
        <v>62.95636596679644</v>
      </c>
      <c r="L46" s="20">
        <f t="shared" si="2"/>
        <v>1.6699701454840681</v>
      </c>
      <c r="M46" s="20">
        <f t="shared" si="5"/>
        <v>1.7700805118118719</v>
      </c>
      <c r="P46" s="18">
        <f t="shared" si="4"/>
        <v>-0.17448932009160034</v>
      </c>
    </row>
    <row r="47" spans="1:16" x14ac:dyDescent="0.15">
      <c r="A47" s="18">
        <v>23</v>
      </c>
      <c r="B47" s="18">
        <v>45</v>
      </c>
      <c r="D47">
        <v>543.34619140625</v>
      </c>
      <c r="E47">
        <v>492.50860595703102</v>
      </c>
      <c r="F47">
        <v>454.20462036132801</v>
      </c>
      <c r="G47">
        <v>453.93948364257801</v>
      </c>
      <c r="I47" s="19">
        <f t="shared" si="0"/>
        <v>89.141571044921989</v>
      </c>
      <c r="J47" s="19">
        <f t="shared" si="0"/>
        <v>38.569122314453011</v>
      </c>
      <c r="K47" s="19">
        <f t="shared" si="1"/>
        <v>62.143185424804884</v>
      </c>
      <c r="L47" s="20">
        <f t="shared" si="2"/>
        <v>1.6112159597035467</v>
      </c>
      <c r="M47" s="20">
        <f t="shared" si="5"/>
        <v>1.713551000838635</v>
      </c>
      <c r="P47" s="18">
        <f t="shared" si="4"/>
        <v>-3.3625292220803167</v>
      </c>
    </row>
    <row r="48" spans="1:16" x14ac:dyDescent="0.15">
      <c r="A48" s="18">
        <v>23.5</v>
      </c>
      <c r="B48" s="18">
        <v>46</v>
      </c>
      <c r="D48">
        <v>543.73809814453102</v>
      </c>
      <c r="E48">
        <v>492.577392578125</v>
      </c>
      <c r="F48">
        <v>454.41293334960898</v>
      </c>
      <c r="G48">
        <v>454.08810424804699</v>
      </c>
      <c r="I48" s="19">
        <f t="shared" si="0"/>
        <v>89.325164794922046</v>
      </c>
      <c r="J48" s="19">
        <f t="shared" si="0"/>
        <v>38.489288330078011</v>
      </c>
      <c r="K48" s="19">
        <f t="shared" si="1"/>
        <v>62.382662963867439</v>
      </c>
      <c r="L48" s="20">
        <f t="shared" si="2"/>
        <v>1.6207798499386024</v>
      </c>
      <c r="M48" s="20">
        <f t="shared" si="5"/>
        <v>1.7253395658809751</v>
      </c>
      <c r="P48" s="18">
        <f t="shared" si="4"/>
        <v>-2.6977009740531477</v>
      </c>
    </row>
    <row r="49" spans="1:22" x14ac:dyDescent="0.15">
      <c r="A49" s="18">
        <v>24</v>
      </c>
      <c r="B49" s="18">
        <v>47</v>
      </c>
      <c r="D49">
        <v>543.26763916015602</v>
      </c>
      <c r="E49">
        <v>492.43338012695301</v>
      </c>
      <c r="F49">
        <v>454.78701782226602</v>
      </c>
      <c r="G49">
        <v>454.61322021484398</v>
      </c>
      <c r="I49" s="19">
        <f t="shared" si="0"/>
        <v>88.48062133789</v>
      </c>
      <c r="J49" s="19">
        <f t="shared" si="0"/>
        <v>37.820159912109034</v>
      </c>
      <c r="K49" s="19">
        <f t="shared" si="1"/>
        <v>62.006509399413673</v>
      </c>
      <c r="L49" s="20">
        <f t="shared" si="2"/>
        <v>1.6395094453199495</v>
      </c>
      <c r="M49" s="20">
        <f t="shared" si="5"/>
        <v>1.7462938360696068</v>
      </c>
      <c r="P49" s="18">
        <f t="shared" si="4"/>
        <v>-1.5159633589862636</v>
      </c>
    </row>
    <row r="50" spans="1:22" x14ac:dyDescent="0.15">
      <c r="A50" s="18">
        <v>24.5</v>
      </c>
      <c r="B50" s="18">
        <v>48</v>
      </c>
      <c r="D50">
        <v>541.94903564453102</v>
      </c>
      <c r="E50">
        <v>491.74749755859398</v>
      </c>
      <c r="F50">
        <v>454.95330810546898</v>
      </c>
      <c r="G50">
        <v>454.86871337890602</v>
      </c>
      <c r="I50" s="19">
        <f t="shared" si="0"/>
        <v>86.995727539062045</v>
      </c>
      <c r="J50" s="19">
        <f t="shared" si="0"/>
        <v>36.878784179687955</v>
      </c>
      <c r="K50" s="19">
        <f t="shared" si="1"/>
        <v>61.180578613280474</v>
      </c>
      <c r="L50" s="20">
        <f t="shared" si="2"/>
        <v>1.6589640893578435</v>
      </c>
      <c r="M50" s="20">
        <f t="shared" si="5"/>
        <v>1.7679731549147852</v>
      </c>
      <c r="P50" s="18">
        <f t="shared" si="4"/>
        <v>-0.29333587934848154</v>
      </c>
    </row>
    <row r="51" spans="1:22" x14ac:dyDescent="0.15">
      <c r="A51" s="18">
        <v>25</v>
      </c>
      <c r="B51" s="18">
        <v>49</v>
      </c>
      <c r="D51">
        <v>541.50244140625</v>
      </c>
      <c r="E51">
        <v>491.84530639648398</v>
      </c>
      <c r="F51">
        <v>455.32901000976602</v>
      </c>
      <c r="G51">
        <v>454.92297363281301</v>
      </c>
      <c r="I51" s="19">
        <f t="shared" si="0"/>
        <v>86.173431396483977</v>
      </c>
      <c r="J51" s="19">
        <f t="shared" si="0"/>
        <v>36.922332763670966</v>
      </c>
      <c r="K51" s="19">
        <f t="shared" si="1"/>
        <v>60.327798461914298</v>
      </c>
      <c r="L51" s="20">
        <f t="shared" si="2"/>
        <v>1.6339108053668998</v>
      </c>
      <c r="M51" s="20">
        <f t="shared" si="5"/>
        <v>1.7451445457311261</v>
      </c>
      <c r="P51" s="18">
        <f t="shared" si="4"/>
        <v>-1.5807787694677218</v>
      </c>
    </row>
    <row r="52" spans="1:22" x14ac:dyDescent="0.15">
      <c r="A52" s="18">
        <v>25.5</v>
      </c>
      <c r="B52" s="18">
        <v>50</v>
      </c>
      <c r="D52">
        <v>541.37701416015602</v>
      </c>
      <c r="E52">
        <v>491.8310546875</v>
      </c>
      <c r="F52">
        <v>454.71578979492199</v>
      </c>
      <c r="G52">
        <v>454.45419311523398</v>
      </c>
      <c r="I52" s="19">
        <f t="shared" si="0"/>
        <v>86.661224365234034</v>
      </c>
      <c r="J52" s="19">
        <f t="shared" si="0"/>
        <v>37.376861572266023</v>
      </c>
      <c r="K52" s="19">
        <f t="shared" si="1"/>
        <v>60.497421264647819</v>
      </c>
      <c r="L52" s="20">
        <f t="shared" si="2"/>
        <v>1.6185794825945865</v>
      </c>
      <c r="M52" s="20">
        <f t="shared" si="5"/>
        <v>1.7320378977660973</v>
      </c>
      <c r="P52" s="18">
        <f t="shared" si="4"/>
        <v>-2.3199416593362256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541.50567626953102</v>
      </c>
      <c r="E53">
        <v>491.09628295898398</v>
      </c>
      <c r="F53">
        <v>454.316650390625</v>
      </c>
      <c r="G53">
        <v>453.82907104492199</v>
      </c>
      <c r="I53" s="19">
        <f t="shared" si="0"/>
        <v>87.189025878906023</v>
      </c>
      <c r="J53" s="19">
        <f t="shared" si="0"/>
        <v>37.267211914061988</v>
      </c>
      <c r="K53" s="19">
        <f t="shared" si="1"/>
        <v>61.101977539062631</v>
      </c>
      <c r="L53" s="20">
        <f t="shared" si="2"/>
        <v>1.6395639598680871</v>
      </c>
      <c r="M53" s="20">
        <f t="shared" si="5"/>
        <v>1.7552470498468824</v>
      </c>
      <c r="P53" s="18">
        <f t="shared" si="4"/>
        <v>-1.0110376612121705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541.60870361328102</v>
      </c>
      <c r="E54">
        <v>491.87277221679699</v>
      </c>
      <c r="F54">
        <v>454.70407104492199</v>
      </c>
      <c r="G54">
        <v>454.21121215820301</v>
      </c>
      <c r="I54" s="19">
        <f t="shared" si="0"/>
        <v>86.904632568359034</v>
      </c>
      <c r="J54" s="19">
        <f t="shared" si="0"/>
        <v>37.661560058593977</v>
      </c>
      <c r="K54" s="19">
        <f t="shared" si="1"/>
        <v>60.541540527343251</v>
      </c>
      <c r="L54" s="20">
        <f t="shared" si="2"/>
        <v>1.6075154728894003</v>
      </c>
      <c r="M54" s="20">
        <f t="shared" si="5"/>
        <v>1.7254232376754803</v>
      </c>
      <c r="P54" s="18">
        <f t="shared" si="4"/>
        <v>-2.6929822171603126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541.03143310546898</v>
      </c>
      <c r="E55">
        <v>491.90179443359398</v>
      </c>
      <c r="F55">
        <v>455.42337036132801</v>
      </c>
      <c r="G55">
        <v>455.11553955078102</v>
      </c>
      <c r="I55" s="19">
        <f t="shared" si="0"/>
        <v>85.608062744140966</v>
      </c>
      <c r="J55" s="19">
        <f t="shared" si="0"/>
        <v>36.786254882812955</v>
      </c>
      <c r="K55" s="19">
        <f t="shared" si="1"/>
        <v>59.857684326171899</v>
      </c>
      <c r="L55" s="20">
        <f t="shared" si="2"/>
        <v>1.627175272852748</v>
      </c>
      <c r="M55" s="20">
        <f t="shared" si="5"/>
        <v>1.7473077124461125</v>
      </c>
      <c r="P55" s="18">
        <f t="shared" si="4"/>
        <v>-1.4587847581398081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541.36212158203102</v>
      </c>
      <c r="E56">
        <v>491.76675415039102</v>
      </c>
      <c r="F56">
        <v>455.67742919921898</v>
      </c>
      <c r="G56">
        <v>455.21682739257801</v>
      </c>
      <c r="I56" s="19">
        <f t="shared" si="0"/>
        <v>85.684692382812045</v>
      </c>
      <c r="J56" s="19">
        <f t="shared" si="0"/>
        <v>36.549926757813012</v>
      </c>
      <c r="K56" s="19">
        <f t="shared" si="1"/>
        <v>60.099743652342937</v>
      </c>
      <c r="L56" s="20">
        <f t="shared" si="2"/>
        <v>1.6443191268364403</v>
      </c>
      <c r="M56" s="20">
        <f t="shared" si="5"/>
        <v>1.7666762412370893</v>
      </c>
      <c r="P56" s="18">
        <f t="shared" si="4"/>
        <v>-0.3664766598496072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540.16687011718795</v>
      </c>
      <c r="E57">
        <v>491.12414550781301</v>
      </c>
      <c r="F57">
        <v>455.38357543945301</v>
      </c>
      <c r="G57">
        <v>455.13931274414102</v>
      </c>
      <c r="I57" s="19">
        <f t="shared" si="0"/>
        <v>84.783294677734943</v>
      </c>
      <c r="J57" s="19">
        <f t="shared" si="0"/>
        <v>35.984832763671989</v>
      </c>
      <c r="K57" s="19">
        <f t="shared" si="1"/>
        <v>59.593911743164554</v>
      </c>
      <c r="L57" s="20">
        <f t="shared" si="2"/>
        <v>1.6560841656412197</v>
      </c>
      <c r="M57" s="20">
        <f t="shared" si="5"/>
        <v>1.7806659548491532</v>
      </c>
      <c r="P57" s="18">
        <f t="shared" si="4"/>
        <v>0.42248762526104239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539.61657714843795</v>
      </c>
      <c r="E58">
        <v>490.82580566406301</v>
      </c>
      <c r="F58">
        <v>455.05358886718801</v>
      </c>
      <c r="G58">
        <v>454.81930541992199</v>
      </c>
      <c r="I58" s="19">
        <f t="shared" si="0"/>
        <v>84.562988281249943</v>
      </c>
      <c r="J58" s="19">
        <f t="shared" si="0"/>
        <v>36.006500244141023</v>
      </c>
      <c r="K58" s="19">
        <f t="shared" si="1"/>
        <v>59.35843811035123</v>
      </c>
      <c r="L58" s="20">
        <f t="shared" si="2"/>
        <v>1.6485478374147189</v>
      </c>
      <c r="M58" s="20">
        <f t="shared" si="5"/>
        <v>1.7753543014299369</v>
      </c>
      <c r="P58" s="18">
        <f t="shared" si="4"/>
        <v>0.12293146858362834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539.45227050781295</v>
      </c>
      <c r="E59">
        <v>490.65661621093801</v>
      </c>
      <c r="F59">
        <v>454.487548828125</v>
      </c>
      <c r="G59">
        <v>454.04333496093801</v>
      </c>
      <c r="I59" s="19">
        <f t="shared" si="0"/>
        <v>84.964721679687955</v>
      </c>
      <c r="J59" s="19">
        <f t="shared" si="0"/>
        <v>36.61328125</v>
      </c>
      <c r="K59" s="19">
        <f t="shared" si="1"/>
        <v>59.33542480468796</v>
      </c>
      <c r="L59" s="20">
        <f t="shared" si="2"/>
        <v>1.6205983943241351</v>
      </c>
      <c r="M59" s="20">
        <f t="shared" si="5"/>
        <v>1.7496295331466376</v>
      </c>
      <c r="P59" s="18">
        <f t="shared" si="4"/>
        <v>-1.327843292149737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539.78717041015602</v>
      </c>
      <c r="E60">
        <v>490.62823486328102</v>
      </c>
      <c r="F60">
        <v>454.96228027343801</v>
      </c>
      <c r="G60">
        <v>454.75445556640602</v>
      </c>
      <c r="I60" s="19">
        <f t="shared" si="0"/>
        <v>84.824890136718011</v>
      </c>
      <c r="J60" s="19">
        <f t="shared" si="0"/>
        <v>35.873779296875</v>
      </c>
      <c r="K60" s="19">
        <f t="shared" si="1"/>
        <v>59.713244628905514</v>
      </c>
      <c r="L60" s="20">
        <f t="shared" si="2"/>
        <v>1.6645373250123996</v>
      </c>
      <c r="M60" s="20">
        <f t="shared" si="5"/>
        <v>1.7957931386421866</v>
      </c>
      <c r="P60" s="18">
        <f t="shared" si="4"/>
        <v>1.2756007109153533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538.66510009765602</v>
      </c>
      <c r="E61">
        <v>490.35275268554699</v>
      </c>
      <c r="F61">
        <v>455.54580688476602</v>
      </c>
      <c r="G61">
        <v>455.20510864257801</v>
      </c>
      <c r="I61" s="19">
        <f t="shared" si="0"/>
        <v>83.11929321289</v>
      </c>
      <c r="J61" s="19">
        <f t="shared" si="0"/>
        <v>35.147644042968977</v>
      </c>
      <c r="K61" s="19">
        <f t="shared" si="1"/>
        <v>58.515942382811716</v>
      </c>
      <c r="L61" s="20">
        <f t="shared" si="2"/>
        <v>1.6648610163251438</v>
      </c>
      <c r="M61" s="20">
        <f t="shared" si="5"/>
        <v>1.7983415047622153</v>
      </c>
      <c r="P61" s="18">
        <f t="shared" si="4"/>
        <v>1.4193184388004236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538.53167724609398</v>
      </c>
      <c r="E62">
        <v>489.73556518554699</v>
      </c>
      <c r="F62">
        <v>454.983154296875</v>
      </c>
      <c r="G62">
        <v>454.67355346679699</v>
      </c>
      <c r="I62" s="19">
        <f t="shared" si="0"/>
        <v>83.548522949218977</v>
      </c>
      <c r="J62" s="19">
        <f t="shared" si="0"/>
        <v>35.06201171875</v>
      </c>
      <c r="K62" s="19">
        <f t="shared" si="1"/>
        <v>59.00511474609398</v>
      </c>
      <c r="L62" s="20">
        <f t="shared" si="2"/>
        <v>1.6828787583383302</v>
      </c>
      <c r="M62" s="20">
        <f t="shared" si="5"/>
        <v>1.8185839215826864</v>
      </c>
      <c r="P62" s="18">
        <f t="shared" si="4"/>
        <v>2.5609103511539919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538.08752441406295</v>
      </c>
      <c r="E63">
        <v>489.09487915039102</v>
      </c>
      <c r="F63">
        <v>454.40219116210898</v>
      </c>
      <c r="G63">
        <v>454.13577270507801</v>
      </c>
      <c r="I63" s="19">
        <f t="shared" si="0"/>
        <v>83.685333251953978</v>
      </c>
      <c r="J63" s="19">
        <f t="shared" si="0"/>
        <v>34.959106445313012</v>
      </c>
      <c r="K63" s="19">
        <f t="shared" si="1"/>
        <v>59.213958740234872</v>
      </c>
      <c r="L63" s="20">
        <f t="shared" si="2"/>
        <v>1.6938064144420866</v>
      </c>
      <c r="M63" s="20">
        <f t="shared" si="5"/>
        <v>1.8317362524937273</v>
      </c>
      <c r="P63" s="18">
        <f t="shared" si="4"/>
        <v>3.3026495777397145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537.10345458984398</v>
      </c>
      <c r="E64">
        <v>489.096923828125</v>
      </c>
      <c r="F64">
        <v>454.68527221679699</v>
      </c>
      <c r="G64">
        <v>454.36413574218801</v>
      </c>
      <c r="I64" s="19">
        <f t="shared" si="0"/>
        <v>82.418182373046989</v>
      </c>
      <c r="J64" s="19">
        <f t="shared" si="0"/>
        <v>34.732788085936988</v>
      </c>
      <c r="K64" s="19">
        <f t="shared" si="1"/>
        <v>58.1052307128911</v>
      </c>
      <c r="L64" s="20">
        <f t="shared" si="2"/>
        <v>1.6729215797224588</v>
      </c>
      <c r="M64" s="20">
        <f t="shared" si="5"/>
        <v>1.813076092581384</v>
      </c>
      <c r="P64" s="18">
        <f t="shared" si="4"/>
        <v>2.2502906707927743</v>
      </c>
      <c r="R64" s="29"/>
      <c r="S64" s="29"/>
      <c r="T64" s="29"/>
      <c r="U64" s="18">
        <v>12.5</v>
      </c>
      <c r="V64" s="20">
        <f t="shared" ref="V64:V83" si="6">L26</f>
        <v>1.6986125234342018</v>
      </c>
    </row>
    <row r="65" spans="1:22" x14ac:dyDescent="0.15">
      <c r="A65" s="18">
        <v>32</v>
      </c>
      <c r="B65" s="18">
        <v>63</v>
      </c>
      <c r="D65">
        <v>538.352783203125</v>
      </c>
      <c r="E65">
        <v>490.05764770507801</v>
      </c>
      <c r="F65">
        <v>454.88092041015602</v>
      </c>
      <c r="G65">
        <v>454.41342163085898</v>
      </c>
      <c r="I65" s="19">
        <f t="shared" si="0"/>
        <v>83.471862792968977</v>
      </c>
      <c r="J65" s="19">
        <f t="shared" si="0"/>
        <v>35.644226074219034</v>
      </c>
      <c r="K65" s="19">
        <f t="shared" si="1"/>
        <v>58.520904541015653</v>
      </c>
      <c r="L65" s="20">
        <f t="shared" si="2"/>
        <v>1.6418060086130752</v>
      </c>
      <c r="M65" s="20">
        <f t="shared" si="5"/>
        <v>1.784185196279285</v>
      </c>
      <c r="P65" s="18">
        <f t="shared" si="4"/>
        <v>0.62095886463375605</v>
      </c>
      <c r="R65" s="29"/>
      <c r="S65" s="29"/>
      <c r="T65" s="29"/>
      <c r="U65" s="18">
        <v>13</v>
      </c>
      <c r="V65" s="20">
        <f t="shared" si="6"/>
        <v>1.7040492602268456</v>
      </c>
    </row>
    <row r="66" spans="1:22" x14ac:dyDescent="0.15">
      <c r="A66" s="18">
        <v>32.5</v>
      </c>
      <c r="B66" s="18">
        <v>64</v>
      </c>
      <c r="D66">
        <v>538.24945068359398</v>
      </c>
      <c r="E66">
        <v>489.81130981445301</v>
      </c>
      <c r="F66">
        <v>455.67388916015602</v>
      </c>
      <c r="G66">
        <v>455.40811157226602</v>
      </c>
      <c r="I66" s="19">
        <f t="shared" ref="I66:J129" si="7">D66-F66</f>
        <v>82.575561523437955</v>
      </c>
      <c r="J66" s="19">
        <f t="shared" si="7"/>
        <v>34.403198242186988</v>
      </c>
      <c r="K66" s="19">
        <f t="shared" ref="K66:K129" si="8">I66-0.7*J66</f>
        <v>58.493322753907066</v>
      </c>
      <c r="L66" s="20">
        <f t="shared" ref="L66:L129" si="9">K66/J66</f>
        <v>1.7002292153808978</v>
      </c>
      <c r="M66" s="20">
        <f t="shared" si="5"/>
        <v>1.844833077854392</v>
      </c>
      <c r="P66" s="18">
        <f t="shared" si="4"/>
        <v>4.0412585117342834</v>
      </c>
      <c r="R66" s="29"/>
      <c r="S66" s="29"/>
      <c r="T66" s="29"/>
      <c r="U66" s="18">
        <v>13.5</v>
      </c>
      <c r="V66" s="20">
        <f t="shared" si="6"/>
        <v>1.7224138809560816</v>
      </c>
    </row>
    <row r="67" spans="1:22" x14ac:dyDescent="0.15">
      <c r="A67" s="18">
        <v>33</v>
      </c>
      <c r="B67" s="18">
        <v>65</v>
      </c>
      <c r="D67">
        <v>537.9130859375</v>
      </c>
      <c r="E67">
        <v>489.37521362304699</v>
      </c>
      <c r="F67">
        <v>455.959716796875</v>
      </c>
      <c r="G67">
        <v>455.38018798828102</v>
      </c>
      <c r="I67" s="19">
        <f t="shared" si="7"/>
        <v>81.953369140625</v>
      </c>
      <c r="J67" s="19">
        <f t="shared" si="7"/>
        <v>33.995025634765966</v>
      </c>
      <c r="K67" s="19">
        <f t="shared" si="8"/>
        <v>58.156851196288827</v>
      </c>
      <c r="L67" s="20">
        <f t="shared" si="9"/>
        <v>1.7107459138613825</v>
      </c>
      <c r="M67" s="20">
        <f t="shared" si="5"/>
        <v>1.8575744511421612</v>
      </c>
      <c r="P67" s="18">
        <f t="shared" si="4"/>
        <v>4.759821360558016</v>
      </c>
      <c r="R67" s="29"/>
      <c r="S67" s="29"/>
      <c r="T67" s="29"/>
      <c r="U67" s="18">
        <v>14</v>
      </c>
      <c r="V67" s="20">
        <f t="shared" si="6"/>
        <v>1.6956539331117899</v>
      </c>
    </row>
    <row r="68" spans="1:22" x14ac:dyDescent="0.15">
      <c r="A68" s="18">
        <v>33.5</v>
      </c>
      <c r="B68" s="18">
        <v>66</v>
      </c>
      <c r="D68">
        <v>536.99859619140602</v>
      </c>
      <c r="E68">
        <v>489.11001586914102</v>
      </c>
      <c r="F68">
        <v>455.39352416992199</v>
      </c>
      <c r="G68">
        <v>455.30508422851602</v>
      </c>
      <c r="I68" s="19">
        <f t="shared" si="7"/>
        <v>81.605072021484034</v>
      </c>
      <c r="J68" s="19">
        <f t="shared" si="7"/>
        <v>33.804931640625</v>
      </c>
      <c r="K68" s="19">
        <f t="shared" si="8"/>
        <v>57.941619873046534</v>
      </c>
      <c r="L68" s="20">
        <f t="shared" si="9"/>
        <v>1.7139990250243644</v>
      </c>
      <c r="M68" s="20">
        <f t="shared" si="5"/>
        <v>1.8630522371124276</v>
      </c>
      <c r="P68" s="18">
        <f t="shared" si="4"/>
        <v>5.0687467332899869</v>
      </c>
      <c r="R68" s="29"/>
      <c r="S68" s="29"/>
      <c r="T68" s="29"/>
      <c r="U68" s="18">
        <v>14.5</v>
      </c>
      <c r="V68" s="20">
        <f t="shared" si="6"/>
        <v>1.7093396779790244</v>
      </c>
    </row>
    <row r="69" spans="1:22" x14ac:dyDescent="0.15">
      <c r="A69" s="18">
        <v>34</v>
      </c>
      <c r="B69" s="18">
        <v>67</v>
      </c>
      <c r="D69">
        <v>536.437255859375</v>
      </c>
      <c r="E69">
        <v>488.58743286132801</v>
      </c>
      <c r="F69">
        <v>454.89712524414102</v>
      </c>
      <c r="G69">
        <v>454.43508911132801</v>
      </c>
      <c r="I69" s="19">
        <f t="shared" si="7"/>
        <v>81.540130615233977</v>
      </c>
      <c r="J69" s="19">
        <f t="shared" si="7"/>
        <v>34.15234375</v>
      </c>
      <c r="K69" s="19">
        <f t="shared" si="8"/>
        <v>57.633489990233983</v>
      </c>
      <c r="L69" s="20">
        <f t="shared" si="9"/>
        <v>1.6875412830264096</v>
      </c>
      <c r="M69" s="20">
        <f t="shared" si="5"/>
        <v>1.8388191699217573</v>
      </c>
      <c r="P69" s="18">
        <f t="shared" si="4"/>
        <v>3.7020979896274708</v>
      </c>
      <c r="U69" s="18">
        <v>15</v>
      </c>
      <c r="V69" s="20">
        <f t="shared" si="6"/>
        <v>1.7062067704872221</v>
      </c>
    </row>
    <row r="70" spans="1:22" x14ac:dyDescent="0.15">
      <c r="A70" s="18">
        <v>34.5</v>
      </c>
      <c r="B70" s="18">
        <v>68</v>
      </c>
      <c r="D70">
        <v>537.18701171875</v>
      </c>
      <c r="E70">
        <v>489.46533203125</v>
      </c>
      <c r="F70">
        <v>454.94558715820301</v>
      </c>
      <c r="G70">
        <v>454.63375854492199</v>
      </c>
      <c r="I70" s="19">
        <f t="shared" si="7"/>
        <v>82.241424560546989</v>
      </c>
      <c r="J70" s="19">
        <f t="shared" si="7"/>
        <v>34.831573486328011</v>
      </c>
      <c r="K70" s="19">
        <f t="shared" si="8"/>
        <v>57.859323120117381</v>
      </c>
      <c r="L70" s="20">
        <f t="shared" si="9"/>
        <v>1.6611171224529422</v>
      </c>
      <c r="M70" s="20">
        <f t="shared" si="5"/>
        <v>1.8146196841555744</v>
      </c>
      <c r="P70" s="18">
        <f t="shared" ref="P70:P133" si="10">(M70-$O$2)/$O$2*100</f>
        <v>2.3373431049315072</v>
      </c>
      <c r="U70" s="18">
        <v>15.5</v>
      </c>
      <c r="V70" s="20">
        <f t="shared" si="6"/>
        <v>1.7351847396432587</v>
      </c>
    </row>
    <row r="71" spans="1:22" x14ac:dyDescent="0.15">
      <c r="A71" s="18">
        <v>35</v>
      </c>
      <c r="B71" s="18">
        <v>69</v>
      </c>
      <c r="D71">
        <v>537.54260253906295</v>
      </c>
      <c r="E71">
        <v>489.66687011718801</v>
      </c>
      <c r="F71">
        <v>455.91943359375</v>
      </c>
      <c r="G71">
        <v>455.47439575195301</v>
      </c>
      <c r="I71" s="19">
        <f t="shared" si="7"/>
        <v>81.623168945312955</v>
      </c>
      <c r="J71" s="19">
        <f t="shared" si="7"/>
        <v>34.192474365235</v>
      </c>
      <c r="K71" s="19">
        <f t="shared" si="8"/>
        <v>57.688436889648457</v>
      </c>
      <c r="L71" s="20">
        <f t="shared" si="9"/>
        <v>1.6871676578136983</v>
      </c>
      <c r="M71" s="20">
        <f t="shared" si="5"/>
        <v>1.8428948943236152</v>
      </c>
      <c r="P71" s="18">
        <f t="shared" si="10"/>
        <v>3.9319526584354794</v>
      </c>
      <c r="U71" s="18">
        <v>16</v>
      </c>
      <c r="V71" s="20">
        <f t="shared" si="6"/>
        <v>1.7030906163412749</v>
      </c>
    </row>
    <row r="72" spans="1:22" x14ac:dyDescent="0.15">
      <c r="A72" s="18">
        <v>35.5</v>
      </c>
      <c r="B72" s="18">
        <v>70</v>
      </c>
      <c r="D72">
        <v>537.24816894531295</v>
      </c>
      <c r="E72">
        <v>488.94711303710898</v>
      </c>
      <c r="F72">
        <v>455.68737792968801</v>
      </c>
      <c r="G72">
        <v>455.73406982421898</v>
      </c>
      <c r="I72" s="19">
        <f t="shared" si="7"/>
        <v>81.560791015624943</v>
      </c>
      <c r="J72" s="19">
        <f t="shared" si="7"/>
        <v>33.21304321289</v>
      </c>
      <c r="K72" s="19">
        <f t="shared" si="8"/>
        <v>58.311660766601946</v>
      </c>
      <c r="L72" s="20">
        <f t="shared" si="9"/>
        <v>1.7556855718650666</v>
      </c>
      <c r="M72" s="20">
        <f t="shared" si="5"/>
        <v>1.913637483182268</v>
      </c>
      <c r="P72" s="18">
        <f t="shared" si="10"/>
        <v>7.9215537034213757</v>
      </c>
      <c r="U72" s="18">
        <v>16.5</v>
      </c>
      <c r="V72" s="20">
        <f t="shared" si="6"/>
        <v>1.6965414407162984</v>
      </c>
    </row>
    <row r="73" spans="1:22" x14ac:dyDescent="0.15">
      <c r="A73" s="18">
        <v>36</v>
      </c>
      <c r="B73" s="18">
        <v>71</v>
      </c>
      <c r="D73">
        <v>536.69757080078102</v>
      </c>
      <c r="E73">
        <v>488.68820190429699</v>
      </c>
      <c r="F73">
        <v>455.26754760742199</v>
      </c>
      <c r="G73">
        <v>454.88638305664102</v>
      </c>
      <c r="I73" s="19">
        <f t="shared" si="7"/>
        <v>81.430023193359034</v>
      </c>
      <c r="J73" s="19">
        <f t="shared" si="7"/>
        <v>33.801818847655966</v>
      </c>
      <c r="K73" s="19">
        <f t="shared" si="8"/>
        <v>57.768749999999855</v>
      </c>
      <c r="L73" s="20">
        <f t="shared" si="9"/>
        <v>1.7090426482776653</v>
      </c>
      <c r="M73" s="20">
        <f t="shared" si="5"/>
        <v>1.8692192344021512</v>
      </c>
      <c r="P73" s="18">
        <f t="shared" si="10"/>
        <v>5.4165408871152882</v>
      </c>
      <c r="U73" s="18">
        <v>17</v>
      </c>
      <c r="V73" s="20">
        <f t="shared" si="6"/>
        <v>1.6853980977171343</v>
      </c>
    </row>
    <row r="74" spans="1:22" x14ac:dyDescent="0.15">
      <c r="A74" s="18">
        <v>36.5</v>
      </c>
      <c r="B74" s="18">
        <v>72</v>
      </c>
      <c r="D74">
        <v>536.79510498046898</v>
      </c>
      <c r="E74">
        <v>489.36968994140602</v>
      </c>
      <c r="F74">
        <v>454.809814453125</v>
      </c>
      <c r="G74">
        <v>454.61853027343801</v>
      </c>
      <c r="I74" s="19">
        <f t="shared" si="7"/>
        <v>81.985290527343977</v>
      </c>
      <c r="J74" s="19">
        <f t="shared" si="7"/>
        <v>34.751159667968011</v>
      </c>
      <c r="K74" s="19">
        <f t="shared" si="8"/>
        <v>57.659478759766372</v>
      </c>
      <c r="L74" s="20">
        <f t="shared" si="9"/>
        <v>1.6592102050889017</v>
      </c>
      <c r="M74" s="20">
        <f t="shared" si="5"/>
        <v>1.8216114660206721</v>
      </c>
      <c r="P74" s="18">
        <f t="shared" si="10"/>
        <v>2.7316518330308117</v>
      </c>
      <c r="U74" s="18">
        <v>17.5</v>
      </c>
      <c r="V74" s="20">
        <f t="shared" si="6"/>
        <v>1.7042679912427485</v>
      </c>
    </row>
    <row r="75" spans="1:22" x14ac:dyDescent="0.15">
      <c r="A75" s="18">
        <v>37</v>
      </c>
      <c r="B75" s="18">
        <v>73</v>
      </c>
      <c r="D75">
        <v>537.56317138671898</v>
      </c>
      <c r="E75">
        <v>489.40219116210898</v>
      </c>
      <c r="F75">
        <v>455.24426269531301</v>
      </c>
      <c r="G75">
        <v>455.07174682617199</v>
      </c>
      <c r="I75" s="19">
        <f t="shared" si="7"/>
        <v>82.318908691405966</v>
      </c>
      <c r="J75" s="19">
        <f t="shared" si="7"/>
        <v>34.330444335936988</v>
      </c>
      <c r="K75" s="19">
        <f t="shared" si="8"/>
        <v>58.287597656250071</v>
      </c>
      <c r="L75" s="20">
        <f t="shared" si="9"/>
        <v>1.6978398847938831</v>
      </c>
      <c r="M75" s="20">
        <f t="shared" si="5"/>
        <v>1.8624658205329381</v>
      </c>
      <c r="P75" s="18">
        <f t="shared" si="10"/>
        <v>5.0356751672634283</v>
      </c>
      <c r="U75" s="18">
        <v>18</v>
      </c>
      <c r="V75" s="20">
        <f t="shared" si="6"/>
        <v>1.6928205431935355</v>
      </c>
    </row>
    <row r="76" spans="1:22" x14ac:dyDescent="0.15">
      <c r="A76" s="18">
        <v>37.5</v>
      </c>
      <c r="B76" s="18">
        <v>74</v>
      </c>
      <c r="D76">
        <v>536.76263427734398</v>
      </c>
      <c r="E76">
        <v>488.76956176757801</v>
      </c>
      <c r="F76">
        <v>455.72830200195301</v>
      </c>
      <c r="G76">
        <v>455.45547485351602</v>
      </c>
      <c r="I76" s="19">
        <f t="shared" si="7"/>
        <v>81.034332275390966</v>
      </c>
      <c r="J76" s="19">
        <f t="shared" si="7"/>
        <v>33.314086914061988</v>
      </c>
      <c r="K76" s="19">
        <f t="shared" si="8"/>
        <v>57.71447143554758</v>
      </c>
      <c r="L76" s="20">
        <f t="shared" si="9"/>
        <v>1.7324344378529584</v>
      </c>
      <c r="M76" s="20">
        <f t="shared" si="5"/>
        <v>1.8992850483992978</v>
      </c>
      <c r="P76" s="18">
        <f t="shared" si="10"/>
        <v>7.1121333848825792</v>
      </c>
      <c r="U76" s="18">
        <v>18.5</v>
      </c>
      <c r="V76" s="20">
        <f t="shared" si="6"/>
        <v>1.6934033929905401</v>
      </c>
    </row>
    <row r="77" spans="1:22" x14ac:dyDescent="0.15">
      <c r="A77" s="18">
        <v>38</v>
      </c>
      <c r="B77" s="18">
        <v>75</v>
      </c>
      <c r="D77">
        <v>536.268798828125</v>
      </c>
      <c r="E77">
        <v>488.11334228515602</v>
      </c>
      <c r="F77">
        <v>454.69201660156301</v>
      </c>
      <c r="G77">
        <v>454.55416870117199</v>
      </c>
      <c r="I77" s="19">
        <f t="shared" si="7"/>
        <v>81.576782226561988</v>
      </c>
      <c r="J77" s="19">
        <f t="shared" si="7"/>
        <v>33.559173583984034</v>
      </c>
      <c r="K77" s="19">
        <f t="shared" si="8"/>
        <v>58.08536071777317</v>
      </c>
      <c r="L77" s="20">
        <f t="shared" si="9"/>
        <v>1.7308340615841074</v>
      </c>
      <c r="M77" s="20">
        <f t="shared" si="5"/>
        <v>1.8999093469377313</v>
      </c>
      <c r="P77" s="18">
        <f t="shared" si="10"/>
        <v>7.1473413429387085</v>
      </c>
      <c r="U77" s="18">
        <v>19</v>
      </c>
      <c r="V77" s="20">
        <f t="shared" si="6"/>
        <v>1.6969718321399283</v>
      </c>
    </row>
    <row r="78" spans="1:22" x14ac:dyDescent="0.15">
      <c r="A78" s="18">
        <v>38.5</v>
      </c>
      <c r="B78" s="18">
        <v>76</v>
      </c>
      <c r="D78">
        <v>536.76110839843795</v>
      </c>
      <c r="E78">
        <v>488.69345092773398</v>
      </c>
      <c r="F78">
        <v>454.86422729492199</v>
      </c>
      <c r="G78">
        <v>454.50552368164102</v>
      </c>
      <c r="I78" s="19">
        <f t="shared" si="7"/>
        <v>81.896881103515966</v>
      </c>
      <c r="J78" s="19">
        <f t="shared" si="7"/>
        <v>34.187927246092954</v>
      </c>
      <c r="K78" s="19">
        <f t="shared" si="8"/>
        <v>57.965332031250895</v>
      </c>
      <c r="L78" s="20">
        <f t="shared" si="9"/>
        <v>1.6954912654985617</v>
      </c>
      <c r="M78" s="20">
        <f t="shared" si="5"/>
        <v>1.8667912256594703</v>
      </c>
      <c r="P78" s="18">
        <f t="shared" si="10"/>
        <v>5.2796108372921289</v>
      </c>
      <c r="U78" s="18">
        <v>19.5</v>
      </c>
      <c r="V78" s="20">
        <f t="shared" si="6"/>
        <v>1.6870785014083047</v>
      </c>
    </row>
    <row r="79" spans="1:22" x14ac:dyDescent="0.15">
      <c r="A79" s="18">
        <v>39</v>
      </c>
      <c r="B79" s="18">
        <v>77</v>
      </c>
      <c r="D79">
        <v>536.61334228515602</v>
      </c>
      <c r="E79">
        <v>488.61489868164102</v>
      </c>
      <c r="F79">
        <v>455.10046386718801</v>
      </c>
      <c r="G79">
        <v>454.798095703125</v>
      </c>
      <c r="I79" s="19">
        <f t="shared" si="7"/>
        <v>81.512878417968011</v>
      </c>
      <c r="J79" s="19">
        <f t="shared" si="7"/>
        <v>33.816802978516023</v>
      </c>
      <c r="K79" s="19">
        <f t="shared" si="8"/>
        <v>57.841116333006795</v>
      </c>
      <c r="L79" s="20">
        <f t="shared" si="9"/>
        <v>1.7104253281941979</v>
      </c>
      <c r="M79" s="20">
        <f t="shared" si="5"/>
        <v>1.8839499631623911</v>
      </c>
      <c r="P79" s="18">
        <f t="shared" si="10"/>
        <v>6.2472954835109835</v>
      </c>
      <c r="U79" s="18">
        <v>20</v>
      </c>
      <c r="V79" s="20">
        <f t="shared" si="6"/>
        <v>1.7359203128328478</v>
      </c>
    </row>
    <row r="80" spans="1:22" x14ac:dyDescent="0.15">
      <c r="A80" s="18">
        <v>39.5</v>
      </c>
      <c r="B80" s="18">
        <v>78</v>
      </c>
      <c r="D80">
        <v>536.050048828125</v>
      </c>
      <c r="E80">
        <v>488.25033569335898</v>
      </c>
      <c r="F80">
        <v>455.39736938476602</v>
      </c>
      <c r="G80">
        <v>455.39657592773398</v>
      </c>
      <c r="I80" s="19">
        <f t="shared" si="7"/>
        <v>80.652679443358977</v>
      </c>
      <c r="J80" s="19">
        <f t="shared" si="7"/>
        <v>32.853759765625</v>
      </c>
      <c r="K80" s="19">
        <f t="shared" si="8"/>
        <v>57.65504760742148</v>
      </c>
      <c r="L80" s="20">
        <f t="shared" si="9"/>
        <v>1.7548995310955597</v>
      </c>
      <c r="M80" s="20">
        <f t="shared" si="5"/>
        <v>1.9306488408710374</v>
      </c>
      <c r="P80" s="18">
        <f t="shared" si="10"/>
        <v>8.8809267134669625</v>
      </c>
      <c r="U80" s="18">
        <v>20.5</v>
      </c>
      <c r="V80" s="20">
        <f t="shared" si="6"/>
        <v>1.6811926507845174</v>
      </c>
    </row>
    <row r="81" spans="1:22" x14ac:dyDescent="0.15">
      <c r="A81" s="18">
        <v>40</v>
      </c>
      <c r="B81" s="18">
        <v>79</v>
      </c>
      <c r="D81">
        <v>535.22979736328102</v>
      </c>
      <c r="E81">
        <v>487.70770263671898</v>
      </c>
      <c r="F81">
        <v>454.78671264648398</v>
      </c>
      <c r="G81">
        <v>454.396240234375</v>
      </c>
      <c r="I81" s="19">
        <f t="shared" si="7"/>
        <v>80.443084716797046</v>
      </c>
      <c r="J81" s="19">
        <f t="shared" si="7"/>
        <v>33.311462402343977</v>
      </c>
      <c r="K81" s="19">
        <f t="shared" si="8"/>
        <v>57.125061035156264</v>
      </c>
      <c r="L81" s="20">
        <f t="shared" si="9"/>
        <v>1.7148770097567567</v>
      </c>
      <c r="M81" s="20">
        <f t="shared" si="5"/>
        <v>1.8928509943395189</v>
      </c>
      <c r="P81" s="18">
        <f t="shared" si="10"/>
        <v>6.7492782898891184</v>
      </c>
      <c r="U81" s="18">
        <v>21</v>
      </c>
      <c r="V81" s="20">
        <f t="shared" si="6"/>
        <v>1.669985445301112</v>
      </c>
    </row>
    <row r="82" spans="1:22" x14ac:dyDescent="0.15">
      <c r="A82" s="18">
        <v>40.5</v>
      </c>
      <c r="B82" s="18">
        <v>80</v>
      </c>
      <c r="D82">
        <v>535.44659423828102</v>
      </c>
      <c r="E82">
        <v>488.36611938476602</v>
      </c>
      <c r="F82">
        <v>454.75573730468801</v>
      </c>
      <c r="G82">
        <v>454.38165283203102</v>
      </c>
      <c r="I82" s="19">
        <f t="shared" si="7"/>
        <v>80.690856933593011</v>
      </c>
      <c r="J82" s="19">
        <f t="shared" si="7"/>
        <v>33.984466552735</v>
      </c>
      <c r="K82" s="19">
        <f t="shared" si="8"/>
        <v>56.901730346678512</v>
      </c>
      <c r="L82" s="20">
        <f t="shared" si="9"/>
        <v>1.6743452558945398</v>
      </c>
      <c r="M82" s="20">
        <f t="shared" si="5"/>
        <v>1.8545439152845864</v>
      </c>
      <c r="P82" s="18">
        <f t="shared" si="10"/>
        <v>4.5889111744973174</v>
      </c>
      <c r="U82" s="18">
        <v>21.5</v>
      </c>
      <c r="V82" s="20">
        <f t="shared" si="6"/>
        <v>1.6430946565808795</v>
      </c>
    </row>
    <row r="83" spans="1:22" x14ac:dyDescent="0.15">
      <c r="A83" s="18">
        <v>41</v>
      </c>
      <c r="B83" s="18">
        <v>81</v>
      </c>
      <c r="D83">
        <v>535.47766113281295</v>
      </c>
      <c r="E83">
        <v>488.63388061523398</v>
      </c>
      <c r="F83">
        <v>455.23992919921898</v>
      </c>
      <c r="G83">
        <v>454.99020385742199</v>
      </c>
      <c r="I83" s="19">
        <f t="shared" si="7"/>
        <v>80.237731933593977</v>
      </c>
      <c r="J83" s="19">
        <f t="shared" si="7"/>
        <v>33.643676757811988</v>
      </c>
      <c r="K83" s="19">
        <f t="shared" si="8"/>
        <v>56.687158203125591</v>
      </c>
      <c r="L83" s="20">
        <f t="shared" si="9"/>
        <v>1.6849275604207841</v>
      </c>
      <c r="M83" s="20">
        <f t="shared" si="5"/>
        <v>1.8673508946181152</v>
      </c>
      <c r="P83" s="18">
        <f t="shared" si="10"/>
        <v>5.3111739437359331</v>
      </c>
      <c r="U83" s="18">
        <v>22</v>
      </c>
      <c r="V83" s="20">
        <f t="shared" si="6"/>
        <v>1.6569546660963372</v>
      </c>
    </row>
    <row r="84" spans="1:22" x14ac:dyDescent="0.15">
      <c r="A84" s="18">
        <v>41.5</v>
      </c>
      <c r="B84" s="18">
        <v>82</v>
      </c>
      <c r="D84">
        <v>535.13604736328102</v>
      </c>
      <c r="E84">
        <v>487.98971557617199</v>
      </c>
      <c r="F84">
        <v>455.46783447265602</v>
      </c>
      <c r="G84">
        <v>455.34265136718801</v>
      </c>
      <c r="I84" s="19">
        <f t="shared" si="7"/>
        <v>79.668212890625</v>
      </c>
      <c r="J84" s="19">
        <f t="shared" si="7"/>
        <v>32.647064208983977</v>
      </c>
      <c r="K84" s="19">
        <f t="shared" si="8"/>
        <v>56.815267944336213</v>
      </c>
      <c r="L84" s="20">
        <f t="shared" si="9"/>
        <v>1.7402871995057219</v>
      </c>
      <c r="M84" s="20">
        <f t="shared" si="5"/>
        <v>1.9249352085103375</v>
      </c>
      <c r="P84" s="18">
        <f t="shared" si="10"/>
        <v>8.5587005410199914</v>
      </c>
      <c r="U84" s="18">
        <v>65</v>
      </c>
      <c r="V84" s="20">
        <f t="shared" ref="V84:V104" si="11">L131</f>
        <v>1.5209356020599787</v>
      </c>
    </row>
    <row r="85" spans="1:22" x14ac:dyDescent="0.15">
      <c r="A85" s="18">
        <v>42</v>
      </c>
      <c r="B85" s="18">
        <v>83</v>
      </c>
      <c r="D85">
        <v>534.0224609375</v>
      </c>
      <c r="E85">
        <v>487.25866699218801</v>
      </c>
      <c r="F85">
        <v>454.040283203125</v>
      </c>
      <c r="G85">
        <v>453.84176635742199</v>
      </c>
      <c r="I85" s="19">
        <f t="shared" si="7"/>
        <v>79.982177734375</v>
      </c>
      <c r="J85" s="19">
        <f t="shared" si="7"/>
        <v>33.416900634766023</v>
      </c>
      <c r="K85" s="19">
        <f t="shared" si="8"/>
        <v>56.590347290038785</v>
      </c>
      <c r="L85" s="20">
        <f t="shared" si="9"/>
        <v>1.6934648700233961</v>
      </c>
      <c r="M85" s="20">
        <f t="shared" si="5"/>
        <v>1.8803375538352962</v>
      </c>
      <c r="P85" s="18">
        <f t="shared" si="10"/>
        <v>6.0435699447822495</v>
      </c>
      <c r="U85" s="18">
        <v>65.5</v>
      </c>
      <c r="V85" s="20">
        <f t="shared" si="11"/>
        <v>1.4874763780388625</v>
      </c>
    </row>
    <row r="86" spans="1:22" x14ac:dyDescent="0.15">
      <c r="A86" s="18">
        <v>42.5</v>
      </c>
      <c r="B86" s="18">
        <v>84</v>
      </c>
      <c r="D86">
        <v>535.62030029296898</v>
      </c>
      <c r="E86">
        <v>488.79846191406301</v>
      </c>
      <c r="F86">
        <v>455.07687377929699</v>
      </c>
      <c r="G86">
        <v>454.59429931640602</v>
      </c>
      <c r="I86" s="19">
        <f t="shared" si="7"/>
        <v>80.543426513671989</v>
      </c>
      <c r="J86" s="19">
        <f t="shared" si="7"/>
        <v>34.204162597656989</v>
      </c>
      <c r="K86" s="19">
        <f t="shared" si="8"/>
        <v>56.600512695312098</v>
      </c>
      <c r="L86" s="20">
        <f t="shared" si="9"/>
        <v>1.6547843419265371</v>
      </c>
      <c r="M86" s="20">
        <f t="shared" si="5"/>
        <v>1.843881700545722</v>
      </c>
      <c r="P86" s="18">
        <f t="shared" si="10"/>
        <v>3.9876046100877161</v>
      </c>
      <c r="U86" s="18">
        <v>66</v>
      </c>
      <c r="V86" s="20">
        <f t="shared" si="11"/>
        <v>1.511674447412853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535.04943847656295</v>
      </c>
      <c r="E87">
        <v>487.55288696289102</v>
      </c>
      <c r="F87">
        <v>455.67004394531301</v>
      </c>
      <c r="G87">
        <v>455.42080688476602</v>
      </c>
      <c r="I87" s="19">
        <f t="shared" si="7"/>
        <v>79.379394531249943</v>
      </c>
      <c r="J87" s="19">
        <f t="shared" si="7"/>
        <v>32.132080078125</v>
      </c>
      <c r="K87" s="19">
        <f t="shared" si="8"/>
        <v>56.886938476562449</v>
      </c>
      <c r="L87" s="20">
        <f t="shared" si="9"/>
        <v>1.7704094580322596</v>
      </c>
      <c r="M87" s="20">
        <f t="shared" si="5"/>
        <v>1.9617314914587289</v>
      </c>
      <c r="P87" s="18">
        <f t="shared" si="10"/>
        <v>10.633864756395511</v>
      </c>
      <c r="U87" s="18">
        <v>66.5</v>
      </c>
      <c r="V87" s="20">
        <f t="shared" si="11"/>
        <v>1.4662735408414931</v>
      </c>
    </row>
    <row r="88" spans="1:22" x14ac:dyDescent="0.15">
      <c r="A88" s="18">
        <v>43.5</v>
      </c>
      <c r="B88" s="18">
        <v>86</v>
      </c>
      <c r="D88">
        <v>534.38458251953102</v>
      </c>
      <c r="E88">
        <v>487.32296752929699</v>
      </c>
      <c r="F88">
        <v>454.67660522460898</v>
      </c>
      <c r="G88">
        <v>454.43475341796898</v>
      </c>
      <c r="I88" s="19">
        <f t="shared" si="7"/>
        <v>79.707977294922046</v>
      </c>
      <c r="J88" s="19">
        <f t="shared" si="7"/>
        <v>32.888214111328011</v>
      </c>
      <c r="K88" s="19">
        <f t="shared" si="8"/>
        <v>56.686227416992438</v>
      </c>
      <c r="L88" s="20">
        <f t="shared" si="9"/>
        <v>1.7236030884835258</v>
      </c>
      <c r="M88" s="20">
        <f t="shared" ref="M88:M151" si="12">L88+ABS($N$2)*A88</f>
        <v>1.9171497967172797</v>
      </c>
      <c r="P88" s="18">
        <f t="shared" si="10"/>
        <v>8.119634237024675</v>
      </c>
      <c r="U88" s="18">
        <v>67</v>
      </c>
      <c r="V88" s="20">
        <f t="shared" si="11"/>
        <v>1.4854681045501066</v>
      </c>
    </row>
    <row r="89" spans="1:22" x14ac:dyDescent="0.15">
      <c r="A89" s="18">
        <v>44</v>
      </c>
      <c r="B89" s="18">
        <v>87</v>
      </c>
      <c r="D89">
        <v>535.044677734375</v>
      </c>
      <c r="E89">
        <v>488.18960571289102</v>
      </c>
      <c r="F89">
        <v>454.77642822265602</v>
      </c>
      <c r="G89">
        <v>454.62991333007801</v>
      </c>
      <c r="I89" s="19">
        <f t="shared" si="7"/>
        <v>80.268249511718977</v>
      </c>
      <c r="J89" s="19">
        <f t="shared" si="7"/>
        <v>33.559692382813012</v>
      </c>
      <c r="K89" s="19">
        <f t="shared" si="8"/>
        <v>56.776464843749871</v>
      </c>
      <c r="L89" s="20">
        <f t="shared" si="9"/>
        <v>1.6918052822446878</v>
      </c>
      <c r="M89" s="20">
        <f t="shared" si="12"/>
        <v>1.8875766652857262</v>
      </c>
      <c r="P89" s="18">
        <f t="shared" si="10"/>
        <v>6.4518270791813155</v>
      </c>
      <c r="U89" s="18">
        <v>67.5</v>
      </c>
      <c r="V89" s="20">
        <f t="shared" si="11"/>
        <v>1.5070056035011765</v>
      </c>
    </row>
    <row r="90" spans="1:22" x14ac:dyDescent="0.15">
      <c r="A90" s="18">
        <v>44.5</v>
      </c>
      <c r="B90" s="18">
        <v>88</v>
      </c>
      <c r="D90">
        <v>534.48345947265602</v>
      </c>
      <c r="E90">
        <v>487.80615234375</v>
      </c>
      <c r="F90">
        <v>455.70840454101602</v>
      </c>
      <c r="G90">
        <v>455.38293457031301</v>
      </c>
      <c r="I90" s="19">
        <f t="shared" si="7"/>
        <v>78.77505493164</v>
      </c>
      <c r="J90" s="19">
        <f t="shared" si="7"/>
        <v>32.423217773436988</v>
      </c>
      <c r="K90" s="19">
        <f t="shared" si="8"/>
        <v>56.078802490234111</v>
      </c>
      <c r="L90" s="20">
        <f t="shared" si="9"/>
        <v>1.7295878182756177</v>
      </c>
      <c r="M90" s="20">
        <f t="shared" si="12"/>
        <v>1.9275838761239406</v>
      </c>
      <c r="P90" s="18">
        <f t="shared" si="10"/>
        <v>8.7080748747776191</v>
      </c>
      <c r="U90" s="18">
        <v>68</v>
      </c>
      <c r="V90" s="20">
        <f t="shared" si="11"/>
        <v>1.4766067507662737</v>
      </c>
    </row>
    <row r="91" spans="1:22" x14ac:dyDescent="0.15">
      <c r="A91" s="18">
        <v>45</v>
      </c>
      <c r="B91" s="18">
        <v>89</v>
      </c>
      <c r="D91">
        <v>534.33416748046898</v>
      </c>
      <c r="E91">
        <v>487.41143798828102</v>
      </c>
      <c r="F91">
        <v>454.45080566406301</v>
      </c>
      <c r="G91">
        <v>454.14877319335898</v>
      </c>
      <c r="I91" s="19">
        <f t="shared" si="7"/>
        <v>79.883361816405966</v>
      </c>
      <c r="J91" s="19">
        <f t="shared" si="7"/>
        <v>33.262664794922046</v>
      </c>
      <c r="K91" s="19">
        <f t="shared" si="8"/>
        <v>56.599496459960534</v>
      </c>
      <c r="L91" s="20">
        <f t="shared" si="9"/>
        <v>1.7015923651613487</v>
      </c>
      <c r="M91" s="20">
        <f t="shared" si="12"/>
        <v>1.9018130978169561</v>
      </c>
      <c r="P91" s="18">
        <f t="shared" si="10"/>
        <v>7.2547053314453143</v>
      </c>
      <c r="U91" s="18">
        <v>68.5</v>
      </c>
      <c r="V91" s="20">
        <f t="shared" si="11"/>
        <v>1.4694354549305233</v>
      </c>
    </row>
    <row r="92" spans="1:22" x14ac:dyDescent="0.15">
      <c r="A92" s="18">
        <v>45.5</v>
      </c>
      <c r="B92" s="18">
        <v>90</v>
      </c>
      <c r="D92">
        <v>535.16687011718795</v>
      </c>
      <c r="E92">
        <v>488.56301879882801</v>
      </c>
      <c r="F92">
        <v>455.05120849609398</v>
      </c>
      <c r="G92">
        <v>454.65557861328102</v>
      </c>
      <c r="I92" s="19">
        <f t="shared" si="7"/>
        <v>80.115661621093977</v>
      </c>
      <c r="J92" s="19">
        <f t="shared" si="7"/>
        <v>33.907440185546989</v>
      </c>
      <c r="K92" s="19">
        <f t="shared" si="8"/>
        <v>56.380453491211085</v>
      </c>
      <c r="L92" s="20">
        <f t="shared" si="9"/>
        <v>1.6627752842057124</v>
      </c>
      <c r="M92" s="20">
        <f t="shared" si="12"/>
        <v>1.8652206916686043</v>
      </c>
      <c r="P92" s="18">
        <f t="shared" si="10"/>
        <v>5.1910389578594378</v>
      </c>
      <c r="U92" s="18">
        <v>69</v>
      </c>
      <c r="V92" s="20">
        <f t="shared" si="11"/>
        <v>1.4405007685836795</v>
      </c>
    </row>
    <row r="93" spans="1:22" x14ac:dyDescent="0.15">
      <c r="A93" s="18">
        <v>46</v>
      </c>
      <c r="B93" s="18">
        <v>91</v>
      </c>
      <c r="D93">
        <v>535.4951171875</v>
      </c>
      <c r="E93">
        <v>488.02066040039102</v>
      </c>
      <c r="F93">
        <v>455.41116333007801</v>
      </c>
      <c r="G93">
        <v>455.13977050781301</v>
      </c>
      <c r="I93" s="19">
        <f t="shared" si="7"/>
        <v>80.083953857421989</v>
      </c>
      <c r="J93" s="19">
        <f t="shared" si="7"/>
        <v>32.880889892578011</v>
      </c>
      <c r="K93" s="19">
        <f t="shared" si="8"/>
        <v>57.067330932617381</v>
      </c>
      <c r="L93" s="20">
        <f t="shared" si="9"/>
        <v>1.7355774469321408</v>
      </c>
      <c r="M93" s="20">
        <f t="shared" si="12"/>
        <v>1.9402475292023171</v>
      </c>
      <c r="P93" s="18">
        <f t="shared" si="10"/>
        <v>9.4222546124710949</v>
      </c>
      <c r="U93" s="18">
        <v>69.5</v>
      </c>
      <c r="V93" s="20">
        <f t="shared" si="11"/>
        <v>1.4412622852090688</v>
      </c>
    </row>
    <row r="94" spans="1:22" x14ac:dyDescent="0.15">
      <c r="A94" s="18">
        <v>46.5</v>
      </c>
      <c r="B94" s="18">
        <v>92</v>
      </c>
      <c r="D94">
        <v>535.47686767578102</v>
      </c>
      <c r="E94">
        <v>488.15225219726602</v>
      </c>
      <c r="F94">
        <v>454.63568115234398</v>
      </c>
      <c r="G94">
        <v>454.39224243164102</v>
      </c>
      <c r="I94" s="19">
        <f t="shared" si="7"/>
        <v>80.841186523437045</v>
      </c>
      <c r="J94" s="19">
        <f t="shared" si="7"/>
        <v>33.760009765625</v>
      </c>
      <c r="K94" s="19">
        <f t="shared" si="8"/>
        <v>57.209179687499542</v>
      </c>
      <c r="L94" s="20">
        <f t="shared" si="9"/>
        <v>1.6945842161974394</v>
      </c>
      <c r="M94" s="20">
        <f t="shared" si="12"/>
        <v>1.9014789732749002</v>
      </c>
      <c r="P94" s="18">
        <f t="shared" si="10"/>
        <v>7.2358620343077895</v>
      </c>
      <c r="U94" s="18">
        <v>70</v>
      </c>
      <c r="V94" s="20">
        <f t="shared" si="11"/>
        <v>1.4699546909836076</v>
      </c>
    </row>
    <row r="95" spans="1:22" x14ac:dyDescent="0.15">
      <c r="A95" s="18">
        <v>47</v>
      </c>
      <c r="B95" s="18">
        <v>93</v>
      </c>
      <c r="D95">
        <v>536.34490966796898</v>
      </c>
      <c r="E95">
        <v>488.26535034179699</v>
      </c>
      <c r="F95">
        <v>454.47103881835898</v>
      </c>
      <c r="G95">
        <v>454.02197265625</v>
      </c>
      <c r="I95" s="19">
        <f t="shared" si="7"/>
        <v>81.87387084961</v>
      </c>
      <c r="J95" s="19">
        <f t="shared" si="7"/>
        <v>34.243377685546989</v>
      </c>
      <c r="K95" s="19">
        <f t="shared" si="8"/>
        <v>57.903506469727105</v>
      </c>
      <c r="L95" s="20">
        <f t="shared" si="9"/>
        <v>1.6909402746845936</v>
      </c>
      <c r="M95" s="20">
        <f t="shared" si="12"/>
        <v>1.9000597065693392</v>
      </c>
      <c r="P95" s="18">
        <f t="shared" si="10"/>
        <v>7.1558210289816557</v>
      </c>
      <c r="U95" s="18">
        <v>70.5</v>
      </c>
      <c r="V95" s="20">
        <f t="shared" si="11"/>
        <v>1.4443787928727936</v>
      </c>
    </row>
    <row r="96" spans="1:22" x14ac:dyDescent="0.15">
      <c r="A96" s="18">
        <v>47.5</v>
      </c>
      <c r="B96" s="18">
        <v>94</v>
      </c>
      <c r="D96">
        <v>536.42218017578102</v>
      </c>
      <c r="E96">
        <v>488.78945922851602</v>
      </c>
      <c r="F96">
        <v>455.81976318359398</v>
      </c>
      <c r="G96">
        <v>455.47311401367199</v>
      </c>
      <c r="I96" s="19">
        <f t="shared" si="7"/>
        <v>80.602416992187045</v>
      </c>
      <c r="J96" s="19">
        <f t="shared" si="7"/>
        <v>33.316345214844034</v>
      </c>
      <c r="K96" s="19">
        <f t="shared" si="8"/>
        <v>57.280975341796221</v>
      </c>
      <c r="L96" s="20">
        <f t="shared" si="9"/>
        <v>1.7193054932170289</v>
      </c>
      <c r="M96" s="20">
        <f t="shared" si="12"/>
        <v>1.9306495999090589</v>
      </c>
      <c r="P96" s="18">
        <f t="shared" si="10"/>
        <v>8.8809695201967251</v>
      </c>
      <c r="U96" s="18">
        <v>71</v>
      </c>
      <c r="V96" s="20">
        <f t="shared" si="11"/>
        <v>1.4763926031850771</v>
      </c>
    </row>
    <row r="97" spans="1:22" x14ac:dyDescent="0.15">
      <c r="A97" s="18">
        <v>48</v>
      </c>
      <c r="B97" s="18">
        <v>95</v>
      </c>
      <c r="D97">
        <v>536.45495605468795</v>
      </c>
      <c r="E97">
        <v>488.40243530273398</v>
      </c>
      <c r="F97">
        <v>454.27297973632801</v>
      </c>
      <c r="G97">
        <v>453.69973754882801</v>
      </c>
      <c r="I97" s="19">
        <f t="shared" si="7"/>
        <v>82.181976318359943</v>
      </c>
      <c r="J97" s="19">
        <f t="shared" si="7"/>
        <v>34.702697753905966</v>
      </c>
      <c r="K97" s="19">
        <f t="shared" si="8"/>
        <v>57.890087890625765</v>
      </c>
      <c r="L97" s="20">
        <f t="shared" si="9"/>
        <v>1.668172552495863</v>
      </c>
      <c r="M97" s="20">
        <f t="shared" si="12"/>
        <v>1.8817413339951776</v>
      </c>
      <c r="P97" s="18">
        <f t="shared" si="10"/>
        <v>6.122737570439595</v>
      </c>
      <c r="U97" s="18">
        <v>71.5</v>
      </c>
      <c r="V97" s="20">
        <f t="shared" si="11"/>
        <v>1.4442930133126664</v>
      </c>
    </row>
    <row r="98" spans="1:22" x14ac:dyDescent="0.15">
      <c r="A98" s="18">
        <v>48.5</v>
      </c>
      <c r="B98" s="18">
        <v>96</v>
      </c>
      <c r="D98">
        <v>539.29333496093795</v>
      </c>
      <c r="E98">
        <v>490.14865112304699</v>
      </c>
      <c r="F98">
        <v>455.68093872070301</v>
      </c>
      <c r="G98">
        <v>455.31921386718801</v>
      </c>
      <c r="I98" s="19">
        <f t="shared" si="7"/>
        <v>83.612396240234943</v>
      </c>
      <c r="J98" s="19">
        <f t="shared" si="7"/>
        <v>34.829437255858977</v>
      </c>
      <c r="K98" s="19">
        <f t="shared" si="8"/>
        <v>59.231790161133659</v>
      </c>
      <c r="L98" s="20">
        <f t="shared" si="9"/>
        <v>1.7006243806356574</v>
      </c>
      <c r="M98" s="20">
        <f t="shared" si="12"/>
        <v>1.9164178369422564</v>
      </c>
      <c r="P98" s="18">
        <f t="shared" si="10"/>
        <v>8.0783546128204318</v>
      </c>
      <c r="U98" s="18">
        <v>72</v>
      </c>
      <c r="V98" s="20">
        <f t="shared" si="11"/>
        <v>1.4441651290960122</v>
      </c>
    </row>
    <row r="99" spans="1:22" x14ac:dyDescent="0.15">
      <c r="A99" s="18">
        <v>49</v>
      </c>
      <c r="B99" s="18">
        <v>97</v>
      </c>
      <c r="D99">
        <v>539.007568359375</v>
      </c>
      <c r="E99">
        <v>489.69332885742199</v>
      </c>
      <c r="F99">
        <v>454.84561157226602</v>
      </c>
      <c r="G99">
        <v>454.51354980468801</v>
      </c>
      <c r="I99" s="19">
        <f t="shared" si="7"/>
        <v>84.161956787108977</v>
      </c>
      <c r="J99" s="19">
        <f t="shared" si="7"/>
        <v>35.179779052733977</v>
      </c>
      <c r="K99" s="19">
        <f t="shared" si="8"/>
        <v>59.536111450195193</v>
      </c>
      <c r="L99" s="20">
        <f t="shared" si="9"/>
        <v>1.6923389814629428</v>
      </c>
      <c r="M99" s="20">
        <f t="shared" si="12"/>
        <v>1.9103571125768264</v>
      </c>
      <c r="P99" s="18">
        <f t="shared" si="10"/>
        <v>7.7365538298436638</v>
      </c>
      <c r="U99" s="18">
        <v>72.5</v>
      </c>
      <c r="V99" s="20">
        <f t="shared" si="11"/>
        <v>1.4640202682176935</v>
      </c>
    </row>
    <row r="100" spans="1:22" x14ac:dyDescent="0.15">
      <c r="A100" s="18">
        <v>49.5</v>
      </c>
      <c r="B100" s="18">
        <v>98</v>
      </c>
      <c r="D100">
        <v>540.41387939453102</v>
      </c>
      <c r="E100">
        <v>490.37649536132801</v>
      </c>
      <c r="F100">
        <v>455.063720703125</v>
      </c>
      <c r="G100">
        <v>454.74450683593801</v>
      </c>
      <c r="I100" s="19">
        <f t="shared" si="7"/>
        <v>85.350158691406023</v>
      </c>
      <c r="J100" s="19">
        <f t="shared" si="7"/>
        <v>35.63198852539</v>
      </c>
      <c r="K100" s="19">
        <f t="shared" si="8"/>
        <v>60.407766723633024</v>
      </c>
      <c r="L100" s="20">
        <f t="shared" si="9"/>
        <v>1.695324039537921</v>
      </c>
      <c r="M100" s="20">
        <f t="shared" si="12"/>
        <v>1.9155668454590891</v>
      </c>
      <c r="P100" s="18">
        <f t="shared" si="10"/>
        <v>8.03036207303224</v>
      </c>
      <c r="U100" s="18">
        <v>73</v>
      </c>
      <c r="V100" s="20">
        <f t="shared" si="11"/>
        <v>1.4271414619321285</v>
      </c>
    </row>
    <row r="101" spans="1:22" x14ac:dyDescent="0.15">
      <c r="A101" s="18">
        <v>50</v>
      </c>
      <c r="B101" s="18">
        <v>99</v>
      </c>
      <c r="D101">
        <v>540.81591796875</v>
      </c>
      <c r="E101">
        <v>490.97161865234398</v>
      </c>
      <c r="F101">
        <v>456.26495361328102</v>
      </c>
      <c r="G101">
        <v>455.68093872070301</v>
      </c>
      <c r="I101" s="19">
        <f t="shared" si="7"/>
        <v>84.550964355468977</v>
      </c>
      <c r="J101" s="19">
        <f t="shared" si="7"/>
        <v>35.290679931640966</v>
      </c>
      <c r="K101" s="19">
        <f t="shared" si="8"/>
        <v>59.847488403320298</v>
      </c>
      <c r="L101" s="20">
        <f t="shared" si="9"/>
        <v>1.6958440165858679</v>
      </c>
      <c r="M101" s="20">
        <f t="shared" si="12"/>
        <v>1.9183114973143205</v>
      </c>
      <c r="P101" s="18">
        <f t="shared" si="10"/>
        <v>8.1851495367993987</v>
      </c>
      <c r="U101" s="18">
        <v>73.5</v>
      </c>
      <c r="V101" s="20">
        <f t="shared" si="11"/>
        <v>1.4403376395350507</v>
      </c>
    </row>
    <row r="102" spans="1:22" x14ac:dyDescent="0.15">
      <c r="A102" s="18">
        <v>50.5</v>
      </c>
      <c r="B102" s="18">
        <v>100</v>
      </c>
      <c r="D102">
        <v>542.32196044921898</v>
      </c>
      <c r="E102">
        <v>491.33901977539102</v>
      </c>
      <c r="F102">
        <v>455.56442260742199</v>
      </c>
      <c r="G102">
        <v>455.07672119140602</v>
      </c>
      <c r="I102" s="19">
        <f t="shared" si="7"/>
        <v>86.757537841796989</v>
      </c>
      <c r="J102" s="19">
        <f t="shared" si="7"/>
        <v>36.262298583985</v>
      </c>
      <c r="K102" s="19">
        <f t="shared" si="8"/>
        <v>61.37392883300749</v>
      </c>
      <c r="L102" s="20">
        <f t="shared" si="9"/>
        <v>1.6924996823040024</v>
      </c>
      <c r="M102" s="20">
        <f t="shared" si="12"/>
        <v>1.9171918378397395</v>
      </c>
      <c r="P102" s="18">
        <f t="shared" si="10"/>
        <v>8.1220051893576883</v>
      </c>
      <c r="U102" s="18">
        <v>74</v>
      </c>
      <c r="V102" s="20">
        <f t="shared" si="11"/>
        <v>1.4322759655286563</v>
      </c>
    </row>
    <row r="103" spans="1:22" x14ac:dyDescent="0.15">
      <c r="A103" s="18">
        <v>51</v>
      </c>
      <c r="B103" s="18">
        <v>101</v>
      </c>
      <c r="D103">
        <v>543.90411376953102</v>
      </c>
      <c r="E103">
        <v>492.29177856445301</v>
      </c>
      <c r="F103">
        <v>455.31744384765602</v>
      </c>
      <c r="G103">
        <v>454.87466430664102</v>
      </c>
      <c r="I103" s="19">
        <f t="shared" si="7"/>
        <v>88.586669921875</v>
      </c>
      <c r="J103" s="19">
        <f t="shared" si="7"/>
        <v>37.417114257811988</v>
      </c>
      <c r="K103" s="19">
        <f t="shared" si="8"/>
        <v>62.394689941406611</v>
      </c>
      <c r="L103" s="20">
        <f t="shared" si="9"/>
        <v>1.6675441486880505</v>
      </c>
      <c r="M103" s="20">
        <f t="shared" si="12"/>
        <v>1.8944609790310722</v>
      </c>
      <c r="P103" s="18">
        <f t="shared" si="10"/>
        <v>6.8400750321551751</v>
      </c>
      <c r="U103" s="18">
        <v>74.5</v>
      </c>
      <c r="V103" s="20">
        <f t="shared" si="11"/>
        <v>1.4025662292851957</v>
      </c>
    </row>
    <row r="104" spans="1:22" x14ac:dyDescent="0.15">
      <c r="A104" s="18">
        <v>51.5</v>
      </c>
      <c r="B104" s="18">
        <v>102</v>
      </c>
      <c r="D104">
        <v>543.57421875</v>
      </c>
      <c r="E104">
        <v>492.55944824218801</v>
      </c>
      <c r="F104">
        <v>455.81478881835898</v>
      </c>
      <c r="G104">
        <v>455.30892944335898</v>
      </c>
      <c r="I104" s="19">
        <f t="shared" si="7"/>
        <v>87.759429931641023</v>
      </c>
      <c r="J104" s="19">
        <f t="shared" si="7"/>
        <v>37.250518798829034</v>
      </c>
      <c r="K104" s="19">
        <f t="shared" si="8"/>
        <v>61.684066772460696</v>
      </c>
      <c r="L104" s="20">
        <f t="shared" si="9"/>
        <v>1.6559250384024109</v>
      </c>
      <c r="M104" s="20">
        <f t="shared" si="12"/>
        <v>1.8850665435527172</v>
      </c>
      <c r="P104" s="18">
        <f t="shared" si="10"/>
        <v>6.3102661828298432</v>
      </c>
      <c r="U104" s="18">
        <v>75</v>
      </c>
      <c r="V104" s="20">
        <f t="shared" si="11"/>
        <v>1.4568559692567014</v>
      </c>
    </row>
    <row r="105" spans="1:22" x14ac:dyDescent="0.15">
      <c r="A105" s="18">
        <v>52</v>
      </c>
      <c r="B105" s="18">
        <v>103</v>
      </c>
      <c r="D105">
        <v>542.03186035156295</v>
      </c>
      <c r="E105">
        <v>491.93069458007801</v>
      </c>
      <c r="F105">
        <v>455.69299316406301</v>
      </c>
      <c r="G105">
        <v>454.92279052734398</v>
      </c>
      <c r="I105" s="19">
        <f t="shared" si="7"/>
        <v>86.338867187499943</v>
      </c>
      <c r="J105" s="19">
        <f t="shared" si="7"/>
        <v>37.007904052734034</v>
      </c>
      <c r="K105" s="19">
        <f t="shared" si="8"/>
        <v>60.433334350586122</v>
      </c>
      <c r="L105" s="20">
        <f t="shared" si="9"/>
        <v>1.6329845176984965</v>
      </c>
      <c r="M105" s="20">
        <f t="shared" si="12"/>
        <v>1.8643506976560873</v>
      </c>
      <c r="P105" s="18">
        <f t="shared" si="10"/>
        <v>5.141974750887818</v>
      </c>
      <c r="V105" s="20"/>
    </row>
    <row r="106" spans="1:22" x14ac:dyDescent="0.15">
      <c r="A106" s="18">
        <v>52.5</v>
      </c>
      <c r="B106" s="18">
        <v>104</v>
      </c>
      <c r="D106">
        <v>542.66290283203102</v>
      </c>
      <c r="E106">
        <v>492.05084228515602</v>
      </c>
      <c r="F106">
        <v>455.05456542968801</v>
      </c>
      <c r="G106">
        <v>454.57760620117199</v>
      </c>
      <c r="I106" s="19">
        <f t="shared" si="7"/>
        <v>87.608337402343011</v>
      </c>
      <c r="J106" s="19">
        <f t="shared" si="7"/>
        <v>37.473236083984034</v>
      </c>
      <c r="K106" s="19">
        <f t="shared" si="8"/>
        <v>61.377072143554187</v>
      </c>
      <c r="L106" s="20">
        <f t="shared" si="9"/>
        <v>1.6378908938101182</v>
      </c>
      <c r="M106" s="20">
        <f t="shared" si="12"/>
        <v>1.8714817485749935</v>
      </c>
      <c r="P106" s="18">
        <f t="shared" si="10"/>
        <v>5.5441377004903609</v>
      </c>
    </row>
    <row r="107" spans="1:22" x14ac:dyDescent="0.15">
      <c r="A107" s="18">
        <v>53</v>
      </c>
      <c r="B107" s="18">
        <v>105</v>
      </c>
      <c r="D107">
        <v>542.87945556640602</v>
      </c>
      <c r="E107">
        <v>493.00115966796898</v>
      </c>
      <c r="F107">
        <v>456.05184936523398</v>
      </c>
      <c r="G107">
        <v>455.48931884765602</v>
      </c>
      <c r="I107" s="19">
        <f t="shared" si="7"/>
        <v>86.827606201172046</v>
      </c>
      <c r="J107" s="19">
        <f t="shared" si="7"/>
        <v>37.511840820312955</v>
      </c>
      <c r="K107" s="19">
        <f t="shared" si="8"/>
        <v>60.56931762695298</v>
      </c>
      <c r="L107" s="20">
        <f t="shared" si="9"/>
        <v>1.6146719623035461</v>
      </c>
      <c r="M107" s="20">
        <f t="shared" si="12"/>
        <v>1.8504874918757059</v>
      </c>
      <c r="P107" s="18">
        <f t="shared" si="10"/>
        <v>4.360145005035946</v>
      </c>
    </row>
    <row r="108" spans="1:22" x14ac:dyDescent="0.15">
      <c r="A108" s="18">
        <v>53.5</v>
      </c>
      <c r="B108" s="18">
        <v>106</v>
      </c>
      <c r="D108">
        <v>543.2685546875</v>
      </c>
      <c r="E108">
        <v>492.58627319335898</v>
      </c>
      <c r="F108">
        <v>455.61001586914102</v>
      </c>
      <c r="G108">
        <v>454.94815063476602</v>
      </c>
      <c r="I108" s="19">
        <f t="shared" si="7"/>
        <v>87.658538818358977</v>
      </c>
      <c r="J108" s="19">
        <f t="shared" si="7"/>
        <v>37.638122558592954</v>
      </c>
      <c r="K108" s="19">
        <f t="shared" si="8"/>
        <v>61.311853027343915</v>
      </c>
      <c r="L108" s="20">
        <f t="shared" si="9"/>
        <v>1.6289827669245989</v>
      </c>
      <c r="M108" s="20">
        <f t="shared" si="12"/>
        <v>1.8670229713040432</v>
      </c>
      <c r="P108" s="18">
        <f t="shared" si="10"/>
        <v>5.2926803712274237</v>
      </c>
    </row>
    <row r="109" spans="1:22" x14ac:dyDescent="0.15">
      <c r="A109" s="18">
        <v>54</v>
      </c>
      <c r="B109" s="18">
        <v>107</v>
      </c>
      <c r="D109">
        <v>540.601806640625</v>
      </c>
      <c r="E109">
        <v>491.51116943359398</v>
      </c>
      <c r="F109">
        <v>454.57678222656301</v>
      </c>
      <c r="G109">
        <v>454.10769653320301</v>
      </c>
      <c r="I109" s="19">
        <f t="shared" si="7"/>
        <v>86.025024414061988</v>
      </c>
      <c r="J109" s="19">
        <f t="shared" si="7"/>
        <v>37.403472900390966</v>
      </c>
      <c r="K109" s="19">
        <f t="shared" si="8"/>
        <v>59.842593383788312</v>
      </c>
      <c r="L109" s="20">
        <f t="shared" si="9"/>
        <v>1.59992077589038</v>
      </c>
      <c r="M109" s="20">
        <f t="shared" si="12"/>
        <v>1.8401856550771087</v>
      </c>
      <c r="P109" s="18">
        <f t="shared" si="10"/>
        <v>3.779162325153</v>
      </c>
    </row>
    <row r="110" spans="1:22" x14ac:dyDescent="0.15">
      <c r="A110" s="18">
        <v>54.5</v>
      </c>
      <c r="B110" s="18">
        <v>108</v>
      </c>
      <c r="D110">
        <v>539.002197265625</v>
      </c>
      <c r="E110">
        <v>491.3310546875</v>
      </c>
      <c r="F110">
        <v>455.25357055664102</v>
      </c>
      <c r="G110">
        <v>454.96453857421898</v>
      </c>
      <c r="I110" s="19">
        <f t="shared" si="7"/>
        <v>83.748626708983977</v>
      </c>
      <c r="J110" s="19">
        <f t="shared" si="7"/>
        <v>36.366516113281023</v>
      </c>
      <c r="K110" s="19">
        <f t="shared" si="8"/>
        <v>58.292065429687263</v>
      </c>
      <c r="L110" s="20">
        <f t="shared" si="9"/>
        <v>1.6029048602870992</v>
      </c>
      <c r="M110" s="20">
        <f t="shared" si="12"/>
        <v>1.8453944142811125</v>
      </c>
      <c r="P110" s="18">
        <f t="shared" si="10"/>
        <v>4.0729156567549083</v>
      </c>
    </row>
    <row r="111" spans="1:22" x14ac:dyDescent="0.15">
      <c r="A111" s="18">
        <v>55</v>
      </c>
      <c r="B111" s="18">
        <v>109</v>
      </c>
      <c r="D111">
        <v>538.55352783203102</v>
      </c>
      <c r="E111">
        <v>490.99884033203102</v>
      </c>
      <c r="F111">
        <v>454.85876464843801</v>
      </c>
      <c r="G111">
        <v>454.649658203125</v>
      </c>
      <c r="I111" s="19">
        <f t="shared" si="7"/>
        <v>83.694763183593011</v>
      </c>
      <c r="J111" s="19">
        <f t="shared" si="7"/>
        <v>36.349182128906023</v>
      </c>
      <c r="K111" s="19">
        <f t="shared" si="8"/>
        <v>58.250335693358792</v>
      </c>
      <c r="L111" s="20">
        <f t="shared" si="9"/>
        <v>1.6025212200589316</v>
      </c>
      <c r="M111" s="20">
        <f t="shared" si="12"/>
        <v>1.8472354488602294</v>
      </c>
      <c r="P111" s="18">
        <f t="shared" si="10"/>
        <v>4.1767426950242541</v>
      </c>
    </row>
    <row r="112" spans="1:22" x14ac:dyDescent="0.15">
      <c r="A112" s="18">
        <v>55.5</v>
      </c>
      <c r="B112" s="18">
        <v>110</v>
      </c>
      <c r="D112">
        <v>538.10986328125</v>
      </c>
      <c r="E112">
        <v>490.99935913085898</v>
      </c>
      <c r="F112">
        <v>454.38195800781301</v>
      </c>
      <c r="G112">
        <v>454.13241577148398</v>
      </c>
      <c r="I112" s="19">
        <f t="shared" si="7"/>
        <v>83.727905273436988</v>
      </c>
      <c r="J112" s="19">
        <f t="shared" si="7"/>
        <v>36.866943359375</v>
      </c>
      <c r="K112" s="19">
        <f t="shared" si="8"/>
        <v>57.92104492187449</v>
      </c>
      <c r="L112" s="20">
        <f t="shared" si="9"/>
        <v>1.5710834597071521</v>
      </c>
      <c r="M112" s="20">
        <f t="shared" si="12"/>
        <v>1.8180223633157346</v>
      </c>
      <c r="P112" s="18">
        <f t="shared" si="10"/>
        <v>2.5292406952253996</v>
      </c>
    </row>
    <row r="113" spans="1:16" x14ac:dyDescent="0.15">
      <c r="A113" s="18">
        <v>56</v>
      </c>
      <c r="B113" s="18">
        <v>111</v>
      </c>
      <c r="D113">
        <v>538.54156494140602</v>
      </c>
      <c r="E113">
        <v>491.35430908203102</v>
      </c>
      <c r="F113">
        <v>455.28182983398398</v>
      </c>
      <c r="G113">
        <v>454.90982055664102</v>
      </c>
      <c r="I113" s="19">
        <f t="shared" si="7"/>
        <v>83.259735107422046</v>
      </c>
      <c r="J113" s="19">
        <f t="shared" si="7"/>
        <v>36.44448852539</v>
      </c>
      <c r="K113" s="19">
        <f t="shared" si="8"/>
        <v>57.748593139649046</v>
      </c>
      <c r="L113" s="20">
        <f t="shared" si="9"/>
        <v>1.5845631390715496</v>
      </c>
      <c r="M113" s="20">
        <f t="shared" si="12"/>
        <v>1.8337267174874166</v>
      </c>
      <c r="P113" s="18">
        <f t="shared" si="10"/>
        <v>3.4149038979017505</v>
      </c>
    </row>
    <row r="114" spans="1:16" x14ac:dyDescent="0.15">
      <c r="A114" s="18">
        <v>56.5</v>
      </c>
      <c r="B114" s="18">
        <v>112</v>
      </c>
      <c r="D114">
        <v>540.58087158203102</v>
      </c>
      <c r="E114">
        <v>492.171875</v>
      </c>
      <c r="F114">
        <v>455.18743896484398</v>
      </c>
      <c r="G114">
        <v>454.88732910156301</v>
      </c>
      <c r="I114" s="19">
        <f t="shared" si="7"/>
        <v>85.393432617187045</v>
      </c>
      <c r="J114" s="19">
        <f t="shared" si="7"/>
        <v>37.284545898436988</v>
      </c>
      <c r="K114" s="19">
        <f t="shared" si="8"/>
        <v>59.294250488281151</v>
      </c>
      <c r="L114" s="20">
        <f t="shared" si="9"/>
        <v>1.5903170887423048</v>
      </c>
      <c r="M114" s="20">
        <f t="shared" si="12"/>
        <v>1.8417053419654563</v>
      </c>
      <c r="P114" s="18">
        <f t="shared" si="10"/>
        <v>3.8648666299518664</v>
      </c>
    </row>
    <row r="115" spans="1:16" x14ac:dyDescent="0.15">
      <c r="A115" s="18">
        <v>57</v>
      </c>
      <c r="B115" s="18">
        <v>113</v>
      </c>
      <c r="D115">
        <v>542.87701416015602</v>
      </c>
      <c r="E115">
        <v>493.58126831054699</v>
      </c>
      <c r="F115">
        <v>455.09533691406301</v>
      </c>
      <c r="G115">
        <v>454.626220703125</v>
      </c>
      <c r="I115" s="19">
        <f t="shared" si="7"/>
        <v>87.781677246093011</v>
      </c>
      <c r="J115" s="19">
        <f t="shared" si="7"/>
        <v>38.955047607421989</v>
      </c>
      <c r="K115" s="19">
        <f t="shared" si="8"/>
        <v>60.513143920897619</v>
      </c>
      <c r="L115" s="20">
        <f t="shared" si="9"/>
        <v>1.5534095743055447</v>
      </c>
      <c r="M115" s="20">
        <f t="shared" si="12"/>
        <v>1.8070225023359807</v>
      </c>
      <c r="P115" s="18">
        <f t="shared" si="10"/>
        <v>1.9088922238511001</v>
      </c>
    </row>
    <row r="116" spans="1:16" x14ac:dyDescent="0.15">
      <c r="A116" s="18">
        <v>57.5</v>
      </c>
      <c r="B116" s="18">
        <v>114</v>
      </c>
      <c r="D116">
        <v>543.18933105468795</v>
      </c>
      <c r="E116">
        <v>493.7041015625</v>
      </c>
      <c r="F116">
        <v>456.06259155273398</v>
      </c>
      <c r="G116">
        <v>455.53713989257801</v>
      </c>
      <c r="I116" s="19">
        <f t="shared" si="7"/>
        <v>87.126739501953978</v>
      </c>
      <c r="J116" s="19">
        <f t="shared" si="7"/>
        <v>38.166961669921989</v>
      </c>
      <c r="K116" s="19">
        <f t="shared" si="8"/>
        <v>60.409866333008587</v>
      </c>
      <c r="L116" s="20">
        <f t="shared" si="9"/>
        <v>1.5827790237915489</v>
      </c>
      <c r="M116" s="20">
        <f t="shared" si="12"/>
        <v>1.8386166266292694</v>
      </c>
      <c r="P116" s="18">
        <f t="shared" si="10"/>
        <v>3.6906753523674856</v>
      </c>
    </row>
    <row r="117" spans="1:16" x14ac:dyDescent="0.15">
      <c r="A117" s="18">
        <v>58</v>
      </c>
      <c r="B117" s="18">
        <v>115</v>
      </c>
      <c r="D117">
        <v>542.278564453125</v>
      </c>
      <c r="E117">
        <v>493.68420410156301</v>
      </c>
      <c r="F117">
        <v>455.23751831054699</v>
      </c>
      <c r="G117">
        <v>454.80645751953102</v>
      </c>
      <c r="I117" s="19">
        <f t="shared" si="7"/>
        <v>87.041046142578011</v>
      </c>
      <c r="J117" s="19">
        <f t="shared" si="7"/>
        <v>38.877746582031989</v>
      </c>
      <c r="K117" s="19">
        <f t="shared" si="8"/>
        <v>59.826623535155619</v>
      </c>
      <c r="L117" s="20">
        <f t="shared" si="9"/>
        <v>1.5388397938373699</v>
      </c>
      <c r="M117" s="20">
        <f t="shared" si="12"/>
        <v>1.7969020714823749</v>
      </c>
      <c r="P117" s="18">
        <f t="shared" si="10"/>
        <v>1.3381401187800308</v>
      </c>
    </row>
    <row r="118" spans="1:16" x14ac:dyDescent="0.15">
      <c r="A118" s="18">
        <v>58.5</v>
      </c>
      <c r="B118" s="18">
        <v>116</v>
      </c>
      <c r="D118">
        <v>543.00909423828102</v>
      </c>
      <c r="E118">
        <v>494.27932739257801</v>
      </c>
      <c r="F118">
        <v>455.57165527343801</v>
      </c>
      <c r="G118">
        <v>454.88027954101602</v>
      </c>
      <c r="I118" s="19">
        <f t="shared" si="7"/>
        <v>87.437438964843011</v>
      </c>
      <c r="J118" s="19">
        <f t="shared" si="7"/>
        <v>39.399047851561988</v>
      </c>
      <c r="K118" s="19">
        <f t="shared" si="8"/>
        <v>59.858105468749621</v>
      </c>
      <c r="L118" s="20">
        <f t="shared" si="9"/>
        <v>1.5192779707334101</v>
      </c>
      <c r="M118" s="20">
        <f t="shared" si="12"/>
        <v>1.7795649231856996</v>
      </c>
      <c r="P118" s="18">
        <f t="shared" si="10"/>
        <v>0.36039381238328566</v>
      </c>
    </row>
    <row r="119" spans="1:16" x14ac:dyDescent="0.15">
      <c r="A119" s="18">
        <v>59</v>
      </c>
      <c r="B119" s="18">
        <v>117</v>
      </c>
      <c r="D119">
        <v>542.37152099609398</v>
      </c>
      <c r="E119">
        <v>493.49911499023398</v>
      </c>
      <c r="F119">
        <v>456.22372436523398</v>
      </c>
      <c r="G119">
        <v>455.68463134765602</v>
      </c>
      <c r="I119" s="19">
        <f t="shared" si="7"/>
        <v>86.14779663086</v>
      </c>
      <c r="J119" s="19">
        <f t="shared" si="7"/>
        <v>37.814483642577954</v>
      </c>
      <c r="K119" s="19">
        <f t="shared" si="8"/>
        <v>59.677658081055434</v>
      </c>
      <c r="L119" s="20">
        <f t="shared" si="9"/>
        <v>1.5781693238264984</v>
      </c>
      <c r="M119" s="20">
        <f t="shared" si="12"/>
        <v>1.8406809510860724</v>
      </c>
      <c r="P119" s="18">
        <f t="shared" si="10"/>
        <v>3.8070950529032825</v>
      </c>
    </row>
    <row r="120" spans="1:16" x14ac:dyDescent="0.15">
      <c r="A120" s="18">
        <v>59.5</v>
      </c>
      <c r="B120" s="18">
        <v>118</v>
      </c>
      <c r="D120">
        <v>541.53912353515602</v>
      </c>
      <c r="E120">
        <v>493.17279052734398</v>
      </c>
      <c r="F120">
        <v>455.00704956054699</v>
      </c>
      <c r="G120">
        <v>454.69186401367199</v>
      </c>
      <c r="I120" s="19">
        <f t="shared" si="7"/>
        <v>86.532073974609034</v>
      </c>
      <c r="J120" s="19">
        <f t="shared" si="7"/>
        <v>38.480926513671989</v>
      </c>
      <c r="K120" s="19">
        <f t="shared" si="8"/>
        <v>59.595425415038648</v>
      </c>
      <c r="L120" s="20">
        <f t="shared" si="9"/>
        <v>1.5487003774159345</v>
      </c>
      <c r="M120" s="20">
        <f t="shared" si="12"/>
        <v>1.8134366794827932</v>
      </c>
      <c r="P120" s="18">
        <f t="shared" si="10"/>
        <v>2.2706263398979099</v>
      </c>
    </row>
    <row r="121" spans="1:16" x14ac:dyDescent="0.15">
      <c r="A121" s="18">
        <v>60</v>
      </c>
      <c r="B121" s="18">
        <v>119</v>
      </c>
      <c r="D121">
        <v>542.36163330078102</v>
      </c>
      <c r="E121">
        <v>493.87536621093801</v>
      </c>
      <c r="F121">
        <v>455.33236694335898</v>
      </c>
      <c r="G121">
        <v>454.845458984375</v>
      </c>
      <c r="I121" s="19">
        <f t="shared" si="7"/>
        <v>87.029266357422046</v>
      </c>
      <c r="J121" s="19">
        <f t="shared" si="7"/>
        <v>39.029907226563012</v>
      </c>
      <c r="K121" s="19">
        <f t="shared" si="8"/>
        <v>59.708331298827943</v>
      </c>
      <c r="L121" s="20">
        <f t="shared" si="9"/>
        <v>1.5298097162319564</v>
      </c>
      <c r="M121" s="20">
        <f t="shared" si="12"/>
        <v>1.7967706931060996</v>
      </c>
      <c r="P121" s="18">
        <f t="shared" si="10"/>
        <v>1.3307309001504473</v>
      </c>
    </row>
    <row r="122" spans="1:16" x14ac:dyDescent="0.15">
      <c r="A122" s="18">
        <v>60.5</v>
      </c>
      <c r="B122" s="18">
        <v>120</v>
      </c>
      <c r="D122">
        <v>541.56146240234398</v>
      </c>
      <c r="E122">
        <v>493.50396728515602</v>
      </c>
      <c r="F122">
        <v>455.947998046875</v>
      </c>
      <c r="G122">
        <v>455.52014160156301</v>
      </c>
      <c r="I122" s="19">
        <f t="shared" si="7"/>
        <v>85.613464355468977</v>
      </c>
      <c r="J122" s="19">
        <f t="shared" si="7"/>
        <v>37.983825683593011</v>
      </c>
      <c r="K122" s="19">
        <f t="shared" si="8"/>
        <v>59.02478637695387</v>
      </c>
      <c r="L122" s="20">
        <f t="shared" si="9"/>
        <v>1.5539452731442329</v>
      </c>
      <c r="M122" s="20">
        <f t="shared" si="12"/>
        <v>1.8231309248256606</v>
      </c>
      <c r="P122" s="18">
        <f t="shared" si="10"/>
        <v>2.8173432748340987</v>
      </c>
    </row>
    <row r="123" spans="1:16" x14ac:dyDescent="0.15">
      <c r="A123" s="18">
        <v>61</v>
      </c>
      <c r="B123" s="18">
        <v>121</v>
      </c>
      <c r="D123">
        <v>541.64904785156295</v>
      </c>
      <c r="E123">
        <v>493.39074707031301</v>
      </c>
      <c r="F123">
        <v>455.11956787109398</v>
      </c>
      <c r="G123">
        <v>454.89215087890602</v>
      </c>
      <c r="I123" s="19">
        <f t="shared" si="7"/>
        <v>86.529479980468977</v>
      </c>
      <c r="J123" s="19">
        <f t="shared" si="7"/>
        <v>38.498596191406989</v>
      </c>
      <c r="K123" s="19">
        <f t="shared" si="8"/>
        <v>59.580462646484087</v>
      </c>
      <c r="L123" s="20">
        <f t="shared" si="9"/>
        <v>1.547600913816765</v>
      </c>
      <c r="M123" s="20">
        <f t="shared" si="12"/>
        <v>1.8190112403054772</v>
      </c>
      <c r="P123" s="18">
        <f t="shared" si="10"/>
        <v>2.5850094299478776</v>
      </c>
    </row>
    <row r="124" spans="1:16" x14ac:dyDescent="0.15">
      <c r="A124" s="18">
        <v>61.5</v>
      </c>
      <c r="B124" s="18">
        <v>122</v>
      </c>
      <c r="D124">
        <v>542.02581787109398</v>
      </c>
      <c r="E124">
        <v>493.92297363281301</v>
      </c>
      <c r="F124">
        <v>456</v>
      </c>
      <c r="G124">
        <v>455.46124267578102</v>
      </c>
      <c r="I124" s="19">
        <f t="shared" si="7"/>
        <v>86.025817871093977</v>
      </c>
      <c r="J124" s="19">
        <f t="shared" si="7"/>
        <v>38.461730957031989</v>
      </c>
      <c r="K124" s="19">
        <f t="shared" si="8"/>
        <v>59.102606201171582</v>
      </c>
      <c r="L124" s="20">
        <f t="shared" si="9"/>
        <v>1.5366600704268565</v>
      </c>
      <c r="M124" s="20">
        <f t="shared" si="12"/>
        <v>1.8102950717228532</v>
      </c>
      <c r="P124" s="18">
        <f t="shared" si="10"/>
        <v>2.0934521396854264</v>
      </c>
    </row>
    <row r="125" spans="1:16" x14ac:dyDescent="0.15">
      <c r="A125" s="18">
        <v>62</v>
      </c>
      <c r="B125" s="18">
        <v>123</v>
      </c>
      <c r="D125">
        <v>541.36920166015602</v>
      </c>
      <c r="E125">
        <v>493.82553100585898</v>
      </c>
      <c r="F125">
        <v>456.51309204101602</v>
      </c>
      <c r="G125">
        <v>455.99053955078102</v>
      </c>
      <c r="I125" s="19">
        <f t="shared" si="7"/>
        <v>84.85610961914</v>
      </c>
      <c r="J125" s="19">
        <f t="shared" si="7"/>
        <v>37.834991455077954</v>
      </c>
      <c r="K125" s="19">
        <f t="shared" si="8"/>
        <v>58.371615600585429</v>
      </c>
      <c r="L125" s="20">
        <f t="shared" si="9"/>
        <v>1.5427944702958611</v>
      </c>
      <c r="M125" s="20">
        <f t="shared" si="12"/>
        <v>1.8186541463991424</v>
      </c>
      <c r="P125" s="18">
        <f t="shared" si="10"/>
        <v>2.5648707518918874</v>
      </c>
    </row>
    <row r="126" spans="1:16" x14ac:dyDescent="0.15">
      <c r="A126" s="18">
        <v>62.5</v>
      </c>
      <c r="B126" s="18">
        <v>124</v>
      </c>
      <c r="D126">
        <v>540.73156738281295</v>
      </c>
      <c r="E126">
        <v>493.736083984375</v>
      </c>
      <c r="F126">
        <v>455.47760009765602</v>
      </c>
      <c r="G126">
        <v>454.88333129882801</v>
      </c>
      <c r="I126" s="19">
        <f t="shared" si="7"/>
        <v>85.253967285156932</v>
      </c>
      <c r="J126" s="19">
        <f t="shared" si="7"/>
        <v>38.852752685546989</v>
      </c>
      <c r="K126" s="19">
        <f t="shared" si="8"/>
        <v>58.057040405274037</v>
      </c>
      <c r="L126" s="20">
        <f t="shared" si="9"/>
        <v>1.4942838381402752</v>
      </c>
      <c r="M126" s="20">
        <f t="shared" si="12"/>
        <v>1.7723681890508409</v>
      </c>
      <c r="P126" s="18">
        <f t="shared" si="10"/>
        <v>-4.5473409726524097E-2</v>
      </c>
    </row>
    <row r="127" spans="1:16" x14ac:dyDescent="0.15">
      <c r="A127" s="18">
        <v>63</v>
      </c>
      <c r="B127" s="18">
        <v>125</v>
      </c>
      <c r="D127">
        <v>541.279052734375</v>
      </c>
      <c r="E127">
        <v>494.32733154296898</v>
      </c>
      <c r="F127">
        <v>455.78558349609398</v>
      </c>
      <c r="G127">
        <v>455.30413818359398</v>
      </c>
      <c r="I127" s="19">
        <f t="shared" si="7"/>
        <v>85.493469238281023</v>
      </c>
      <c r="J127" s="19">
        <f t="shared" si="7"/>
        <v>39.023193359375</v>
      </c>
      <c r="K127" s="19">
        <f t="shared" si="8"/>
        <v>58.177233886718525</v>
      </c>
      <c r="L127" s="20">
        <f t="shared" si="9"/>
        <v>1.4908373425759613</v>
      </c>
      <c r="M127" s="20">
        <f t="shared" si="12"/>
        <v>1.7711463682938118</v>
      </c>
      <c r="P127" s="18">
        <f t="shared" si="10"/>
        <v>-0.11437924774679485</v>
      </c>
    </row>
    <row r="128" spans="1:16" x14ac:dyDescent="0.15">
      <c r="A128" s="18">
        <v>63.5</v>
      </c>
      <c r="B128" s="18">
        <v>126</v>
      </c>
      <c r="D128">
        <v>541.22760009765602</v>
      </c>
      <c r="E128">
        <v>493.75711059570301</v>
      </c>
      <c r="F128">
        <v>456.10302734375</v>
      </c>
      <c r="G128">
        <v>455.62094116210898</v>
      </c>
      <c r="I128" s="19">
        <f t="shared" si="7"/>
        <v>85.124572753906023</v>
      </c>
      <c r="J128" s="19">
        <f t="shared" si="7"/>
        <v>38.136169433594034</v>
      </c>
      <c r="K128" s="19">
        <f t="shared" si="8"/>
        <v>58.4292541503902</v>
      </c>
      <c r="L128" s="20">
        <f t="shared" si="9"/>
        <v>1.5321217368758606</v>
      </c>
      <c r="M128" s="20">
        <f t="shared" si="12"/>
        <v>1.8146554374009956</v>
      </c>
      <c r="P128" s="18">
        <f t="shared" si="10"/>
        <v>2.3393594459729536</v>
      </c>
    </row>
    <row r="129" spans="1:16" x14ac:dyDescent="0.15">
      <c r="A129" s="18">
        <v>64</v>
      </c>
      <c r="B129" s="18">
        <v>127</v>
      </c>
      <c r="D129">
        <v>541.158935546875</v>
      </c>
      <c r="E129">
        <v>493.86764526367199</v>
      </c>
      <c r="F129">
        <v>455.15487670898398</v>
      </c>
      <c r="G129">
        <v>454.61755371093801</v>
      </c>
      <c r="I129" s="19">
        <f t="shared" si="7"/>
        <v>86.004058837891023</v>
      </c>
      <c r="J129" s="19">
        <f t="shared" si="7"/>
        <v>39.250091552733977</v>
      </c>
      <c r="K129" s="19">
        <f t="shared" si="8"/>
        <v>58.52899475097724</v>
      </c>
      <c r="L129" s="20">
        <f t="shared" si="9"/>
        <v>1.4911811013826892</v>
      </c>
      <c r="M129" s="20">
        <f t="shared" si="12"/>
        <v>1.7759394767151087</v>
      </c>
      <c r="P129" s="18">
        <f t="shared" si="10"/>
        <v>0.15593303054068205</v>
      </c>
    </row>
    <row r="130" spans="1:16" x14ac:dyDescent="0.15">
      <c r="A130" s="18">
        <v>64.5</v>
      </c>
      <c r="B130" s="18">
        <v>128</v>
      </c>
      <c r="D130">
        <v>541.69757080078102</v>
      </c>
      <c r="E130">
        <v>494.48587036132801</v>
      </c>
      <c r="F130">
        <v>455.86999511718801</v>
      </c>
      <c r="G130">
        <v>455.53973388671898</v>
      </c>
      <c r="I130" s="19">
        <f t="shared" ref="I130:J152" si="13">D130-F130</f>
        <v>85.827575683593011</v>
      </c>
      <c r="J130" s="19">
        <f t="shared" si="13"/>
        <v>38.946136474609034</v>
      </c>
      <c r="K130" s="19">
        <f t="shared" ref="K130:K152" si="14">I130-0.7*J130</f>
        <v>58.565280151366693</v>
      </c>
      <c r="L130" s="20">
        <f t="shared" ref="L130:L152" si="15">K130/J130</f>
        <v>1.5037507042463218</v>
      </c>
      <c r="M130" s="20">
        <f t="shared" si="12"/>
        <v>1.7907337543860258</v>
      </c>
      <c r="P130" s="18">
        <f t="shared" si="10"/>
        <v>0.99027153310289207</v>
      </c>
    </row>
    <row r="131" spans="1:16" x14ac:dyDescent="0.15">
      <c r="A131" s="18">
        <v>65</v>
      </c>
      <c r="B131" s="18">
        <v>129</v>
      </c>
      <c r="D131">
        <v>540.26763916015602</v>
      </c>
      <c r="E131">
        <v>493.25250244140602</v>
      </c>
      <c r="F131">
        <v>455.431396484375</v>
      </c>
      <c r="G131">
        <v>455.05407714843801</v>
      </c>
      <c r="I131" s="19">
        <f t="shared" si="13"/>
        <v>84.836242675781023</v>
      </c>
      <c r="J131" s="19">
        <f t="shared" si="13"/>
        <v>38.198425292968011</v>
      </c>
      <c r="K131" s="19">
        <f t="shared" si="14"/>
        <v>58.097344970703418</v>
      </c>
      <c r="L131" s="20">
        <f t="shared" si="15"/>
        <v>1.5209356020599787</v>
      </c>
      <c r="M131" s="20">
        <f t="shared" si="12"/>
        <v>1.8101433270069671</v>
      </c>
      <c r="P131" s="18">
        <f t="shared" si="10"/>
        <v>2.0848943403902966</v>
      </c>
    </row>
    <row r="132" spans="1:16" x14ac:dyDescent="0.15">
      <c r="A132" s="18">
        <v>65.5</v>
      </c>
      <c r="B132" s="18">
        <v>130</v>
      </c>
      <c r="D132">
        <v>541.43298339843795</v>
      </c>
      <c r="E132">
        <v>494.48150634765602</v>
      </c>
      <c r="F132">
        <v>455.94543457031301</v>
      </c>
      <c r="G132">
        <v>455.40106201171898</v>
      </c>
      <c r="I132" s="19">
        <f t="shared" si="13"/>
        <v>85.487548828124943</v>
      </c>
      <c r="J132" s="19">
        <f t="shared" si="13"/>
        <v>39.080444335937045</v>
      </c>
      <c r="K132" s="19">
        <f t="shared" si="14"/>
        <v>58.131237792969017</v>
      </c>
      <c r="L132" s="20">
        <f t="shared" si="15"/>
        <v>1.4874763780388625</v>
      </c>
      <c r="M132" s="20">
        <f t="shared" si="12"/>
        <v>1.7789087777931354</v>
      </c>
      <c r="P132" s="18">
        <f t="shared" si="10"/>
        <v>0.3233898182395708</v>
      </c>
    </row>
    <row r="133" spans="1:16" x14ac:dyDescent="0.15">
      <c r="A133" s="18">
        <v>66</v>
      </c>
      <c r="B133" s="18">
        <v>131</v>
      </c>
      <c r="D133">
        <v>539.37341308593795</v>
      </c>
      <c r="E133">
        <v>493.23568725585898</v>
      </c>
      <c r="F133">
        <v>456.22726440429699</v>
      </c>
      <c r="G133">
        <v>455.64147949218801</v>
      </c>
      <c r="I133" s="19">
        <f t="shared" si="13"/>
        <v>83.146148681640966</v>
      </c>
      <c r="J133" s="19">
        <f t="shared" si="13"/>
        <v>37.594207763670966</v>
      </c>
      <c r="K133" s="19">
        <f t="shared" si="14"/>
        <v>56.830203247071296</v>
      </c>
      <c r="L133" s="20">
        <f t="shared" si="15"/>
        <v>1.511674447412853</v>
      </c>
      <c r="M133" s="20">
        <f t="shared" si="12"/>
        <v>1.8053315219744104</v>
      </c>
      <c r="P133" s="18">
        <f t="shared" si="10"/>
        <v>1.813527647484646</v>
      </c>
    </row>
    <row r="134" spans="1:16" x14ac:dyDescent="0.15">
      <c r="A134" s="18">
        <v>66.5</v>
      </c>
      <c r="B134" s="18">
        <v>132</v>
      </c>
      <c r="D134">
        <v>539.72131347656295</v>
      </c>
      <c r="E134">
        <v>493.34786987304699</v>
      </c>
      <c r="F134">
        <v>454.79873657226602</v>
      </c>
      <c r="G134">
        <v>454.14572143554699</v>
      </c>
      <c r="I134" s="19">
        <f t="shared" si="13"/>
        <v>84.922576904296932</v>
      </c>
      <c r="J134" s="19">
        <f t="shared" si="13"/>
        <v>39.2021484375</v>
      </c>
      <c r="K134" s="19">
        <f t="shared" si="14"/>
        <v>57.481072998046933</v>
      </c>
      <c r="L134" s="20">
        <f t="shared" si="15"/>
        <v>1.4662735408414931</v>
      </c>
      <c r="M134" s="20">
        <f t="shared" si="12"/>
        <v>1.762155290210335</v>
      </c>
      <c r="P134" s="18">
        <f t="shared" ref="P134:P152" si="16">(M134-$O$2)/$O$2*100</f>
        <v>-0.62144034200587495</v>
      </c>
    </row>
    <row r="135" spans="1:16" x14ac:dyDescent="0.15">
      <c r="A135" s="18">
        <v>67</v>
      </c>
      <c r="B135" s="18">
        <v>133</v>
      </c>
      <c r="D135">
        <v>538.90075683593795</v>
      </c>
      <c r="E135">
        <v>493.71707153320301</v>
      </c>
      <c r="F135">
        <v>456.13882446289102</v>
      </c>
      <c r="G135">
        <v>455.84786987304699</v>
      </c>
      <c r="I135" s="19">
        <f t="shared" si="13"/>
        <v>82.761932373046932</v>
      </c>
      <c r="J135" s="19">
        <f t="shared" si="13"/>
        <v>37.869201660156023</v>
      </c>
      <c r="K135" s="19">
        <f t="shared" si="14"/>
        <v>56.253491210937717</v>
      </c>
      <c r="L135" s="20">
        <f t="shared" si="15"/>
        <v>1.4854681045501066</v>
      </c>
      <c r="M135" s="20">
        <f t="shared" si="12"/>
        <v>1.7835745287262332</v>
      </c>
      <c r="P135" s="18">
        <f t="shared" si="16"/>
        <v>0.58651964001530132</v>
      </c>
    </row>
    <row r="136" spans="1:16" x14ac:dyDescent="0.15">
      <c r="A136" s="18">
        <v>67.5</v>
      </c>
      <c r="B136" s="18">
        <v>134</v>
      </c>
      <c r="D136">
        <v>537.85723876953102</v>
      </c>
      <c r="E136">
        <v>492.35787963867199</v>
      </c>
      <c r="F136">
        <v>455.522216796875</v>
      </c>
      <c r="G136">
        <v>455.05166625976602</v>
      </c>
      <c r="I136" s="19">
        <f t="shared" si="13"/>
        <v>82.335021972656023</v>
      </c>
      <c r="J136" s="19">
        <f t="shared" si="13"/>
        <v>37.306213378905966</v>
      </c>
      <c r="K136" s="19">
        <f t="shared" si="14"/>
        <v>56.220672607421847</v>
      </c>
      <c r="L136" s="20">
        <f t="shared" si="15"/>
        <v>1.5070056035011765</v>
      </c>
      <c r="M136" s="20">
        <f t="shared" si="12"/>
        <v>1.8073367024845877</v>
      </c>
      <c r="P136" s="18">
        <f t="shared" si="16"/>
        <v>1.9266118643313432</v>
      </c>
    </row>
    <row r="137" spans="1:16" x14ac:dyDescent="0.15">
      <c r="A137" s="18">
        <v>68</v>
      </c>
      <c r="B137" s="18">
        <v>135</v>
      </c>
      <c r="D137">
        <v>538.64532470703102</v>
      </c>
      <c r="E137">
        <v>493.01028442382801</v>
      </c>
      <c r="F137">
        <v>455.51260375976602</v>
      </c>
      <c r="G137">
        <v>454.81655883789102</v>
      </c>
      <c r="I137" s="19">
        <f t="shared" si="13"/>
        <v>83.132720947265</v>
      </c>
      <c r="J137" s="19">
        <f t="shared" si="13"/>
        <v>38.193725585936988</v>
      </c>
      <c r="K137" s="19">
        <f t="shared" si="14"/>
        <v>56.397113037109108</v>
      </c>
      <c r="L137" s="20">
        <f t="shared" si="15"/>
        <v>1.4766067507662737</v>
      </c>
      <c r="M137" s="20">
        <f t="shared" si="12"/>
        <v>1.7791625245569693</v>
      </c>
      <c r="P137" s="18">
        <f t="shared" si="16"/>
        <v>0.33770012791987386</v>
      </c>
    </row>
    <row r="138" spans="1:16" x14ac:dyDescent="0.15">
      <c r="A138" s="18">
        <v>68.5</v>
      </c>
      <c r="B138" s="18">
        <v>136</v>
      </c>
      <c r="D138">
        <v>538.02038574218795</v>
      </c>
      <c r="E138">
        <v>493.44635009765602</v>
      </c>
      <c r="F138">
        <v>456.10751342773398</v>
      </c>
      <c r="G138">
        <v>455.68865966796898</v>
      </c>
      <c r="I138" s="19">
        <f t="shared" si="13"/>
        <v>81.912872314453978</v>
      </c>
      <c r="J138" s="19">
        <f t="shared" si="13"/>
        <v>37.757690429687045</v>
      </c>
      <c r="K138" s="19">
        <f t="shared" si="14"/>
        <v>55.482489013673046</v>
      </c>
      <c r="L138" s="20">
        <f t="shared" si="15"/>
        <v>1.4694354549305233</v>
      </c>
      <c r="M138" s="20">
        <f t="shared" si="12"/>
        <v>1.7742159035285034</v>
      </c>
      <c r="P138" s="18">
        <f t="shared" si="16"/>
        <v>5.8730348290402204E-2</v>
      </c>
    </row>
    <row r="139" spans="1:16" x14ac:dyDescent="0.15">
      <c r="A139" s="18">
        <v>69</v>
      </c>
      <c r="B139" s="18">
        <v>137</v>
      </c>
      <c r="D139">
        <v>537.64019775390602</v>
      </c>
      <c r="E139">
        <v>493.28125</v>
      </c>
      <c r="F139">
        <v>455.79360961914102</v>
      </c>
      <c r="G139">
        <v>455.04412841796898</v>
      </c>
      <c r="I139" s="19">
        <f t="shared" si="13"/>
        <v>81.846588134765</v>
      </c>
      <c r="J139" s="19">
        <f t="shared" si="13"/>
        <v>38.237121582031023</v>
      </c>
      <c r="K139" s="19">
        <f t="shared" si="14"/>
        <v>55.080603027343287</v>
      </c>
      <c r="L139" s="20">
        <f t="shared" si="15"/>
        <v>1.4405007685836795</v>
      </c>
      <c r="M139" s="20">
        <f t="shared" si="12"/>
        <v>1.7475058919889441</v>
      </c>
      <c r="P139" s="18">
        <f t="shared" si="16"/>
        <v>-1.4476082190290374</v>
      </c>
    </row>
    <row r="140" spans="1:16" x14ac:dyDescent="0.15">
      <c r="A140" s="18">
        <v>69.5</v>
      </c>
      <c r="B140" s="18">
        <v>138</v>
      </c>
      <c r="D140">
        <v>537.85290527343795</v>
      </c>
      <c r="E140">
        <v>493.74838256835898</v>
      </c>
      <c r="F140">
        <v>456.258056640625</v>
      </c>
      <c r="G140">
        <v>455.64242553710898</v>
      </c>
      <c r="I140" s="19">
        <f t="shared" si="13"/>
        <v>81.594848632812955</v>
      </c>
      <c r="J140" s="19">
        <f t="shared" si="13"/>
        <v>38.10595703125</v>
      </c>
      <c r="K140" s="19">
        <f t="shared" si="14"/>
        <v>54.920678710937956</v>
      </c>
      <c r="L140" s="20">
        <f t="shared" si="15"/>
        <v>1.4412622852090688</v>
      </c>
      <c r="M140" s="20">
        <f t="shared" si="12"/>
        <v>1.750492083421618</v>
      </c>
      <c r="P140" s="18">
        <f t="shared" si="16"/>
        <v>-1.2791988824110663</v>
      </c>
    </row>
    <row r="141" spans="1:16" x14ac:dyDescent="0.15">
      <c r="A141" s="18">
        <v>70</v>
      </c>
      <c r="B141" s="18">
        <v>139</v>
      </c>
      <c r="D141">
        <v>536.25982666015602</v>
      </c>
      <c r="E141">
        <v>492.42388916015602</v>
      </c>
      <c r="F141">
        <v>456.15182495117199</v>
      </c>
      <c r="G141">
        <v>455.50698852539102</v>
      </c>
      <c r="I141" s="19">
        <f t="shared" si="13"/>
        <v>80.108001708984034</v>
      </c>
      <c r="J141" s="19">
        <f t="shared" si="13"/>
        <v>36.916900634765</v>
      </c>
      <c r="K141" s="19">
        <f t="shared" si="14"/>
        <v>54.266171264648534</v>
      </c>
      <c r="L141" s="20">
        <f t="shared" si="15"/>
        <v>1.4699546909836076</v>
      </c>
      <c r="M141" s="20">
        <f t="shared" si="12"/>
        <v>1.7814091640034413</v>
      </c>
      <c r="P141" s="18">
        <f t="shared" si="16"/>
        <v>0.46440166977692965</v>
      </c>
    </row>
    <row r="142" spans="1:16" x14ac:dyDescent="0.15">
      <c r="A142" s="18">
        <v>70.5</v>
      </c>
      <c r="B142" s="18">
        <v>140</v>
      </c>
      <c r="D142">
        <v>536.69641113281295</v>
      </c>
      <c r="E142">
        <v>492.91848754882801</v>
      </c>
      <c r="F142">
        <v>455.69009399414102</v>
      </c>
      <c r="G142">
        <v>455.14236450195301</v>
      </c>
      <c r="I142" s="19">
        <f t="shared" si="13"/>
        <v>81.006317138671932</v>
      </c>
      <c r="J142" s="19">
        <f t="shared" si="13"/>
        <v>37.776123046875</v>
      </c>
      <c r="K142" s="19">
        <f t="shared" si="14"/>
        <v>54.563031005859429</v>
      </c>
      <c r="L142" s="20">
        <f t="shared" si="15"/>
        <v>1.4443787928727936</v>
      </c>
      <c r="M142" s="20">
        <f t="shared" si="12"/>
        <v>1.7580579406999117</v>
      </c>
      <c r="P142" s="18">
        <f t="shared" si="16"/>
        <v>-0.85251458104904732</v>
      </c>
    </row>
    <row r="143" spans="1:16" x14ac:dyDescent="0.15">
      <c r="A143" s="18">
        <v>71</v>
      </c>
      <c r="B143" s="18">
        <v>141</v>
      </c>
      <c r="D143">
        <v>538.17095947265602</v>
      </c>
      <c r="E143">
        <v>493.59140014648398</v>
      </c>
      <c r="F143">
        <v>456.61016845703102</v>
      </c>
      <c r="G143">
        <v>456.11618041992199</v>
      </c>
      <c r="I143" s="19">
        <f t="shared" si="13"/>
        <v>81.560791015625</v>
      </c>
      <c r="J143" s="19">
        <f t="shared" si="13"/>
        <v>37.475219726561988</v>
      </c>
      <c r="K143" s="19">
        <f t="shared" si="14"/>
        <v>55.32813720703161</v>
      </c>
      <c r="L143" s="20">
        <f t="shared" si="15"/>
        <v>1.4763926031850771</v>
      </c>
      <c r="M143" s="20">
        <f t="shared" si="12"/>
        <v>1.79229642581948</v>
      </c>
      <c r="P143" s="18">
        <f t="shared" si="16"/>
        <v>1.0783999955250878</v>
      </c>
    </row>
    <row r="144" spans="1:16" x14ac:dyDescent="0.15">
      <c r="A144" s="18">
        <v>71.5</v>
      </c>
      <c r="B144" s="18">
        <v>142</v>
      </c>
      <c r="D144">
        <v>538.28436279296898</v>
      </c>
      <c r="E144">
        <v>493.43618774414102</v>
      </c>
      <c r="F144">
        <v>455.48257446289102</v>
      </c>
      <c r="G144">
        <v>454.82122802734398</v>
      </c>
      <c r="I144" s="19">
        <f t="shared" si="13"/>
        <v>82.801788330077954</v>
      </c>
      <c r="J144" s="19">
        <f t="shared" si="13"/>
        <v>38.614959716797046</v>
      </c>
      <c r="K144" s="19">
        <f t="shared" si="14"/>
        <v>55.771316528320028</v>
      </c>
      <c r="L144" s="20">
        <f t="shared" si="15"/>
        <v>1.4442930133126664</v>
      </c>
      <c r="M144" s="20">
        <f t="shared" si="12"/>
        <v>1.7624215107543537</v>
      </c>
      <c r="P144" s="18">
        <f t="shared" si="16"/>
        <v>-0.60642656066496459</v>
      </c>
    </row>
    <row r="145" spans="1:16" x14ac:dyDescent="0.15">
      <c r="A145" s="18">
        <v>72</v>
      </c>
      <c r="B145" s="18">
        <v>143</v>
      </c>
      <c r="D145">
        <v>538.13415527343795</v>
      </c>
      <c r="E145">
        <v>493.92861938476602</v>
      </c>
      <c r="F145">
        <v>456.24697875976602</v>
      </c>
      <c r="G145">
        <v>455.73791503906301</v>
      </c>
      <c r="I145" s="19">
        <f t="shared" si="13"/>
        <v>81.887176513671932</v>
      </c>
      <c r="J145" s="19">
        <f t="shared" si="13"/>
        <v>38.190704345703011</v>
      </c>
      <c r="K145" s="19">
        <f t="shared" si="14"/>
        <v>55.153683471679827</v>
      </c>
      <c r="L145" s="20">
        <f t="shared" si="15"/>
        <v>1.4441651290960122</v>
      </c>
      <c r="M145" s="20">
        <f t="shared" si="12"/>
        <v>1.7645183013449841</v>
      </c>
      <c r="P145" s="18">
        <f t="shared" si="16"/>
        <v>-0.48817589912626957</v>
      </c>
    </row>
    <row r="146" spans="1:16" x14ac:dyDescent="0.15">
      <c r="A146" s="18">
        <v>72.5</v>
      </c>
      <c r="B146" s="18">
        <v>144</v>
      </c>
      <c r="D146">
        <v>537.55340576171898</v>
      </c>
      <c r="E146">
        <v>493.19577026367199</v>
      </c>
      <c r="F146">
        <v>456.02984619140602</v>
      </c>
      <c r="G146">
        <v>455.52349853515602</v>
      </c>
      <c r="I146" s="19">
        <f t="shared" si="13"/>
        <v>81.523559570312955</v>
      </c>
      <c r="J146" s="19">
        <f t="shared" si="13"/>
        <v>37.672271728515966</v>
      </c>
      <c r="K146" s="19">
        <f t="shared" si="14"/>
        <v>55.152969360351776</v>
      </c>
      <c r="L146" s="20">
        <f t="shared" si="15"/>
        <v>1.4640202682176935</v>
      </c>
      <c r="M146" s="20">
        <f t="shared" si="12"/>
        <v>1.7865981152739498</v>
      </c>
      <c r="P146" s="18">
        <f t="shared" si="16"/>
        <v>0.75703791260040265</v>
      </c>
    </row>
    <row r="147" spans="1:16" x14ac:dyDescent="0.15">
      <c r="A147" s="18">
        <v>73</v>
      </c>
      <c r="B147" s="18">
        <v>145</v>
      </c>
      <c r="D147">
        <v>537.83489990234398</v>
      </c>
      <c r="E147">
        <v>494.05328369140602</v>
      </c>
      <c r="F147">
        <v>455.81414794921898</v>
      </c>
      <c r="G147">
        <v>455.494140625</v>
      </c>
      <c r="I147" s="19">
        <f t="shared" si="13"/>
        <v>82.020751953125</v>
      </c>
      <c r="J147" s="19">
        <f t="shared" si="13"/>
        <v>38.559143066406023</v>
      </c>
      <c r="K147" s="19">
        <f t="shared" si="14"/>
        <v>55.02935180664079</v>
      </c>
      <c r="L147" s="20">
        <f t="shared" si="15"/>
        <v>1.4271414619321285</v>
      </c>
      <c r="M147" s="20">
        <f t="shared" si="12"/>
        <v>1.7519439837956694</v>
      </c>
      <c r="P147" s="18">
        <f t="shared" si="16"/>
        <v>-1.1973174677924323</v>
      </c>
    </row>
    <row r="148" spans="1:16" x14ac:dyDescent="0.15">
      <c r="A148" s="18">
        <v>73.5</v>
      </c>
      <c r="B148" s="18">
        <v>146</v>
      </c>
      <c r="D148">
        <v>538.00012207031295</v>
      </c>
      <c r="E148">
        <v>494.05224609375</v>
      </c>
      <c r="F148">
        <v>456.45513916015602</v>
      </c>
      <c r="G148">
        <v>455.953125</v>
      </c>
      <c r="I148" s="19">
        <f t="shared" si="13"/>
        <v>81.544982910156932</v>
      </c>
      <c r="J148" s="19">
        <f t="shared" si="13"/>
        <v>38.09912109375</v>
      </c>
      <c r="K148" s="19">
        <f t="shared" si="14"/>
        <v>54.875598144531935</v>
      </c>
      <c r="L148" s="20">
        <f t="shared" si="15"/>
        <v>1.4403376395350507</v>
      </c>
      <c r="M148" s="20">
        <f t="shared" si="12"/>
        <v>1.767364836205876</v>
      </c>
      <c r="P148" s="18">
        <f t="shared" si="16"/>
        <v>-0.32764263848614616</v>
      </c>
    </row>
    <row r="149" spans="1:16" x14ac:dyDescent="0.15">
      <c r="A149" s="18">
        <v>74</v>
      </c>
      <c r="B149" s="18">
        <v>147</v>
      </c>
      <c r="D149">
        <v>536.04931640625</v>
      </c>
      <c r="E149">
        <v>493.15521240234398</v>
      </c>
      <c r="F149">
        <v>455.88958740234398</v>
      </c>
      <c r="G149">
        <v>455.56170654296898</v>
      </c>
      <c r="I149" s="19">
        <f t="shared" si="13"/>
        <v>80.159729003906023</v>
      </c>
      <c r="J149" s="19">
        <f t="shared" si="13"/>
        <v>37.593505859375</v>
      </c>
      <c r="K149" s="19">
        <f t="shared" si="14"/>
        <v>53.844274902343528</v>
      </c>
      <c r="L149" s="20">
        <f t="shared" si="15"/>
        <v>1.4322759655286563</v>
      </c>
      <c r="M149" s="20">
        <f t="shared" si="12"/>
        <v>1.7615278370067662</v>
      </c>
      <c r="P149" s="18">
        <f t="shared" si="16"/>
        <v>-0.65682621064632918</v>
      </c>
    </row>
    <row r="150" spans="1:16" x14ac:dyDescent="0.15">
      <c r="A150" s="18">
        <v>74.5</v>
      </c>
      <c r="B150" s="18">
        <v>148</v>
      </c>
      <c r="D150">
        <v>536.14093017578102</v>
      </c>
      <c r="E150">
        <v>493.19088745117199</v>
      </c>
      <c r="F150">
        <v>454.91140747070301</v>
      </c>
      <c r="G150">
        <v>454.557373046875</v>
      </c>
      <c r="I150" s="19">
        <f t="shared" si="13"/>
        <v>81.229522705078011</v>
      </c>
      <c r="J150" s="19">
        <f t="shared" si="13"/>
        <v>38.633514404296989</v>
      </c>
      <c r="K150" s="19">
        <f t="shared" si="14"/>
        <v>54.186062622070125</v>
      </c>
      <c r="L150" s="20">
        <f t="shared" si="15"/>
        <v>1.4025662292851957</v>
      </c>
      <c r="M150" s="20">
        <f t="shared" si="12"/>
        <v>1.7340427755705901</v>
      </c>
      <c r="P150" s="18">
        <f t="shared" si="16"/>
        <v>-2.206874513887886</v>
      </c>
    </row>
    <row r="151" spans="1:16" x14ac:dyDescent="0.15">
      <c r="A151" s="18">
        <v>75</v>
      </c>
      <c r="B151" s="18">
        <v>149</v>
      </c>
      <c r="D151">
        <v>536.75689697265602</v>
      </c>
      <c r="E151">
        <v>493.28332519531301</v>
      </c>
      <c r="F151">
        <v>456.18600463867199</v>
      </c>
      <c r="G151">
        <v>455.92761230468801</v>
      </c>
      <c r="I151" s="19">
        <f t="shared" si="13"/>
        <v>80.570892333984034</v>
      </c>
      <c r="J151" s="19">
        <f t="shared" si="13"/>
        <v>37.355712890625</v>
      </c>
      <c r="K151" s="19">
        <f t="shared" si="14"/>
        <v>54.421893310546537</v>
      </c>
      <c r="L151" s="20">
        <f t="shared" si="15"/>
        <v>1.4568559692567014</v>
      </c>
      <c r="M151" s="20">
        <f t="shared" si="12"/>
        <v>1.7905571903493804</v>
      </c>
      <c r="P151" s="18">
        <f t="shared" si="16"/>
        <v>0.9803140226912409</v>
      </c>
    </row>
    <row r="152" spans="1:16" x14ac:dyDescent="0.15">
      <c r="A152" s="18">
        <v>75.5</v>
      </c>
      <c r="B152" s="18">
        <v>150</v>
      </c>
      <c r="D152">
        <v>536.032470703125</v>
      </c>
      <c r="E152">
        <v>492.71990966796898</v>
      </c>
      <c r="F152">
        <v>455.46157836914102</v>
      </c>
      <c r="G152">
        <v>455.02935791015602</v>
      </c>
      <c r="I152" s="19">
        <f t="shared" si="13"/>
        <v>80.570892333983977</v>
      </c>
      <c r="J152" s="19">
        <f t="shared" si="13"/>
        <v>37.690551757812955</v>
      </c>
      <c r="K152" s="19">
        <f t="shared" si="14"/>
        <v>54.187506103514906</v>
      </c>
      <c r="L152" s="20">
        <f t="shared" si="15"/>
        <v>1.4376946894199356</v>
      </c>
      <c r="M152" s="20">
        <f t="shared" ref="M152:M158" si="17">L152+ABS($N$2)*A152</f>
        <v>1.773620585319899</v>
      </c>
      <c r="P152" s="18">
        <f t="shared" si="16"/>
        <v>2.5156765736149198E-2</v>
      </c>
    </row>
    <row r="153" spans="1:16" x14ac:dyDescent="0.15">
      <c r="A153" s="18">
        <v>76</v>
      </c>
      <c r="B153" s="18">
        <v>151</v>
      </c>
      <c r="D153">
        <v>535.93927001953102</v>
      </c>
      <c r="E153">
        <v>493.17279052734398</v>
      </c>
      <c r="F153">
        <v>456.55416870117199</v>
      </c>
      <c r="G153">
        <v>456.01379394531301</v>
      </c>
      <c r="I153" s="19">
        <f t="shared" ref="I153:I170" si="18">D153-F153</f>
        <v>79.385101318359034</v>
      </c>
      <c r="J153" s="19">
        <f t="shared" ref="J153:J170" si="19">E153-G153</f>
        <v>37.158996582030966</v>
      </c>
      <c r="K153" s="19">
        <f t="shared" ref="K153:K170" si="20">I153-0.7*J153</f>
        <v>53.373803710937359</v>
      </c>
      <c r="L153" s="20">
        <f t="shared" ref="L153:L170" si="21">K153/J153</f>
        <v>1.4363628897543324</v>
      </c>
      <c r="M153" s="20">
        <f t="shared" si="17"/>
        <v>1.7745134604615804</v>
      </c>
      <c r="P153" s="18">
        <f t="shared" ref="P153:P170" si="22">(M153-$O$2)/$O$2*100</f>
        <v>7.5511377516215158E-2</v>
      </c>
    </row>
    <row r="154" spans="1:16" x14ac:dyDescent="0.15">
      <c r="A154" s="18">
        <v>76.5</v>
      </c>
      <c r="B154" s="18">
        <v>152</v>
      </c>
      <c r="D154">
        <v>535.89013671875</v>
      </c>
      <c r="E154">
        <v>492.49627685546898</v>
      </c>
      <c r="F154">
        <v>455.87753295898398</v>
      </c>
      <c r="G154">
        <v>455.13385009765602</v>
      </c>
      <c r="I154" s="19">
        <f t="shared" si="18"/>
        <v>80.012603759766023</v>
      </c>
      <c r="J154" s="19">
        <f t="shared" si="19"/>
        <v>37.362426757812955</v>
      </c>
      <c r="K154" s="19">
        <f t="shared" si="20"/>
        <v>53.858905029296956</v>
      </c>
      <c r="L154" s="20">
        <f t="shared" si="21"/>
        <v>1.4415258778134474</v>
      </c>
      <c r="M154" s="20">
        <f t="shared" si="17"/>
        <v>1.78190112332798</v>
      </c>
      <c r="P154" s="18">
        <f t="shared" si="22"/>
        <v>0.49214622177787254</v>
      </c>
    </row>
    <row r="155" spans="1:16" x14ac:dyDescent="0.15">
      <c r="A155" s="18">
        <v>77</v>
      </c>
      <c r="B155" s="18">
        <v>153</v>
      </c>
      <c r="D155">
        <v>536.77087402343795</v>
      </c>
      <c r="E155">
        <v>493.33312988281301</v>
      </c>
      <c r="F155">
        <v>456.25277709960898</v>
      </c>
      <c r="G155">
        <v>455.70407104492199</v>
      </c>
      <c r="I155" s="19">
        <f t="shared" si="18"/>
        <v>80.518096923828978</v>
      </c>
      <c r="J155" s="19">
        <f t="shared" si="19"/>
        <v>37.629058837891023</v>
      </c>
      <c r="K155" s="19">
        <f t="shared" si="20"/>
        <v>54.177755737305262</v>
      </c>
      <c r="L155" s="20">
        <f t="shared" si="21"/>
        <v>1.4397850334420359</v>
      </c>
      <c r="M155" s="20">
        <f t="shared" si="17"/>
        <v>1.782384953763853</v>
      </c>
      <c r="P155" s="18">
        <f t="shared" si="22"/>
        <v>0.51943233674337919</v>
      </c>
    </row>
    <row r="156" spans="1:16" x14ac:dyDescent="0.15">
      <c r="A156" s="18">
        <v>77.5</v>
      </c>
      <c r="B156" s="18">
        <v>154</v>
      </c>
      <c r="D156">
        <v>536.303955078125</v>
      </c>
      <c r="E156">
        <v>493.05044555664102</v>
      </c>
      <c r="F156">
        <v>456.27380371093801</v>
      </c>
      <c r="G156">
        <v>455.59268188476602</v>
      </c>
      <c r="I156" s="19">
        <f t="shared" si="18"/>
        <v>80.030151367186988</v>
      </c>
      <c r="J156" s="19">
        <f t="shared" si="19"/>
        <v>37.457763671875</v>
      </c>
      <c r="K156" s="19">
        <f t="shared" si="20"/>
        <v>53.80971679687449</v>
      </c>
      <c r="L156" s="20">
        <f t="shared" si="21"/>
        <v>1.4365437634835976</v>
      </c>
      <c r="M156" s="20">
        <f t="shared" si="17"/>
        <v>1.7813683586126992</v>
      </c>
      <c r="P156" s="18">
        <f t="shared" si="22"/>
        <v>0.462100407804864</v>
      </c>
    </row>
    <row r="157" spans="1:16" x14ac:dyDescent="0.15">
      <c r="A157" s="18">
        <v>78</v>
      </c>
      <c r="B157" s="18">
        <v>155</v>
      </c>
      <c r="D157">
        <v>536.27532958984398</v>
      </c>
      <c r="E157">
        <v>493.41116333007801</v>
      </c>
      <c r="F157">
        <v>456.00161743164102</v>
      </c>
      <c r="G157">
        <v>455.46090698242199</v>
      </c>
      <c r="I157" s="19">
        <f t="shared" si="18"/>
        <v>80.273712158202954</v>
      </c>
      <c r="J157" s="19">
        <f t="shared" si="19"/>
        <v>37.950256347656023</v>
      </c>
      <c r="K157" s="19">
        <f t="shared" si="20"/>
        <v>53.708532714843741</v>
      </c>
      <c r="L157" s="20">
        <f t="shared" si="21"/>
        <v>1.4152350440752957</v>
      </c>
      <c r="M157" s="20">
        <f t="shared" si="17"/>
        <v>1.7622843140116817</v>
      </c>
      <c r="P157" s="18">
        <f t="shared" si="22"/>
        <v>-0.6141639120506549</v>
      </c>
    </row>
    <row r="158" spans="1:16" x14ac:dyDescent="0.15">
      <c r="A158" s="18">
        <v>78.5</v>
      </c>
      <c r="B158" s="18">
        <v>156</v>
      </c>
      <c r="D158">
        <v>536.6044921875</v>
      </c>
      <c r="E158">
        <v>493.28857421875</v>
      </c>
      <c r="F158">
        <v>456.65719604492199</v>
      </c>
      <c r="G158">
        <v>456.06130981445301</v>
      </c>
      <c r="I158" s="19">
        <f t="shared" si="18"/>
        <v>79.947296142578011</v>
      </c>
      <c r="J158" s="19">
        <f t="shared" si="19"/>
        <v>37.227264404296989</v>
      </c>
      <c r="K158" s="19">
        <f t="shared" si="20"/>
        <v>53.888211059570125</v>
      </c>
      <c r="L158" s="20">
        <f t="shared" si="21"/>
        <v>1.4475468966596974</v>
      </c>
      <c r="M158" s="20">
        <f t="shared" si="17"/>
        <v>1.796820841403368</v>
      </c>
      <c r="P158" s="18">
        <f t="shared" si="22"/>
        <v>1.3335590649435936</v>
      </c>
    </row>
    <row r="159" spans="1:16" x14ac:dyDescent="0.15">
      <c r="A159" s="18">
        <v>79</v>
      </c>
      <c r="B159" s="18">
        <v>157</v>
      </c>
      <c r="D159">
        <v>535.380859375</v>
      </c>
      <c r="E159">
        <v>492.28125</v>
      </c>
      <c r="F159">
        <v>455.90515136718801</v>
      </c>
      <c r="G159">
        <v>455.361572265625</v>
      </c>
      <c r="I159" s="19">
        <f t="shared" si="18"/>
        <v>79.475708007811988</v>
      </c>
      <c r="J159" s="19">
        <f t="shared" si="19"/>
        <v>36.919677734375</v>
      </c>
      <c r="K159" s="19">
        <f t="shared" si="20"/>
        <v>53.631933593749494</v>
      </c>
      <c r="L159" s="20">
        <f t="shared" si="21"/>
        <v>1.4526652691720037</v>
      </c>
      <c r="M159" s="20">
        <f t="shared" ref="M159:M170" si="23">L159+ABS($N$2)*A159</f>
        <v>1.8041638887229587</v>
      </c>
      <c r="P159" s="18">
        <f t="shared" si="22"/>
        <v>1.7476777695637313</v>
      </c>
    </row>
    <row r="160" spans="1:16" x14ac:dyDescent="0.15">
      <c r="A160" s="18">
        <v>79.5</v>
      </c>
      <c r="B160" s="18">
        <v>158</v>
      </c>
      <c r="D160">
        <v>535.895263671875</v>
      </c>
      <c r="E160">
        <v>493.20101928710898</v>
      </c>
      <c r="F160">
        <v>456.60760498046898</v>
      </c>
      <c r="G160">
        <v>455.60247802734398</v>
      </c>
      <c r="I160" s="19">
        <f t="shared" si="18"/>
        <v>79.287658691406023</v>
      </c>
      <c r="J160" s="19">
        <f t="shared" si="19"/>
        <v>37.598541259765</v>
      </c>
      <c r="K160" s="19">
        <f t="shared" si="20"/>
        <v>52.968679809570524</v>
      </c>
      <c r="L160" s="20">
        <f t="shared" si="21"/>
        <v>1.4087961403506215</v>
      </c>
      <c r="M160" s="20">
        <f t="shared" si="23"/>
        <v>1.7625194347088611</v>
      </c>
      <c r="P160" s="18">
        <f t="shared" si="22"/>
        <v>-0.60090403855296903</v>
      </c>
    </row>
    <row r="161" spans="1:16" x14ac:dyDescent="0.15">
      <c r="A161" s="18">
        <v>80</v>
      </c>
      <c r="B161" s="18">
        <v>159</v>
      </c>
      <c r="D161">
        <v>535.35211181640602</v>
      </c>
      <c r="E161">
        <v>492.44647216796898</v>
      </c>
      <c r="F161">
        <v>456.88397216796898</v>
      </c>
      <c r="G161">
        <v>456.12310791015602</v>
      </c>
      <c r="I161" s="19">
        <f t="shared" si="18"/>
        <v>78.468139648437045</v>
      </c>
      <c r="J161" s="19">
        <f t="shared" si="19"/>
        <v>36.323364257812955</v>
      </c>
      <c r="K161" s="19">
        <f t="shared" si="20"/>
        <v>53.041784667967974</v>
      </c>
      <c r="L161" s="20">
        <f t="shared" si="21"/>
        <v>1.4602662983387884</v>
      </c>
      <c r="M161" s="20">
        <f t="shared" si="23"/>
        <v>1.8162142675043127</v>
      </c>
      <c r="P161" s="18">
        <f t="shared" si="22"/>
        <v>2.4272712726319359</v>
      </c>
    </row>
    <row r="162" spans="1:16" x14ac:dyDescent="0.15">
      <c r="A162" s="18">
        <v>80.5</v>
      </c>
      <c r="B162" s="18">
        <v>160</v>
      </c>
      <c r="D162">
        <v>534.39758300781295</v>
      </c>
      <c r="E162">
        <v>492.09164428710898</v>
      </c>
      <c r="F162">
        <v>455.650146484375</v>
      </c>
      <c r="G162">
        <v>455.06115722656301</v>
      </c>
      <c r="I162" s="19">
        <f t="shared" si="18"/>
        <v>78.747436523437955</v>
      </c>
      <c r="J162" s="19">
        <f t="shared" si="19"/>
        <v>37.030487060545966</v>
      </c>
      <c r="K162" s="19">
        <f t="shared" si="20"/>
        <v>52.826095581055782</v>
      </c>
      <c r="L162" s="20">
        <f t="shared" si="21"/>
        <v>1.4265568663648285</v>
      </c>
      <c r="M162" s="20">
        <f t="shared" si="23"/>
        <v>1.7847295103376373</v>
      </c>
      <c r="P162" s="18">
        <f t="shared" si="22"/>
        <v>0.65165601568574627</v>
      </c>
    </row>
    <row r="163" spans="1:16" x14ac:dyDescent="0.15">
      <c r="A163" s="18">
        <v>81</v>
      </c>
      <c r="B163" s="18">
        <v>161</v>
      </c>
      <c r="D163">
        <v>534.66802978515602</v>
      </c>
      <c r="E163">
        <v>492.38241577148398</v>
      </c>
      <c r="F163">
        <v>456.84527587890602</v>
      </c>
      <c r="G163">
        <v>456.10061645507801</v>
      </c>
      <c r="I163" s="19">
        <f t="shared" si="18"/>
        <v>77.82275390625</v>
      </c>
      <c r="J163" s="19">
        <f t="shared" si="19"/>
        <v>36.281799316405966</v>
      </c>
      <c r="K163" s="19">
        <f t="shared" si="20"/>
        <v>52.425494384765827</v>
      </c>
      <c r="L163" s="20">
        <f t="shared" si="21"/>
        <v>1.4449529894472455</v>
      </c>
      <c r="M163" s="20">
        <f t="shared" si="23"/>
        <v>1.8053503082273388</v>
      </c>
      <c r="P163" s="18">
        <f t="shared" si="22"/>
        <v>1.8145871175368973</v>
      </c>
    </row>
    <row r="164" spans="1:16" x14ac:dyDescent="0.15">
      <c r="A164" s="18">
        <v>81.5</v>
      </c>
      <c r="B164" s="18">
        <v>162</v>
      </c>
      <c r="D164">
        <v>534.36584472656295</v>
      </c>
      <c r="E164">
        <v>491.98715209960898</v>
      </c>
      <c r="F164">
        <v>456.14926147460898</v>
      </c>
      <c r="G164">
        <v>455.40313720703102</v>
      </c>
      <c r="I164" s="19">
        <f t="shared" si="18"/>
        <v>78.216583251953978</v>
      </c>
      <c r="J164" s="19">
        <f t="shared" si="19"/>
        <v>36.584014892577954</v>
      </c>
      <c r="K164" s="19">
        <f t="shared" si="20"/>
        <v>52.607772827149411</v>
      </c>
      <c r="L164" s="20">
        <f t="shared" si="21"/>
        <v>1.4379988905433752</v>
      </c>
      <c r="M164" s="20">
        <f t="shared" si="23"/>
        <v>1.8006208841307529</v>
      </c>
      <c r="P164" s="18">
        <f t="shared" si="22"/>
        <v>1.5478663822296197</v>
      </c>
    </row>
    <row r="165" spans="1:16" x14ac:dyDescent="0.15">
      <c r="A165" s="18">
        <v>82</v>
      </c>
      <c r="B165" s="18">
        <v>163</v>
      </c>
      <c r="D165">
        <v>534.19128417968795</v>
      </c>
      <c r="E165">
        <v>492.26290893554699</v>
      </c>
      <c r="F165">
        <v>456.35546875</v>
      </c>
      <c r="G165">
        <v>456.06549072265602</v>
      </c>
      <c r="I165" s="19">
        <f t="shared" si="18"/>
        <v>77.835815429687955</v>
      </c>
      <c r="J165" s="19">
        <f t="shared" si="19"/>
        <v>36.197418212890966</v>
      </c>
      <c r="K165" s="19">
        <f t="shared" si="20"/>
        <v>52.497622680664279</v>
      </c>
      <c r="L165" s="20">
        <f t="shared" si="21"/>
        <v>1.4503140078086654</v>
      </c>
      <c r="M165" s="20">
        <f t="shared" si="23"/>
        <v>1.8151606762033277</v>
      </c>
      <c r="P165" s="18">
        <f t="shared" si="22"/>
        <v>2.3678529077796604</v>
      </c>
    </row>
    <row r="166" spans="1:16" x14ac:dyDescent="0.15">
      <c r="A166" s="18">
        <v>82.5</v>
      </c>
      <c r="B166" s="18">
        <v>164</v>
      </c>
      <c r="D166">
        <v>532.55676269531295</v>
      </c>
      <c r="E166">
        <v>491.36984252929699</v>
      </c>
      <c r="F166">
        <v>456.36703491210898</v>
      </c>
      <c r="G166">
        <v>455.81063842773398</v>
      </c>
      <c r="I166" s="19">
        <f t="shared" si="18"/>
        <v>76.189727783203978</v>
      </c>
      <c r="J166" s="19">
        <f t="shared" si="19"/>
        <v>35.559204101563012</v>
      </c>
      <c r="K166" s="19">
        <f t="shared" si="20"/>
        <v>51.298284912109871</v>
      </c>
      <c r="L166" s="20">
        <f t="shared" si="21"/>
        <v>1.4426162285745603</v>
      </c>
      <c r="M166" s="20">
        <f t="shared" si="23"/>
        <v>1.8096875717765071</v>
      </c>
      <c r="P166" s="18">
        <f t="shared" si="22"/>
        <v>2.0591915555044595</v>
      </c>
    </row>
    <row r="167" spans="1:16" x14ac:dyDescent="0.15">
      <c r="A167" s="18">
        <v>83</v>
      </c>
      <c r="B167" s="18">
        <v>165</v>
      </c>
      <c r="D167">
        <v>533.39971923828102</v>
      </c>
      <c r="E167">
        <v>492.34622192382801</v>
      </c>
      <c r="F167">
        <v>455.90850830078102</v>
      </c>
      <c r="G167">
        <v>455.361572265625</v>
      </c>
      <c r="I167" s="19">
        <f t="shared" si="18"/>
        <v>77.4912109375</v>
      </c>
      <c r="J167" s="19">
        <f t="shared" si="19"/>
        <v>36.984649658203011</v>
      </c>
      <c r="K167" s="19">
        <f t="shared" si="20"/>
        <v>51.601956176757895</v>
      </c>
      <c r="L167" s="20">
        <f t="shared" si="21"/>
        <v>1.3952263074989772</v>
      </c>
      <c r="M167" s="20">
        <f t="shared" si="23"/>
        <v>1.7645223255082088</v>
      </c>
      <c r="P167" s="18">
        <f t="shared" si="22"/>
        <v>-0.487948952303072</v>
      </c>
    </row>
    <row r="168" spans="1:16" x14ac:dyDescent="0.15">
      <c r="A168" s="18">
        <v>83.5</v>
      </c>
      <c r="B168" s="18">
        <v>166</v>
      </c>
      <c r="D168">
        <v>532.07586669921898</v>
      </c>
      <c r="E168">
        <v>491.1416015625</v>
      </c>
      <c r="F168">
        <v>456.38998413085898</v>
      </c>
      <c r="G168">
        <v>456.06484985351602</v>
      </c>
      <c r="I168" s="19">
        <f t="shared" si="18"/>
        <v>75.68588256836</v>
      </c>
      <c r="J168" s="19">
        <f t="shared" si="19"/>
        <v>35.076751708983977</v>
      </c>
      <c r="K168" s="19">
        <f t="shared" si="20"/>
        <v>51.132156372071222</v>
      </c>
      <c r="L168" s="20">
        <f t="shared" si="21"/>
        <v>1.4577221059775349</v>
      </c>
      <c r="M168" s="20">
        <f t="shared" si="23"/>
        <v>1.8292427987940507</v>
      </c>
      <c r="P168" s="18">
        <f t="shared" si="22"/>
        <v>3.1620286922681635</v>
      </c>
    </row>
    <row r="169" spans="1:16" x14ac:dyDescent="0.15">
      <c r="A169" s="18">
        <v>84</v>
      </c>
      <c r="B169" s="18">
        <v>167</v>
      </c>
      <c r="D169">
        <v>530.93310546875</v>
      </c>
      <c r="E169">
        <v>490.39074707031301</v>
      </c>
      <c r="F169">
        <v>455.93820190429699</v>
      </c>
      <c r="G169">
        <v>455.54598999023398</v>
      </c>
      <c r="I169" s="19">
        <f t="shared" si="18"/>
        <v>74.994903564453011</v>
      </c>
      <c r="J169" s="19">
        <f t="shared" si="19"/>
        <v>34.844757080079034</v>
      </c>
      <c r="K169" s="19">
        <f t="shared" si="20"/>
        <v>50.603573608397689</v>
      </c>
      <c r="L169" s="20">
        <f t="shared" si="21"/>
        <v>1.452257896133478</v>
      </c>
      <c r="M169" s="20">
        <f t="shared" si="23"/>
        <v>1.8260032637572785</v>
      </c>
      <c r="P169" s="18">
        <f t="shared" si="22"/>
        <v>2.979331782577757</v>
      </c>
    </row>
    <row r="170" spans="1:16" x14ac:dyDescent="0.15">
      <c r="A170" s="18">
        <v>84.5</v>
      </c>
      <c r="B170" s="18">
        <v>168</v>
      </c>
      <c r="D170">
        <v>531.66070556640602</v>
      </c>
      <c r="E170">
        <v>491.278564453125</v>
      </c>
      <c r="F170">
        <v>455.62750244140602</v>
      </c>
      <c r="G170">
        <v>455.33059692382801</v>
      </c>
      <c r="I170" s="19">
        <f t="shared" si="18"/>
        <v>76.033203125</v>
      </c>
      <c r="J170" s="19">
        <f t="shared" si="19"/>
        <v>35.947967529296989</v>
      </c>
      <c r="K170" s="19">
        <f t="shared" si="20"/>
        <v>50.869625854492114</v>
      </c>
      <c r="L170" s="20">
        <f t="shared" si="21"/>
        <v>1.415090458536612</v>
      </c>
      <c r="M170" s="20">
        <f t="shared" si="23"/>
        <v>1.791060500967697</v>
      </c>
      <c r="P170" s="18">
        <f t="shared" si="22"/>
        <v>1.0086987425775924</v>
      </c>
    </row>
    <row r="171" spans="1:16" x14ac:dyDescent="0.15">
      <c r="D171">
        <v>531.32220458984398</v>
      </c>
      <c r="E171">
        <v>490.71566772460898</v>
      </c>
      <c r="F171">
        <v>456.97625732421898</v>
      </c>
      <c r="G171">
        <v>456.53796386718801</v>
      </c>
      <c r="I171" s="19"/>
      <c r="J171" s="19"/>
      <c r="K171" s="19"/>
      <c r="L171" s="20"/>
      <c r="M171" s="20"/>
    </row>
    <row r="172" spans="1:16" x14ac:dyDescent="0.15">
      <c r="D172">
        <v>531.11926269531295</v>
      </c>
      <c r="E172">
        <v>489.96740722656301</v>
      </c>
      <c r="F172">
        <v>455.54083251953102</v>
      </c>
      <c r="G172">
        <v>454.93966674804699</v>
      </c>
      <c r="I172" s="19"/>
      <c r="J172" s="19"/>
      <c r="K172" s="19"/>
      <c r="L172" s="20"/>
      <c r="M172" s="20"/>
    </row>
    <row r="173" spans="1:16" x14ac:dyDescent="0.15">
      <c r="D173">
        <v>531.514404296875</v>
      </c>
      <c r="E173">
        <v>491.30154418945301</v>
      </c>
      <c r="F173">
        <v>456.70068359375</v>
      </c>
      <c r="G173">
        <v>456.23190307617199</v>
      </c>
      <c r="I173" s="19"/>
      <c r="J173" s="19"/>
      <c r="K173" s="19"/>
      <c r="L173" s="20"/>
      <c r="M173" s="20"/>
    </row>
    <row r="174" spans="1:16" x14ac:dyDescent="0.15">
      <c r="D174">
        <v>531.31140136718795</v>
      </c>
      <c r="E174">
        <v>490.44299316406301</v>
      </c>
      <c r="F174">
        <v>455.7236328125</v>
      </c>
      <c r="G174">
        <v>455.42849731445301</v>
      </c>
      <c r="I174" s="19"/>
      <c r="J174" s="19"/>
      <c r="K174" s="19"/>
      <c r="L174" s="20"/>
      <c r="M174" s="20"/>
    </row>
    <row r="175" spans="1:16" x14ac:dyDescent="0.15">
      <c r="D175">
        <v>531.82745361328102</v>
      </c>
      <c r="E175">
        <v>491.09152221679699</v>
      </c>
      <c r="F175">
        <v>456.33847045898398</v>
      </c>
      <c r="G175">
        <v>455.85797119140602</v>
      </c>
      <c r="I175" s="19"/>
      <c r="J175" s="19"/>
      <c r="K175" s="19"/>
      <c r="L175" s="20"/>
      <c r="M175" s="20"/>
    </row>
    <row r="176" spans="1:16" x14ac:dyDescent="0.15">
      <c r="D176">
        <v>530.0302734375</v>
      </c>
      <c r="E176">
        <v>489.69204711914102</v>
      </c>
      <c r="F176">
        <v>455.61804199218801</v>
      </c>
      <c r="G176">
        <v>455.18087768554699</v>
      </c>
      <c r="I176" s="19"/>
      <c r="J176" s="19"/>
      <c r="K176" s="19"/>
      <c r="L176" s="20"/>
      <c r="M176" s="20"/>
    </row>
    <row r="177" spans="4:13" x14ac:dyDescent="0.15">
      <c r="D177">
        <v>531.97161865234398</v>
      </c>
      <c r="E177">
        <v>491.02682495117199</v>
      </c>
      <c r="F177">
        <v>456.14251708984398</v>
      </c>
      <c r="G177">
        <v>455.75125122070301</v>
      </c>
      <c r="I177" s="19"/>
      <c r="J177" s="19"/>
      <c r="K177" s="19"/>
      <c r="L177" s="20"/>
      <c r="M177" s="20"/>
    </row>
    <row r="178" spans="4:13" x14ac:dyDescent="0.15">
      <c r="D178">
        <v>531.04235839843795</v>
      </c>
      <c r="E178">
        <v>490.65634155273398</v>
      </c>
      <c r="F178">
        <v>456.56539916992199</v>
      </c>
      <c r="G178">
        <v>456.15695190429699</v>
      </c>
      <c r="I178" s="19"/>
      <c r="J178" s="19"/>
      <c r="K178" s="19"/>
      <c r="L178" s="19"/>
    </row>
    <row r="179" spans="4:13" x14ac:dyDescent="0.15">
      <c r="D179">
        <v>529.94451904296898</v>
      </c>
      <c r="E179">
        <v>490.03323364257801</v>
      </c>
      <c r="F179">
        <v>455.24249267578102</v>
      </c>
      <c r="G179">
        <v>454.72988891601602</v>
      </c>
      <c r="I179" s="19"/>
      <c r="J179" s="19"/>
      <c r="K179" s="19"/>
      <c r="L179" s="19"/>
    </row>
    <row r="180" spans="4:13" x14ac:dyDescent="0.15">
      <c r="D180">
        <v>531.35363769531295</v>
      </c>
      <c r="E180">
        <v>491.13595581054699</v>
      </c>
      <c r="F180">
        <v>456.88412475585898</v>
      </c>
      <c r="G180">
        <v>456.39224243164102</v>
      </c>
      <c r="I180" s="19"/>
      <c r="J180" s="19"/>
      <c r="K180" s="19"/>
      <c r="L180" s="19"/>
    </row>
    <row r="181" spans="4:13" x14ac:dyDescent="0.15">
      <c r="D181">
        <v>529.86956787109398</v>
      </c>
      <c r="E181">
        <v>489.99896240234398</v>
      </c>
      <c r="F181">
        <v>455.43395996093801</v>
      </c>
      <c r="G181">
        <v>455.07894897460898</v>
      </c>
      <c r="I181" s="19"/>
      <c r="J181" s="19"/>
      <c r="K181" s="19"/>
      <c r="L181" s="19"/>
    </row>
    <row r="182" spans="4:13" x14ac:dyDescent="0.15">
      <c r="D182">
        <v>531.927490234375</v>
      </c>
      <c r="E182">
        <v>491.72644042968801</v>
      </c>
      <c r="F182">
        <v>456.58544921875</v>
      </c>
      <c r="G182">
        <v>455.99276733398398</v>
      </c>
      <c r="I182" s="19"/>
      <c r="J182" s="19"/>
      <c r="K182" s="19"/>
      <c r="L182" s="19"/>
    </row>
    <row r="183" spans="4:13" x14ac:dyDescent="0.15">
      <c r="D183">
        <v>531.20349121093795</v>
      </c>
      <c r="E183">
        <v>490.74826049804699</v>
      </c>
      <c r="F183">
        <v>456.75125122070301</v>
      </c>
      <c r="G183">
        <v>456.22033691406301</v>
      </c>
      <c r="I183" s="19"/>
      <c r="J183" s="19"/>
      <c r="K183" s="19"/>
      <c r="L183" s="19"/>
    </row>
    <row r="184" spans="4:13" x14ac:dyDescent="0.15">
      <c r="D184">
        <v>531.18359375</v>
      </c>
      <c r="E184">
        <v>490.92529296875</v>
      </c>
      <c r="F184">
        <v>455.90386962890602</v>
      </c>
      <c r="G184">
        <v>455.50616455078102</v>
      </c>
      <c r="I184" s="19"/>
      <c r="J184" s="19"/>
      <c r="K184" s="19"/>
      <c r="L184" s="19"/>
    </row>
    <row r="185" spans="4:13" x14ac:dyDescent="0.15">
      <c r="D185">
        <v>531.05920410156295</v>
      </c>
      <c r="E185">
        <v>490.55828857421898</v>
      </c>
      <c r="F185">
        <v>457.056640625</v>
      </c>
      <c r="G185">
        <v>456.62960815429699</v>
      </c>
      <c r="I185" s="19"/>
      <c r="J185" s="19"/>
      <c r="K185" s="19"/>
      <c r="L185" s="19"/>
    </row>
    <row r="186" spans="4:13" x14ac:dyDescent="0.15">
      <c r="I186" s="19"/>
      <c r="J186" s="19"/>
      <c r="K186" s="19"/>
      <c r="L186" s="19"/>
    </row>
    <row r="187" spans="4:13" x14ac:dyDescent="0.15">
      <c r="I187" s="19"/>
      <c r="J187" s="19"/>
      <c r="K187" s="19"/>
      <c r="L187" s="19"/>
    </row>
    <row r="188" spans="4:13" x14ac:dyDescent="0.15">
      <c r="I188" s="19"/>
      <c r="J188" s="19"/>
      <c r="K188" s="19"/>
      <c r="L188" s="19"/>
    </row>
    <row r="189" spans="4:13" x14ac:dyDescent="0.15"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topLeftCell="J12" zoomScale="75" zoomScaleNormal="75" zoomScalePageLayoutView="75" workbookViewId="0">
      <selection activeCell="F42" sqref="F4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19</v>
      </c>
      <c r="F1" t="s">
        <v>39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531.15155030000005</v>
      </c>
      <c r="E2">
        <v>491.57974239999999</v>
      </c>
      <c r="F2">
        <v>458.27966309999999</v>
      </c>
      <c r="G2">
        <v>457.55267329999998</v>
      </c>
      <c r="I2" s="19">
        <f t="shared" ref="I2:J65" si="0">D2-F2</f>
        <v>72.87188720000006</v>
      </c>
      <c r="J2" s="19">
        <f t="shared" si="0"/>
        <v>34.027069100000006</v>
      </c>
      <c r="K2" s="19">
        <f t="shared" ref="K2:K65" si="1">I2-0.7*J2</f>
        <v>49.052938830000059</v>
      </c>
      <c r="L2" s="20">
        <f t="shared" ref="L2:L65" si="2">K2/J2</f>
        <v>1.4415857764840536</v>
      </c>
      <c r="M2" s="20"/>
      <c r="N2" s="18">
        <f>LINEST(V64:V104,U64:U104)</f>
        <v>-2.5760571536024225E-3</v>
      </c>
      <c r="O2" s="21">
        <f>AVERAGE(M38:M45)</f>
        <v>1.458871850286577</v>
      </c>
    </row>
    <row r="3" spans="1:16" x14ac:dyDescent="0.15">
      <c r="A3" s="18">
        <v>1</v>
      </c>
      <c r="B3" s="18">
        <v>1</v>
      </c>
      <c r="C3" s="18" t="s">
        <v>7</v>
      </c>
      <c r="D3">
        <v>529.98968509999997</v>
      </c>
      <c r="E3">
        <v>490.71511839999999</v>
      </c>
      <c r="F3">
        <v>458.0615234</v>
      </c>
      <c r="G3">
        <v>457.52230830000002</v>
      </c>
      <c r="I3" s="19">
        <f t="shared" si="0"/>
        <v>71.928161699999976</v>
      </c>
      <c r="J3" s="19">
        <f t="shared" si="0"/>
        <v>33.192810099999974</v>
      </c>
      <c r="K3" s="19">
        <f t="shared" si="1"/>
        <v>48.693194629999994</v>
      </c>
      <c r="L3" s="20">
        <f t="shared" si="2"/>
        <v>1.4669801828559261</v>
      </c>
      <c r="M3" s="20"/>
    </row>
    <row r="4" spans="1:16" ht="15" x14ac:dyDescent="0.15">
      <c r="A4" s="18">
        <v>1.5</v>
      </c>
      <c r="B4" s="18">
        <v>2</v>
      </c>
      <c r="D4">
        <v>530.87591550000002</v>
      </c>
      <c r="E4">
        <v>491.0969849</v>
      </c>
      <c r="F4">
        <v>458.43902589999999</v>
      </c>
      <c r="G4">
        <v>457.83996580000002</v>
      </c>
      <c r="I4" s="19">
        <f t="shared" si="0"/>
        <v>72.436889600000029</v>
      </c>
      <c r="J4" s="19">
        <f t="shared" si="0"/>
        <v>33.25701909999998</v>
      </c>
      <c r="K4" s="19">
        <f t="shared" si="1"/>
        <v>49.156976230000041</v>
      </c>
      <c r="L4" s="20">
        <f t="shared" si="2"/>
        <v>1.4780932735489836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530.03234859999998</v>
      </c>
      <c r="E5">
        <v>490.73626710000002</v>
      </c>
      <c r="F5">
        <v>458.80688479999998</v>
      </c>
      <c r="G5">
        <v>458.28265379999999</v>
      </c>
      <c r="I5" s="19">
        <f t="shared" si="0"/>
        <v>71.2254638</v>
      </c>
      <c r="J5" s="19">
        <f t="shared" si="0"/>
        <v>32.453613300000029</v>
      </c>
      <c r="K5" s="19">
        <f t="shared" si="1"/>
        <v>48.507934489999982</v>
      </c>
      <c r="L5" s="20">
        <f t="shared" si="2"/>
        <v>1.4946851693090193</v>
      </c>
      <c r="M5" s="20"/>
      <c r="N5" s="18">
        <f>RSQ(V64:V104,U64:U104)</f>
        <v>0.9382709105492103</v>
      </c>
    </row>
    <row r="6" spans="1:16" x14ac:dyDescent="0.15">
      <c r="A6" s="18">
        <v>2.5</v>
      </c>
      <c r="B6" s="18">
        <v>4</v>
      </c>
      <c r="C6" s="18" t="s">
        <v>5</v>
      </c>
      <c r="D6">
        <v>529.73419190000004</v>
      </c>
      <c r="E6">
        <v>490.34710689999997</v>
      </c>
      <c r="F6">
        <v>458.95358279999999</v>
      </c>
      <c r="G6">
        <v>458.04177859999999</v>
      </c>
      <c r="I6" s="19">
        <f t="shared" si="0"/>
        <v>70.780609100000049</v>
      </c>
      <c r="J6" s="19">
        <f t="shared" si="0"/>
        <v>32.305328299999985</v>
      </c>
      <c r="K6" s="19">
        <f t="shared" si="1"/>
        <v>48.166879290000061</v>
      </c>
      <c r="L6" s="20">
        <f t="shared" si="2"/>
        <v>1.4909886951992399</v>
      </c>
      <c r="M6" s="20">
        <f t="shared" ref="M6:M22" si="3">L6+ABS($N$2)*A6</f>
        <v>1.4974288380832459</v>
      </c>
      <c r="P6" s="18">
        <f t="shared" ref="P6:P69" si="4">(M6-$O$2)/$O$2*100</f>
        <v>2.6429317824656708</v>
      </c>
    </row>
    <row r="7" spans="1:16" x14ac:dyDescent="0.15">
      <c r="A7" s="18">
        <v>3</v>
      </c>
      <c r="B7" s="18">
        <v>5</v>
      </c>
      <c r="C7" s="18" t="s">
        <v>8</v>
      </c>
      <c r="D7">
        <v>529.38128659999995</v>
      </c>
      <c r="E7">
        <v>490.5252686</v>
      </c>
      <c r="F7">
        <v>458.69952389999997</v>
      </c>
      <c r="G7">
        <v>458.13757320000002</v>
      </c>
      <c r="I7" s="19">
        <f t="shared" si="0"/>
        <v>70.681762699999979</v>
      </c>
      <c r="J7" s="19">
        <f t="shared" si="0"/>
        <v>32.387695399999984</v>
      </c>
      <c r="K7" s="19">
        <f t="shared" si="1"/>
        <v>48.010375919999987</v>
      </c>
      <c r="L7" s="20">
        <f t="shared" si="2"/>
        <v>1.4823646859418103</v>
      </c>
      <c r="M7" s="20">
        <f t="shared" si="3"/>
        <v>1.4900928574026175</v>
      </c>
      <c r="P7" s="18">
        <f t="shared" si="4"/>
        <v>2.1400787951256732</v>
      </c>
    </row>
    <row r="8" spans="1:16" x14ac:dyDescent="0.15">
      <c r="A8" s="18">
        <v>3.5</v>
      </c>
      <c r="B8" s="18">
        <v>6</v>
      </c>
      <c r="D8">
        <v>528.29559329999995</v>
      </c>
      <c r="E8">
        <v>490.19287109999999</v>
      </c>
      <c r="F8">
        <v>458.4158936</v>
      </c>
      <c r="G8">
        <v>457.99633790000001</v>
      </c>
      <c r="I8" s="19">
        <f t="shared" si="0"/>
        <v>69.879699699999946</v>
      </c>
      <c r="J8" s="19">
        <f t="shared" si="0"/>
        <v>32.196533199999976</v>
      </c>
      <c r="K8" s="19">
        <f t="shared" si="1"/>
        <v>47.34212645999996</v>
      </c>
      <c r="L8" s="20">
        <f t="shared" si="2"/>
        <v>1.4704106857069938</v>
      </c>
      <c r="M8" s="20">
        <f t="shared" si="3"/>
        <v>1.4794268857446022</v>
      </c>
      <c r="P8" s="18">
        <f t="shared" si="4"/>
        <v>1.4089678578682223</v>
      </c>
    </row>
    <row r="9" spans="1:16" x14ac:dyDescent="0.15">
      <c r="A9" s="18">
        <v>4</v>
      </c>
      <c r="B9" s="18">
        <v>7</v>
      </c>
      <c r="D9">
        <v>528.57537839999998</v>
      </c>
      <c r="E9">
        <v>489.69189449999999</v>
      </c>
      <c r="F9">
        <v>458.15570070000001</v>
      </c>
      <c r="G9">
        <v>457.67037959999999</v>
      </c>
      <c r="I9" s="19">
        <f t="shared" si="0"/>
        <v>70.419677699999966</v>
      </c>
      <c r="J9" s="19">
        <f t="shared" si="0"/>
        <v>32.0215149</v>
      </c>
      <c r="K9" s="19">
        <f t="shared" si="1"/>
        <v>48.004617269999969</v>
      </c>
      <c r="L9" s="20">
        <f t="shared" si="2"/>
        <v>1.4991363594106526</v>
      </c>
      <c r="M9" s="20">
        <f t="shared" si="3"/>
        <v>1.5094405880250623</v>
      </c>
      <c r="P9" s="18">
        <f t="shared" si="4"/>
        <v>3.4662905949245491</v>
      </c>
    </row>
    <row r="10" spans="1:16" x14ac:dyDescent="0.15">
      <c r="A10" s="18">
        <v>4.5</v>
      </c>
      <c r="B10" s="18">
        <v>8</v>
      </c>
      <c r="D10">
        <v>528.95928960000003</v>
      </c>
      <c r="E10">
        <v>489.64947510000002</v>
      </c>
      <c r="F10">
        <v>458.28634640000001</v>
      </c>
      <c r="G10">
        <v>457.67922970000001</v>
      </c>
      <c r="I10" s="19">
        <f t="shared" si="0"/>
        <v>70.67294320000002</v>
      </c>
      <c r="J10" s="19">
        <f t="shared" si="0"/>
        <v>31.97024540000001</v>
      </c>
      <c r="K10" s="19">
        <f t="shared" si="1"/>
        <v>48.293771420000013</v>
      </c>
      <c r="L10" s="20">
        <f t="shared" si="2"/>
        <v>1.5105849459635363</v>
      </c>
      <c r="M10" s="20">
        <f t="shared" si="3"/>
        <v>1.5221772031547471</v>
      </c>
      <c r="P10" s="18">
        <f t="shared" si="4"/>
        <v>4.3393361010930906</v>
      </c>
    </row>
    <row r="11" spans="1:16" x14ac:dyDescent="0.15">
      <c r="A11" s="18">
        <v>5</v>
      </c>
      <c r="B11" s="18">
        <v>9</v>
      </c>
      <c r="D11">
        <v>527.93908690000001</v>
      </c>
      <c r="E11">
        <v>489.90835570000002</v>
      </c>
      <c r="F11">
        <v>458.4073181</v>
      </c>
      <c r="G11">
        <v>457.84008790000001</v>
      </c>
      <c r="I11" s="19">
        <f t="shared" si="0"/>
        <v>69.531768800000009</v>
      </c>
      <c r="J11" s="19">
        <f t="shared" si="0"/>
        <v>32.068267800000001</v>
      </c>
      <c r="K11" s="19">
        <f t="shared" si="1"/>
        <v>47.083981340000008</v>
      </c>
      <c r="L11" s="20">
        <f t="shared" si="2"/>
        <v>1.4682421150293627</v>
      </c>
      <c r="M11" s="20">
        <f t="shared" si="3"/>
        <v>1.4811224007973749</v>
      </c>
      <c r="P11" s="18">
        <f t="shared" si="4"/>
        <v>1.5251888304258596</v>
      </c>
    </row>
    <row r="12" spans="1:16" x14ac:dyDescent="0.15">
      <c r="A12" s="18">
        <v>5.5</v>
      </c>
      <c r="B12" s="18">
        <v>10</v>
      </c>
      <c r="D12">
        <v>526.10296630000005</v>
      </c>
      <c r="E12">
        <v>488.27758790000001</v>
      </c>
      <c r="F12">
        <v>457.98324580000002</v>
      </c>
      <c r="G12">
        <v>457.16833500000001</v>
      </c>
      <c r="I12" s="19">
        <f t="shared" si="0"/>
        <v>68.119720500000028</v>
      </c>
      <c r="J12" s="19">
        <f t="shared" si="0"/>
        <v>31.109252900000001</v>
      </c>
      <c r="K12" s="19">
        <f t="shared" si="1"/>
        <v>46.343243470000033</v>
      </c>
      <c r="L12" s="20">
        <f t="shared" si="2"/>
        <v>1.4896932311093858</v>
      </c>
      <c r="M12" s="20">
        <f t="shared" si="3"/>
        <v>1.503861545454199</v>
      </c>
      <c r="P12" s="18">
        <f t="shared" si="4"/>
        <v>3.083868892170647</v>
      </c>
    </row>
    <row r="13" spans="1:16" x14ac:dyDescent="0.15">
      <c r="A13" s="18">
        <v>6</v>
      </c>
      <c r="B13" s="18">
        <v>11</v>
      </c>
      <c r="D13">
        <v>528.65008539999997</v>
      </c>
      <c r="E13">
        <v>490.29678339999998</v>
      </c>
      <c r="F13">
        <v>458.1111755</v>
      </c>
      <c r="G13">
        <v>457.72100829999999</v>
      </c>
      <c r="I13" s="19">
        <f t="shared" si="0"/>
        <v>70.538909899999965</v>
      </c>
      <c r="J13" s="19">
        <f t="shared" si="0"/>
        <v>32.575775099999987</v>
      </c>
      <c r="K13" s="19">
        <f t="shared" si="1"/>
        <v>47.735867329999977</v>
      </c>
      <c r="L13" s="20">
        <f t="shared" si="2"/>
        <v>1.4653793250801266</v>
      </c>
      <c r="M13" s="20">
        <f t="shared" si="3"/>
        <v>1.4808356680017412</v>
      </c>
      <c r="P13" s="18">
        <f t="shared" si="4"/>
        <v>1.5055344107743041</v>
      </c>
    </row>
    <row r="14" spans="1:16" x14ac:dyDescent="0.15">
      <c r="A14" s="18">
        <v>6.5</v>
      </c>
      <c r="B14" s="18">
        <v>12</v>
      </c>
      <c r="D14">
        <v>527.96545409999999</v>
      </c>
      <c r="E14">
        <v>489.48333739999998</v>
      </c>
      <c r="F14">
        <v>458.37249759999997</v>
      </c>
      <c r="G14">
        <v>457.64031979999999</v>
      </c>
      <c r="I14" s="19">
        <f t="shared" si="0"/>
        <v>69.592956500000014</v>
      </c>
      <c r="J14" s="19">
        <f t="shared" si="0"/>
        <v>31.843017599999996</v>
      </c>
      <c r="K14" s="19">
        <f t="shared" si="1"/>
        <v>47.302844180000022</v>
      </c>
      <c r="L14" s="20">
        <f t="shared" si="2"/>
        <v>1.4855013043738678</v>
      </c>
      <c r="M14" s="20">
        <f t="shared" si="3"/>
        <v>1.5022456758722835</v>
      </c>
      <c r="P14" s="18">
        <f t="shared" si="4"/>
        <v>2.9731073073475462</v>
      </c>
    </row>
    <row r="15" spans="1:16" x14ac:dyDescent="0.15">
      <c r="A15" s="18">
        <v>7</v>
      </c>
      <c r="B15" s="18">
        <v>13</v>
      </c>
      <c r="D15">
        <v>528.23175049999998</v>
      </c>
      <c r="E15">
        <v>489.58349609999999</v>
      </c>
      <c r="F15">
        <v>457.85940549999998</v>
      </c>
      <c r="G15">
        <v>457.28689580000002</v>
      </c>
      <c r="I15" s="19">
        <f t="shared" si="0"/>
        <v>70.372344999999996</v>
      </c>
      <c r="J15" s="19">
        <f t="shared" si="0"/>
        <v>32.296600299999966</v>
      </c>
      <c r="K15" s="19">
        <f t="shared" si="1"/>
        <v>47.764724790000017</v>
      </c>
      <c r="L15" s="20">
        <f t="shared" si="2"/>
        <v>1.4789397133542896</v>
      </c>
      <c r="M15" s="20">
        <f t="shared" si="3"/>
        <v>1.4969721134295066</v>
      </c>
      <c r="P15" s="18">
        <f t="shared" si="4"/>
        <v>2.6116250810820274</v>
      </c>
    </row>
    <row r="16" spans="1:16" x14ac:dyDescent="0.15">
      <c r="A16" s="18">
        <v>7.5</v>
      </c>
      <c r="B16" s="18">
        <v>14</v>
      </c>
      <c r="D16">
        <v>528.06695560000003</v>
      </c>
      <c r="E16">
        <v>489.51678470000002</v>
      </c>
      <c r="F16">
        <v>458.41616820000002</v>
      </c>
      <c r="G16">
        <v>457.95834350000001</v>
      </c>
      <c r="I16" s="19">
        <f t="shared" si="0"/>
        <v>69.650787400000013</v>
      </c>
      <c r="J16" s="19">
        <f t="shared" si="0"/>
        <v>31.558441200000004</v>
      </c>
      <c r="K16" s="19">
        <f t="shared" si="1"/>
        <v>47.559878560000016</v>
      </c>
      <c r="L16" s="20">
        <f t="shared" si="2"/>
        <v>1.5070414365079607</v>
      </c>
      <c r="M16" s="20">
        <f t="shared" si="3"/>
        <v>1.5263618651599788</v>
      </c>
      <c r="P16" s="18">
        <f t="shared" si="4"/>
        <v>4.6261784309666636</v>
      </c>
    </row>
    <row r="17" spans="1:16" x14ac:dyDescent="0.15">
      <c r="A17" s="18">
        <v>8</v>
      </c>
      <c r="B17" s="18">
        <v>15</v>
      </c>
      <c r="D17">
        <v>527.18835449999995</v>
      </c>
      <c r="E17">
        <v>488.87261960000001</v>
      </c>
      <c r="F17">
        <v>457.05279539999998</v>
      </c>
      <c r="G17">
        <v>456.48898320000001</v>
      </c>
      <c r="I17" s="19">
        <f t="shared" si="0"/>
        <v>70.135559099999966</v>
      </c>
      <c r="J17" s="19">
        <f t="shared" si="0"/>
        <v>32.3836364</v>
      </c>
      <c r="K17" s="19">
        <f t="shared" si="1"/>
        <v>47.467013619999967</v>
      </c>
      <c r="L17" s="20">
        <f t="shared" si="2"/>
        <v>1.4657715715953372</v>
      </c>
      <c r="M17" s="20">
        <f t="shared" si="3"/>
        <v>1.4863800288241567</v>
      </c>
      <c r="P17" s="18">
        <f t="shared" si="4"/>
        <v>1.8855788143541232</v>
      </c>
    </row>
    <row r="18" spans="1:16" x14ac:dyDescent="0.15">
      <c r="A18" s="18">
        <v>8.5</v>
      </c>
      <c r="B18" s="18">
        <v>16</v>
      </c>
      <c r="D18">
        <v>528.40118410000002</v>
      </c>
      <c r="E18">
        <v>490.4880981</v>
      </c>
      <c r="F18">
        <v>458.57363889999999</v>
      </c>
      <c r="G18">
        <v>458.11840819999998</v>
      </c>
      <c r="I18" s="19">
        <f t="shared" si="0"/>
        <v>69.827545200000031</v>
      </c>
      <c r="J18" s="19">
        <f t="shared" si="0"/>
        <v>32.369689900000026</v>
      </c>
      <c r="K18" s="19">
        <f t="shared" si="1"/>
        <v>47.168762270000016</v>
      </c>
      <c r="L18" s="20">
        <f t="shared" si="2"/>
        <v>1.4571891919792528</v>
      </c>
      <c r="M18" s="20">
        <f t="shared" si="3"/>
        <v>1.4790856777848733</v>
      </c>
      <c r="P18" s="18">
        <f t="shared" si="4"/>
        <v>1.3855793772650842</v>
      </c>
    </row>
    <row r="19" spans="1:16" x14ac:dyDescent="0.15">
      <c r="A19" s="18">
        <v>9</v>
      </c>
      <c r="B19" s="18">
        <v>17</v>
      </c>
      <c r="D19">
        <v>527.1346436</v>
      </c>
      <c r="E19">
        <v>489.37677000000002</v>
      </c>
      <c r="F19">
        <v>458.12057499999997</v>
      </c>
      <c r="G19">
        <v>457.4237976</v>
      </c>
      <c r="I19" s="19">
        <f t="shared" si="0"/>
        <v>69.01406860000003</v>
      </c>
      <c r="J19" s="19">
        <f t="shared" si="0"/>
        <v>31.952972400000021</v>
      </c>
      <c r="K19" s="19">
        <f t="shared" si="1"/>
        <v>46.646987920000015</v>
      </c>
      <c r="L19" s="20">
        <f t="shared" si="2"/>
        <v>1.4598638065984741</v>
      </c>
      <c r="M19" s="20">
        <f t="shared" si="3"/>
        <v>1.483048320980896</v>
      </c>
      <c r="P19" s="18">
        <f t="shared" si="4"/>
        <v>1.6572031799482518</v>
      </c>
    </row>
    <row r="20" spans="1:16" x14ac:dyDescent="0.15">
      <c r="A20" s="18">
        <v>9.5</v>
      </c>
      <c r="B20" s="18">
        <v>18</v>
      </c>
      <c r="D20">
        <v>527.6346436</v>
      </c>
      <c r="E20">
        <v>489.60064699999998</v>
      </c>
      <c r="F20">
        <v>458.12097169999998</v>
      </c>
      <c r="G20">
        <v>457.55526730000003</v>
      </c>
      <c r="I20" s="19">
        <f t="shared" si="0"/>
        <v>69.51367190000002</v>
      </c>
      <c r="J20" s="19">
        <f t="shared" si="0"/>
        <v>32.045379699999955</v>
      </c>
      <c r="K20" s="19">
        <f t="shared" si="1"/>
        <v>47.081906110000048</v>
      </c>
      <c r="L20" s="20">
        <f t="shared" si="2"/>
        <v>1.4692260335426799</v>
      </c>
      <c r="M20" s="20">
        <f t="shared" si="3"/>
        <v>1.4936985765019029</v>
      </c>
      <c r="P20" s="18">
        <f t="shared" si="4"/>
        <v>2.3872368370453256</v>
      </c>
    </row>
    <row r="21" spans="1:16" x14ac:dyDescent="0.15">
      <c r="A21" s="18">
        <v>10</v>
      </c>
      <c r="B21" s="18">
        <v>19</v>
      </c>
      <c r="D21">
        <v>528.36846920000005</v>
      </c>
      <c r="E21">
        <v>489.9874878</v>
      </c>
      <c r="F21">
        <v>458.49551389999999</v>
      </c>
      <c r="G21">
        <v>458.07431029999998</v>
      </c>
      <c r="I21" s="19">
        <f t="shared" si="0"/>
        <v>69.872955300000058</v>
      </c>
      <c r="J21" s="19">
        <f t="shared" si="0"/>
        <v>31.913177500000018</v>
      </c>
      <c r="K21" s="19">
        <f t="shared" si="1"/>
        <v>47.533731050000043</v>
      </c>
      <c r="L21" s="20">
        <f t="shared" si="2"/>
        <v>1.4894703308688086</v>
      </c>
      <c r="M21" s="20">
        <f t="shared" si="3"/>
        <v>1.5152309024048329</v>
      </c>
      <c r="P21" s="18">
        <f t="shared" si="4"/>
        <v>3.8631941597327386</v>
      </c>
    </row>
    <row r="22" spans="1:16" x14ac:dyDescent="0.15">
      <c r="A22" s="18">
        <v>10.5</v>
      </c>
      <c r="B22" s="18">
        <v>20</v>
      </c>
      <c r="D22">
        <v>526.65740970000002</v>
      </c>
      <c r="E22">
        <v>488.90701289999998</v>
      </c>
      <c r="F22">
        <v>457.79464719999999</v>
      </c>
      <c r="G22">
        <v>457.25109859999998</v>
      </c>
      <c r="I22" s="19">
        <f t="shared" si="0"/>
        <v>68.862762500000031</v>
      </c>
      <c r="J22" s="19">
        <f t="shared" si="0"/>
        <v>31.655914300000006</v>
      </c>
      <c r="K22" s="19">
        <f t="shared" si="1"/>
        <v>46.703622490000029</v>
      </c>
      <c r="L22" s="20">
        <f t="shared" si="2"/>
        <v>1.4753521900329387</v>
      </c>
      <c r="M22" s="20">
        <f t="shared" si="3"/>
        <v>1.5024007901457641</v>
      </c>
      <c r="P22" s="18">
        <f t="shared" si="4"/>
        <v>2.98373978842874</v>
      </c>
    </row>
    <row r="23" spans="1:16" x14ac:dyDescent="0.15">
      <c r="A23" s="18">
        <v>11</v>
      </c>
      <c r="B23" s="18">
        <v>21</v>
      </c>
      <c r="D23">
        <v>527.02880860000005</v>
      </c>
      <c r="E23">
        <v>489.11495969999999</v>
      </c>
      <c r="F23">
        <v>458.20114139999998</v>
      </c>
      <c r="G23">
        <v>457.48706049999998</v>
      </c>
      <c r="I23" s="19">
        <f t="shared" si="0"/>
        <v>68.827667200000064</v>
      </c>
      <c r="J23" s="19">
        <f t="shared" si="0"/>
        <v>31.627899200000002</v>
      </c>
      <c r="K23" s="19">
        <f t="shared" si="1"/>
        <v>46.68813776000006</v>
      </c>
      <c r="L23" s="20">
        <f t="shared" si="2"/>
        <v>1.4761694244934251</v>
      </c>
      <c r="M23" s="20">
        <f>L23+ABS($N$2)*A23</f>
        <v>1.5045060531830519</v>
      </c>
      <c r="P23" s="18">
        <f t="shared" si="4"/>
        <v>3.1280473941224267</v>
      </c>
    </row>
    <row r="24" spans="1:16" x14ac:dyDescent="0.15">
      <c r="A24" s="18">
        <v>11.5</v>
      </c>
      <c r="B24" s="18">
        <v>22</v>
      </c>
      <c r="D24">
        <v>526.94128420000004</v>
      </c>
      <c r="E24">
        <v>489.2176819</v>
      </c>
      <c r="F24">
        <v>458.17556760000002</v>
      </c>
      <c r="G24">
        <v>457.63555910000002</v>
      </c>
      <c r="I24" s="19">
        <f t="shared" si="0"/>
        <v>68.765716600000019</v>
      </c>
      <c r="J24" s="19">
        <f t="shared" si="0"/>
        <v>31.582122799999979</v>
      </c>
      <c r="K24" s="19">
        <f t="shared" si="1"/>
        <v>46.658230640000035</v>
      </c>
      <c r="L24" s="20">
        <f t="shared" si="2"/>
        <v>1.4773620802968972</v>
      </c>
      <c r="M24" s="20">
        <f t="shared" ref="M24:M87" si="5">L24+ABS($N$2)*A24</f>
        <v>1.506986737563325</v>
      </c>
      <c r="P24" s="18">
        <f t="shared" si="4"/>
        <v>3.2980886749783065</v>
      </c>
    </row>
    <row r="25" spans="1:16" x14ac:dyDescent="0.15">
      <c r="A25" s="18">
        <v>12</v>
      </c>
      <c r="B25" s="18">
        <v>23</v>
      </c>
      <c r="D25">
        <v>527.77563480000003</v>
      </c>
      <c r="E25">
        <v>490.11206049999998</v>
      </c>
      <c r="F25">
        <v>458.40582280000001</v>
      </c>
      <c r="G25">
        <v>457.66604610000002</v>
      </c>
      <c r="I25" s="19">
        <f t="shared" si="0"/>
        <v>69.369812000000024</v>
      </c>
      <c r="J25" s="19">
        <f t="shared" si="0"/>
        <v>32.446014399999967</v>
      </c>
      <c r="K25" s="19">
        <f t="shared" si="1"/>
        <v>46.657601920000047</v>
      </c>
      <c r="L25" s="20">
        <f t="shared" si="2"/>
        <v>1.4380071877179497</v>
      </c>
      <c r="M25" s="20">
        <f t="shared" si="5"/>
        <v>1.4689198735611788</v>
      </c>
      <c r="P25" s="18">
        <f t="shared" si="4"/>
        <v>0.6887529752958117</v>
      </c>
    </row>
    <row r="26" spans="1:16" x14ac:dyDescent="0.15">
      <c r="A26" s="18">
        <v>12.5</v>
      </c>
      <c r="B26" s="18">
        <v>24</v>
      </c>
      <c r="D26">
        <v>527.09246829999995</v>
      </c>
      <c r="E26">
        <v>489.48104860000001</v>
      </c>
      <c r="F26">
        <v>458.07199100000003</v>
      </c>
      <c r="G26">
        <v>457.37628169999999</v>
      </c>
      <c r="I26" s="19">
        <f t="shared" si="0"/>
        <v>69.020477299999925</v>
      </c>
      <c r="J26" s="19">
        <f t="shared" si="0"/>
        <v>32.104766900000016</v>
      </c>
      <c r="K26" s="19">
        <f t="shared" si="1"/>
        <v>46.547140469999917</v>
      </c>
      <c r="L26" s="20">
        <f t="shared" si="2"/>
        <v>1.4498513761207186</v>
      </c>
      <c r="M26" s="20">
        <f t="shared" si="5"/>
        <v>1.4820520905407488</v>
      </c>
      <c r="P26" s="18">
        <f t="shared" si="4"/>
        <v>1.5889154520061788</v>
      </c>
    </row>
    <row r="27" spans="1:16" x14ac:dyDescent="0.15">
      <c r="A27" s="18">
        <v>13</v>
      </c>
      <c r="B27" s="18">
        <v>25</v>
      </c>
      <c r="D27">
        <v>526.35449219999998</v>
      </c>
      <c r="E27">
        <v>488.55978390000001</v>
      </c>
      <c r="F27">
        <v>457.22210689999997</v>
      </c>
      <c r="G27">
        <v>456.68713380000003</v>
      </c>
      <c r="I27" s="19">
        <f t="shared" si="0"/>
        <v>69.13238530000001</v>
      </c>
      <c r="J27" s="19">
        <f t="shared" si="0"/>
        <v>31.872650099999987</v>
      </c>
      <c r="K27" s="19">
        <f t="shared" si="1"/>
        <v>46.821530230000022</v>
      </c>
      <c r="L27" s="20">
        <f t="shared" si="2"/>
        <v>1.469019051854745</v>
      </c>
      <c r="M27" s="20">
        <f t="shared" si="5"/>
        <v>1.5025077948515766</v>
      </c>
      <c r="P27" s="18">
        <f t="shared" si="4"/>
        <v>2.9910745454734702</v>
      </c>
    </row>
    <row r="28" spans="1:16" x14ac:dyDescent="0.15">
      <c r="A28" s="18">
        <v>13.5</v>
      </c>
      <c r="B28" s="18">
        <v>26</v>
      </c>
      <c r="D28">
        <v>526.86169429999995</v>
      </c>
      <c r="E28">
        <v>489.48092650000001</v>
      </c>
      <c r="F28">
        <v>458.07757570000001</v>
      </c>
      <c r="G28">
        <v>457.7891846</v>
      </c>
      <c r="I28" s="19">
        <f t="shared" si="0"/>
        <v>68.784118599999942</v>
      </c>
      <c r="J28" s="19">
        <f t="shared" si="0"/>
        <v>31.691741900000011</v>
      </c>
      <c r="K28" s="19">
        <f t="shared" si="1"/>
        <v>46.599899269999938</v>
      </c>
      <c r="L28" s="20">
        <f t="shared" si="2"/>
        <v>1.4704114219105111</v>
      </c>
      <c r="M28" s="20">
        <f t="shared" si="5"/>
        <v>1.5051881934841438</v>
      </c>
      <c r="P28" s="18">
        <f t="shared" si="4"/>
        <v>3.1748054627600482</v>
      </c>
    </row>
    <row r="29" spans="1:16" x14ac:dyDescent="0.15">
      <c r="A29" s="18">
        <v>14</v>
      </c>
      <c r="B29" s="18">
        <v>27</v>
      </c>
      <c r="D29">
        <v>525.75683590000006</v>
      </c>
      <c r="E29">
        <v>488.75460820000001</v>
      </c>
      <c r="F29">
        <v>457.90621950000002</v>
      </c>
      <c r="G29">
        <v>457.30621339999999</v>
      </c>
      <c r="I29" s="19">
        <f t="shared" si="0"/>
        <v>67.850616400000035</v>
      </c>
      <c r="J29" s="19">
        <f t="shared" si="0"/>
        <v>31.448394800000017</v>
      </c>
      <c r="K29" s="19">
        <f t="shared" si="1"/>
        <v>45.836740040000024</v>
      </c>
      <c r="L29" s="20">
        <f t="shared" si="2"/>
        <v>1.457522405563288</v>
      </c>
      <c r="M29" s="20">
        <f t="shared" si="5"/>
        <v>1.4935872057137221</v>
      </c>
      <c r="P29" s="18">
        <f t="shared" si="4"/>
        <v>2.3796028020093547</v>
      </c>
    </row>
    <row r="30" spans="1:16" x14ac:dyDescent="0.15">
      <c r="A30" s="18">
        <v>14.5</v>
      </c>
      <c r="B30" s="18">
        <v>28</v>
      </c>
      <c r="D30">
        <v>526.14404300000001</v>
      </c>
      <c r="E30">
        <v>488.84164429999998</v>
      </c>
      <c r="F30">
        <v>458.00830079999997</v>
      </c>
      <c r="G30">
        <v>457.53579710000002</v>
      </c>
      <c r="I30" s="19">
        <f t="shared" si="0"/>
        <v>68.135742200000038</v>
      </c>
      <c r="J30" s="19">
        <f t="shared" si="0"/>
        <v>31.30584719999996</v>
      </c>
      <c r="K30" s="19">
        <f t="shared" si="1"/>
        <v>46.221649160000069</v>
      </c>
      <c r="L30" s="20">
        <f t="shared" si="2"/>
        <v>1.4764541864882075</v>
      </c>
      <c r="M30" s="20">
        <f t="shared" si="5"/>
        <v>1.5138070152154426</v>
      </c>
      <c r="P30" s="18">
        <f t="shared" si="4"/>
        <v>3.7655922223788414</v>
      </c>
    </row>
    <row r="31" spans="1:16" x14ac:dyDescent="0.15">
      <c r="A31" s="18">
        <v>15</v>
      </c>
      <c r="B31" s="18">
        <v>29</v>
      </c>
      <c r="D31">
        <v>526.10595699999999</v>
      </c>
      <c r="E31">
        <v>489.04046629999999</v>
      </c>
      <c r="F31">
        <v>457.97918700000002</v>
      </c>
      <c r="G31">
        <v>457.23776249999997</v>
      </c>
      <c r="I31" s="19">
        <f t="shared" si="0"/>
        <v>68.126769999999965</v>
      </c>
      <c r="J31" s="19">
        <f t="shared" si="0"/>
        <v>31.802703800000018</v>
      </c>
      <c r="K31" s="19">
        <f t="shared" si="1"/>
        <v>45.86487733999995</v>
      </c>
      <c r="L31" s="20">
        <f t="shared" si="2"/>
        <v>1.4421691195954203</v>
      </c>
      <c r="M31" s="20">
        <f t="shared" si="5"/>
        <v>1.4808099768994567</v>
      </c>
      <c r="P31" s="18">
        <f t="shared" si="4"/>
        <v>1.5037733854807249</v>
      </c>
    </row>
    <row r="32" spans="1:16" x14ac:dyDescent="0.15">
      <c r="A32" s="18">
        <v>15.5</v>
      </c>
      <c r="B32" s="18">
        <v>30</v>
      </c>
      <c r="D32">
        <v>524.45019530000002</v>
      </c>
      <c r="E32">
        <v>488.09323119999999</v>
      </c>
      <c r="F32">
        <v>457.66534419999999</v>
      </c>
      <c r="G32">
        <v>457.0710449</v>
      </c>
      <c r="I32" s="19">
        <f t="shared" si="0"/>
        <v>66.784851100000026</v>
      </c>
      <c r="J32" s="19">
        <f t="shared" si="0"/>
        <v>31.022186299999987</v>
      </c>
      <c r="K32" s="19">
        <f t="shared" si="1"/>
        <v>45.06932069000004</v>
      </c>
      <c r="L32" s="20">
        <f t="shared" si="2"/>
        <v>1.4528092976477309</v>
      </c>
      <c r="M32" s="20">
        <f t="shared" si="5"/>
        <v>1.4927381835285685</v>
      </c>
      <c r="P32" s="18">
        <f t="shared" si="4"/>
        <v>2.3214056282831761</v>
      </c>
    </row>
    <row r="33" spans="1:16" x14ac:dyDescent="0.15">
      <c r="A33" s="18">
        <v>16</v>
      </c>
      <c r="B33" s="18">
        <v>31</v>
      </c>
      <c r="D33">
        <v>525.0369263</v>
      </c>
      <c r="E33">
        <v>488.90606689999998</v>
      </c>
      <c r="F33">
        <v>457.82376099999999</v>
      </c>
      <c r="G33">
        <v>457.0224609</v>
      </c>
      <c r="I33" s="19">
        <f t="shared" si="0"/>
        <v>67.213165300000014</v>
      </c>
      <c r="J33" s="19">
        <f t="shared" si="0"/>
        <v>31.883605999999986</v>
      </c>
      <c r="K33" s="19">
        <f t="shared" si="1"/>
        <v>44.89464110000003</v>
      </c>
      <c r="L33" s="20">
        <f t="shared" si="2"/>
        <v>1.40807915829847</v>
      </c>
      <c r="M33" s="20">
        <f t="shared" si="5"/>
        <v>1.4492960727561088</v>
      </c>
      <c r="P33" s="18">
        <f t="shared" si="4"/>
        <v>-0.65638236343974155</v>
      </c>
    </row>
    <row r="34" spans="1:16" x14ac:dyDescent="0.15">
      <c r="A34" s="18">
        <v>16.5</v>
      </c>
      <c r="B34" s="18">
        <v>32</v>
      </c>
      <c r="D34">
        <v>524.57086179999999</v>
      </c>
      <c r="E34">
        <v>489.05590819999998</v>
      </c>
      <c r="F34">
        <v>458.00177000000002</v>
      </c>
      <c r="G34">
        <v>457.3796997</v>
      </c>
      <c r="I34" s="19">
        <f t="shared" si="0"/>
        <v>66.569091799999967</v>
      </c>
      <c r="J34" s="19">
        <f t="shared" si="0"/>
        <v>31.676208499999973</v>
      </c>
      <c r="K34" s="19">
        <f t="shared" si="1"/>
        <v>44.395745849999983</v>
      </c>
      <c r="L34" s="20">
        <f t="shared" si="2"/>
        <v>1.4015486054778312</v>
      </c>
      <c r="M34" s="20">
        <f t="shared" si="5"/>
        <v>1.4440535485122712</v>
      </c>
      <c r="P34" s="18">
        <f t="shared" si="4"/>
        <v>-1.0157370417007427</v>
      </c>
    </row>
    <row r="35" spans="1:16" x14ac:dyDescent="0.15">
      <c r="A35" s="18">
        <v>17</v>
      </c>
      <c r="B35" s="18">
        <v>33</v>
      </c>
      <c r="D35">
        <v>525.70318599999996</v>
      </c>
      <c r="E35">
        <v>489.4031372</v>
      </c>
      <c r="F35">
        <v>457.5125122</v>
      </c>
      <c r="G35">
        <v>457.02584839999997</v>
      </c>
      <c r="I35" s="19">
        <f t="shared" si="0"/>
        <v>68.190673799999956</v>
      </c>
      <c r="J35" s="19">
        <f t="shared" si="0"/>
        <v>32.377288800000031</v>
      </c>
      <c r="K35" s="19">
        <f t="shared" si="1"/>
        <v>45.526571639999936</v>
      </c>
      <c r="L35" s="20">
        <f t="shared" si="2"/>
        <v>1.4061267427679087</v>
      </c>
      <c r="M35" s="20">
        <f t="shared" si="5"/>
        <v>1.44991971437915</v>
      </c>
      <c r="P35" s="18">
        <f t="shared" si="4"/>
        <v>-0.61363415201056926</v>
      </c>
    </row>
    <row r="36" spans="1:16" x14ac:dyDescent="0.15">
      <c r="A36" s="18">
        <v>17.5</v>
      </c>
      <c r="B36" s="18">
        <v>34</v>
      </c>
      <c r="D36">
        <v>525.61956789999999</v>
      </c>
      <c r="E36">
        <v>489.32644649999997</v>
      </c>
      <c r="F36">
        <v>457.64315800000003</v>
      </c>
      <c r="G36">
        <v>457.16821290000001</v>
      </c>
      <c r="I36" s="19">
        <f t="shared" si="0"/>
        <v>67.976409899999965</v>
      </c>
      <c r="J36" s="19">
        <f t="shared" si="0"/>
        <v>32.15823359999996</v>
      </c>
      <c r="K36" s="19">
        <f t="shared" si="1"/>
        <v>45.465646379999995</v>
      </c>
      <c r="L36" s="20">
        <f t="shared" si="2"/>
        <v>1.4138104395136943</v>
      </c>
      <c r="M36" s="20">
        <f t="shared" si="5"/>
        <v>1.4588914397017367</v>
      </c>
      <c r="P36" s="18">
        <f t="shared" si="4"/>
        <v>1.3427783362831953E-3</v>
      </c>
    </row>
    <row r="37" spans="1:16" x14ac:dyDescent="0.15">
      <c r="A37" s="18">
        <v>18</v>
      </c>
      <c r="B37" s="18">
        <v>35</v>
      </c>
      <c r="D37">
        <v>527.30529790000003</v>
      </c>
      <c r="E37">
        <v>490.32730099999998</v>
      </c>
      <c r="F37">
        <v>457.9559021</v>
      </c>
      <c r="G37">
        <v>457.60668950000002</v>
      </c>
      <c r="I37" s="19">
        <f t="shared" si="0"/>
        <v>69.349395800000025</v>
      </c>
      <c r="J37" s="19">
        <f t="shared" si="0"/>
        <v>32.720611499999961</v>
      </c>
      <c r="K37" s="19">
        <f t="shared" si="1"/>
        <v>46.444967750000053</v>
      </c>
      <c r="L37" s="20">
        <f t="shared" si="2"/>
        <v>1.4194407017729516</v>
      </c>
      <c r="M37" s="20">
        <f t="shared" si="5"/>
        <v>1.4658097305377951</v>
      </c>
      <c r="P37" s="18">
        <f t="shared" si="4"/>
        <v>0.47556474887463557</v>
      </c>
    </row>
    <row r="38" spans="1:16" x14ac:dyDescent="0.15">
      <c r="A38" s="18">
        <v>18.5</v>
      </c>
      <c r="B38" s="18">
        <v>36</v>
      </c>
      <c r="D38">
        <v>526.75488280000002</v>
      </c>
      <c r="E38">
        <v>489.87640379999999</v>
      </c>
      <c r="F38">
        <v>457.81246950000002</v>
      </c>
      <c r="G38">
        <v>457.15621950000002</v>
      </c>
      <c r="I38" s="19">
        <f t="shared" si="0"/>
        <v>68.942413299999998</v>
      </c>
      <c r="J38" s="19">
        <f t="shared" si="0"/>
        <v>32.720184299999971</v>
      </c>
      <c r="K38" s="19">
        <f t="shared" si="1"/>
        <v>46.038284290000021</v>
      </c>
      <c r="L38" s="20">
        <f t="shared" si="2"/>
        <v>1.4070301031281192</v>
      </c>
      <c r="M38" s="20">
        <f t="shared" si="5"/>
        <v>1.454687160469764</v>
      </c>
      <c r="P38" s="18">
        <f t="shared" si="4"/>
        <v>-0.28684423624946498</v>
      </c>
    </row>
    <row r="39" spans="1:16" x14ac:dyDescent="0.15">
      <c r="A39" s="18">
        <v>19</v>
      </c>
      <c r="B39" s="18">
        <v>37</v>
      </c>
      <c r="D39">
        <v>527.48394780000001</v>
      </c>
      <c r="E39">
        <v>490.21377560000002</v>
      </c>
      <c r="F39">
        <v>458.122345</v>
      </c>
      <c r="G39">
        <v>457.40393069999999</v>
      </c>
      <c r="I39" s="19">
        <f t="shared" si="0"/>
        <v>69.361602800000014</v>
      </c>
      <c r="J39" s="19">
        <f t="shared" si="0"/>
        <v>32.80984490000003</v>
      </c>
      <c r="K39" s="19">
        <f t="shared" si="1"/>
        <v>46.394711369999996</v>
      </c>
      <c r="L39" s="20">
        <f t="shared" si="2"/>
        <v>1.4140484818323524</v>
      </c>
      <c r="M39" s="20">
        <f t="shared" si="5"/>
        <v>1.4629935677507984</v>
      </c>
      <c r="P39" s="18">
        <f t="shared" si="4"/>
        <v>0.28252772602417059</v>
      </c>
    </row>
    <row r="40" spans="1:16" x14ac:dyDescent="0.15">
      <c r="A40" s="18">
        <v>19.5</v>
      </c>
      <c r="B40" s="18">
        <v>38</v>
      </c>
      <c r="D40">
        <v>526.69677730000001</v>
      </c>
      <c r="E40">
        <v>490.02685550000001</v>
      </c>
      <c r="F40">
        <v>458.13064580000002</v>
      </c>
      <c r="G40">
        <v>457.71270750000002</v>
      </c>
      <c r="I40" s="19">
        <f t="shared" si="0"/>
        <v>68.566131499999983</v>
      </c>
      <c r="J40" s="19">
        <f t="shared" si="0"/>
        <v>32.314147999999989</v>
      </c>
      <c r="K40" s="19">
        <f t="shared" si="1"/>
        <v>45.946227899999997</v>
      </c>
      <c r="L40" s="20">
        <f t="shared" si="2"/>
        <v>1.4218610343679807</v>
      </c>
      <c r="M40" s="20">
        <f t="shared" si="5"/>
        <v>1.472094148863228</v>
      </c>
      <c r="P40" s="18">
        <f t="shared" si="4"/>
        <v>0.90633722037022457</v>
      </c>
    </row>
    <row r="41" spans="1:16" x14ac:dyDescent="0.15">
      <c r="A41" s="18">
        <v>20</v>
      </c>
      <c r="B41" s="18">
        <v>39</v>
      </c>
      <c r="D41">
        <v>526.28887940000004</v>
      </c>
      <c r="E41">
        <v>489.82281490000003</v>
      </c>
      <c r="F41">
        <v>457.3867798</v>
      </c>
      <c r="G41">
        <v>457.01400760000001</v>
      </c>
      <c r="I41" s="19">
        <f t="shared" si="0"/>
        <v>68.902099600000042</v>
      </c>
      <c r="J41" s="19">
        <f t="shared" si="0"/>
        <v>32.808807300000012</v>
      </c>
      <c r="K41" s="19">
        <f t="shared" si="1"/>
        <v>45.935934490000037</v>
      </c>
      <c r="L41" s="20">
        <f t="shared" si="2"/>
        <v>1.4001098567822676</v>
      </c>
      <c r="M41" s="20">
        <f t="shared" si="5"/>
        <v>1.451630999854316</v>
      </c>
      <c r="P41" s="18">
        <f t="shared" si="4"/>
        <v>-0.49633217824023379</v>
      </c>
    </row>
    <row r="42" spans="1:16" x14ac:dyDescent="0.15">
      <c r="A42" s="18">
        <v>20.5</v>
      </c>
      <c r="B42" s="18">
        <v>40</v>
      </c>
      <c r="D42">
        <v>526.57135010000002</v>
      </c>
      <c r="E42">
        <v>490.13647459999999</v>
      </c>
      <c r="F42">
        <v>457.8787537</v>
      </c>
      <c r="G42">
        <v>457.37167360000001</v>
      </c>
      <c r="I42" s="19">
        <f t="shared" si="0"/>
        <v>68.692596400000014</v>
      </c>
      <c r="J42" s="19">
        <f t="shared" si="0"/>
        <v>32.764800999999977</v>
      </c>
      <c r="K42" s="19">
        <f t="shared" si="1"/>
        <v>45.757235700000031</v>
      </c>
      <c r="L42" s="20">
        <f t="shared" si="2"/>
        <v>1.3965363531431203</v>
      </c>
      <c r="M42" s="20">
        <f t="shared" si="5"/>
        <v>1.44934552479197</v>
      </c>
      <c r="P42" s="18">
        <f t="shared" si="4"/>
        <v>-0.65299261842194312</v>
      </c>
    </row>
    <row r="43" spans="1:16" x14ac:dyDescent="0.15">
      <c r="A43" s="18">
        <v>21</v>
      </c>
      <c r="B43" s="18">
        <v>41</v>
      </c>
      <c r="D43">
        <v>526.59332280000001</v>
      </c>
      <c r="E43">
        <v>490.12469479999999</v>
      </c>
      <c r="F43">
        <v>458.16903689999998</v>
      </c>
      <c r="G43">
        <v>457.57934569999998</v>
      </c>
      <c r="I43" s="19">
        <f t="shared" si="0"/>
        <v>68.424285900000029</v>
      </c>
      <c r="J43" s="19">
        <f t="shared" si="0"/>
        <v>32.54534910000001</v>
      </c>
      <c r="K43" s="19">
        <f t="shared" si="1"/>
        <v>45.642541530000024</v>
      </c>
      <c r="L43" s="20">
        <f t="shared" si="2"/>
        <v>1.4024290042106204</v>
      </c>
      <c r="M43" s="20">
        <f t="shared" si="5"/>
        <v>1.4565262044362712</v>
      </c>
      <c r="P43" s="18">
        <f t="shared" si="4"/>
        <v>-0.16078491403099934</v>
      </c>
    </row>
    <row r="44" spans="1:16" x14ac:dyDescent="0.15">
      <c r="A44" s="18">
        <v>21.5</v>
      </c>
      <c r="B44" s="18">
        <v>42</v>
      </c>
      <c r="D44">
        <v>525.84527590000005</v>
      </c>
      <c r="E44">
        <v>489.45672610000003</v>
      </c>
      <c r="F44">
        <v>457.48025510000002</v>
      </c>
      <c r="G44">
        <v>456.89453129999998</v>
      </c>
      <c r="I44" s="19">
        <f t="shared" si="0"/>
        <v>68.365020800000025</v>
      </c>
      <c r="J44" s="19">
        <f t="shared" si="0"/>
        <v>32.562194800000043</v>
      </c>
      <c r="K44" s="19">
        <f t="shared" si="1"/>
        <v>45.571484439999992</v>
      </c>
      <c r="L44" s="20">
        <f t="shared" si="2"/>
        <v>1.399521276741454</v>
      </c>
      <c r="M44" s="20">
        <f t="shared" si="5"/>
        <v>1.4549065055439061</v>
      </c>
      <c r="P44" s="18">
        <f t="shared" si="4"/>
        <v>-0.27180898321479774</v>
      </c>
    </row>
    <row r="45" spans="1:16" x14ac:dyDescent="0.15">
      <c r="A45" s="18">
        <v>22</v>
      </c>
      <c r="B45" s="18">
        <v>43</v>
      </c>
      <c r="D45">
        <v>525.65606690000004</v>
      </c>
      <c r="E45">
        <v>489.38781740000002</v>
      </c>
      <c r="F45">
        <v>457.91058349999997</v>
      </c>
      <c r="G45">
        <v>457.31314090000001</v>
      </c>
      <c r="I45" s="19">
        <f t="shared" si="0"/>
        <v>67.745483400000069</v>
      </c>
      <c r="J45" s="19">
        <f t="shared" si="0"/>
        <v>32.07467650000001</v>
      </c>
      <c r="K45" s="19">
        <f t="shared" si="1"/>
        <v>45.293209850000068</v>
      </c>
      <c r="L45" s="20">
        <f t="shared" si="2"/>
        <v>1.4121174332031081</v>
      </c>
      <c r="M45" s="20">
        <f t="shared" si="5"/>
        <v>1.4687906905823613</v>
      </c>
      <c r="P45" s="18">
        <f t="shared" si="4"/>
        <v>0.67989798376299815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525.67425539999999</v>
      </c>
      <c r="E46">
        <v>489.39877319999999</v>
      </c>
      <c r="F46">
        <v>457.99157709999997</v>
      </c>
      <c r="G46">
        <v>457.50271609999999</v>
      </c>
      <c r="I46" s="19">
        <f t="shared" si="0"/>
        <v>67.68267830000002</v>
      </c>
      <c r="J46" s="19">
        <f t="shared" si="0"/>
        <v>31.896057100000007</v>
      </c>
      <c r="K46" s="19">
        <f t="shared" si="1"/>
        <v>45.355438330000013</v>
      </c>
      <c r="L46" s="20">
        <f t="shared" si="2"/>
        <v>1.4219763335575419</v>
      </c>
      <c r="M46" s="20">
        <f t="shared" si="5"/>
        <v>1.4799376195135965</v>
      </c>
      <c r="P46" s="18">
        <f t="shared" si="4"/>
        <v>1.4439766743652926</v>
      </c>
    </row>
    <row r="47" spans="1:16" x14ac:dyDescent="0.15">
      <c r="A47" s="18">
        <v>23</v>
      </c>
      <c r="B47" s="18">
        <v>45</v>
      </c>
      <c r="D47">
        <v>525.09008789999996</v>
      </c>
      <c r="E47">
        <v>488.90908810000002</v>
      </c>
      <c r="F47">
        <v>457.2129822</v>
      </c>
      <c r="G47">
        <v>456.71121219999998</v>
      </c>
      <c r="I47" s="19">
        <f t="shared" si="0"/>
        <v>67.877105699999959</v>
      </c>
      <c r="J47" s="19">
        <f t="shared" si="0"/>
        <v>32.197875900000042</v>
      </c>
      <c r="K47" s="19">
        <f t="shared" si="1"/>
        <v>45.338592569999932</v>
      </c>
      <c r="L47" s="20">
        <f t="shared" si="2"/>
        <v>1.4081237132167428</v>
      </c>
      <c r="M47" s="20">
        <f t="shared" si="5"/>
        <v>1.4673730277495984</v>
      </c>
      <c r="P47" s="18">
        <f t="shared" si="4"/>
        <v>0.5827227018844412</v>
      </c>
    </row>
    <row r="48" spans="1:16" x14ac:dyDescent="0.15">
      <c r="A48" s="18">
        <v>23.5</v>
      </c>
      <c r="B48" s="18">
        <v>46</v>
      </c>
      <c r="D48">
        <v>525.63079830000004</v>
      </c>
      <c r="E48">
        <v>489.34091189999998</v>
      </c>
      <c r="F48">
        <v>457.62344359999997</v>
      </c>
      <c r="G48">
        <v>457.0822144</v>
      </c>
      <c r="I48" s="19">
        <f t="shared" si="0"/>
        <v>68.007354700000064</v>
      </c>
      <c r="J48" s="19">
        <f t="shared" si="0"/>
        <v>32.258697499999982</v>
      </c>
      <c r="K48" s="19">
        <f t="shared" si="1"/>
        <v>45.426266450000078</v>
      </c>
      <c r="L48" s="20">
        <f t="shared" si="2"/>
        <v>1.4081866278078989</v>
      </c>
      <c r="M48" s="20">
        <f t="shared" si="5"/>
        <v>1.4687239709175559</v>
      </c>
      <c r="P48" s="18">
        <f t="shared" si="4"/>
        <v>0.67532460983763787</v>
      </c>
    </row>
    <row r="49" spans="1:22" x14ac:dyDescent="0.15">
      <c r="A49" s="18">
        <v>24</v>
      </c>
      <c r="B49" s="18">
        <v>47</v>
      </c>
      <c r="D49">
        <v>524.09991460000003</v>
      </c>
      <c r="E49">
        <v>488.50305179999998</v>
      </c>
      <c r="F49">
        <v>457.2169189</v>
      </c>
      <c r="G49">
        <v>456.58547970000001</v>
      </c>
      <c r="I49" s="19">
        <f t="shared" si="0"/>
        <v>66.882995700000038</v>
      </c>
      <c r="J49" s="19">
        <f t="shared" si="0"/>
        <v>31.917572099999973</v>
      </c>
      <c r="K49" s="19">
        <f t="shared" si="1"/>
        <v>44.540695230000054</v>
      </c>
      <c r="L49" s="20">
        <f t="shared" si="2"/>
        <v>1.3954913328135035</v>
      </c>
      <c r="M49" s="20">
        <f t="shared" si="5"/>
        <v>1.4573167044999615</v>
      </c>
      <c r="P49" s="18">
        <f t="shared" si="4"/>
        <v>-0.10659920446816015</v>
      </c>
    </row>
    <row r="50" spans="1:22" x14ac:dyDescent="0.15">
      <c r="A50" s="18">
        <v>24.5</v>
      </c>
      <c r="B50" s="18">
        <v>48</v>
      </c>
      <c r="D50">
        <v>524.08020020000004</v>
      </c>
      <c r="E50">
        <v>488.94992070000001</v>
      </c>
      <c r="F50">
        <v>457.43453979999998</v>
      </c>
      <c r="G50">
        <v>456.83914179999999</v>
      </c>
      <c r="I50" s="19">
        <f t="shared" si="0"/>
        <v>66.645660400000054</v>
      </c>
      <c r="J50" s="19">
        <f t="shared" si="0"/>
        <v>32.110778900000014</v>
      </c>
      <c r="K50" s="19">
        <f t="shared" si="1"/>
        <v>44.16811517000005</v>
      </c>
      <c r="L50" s="20">
        <f t="shared" si="2"/>
        <v>1.3754918654433521</v>
      </c>
      <c r="M50" s="20">
        <f t="shared" si="5"/>
        <v>1.4386052657066115</v>
      </c>
      <c r="P50" s="18">
        <f t="shared" si="4"/>
        <v>-1.3891956703383046</v>
      </c>
    </row>
    <row r="51" spans="1:22" x14ac:dyDescent="0.15">
      <c r="A51" s="18">
        <v>25</v>
      </c>
      <c r="B51" s="18">
        <v>49</v>
      </c>
      <c r="D51">
        <v>523.66235349999999</v>
      </c>
      <c r="E51">
        <v>488.35244749999998</v>
      </c>
      <c r="F51">
        <v>457.49386600000003</v>
      </c>
      <c r="G51">
        <v>456.91656490000003</v>
      </c>
      <c r="I51" s="19">
        <f t="shared" si="0"/>
        <v>66.168487499999969</v>
      </c>
      <c r="J51" s="19">
        <f t="shared" si="0"/>
        <v>31.435882599999957</v>
      </c>
      <c r="K51" s="19">
        <f t="shared" si="1"/>
        <v>44.163369680000002</v>
      </c>
      <c r="L51" s="20">
        <f t="shared" si="2"/>
        <v>1.4048713135224669</v>
      </c>
      <c r="M51" s="20">
        <f t="shared" si="5"/>
        <v>1.4692727423625274</v>
      </c>
      <c r="P51" s="18">
        <f t="shared" si="4"/>
        <v>0.71294076130862927</v>
      </c>
    </row>
    <row r="52" spans="1:22" x14ac:dyDescent="0.15">
      <c r="A52" s="18">
        <v>25.5</v>
      </c>
      <c r="B52" s="18">
        <v>50</v>
      </c>
      <c r="D52">
        <v>525.08227539999996</v>
      </c>
      <c r="E52">
        <v>488.8009338</v>
      </c>
      <c r="F52">
        <v>456.60684199999997</v>
      </c>
      <c r="G52">
        <v>456.2059021</v>
      </c>
      <c r="I52" s="19">
        <f t="shared" si="0"/>
        <v>68.475433399999986</v>
      </c>
      <c r="J52" s="19">
        <f t="shared" si="0"/>
        <v>32.595031699999993</v>
      </c>
      <c r="K52" s="19">
        <f t="shared" si="1"/>
        <v>45.658911209999992</v>
      </c>
      <c r="L52" s="20">
        <f t="shared" si="2"/>
        <v>1.4007935819863002</v>
      </c>
      <c r="M52" s="20">
        <f t="shared" si="5"/>
        <v>1.466483039403162</v>
      </c>
      <c r="P52" s="18">
        <f t="shared" si="4"/>
        <v>0.52171745688903182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529.94824219999998</v>
      </c>
      <c r="E53">
        <v>490.35220340000001</v>
      </c>
      <c r="F53">
        <v>457.19244379999998</v>
      </c>
      <c r="G53">
        <v>456.61798099999999</v>
      </c>
      <c r="I53" s="19">
        <f t="shared" si="0"/>
        <v>72.755798400000003</v>
      </c>
      <c r="J53" s="19">
        <f t="shared" si="0"/>
        <v>33.734222400000021</v>
      </c>
      <c r="K53" s="19">
        <f t="shared" si="1"/>
        <v>49.141842719999985</v>
      </c>
      <c r="L53" s="20">
        <f t="shared" si="2"/>
        <v>1.4567356003439389</v>
      </c>
      <c r="M53" s="20">
        <f t="shared" si="5"/>
        <v>1.5237130863376018</v>
      </c>
      <c r="P53" s="18">
        <f t="shared" si="4"/>
        <v>4.4446149288772441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529.19677730000001</v>
      </c>
      <c r="E54">
        <v>489.87225339999998</v>
      </c>
      <c r="F54">
        <v>457.2233276</v>
      </c>
      <c r="G54">
        <v>456.83642579999997</v>
      </c>
      <c r="I54" s="19">
        <f t="shared" si="0"/>
        <v>71.973449700000003</v>
      </c>
      <c r="J54" s="19">
        <f t="shared" si="0"/>
        <v>33.035827600000005</v>
      </c>
      <c r="K54" s="19">
        <f t="shared" si="1"/>
        <v>48.848370380000006</v>
      </c>
      <c r="L54" s="20">
        <f t="shared" si="2"/>
        <v>1.4786483018212626</v>
      </c>
      <c r="M54" s="20">
        <f t="shared" si="5"/>
        <v>1.5469138163917269</v>
      </c>
      <c r="P54" s="18">
        <f t="shared" si="4"/>
        <v>6.0349348771007669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526.97851560000004</v>
      </c>
      <c r="E55">
        <v>488.76336670000001</v>
      </c>
      <c r="F55">
        <v>456.81628419999998</v>
      </c>
      <c r="G55">
        <v>456.2961426</v>
      </c>
      <c r="I55" s="19">
        <f t="shared" si="0"/>
        <v>70.162231400000053</v>
      </c>
      <c r="J55" s="19">
        <f t="shared" si="0"/>
        <v>32.46722410000001</v>
      </c>
      <c r="K55" s="19">
        <f t="shared" si="1"/>
        <v>47.435174530000047</v>
      </c>
      <c r="L55" s="20">
        <f t="shared" si="2"/>
        <v>1.4610172518567743</v>
      </c>
      <c r="M55" s="20">
        <f t="shared" si="5"/>
        <v>1.5305707950040397</v>
      </c>
      <c r="P55" s="18">
        <f t="shared" si="4"/>
        <v>4.9146842269510094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521.88745119999999</v>
      </c>
      <c r="E56">
        <v>486.5743713</v>
      </c>
      <c r="F56">
        <v>456.56124879999999</v>
      </c>
      <c r="G56">
        <v>455.97958369999998</v>
      </c>
      <c r="I56" s="19">
        <f t="shared" si="0"/>
        <v>65.3262024</v>
      </c>
      <c r="J56" s="19">
        <f t="shared" si="0"/>
        <v>30.594787600000018</v>
      </c>
      <c r="K56" s="19">
        <f t="shared" si="1"/>
        <v>43.909851079999989</v>
      </c>
      <c r="L56" s="20">
        <f t="shared" si="2"/>
        <v>1.4352069265550307</v>
      </c>
      <c r="M56" s="20">
        <f t="shared" si="5"/>
        <v>1.5060484982790974</v>
      </c>
      <c r="P56" s="18">
        <f t="shared" si="4"/>
        <v>3.2337760155734827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521.99853519999999</v>
      </c>
      <c r="E57">
        <v>486.57037350000002</v>
      </c>
      <c r="F57">
        <v>457.35739139999998</v>
      </c>
      <c r="G57">
        <v>456.83996580000002</v>
      </c>
      <c r="I57" s="19">
        <f t="shared" si="0"/>
        <v>64.641143800000009</v>
      </c>
      <c r="J57" s="19">
        <f t="shared" si="0"/>
        <v>29.730407700000001</v>
      </c>
      <c r="K57" s="19">
        <f t="shared" si="1"/>
        <v>43.829858410000014</v>
      </c>
      <c r="L57" s="20">
        <f t="shared" si="2"/>
        <v>1.4742434362916594</v>
      </c>
      <c r="M57" s="20">
        <f t="shared" si="5"/>
        <v>1.5463730365925272</v>
      </c>
      <c r="P57" s="18">
        <f t="shared" si="4"/>
        <v>5.9978665219129272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519.16125490000002</v>
      </c>
      <c r="E58">
        <v>484.23797610000003</v>
      </c>
      <c r="F58">
        <v>457.30322269999999</v>
      </c>
      <c r="G58">
        <v>456.78768919999999</v>
      </c>
      <c r="I58" s="19">
        <f t="shared" si="0"/>
        <v>61.858032200000025</v>
      </c>
      <c r="J58" s="19">
        <f t="shared" si="0"/>
        <v>27.450286900000037</v>
      </c>
      <c r="K58" s="19">
        <f t="shared" si="1"/>
        <v>42.642831369999996</v>
      </c>
      <c r="L58" s="20">
        <f t="shared" si="2"/>
        <v>1.5534566733435466</v>
      </c>
      <c r="M58" s="20">
        <f t="shared" si="5"/>
        <v>1.6268743022212158</v>
      </c>
      <c r="P58" s="18">
        <f t="shared" si="4"/>
        <v>11.51591566467177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520.42437740000003</v>
      </c>
      <c r="E59">
        <v>484.79653930000001</v>
      </c>
      <c r="F59">
        <v>457.10668950000002</v>
      </c>
      <c r="G59">
        <v>456.52096560000001</v>
      </c>
      <c r="I59" s="19">
        <f t="shared" si="0"/>
        <v>63.31768790000001</v>
      </c>
      <c r="J59" s="19">
        <f t="shared" si="0"/>
        <v>28.275573699999995</v>
      </c>
      <c r="K59" s="19">
        <f t="shared" si="1"/>
        <v>43.52478631000001</v>
      </c>
      <c r="L59" s="20">
        <f t="shared" si="2"/>
        <v>1.5393069216487734</v>
      </c>
      <c r="M59" s="20">
        <f t="shared" si="5"/>
        <v>1.6140125791032436</v>
      </c>
      <c r="P59" s="18">
        <f t="shared" si="4"/>
        <v>10.634294491746564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524.94616699999995</v>
      </c>
      <c r="E60">
        <v>487.80297849999999</v>
      </c>
      <c r="F60">
        <v>456.85235599999999</v>
      </c>
      <c r="G60">
        <v>456.28033449999998</v>
      </c>
      <c r="I60" s="19">
        <f t="shared" si="0"/>
        <v>68.09381099999996</v>
      </c>
      <c r="J60" s="19">
        <f t="shared" si="0"/>
        <v>31.522644000000014</v>
      </c>
      <c r="K60" s="19">
        <f t="shared" si="1"/>
        <v>46.027960199999953</v>
      </c>
      <c r="L60" s="20">
        <f t="shared" si="2"/>
        <v>1.4601554425447285</v>
      </c>
      <c r="M60" s="20">
        <f t="shared" si="5"/>
        <v>1.5361491285760001</v>
      </c>
      <c r="P60" s="18">
        <f t="shared" si="4"/>
        <v>5.2970573305834199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527.99768070000005</v>
      </c>
      <c r="E61">
        <v>489.22811890000003</v>
      </c>
      <c r="F61">
        <v>456.97998050000001</v>
      </c>
      <c r="G61">
        <v>456.38635249999999</v>
      </c>
      <c r="I61" s="19">
        <f t="shared" si="0"/>
        <v>71.017700200000036</v>
      </c>
      <c r="J61" s="19">
        <f t="shared" si="0"/>
        <v>32.84176640000004</v>
      </c>
      <c r="K61" s="19">
        <f t="shared" si="1"/>
        <v>48.028463720000005</v>
      </c>
      <c r="L61" s="20">
        <f t="shared" si="2"/>
        <v>1.4624202344974948</v>
      </c>
      <c r="M61" s="20">
        <f t="shared" si="5"/>
        <v>1.5397019491055675</v>
      </c>
      <c r="P61" s="18">
        <f t="shared" si="4"/>
        <v>5.5405893809735556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527.74743650000005</v>
      </c>
      <c r="E62">
        <v>489.13952640000002</v>
      </c>
      <c r="F62">
        <v>456.25939940000001</v>
      </c>
      <c r="G62">
        <v>455.77612299999998</v>
      </c>
      <c r="I62" s="19">
        <f t="shared" si="0"/>
        <v>71.488037100000042</v>
      </c>
      <c r="J62" s="19">
        <f t="shared" si="0"/>
        <v>33.363403400000038</v>
      </c>
      <c r="K62" s="19">
        <f t="shared" si="1"/>
        <v>48.133654720000017</v>
      </c>
      <c r="L62" s="20">
        <f t="shared" si="2"/>
        <v>1.4427081716729164</v>
      </c>
      <c r="M62" s="20">
        <f t="shared" si="5"/>
        <v>1.5212779148577904</v>
      </c>
      <c r="P62" s="18">
        <f t="shared" si="4"/>
        <v>4.2776933806046475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528.18402100000003</v>
      </c>
      <c r="E63">
        <v>489.6525269</v>
      </c>
      <c r="F63">
        <v>456.8652649</v>
      </c>
      <c r="G63">
        <v>456.26306149999999</v>
      </c>
      <c r="I63" s="19">
        <f t="shared" si="0"/>
        <v>71.31875610000003</v>
      </c>
      <c r="J63" s="19">
        <f t="shared" si="0"/>
        <v>33.389465400000006</v>
      </c>
      <c r="K63" s="19">
        <f t="shared" si="1"/>
        <v>47.946130320000023</v>
      </c>
      <c r="L63" s="20">
        <f t="shared" si="2"/>
        <v>1.4359657977632674</v>
      </c>
      <c r="M63" s="20">
        <f t="shared" si="5"/>
        <v>1.5158235695249425</v>
      </c>
      <c r="P63" s="18">
        <f t="shared" si="4"/>
        <v>3.9038191892713576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528.18884279999997</v>
      </c>
      <c r="E64">
        <v>489.98382570000001</v>
      </c>
      <c r="F64">
        <v>457.07226559999998</v>
      </c>
      <c r="G64">
        <v>456.42977910000002</v>
      </c>
      <c r="I64" s="19">
        <f t="shared" si="0"/>
        <v>71.116577199999995</v>
      </c>
      <c r="J64" s="19">
        <f t="shared" si="0"/>
        <v>33.554046599999992</v>
      </c>
      <c r="K64" s="19">
        <f t="shared" si="1"/>
        <v>47.628744580000003</v>
      </c>
      <c r="L64" s="20">
        <f t="shared" si="2"/>
        <v>1.4194635045896375</v>
      </c>
      <c r="M64" s="20">
        <f t="shared" si="5"/>
        <v>1.500609304928114</v>
      </c>
      <c r="P64" s="18">
        <f t="shared" si="4"/>
        <v>2.8609404337562756</v>
      </c>
      <c r="R64" s="29"/>
      <c r="S64" s="29"/>
      <c r="T64" s="29"/>
      <c r="U64" s="18">
        <v>12.5</v>
      </c>
      <c r="V64" s="20">
        <f t="shared" ref="V64:V83" si="6">L26</f>
        <v>1.4498513761207186</v>
      </c>
    </row>
    <row r="65" spans="1:22" x14ac:dyDescent="0.15">
      <c r="A65" s="18">
        <v>32</v>
      </c>
      <c r="B65" s="18">
        <v>63</v>
      </c>
      <c r="D65">
        <v>527.85015869999995</v>
      </c>
      <c r="E65">
        <v>489.86437990000002</v>
      </c>
      <c r="F65">
        <v>456.63146970000003</v>
      </c>
      <c r="G65">
        <v>456.16452029999999</v>
      </c>
      <c r="I65" s="19">
        <f t="shared" si="0"/>
        <v>71.218688999999927</v>
      </c>
      <c r="J65" s="19">
        <f t="shared" si="0"/>
        <v>33.699859600000025</v>
      </c>
      <c r="K65" s="19">
        <f t="shared" si="1"/>
        <v>47.628787279999912</v>
      </c>
      <c r="L65" s="20">
        <f t="shared" si="2"/>
        <v>1.4133230181172587</v>
      </c>
      <c r="M65" s="20">
        <f t="shared" si="5"/>
        <v>1.4957568470325362</v>
      </c>
      <c r="P65" s="18">
        <f t="shared" si="4"/>
        <v>2.5283232888970781</v>
      </c>
      <c r="R65" s="29"/>
      <c r="S65" s="29"/>
      <c r="T65" s="29"/>
      <c r="U65" s="18">
        <v>13</v>
      </c>
      <c r="V65" s="20">
        <f t="shared" si="6"/>
        <v>1.469019051854745</v>
      </c>
    </row>
    <row r="66" spans="1:22" x14ac:dyDescent="0.15">
      <c r="A66" s="18">
        <v>32.5</v>
      </c>
      <c r="B66" s="18">
        <v>64</v>
      </c>
      <c r="D66">
        <v>527.90350339999998</v>
      </c>
      <c r="E66">
        <v>489.87918089999999</v>
      </c>
      <c r="F66">
        <v>456.7911072</v>
      </c>
      <c r="G66">
        <v>456.04422</v>
      </c>
      <c r="I66" s="19">
        <f t="shared" ref="I66:J129" si="7">D66-F66</f>
        <v>71.112396199999978</v>
      </c>
      <c r="J66" s="19">
        <f t="shared" si="7"/>
        <v>33.834960899999999</v>
      </c>
      <c r="K66" s="19">
        <f t="shared" ref="K66:K129" si="8">I66-0.7*J66</f>
        <v>47.427923569999976</v>
      </c>
      <c r="L66" s="20">
        <f t="shared" ref="L66:L129" si="9">K66/J66</f>
        <v>1.4017431174273938</v>
      </c>
      <c r="M66" s="20">
        <f t="shared" si="5"/>
        <v>1.4854649749194726</v>
      </c>
      <c r="P66" s="18">
        <f t="shared" si="4"/>
        <v>1.8228554226796387</v>
      </c>
      <c r="R66" s="29"/>
      <c r="S66" s="29"/>
      <c r="T66" s="29"/>
      <c r="U66" s="18">
        <v>13.5</v>
      </c>
      <c r="V66" s="20">
        <f t="shared" si="6"/>
        <v>1.4704114219105111</v>
      </c>
    </row>
    <row r="67" spans="1:22" x14ac:dyDescent="0.15">
      <c r="A67" s="18">
        <v>33</v>
      </c>
      <c r="B67" s="18">
        <v>65</v>
      </c>
      <c r="D67">
        <v>527.2498779</v>
      </c>
      <c r="E67">
        <v>489.24465939999999</v>
      </c>
      <c r="F67">
        <v>456.72998050000001</v>
      </c>
      <c r="G67">
        <v>456.09661870000002</v>
      </c>
      <c r="I67" s="19">
        <f t="shared" si="7"/>
        <v>70.519897399999991</v>
      </c>
      <c r="J67" s="19">
        <f t="shared" si="7"/>
        <v>33.148040699999967</v>
      </c>
      <c r="K67" s="19">
        <f t="shared" si="8"/>
        <v>47.316268910000019</v>
      </c>
      <c r="L67" s="20">
        <f t="shared" si="9"/>
        <v>1.4274227951578466</v>
      </c>
      <c r="M67" s="20">
        <f t="shared" si="5"/>
        <v>1.5124326812267266</v>
      </c>
      <c r="P67" s="18">
        <f t="shared" si="4"/>
        <v>3.6713869644978261</v>
      </c>
      <c r="R67" s="29"/>
      <c r="S67" s="29"/>
      <c r="T67" s="29"/>
      <c r="U67" s="18">
        <v>14</v>
      </c>
      <c r="V67" s="20">
        <f t="shared" si="6"/>
        <v>1.457522405563288</v>
      </c>
    </row>
    <row r="68" spans="1:22" x14ac:dyDescent="0.15">
      <c r="A68" s="18">
        <v>33.5</v>
      </c>
      <c r="B68" s="18">
        <v>66</v>
      </c>
      <c r="D68">
        <v>526.28051760000005</v>
      </c>
      <c r="E68">
        <v>488.50692750000002</v>
      </c>
      <c r="F68">
        <v>456.36038209999998</v>
      </c>
      <c r="G68">
        <v>455.74850459999999</v>
      </c>
      <c r="I68" s="19">
        <f t="shared" si="7"/>
        <v>69.920135500000072</v>
      </c>
      <c r="J68" s="19">
        <f t="shared" si="7"/>
        <v>32.758422900000028</v>
      </c>
      <c r="K68" s="19">
        <f t="shared" si="8"/>
        <v>46.989239470000058</v>
      </c>
      <c r="L68" s="20">
        <f t="shared" si="9"/>
        <v>1.4344170234764269</v>
      </c>
      <c r="M68" s="20">
        <f t="shared" si="5"/>
        <v>1.5207149381221079</v>
      </c>
      <c r="P68" s="18">
        <f t="shared" si="4"/>
        <v>4.2391035116197937</v>
      </c>
      <c r="R68" s="29"/>
      <c r="S68" s="29"/>
      <c r="T68" s="29"/>
      <c r="U68" s="18">
        <v>14.5</v>
      </c>
      <c r="V68" s="20">
        <f t="shared" si="6"/>
        <v>1.4764541864882075</v>
      </c>
    </row>
    <row r="69" spans="1:22" x14ac:dyDescent="0.15">
      <c r="A69" s="18">
        <v>34</v>
      </c>
      <c r="B69" s="18">
        <v>67</v>
      </c>
      <c r="D69">
        <v>526.44946289999996</v>
      </c>
      <c r="E69">
        <v>488.59405520000001</v>
      </c>
      <c r="F69">
        <v>456.50082400000002</v>
      </c>
      <c r="G69">
        <v>455.91494749999998</v>
      </c>
      <c r="I69" s="19">
        <f t="shared" si="7"/>
        <v>69.948638899999935</v>
      </c>
      <c r="J69" s="19">
        <f t="shared" si="7"/>
        <v>32.679107700000031</v>
      </c>
      <c r="K69" s="19">
        <f t="shared" si="8"/>
        <v>47.073263509999919</v>
      </c>
      <c r="L69" s="20">
        <f t="shared" si="9"/>
        <v>1.4404696707798994</v>
      </c>
      <c r="M69" s="20">
        <f t="shared" si="5"/>
        <v>1.5280556140023818</v>
      </c>
      <c r="P69" s="18">
        <f t="shared" si="4"/>
        <v>4.7422783366623005</v>
      </c>
      <c r="U69" s="18">
        <v>15</v>
      </c>
      <c r="V69" s="20">
        <f t="shared" si="6"/>
        <v>1.4421691195954203</v>
      </c>
    </row>
    <row r="70" spans="1:22" x14ac:dyDescent="0.15">
      <c r="A70" s="18">
        <v>34.5</v>
      </c>
      <c r="B70" s="18">
        <v>68</v>
      </c>
      <c r="D70">
        <v>525.92926030000001</v>
      </c>
      <c r="E70">
        <v>487.7275085</v>
      </c>
      <c r="F70">
        <v>456.65841669999998</v>
      </c>
      <c r="G70">
        <v>455.89221190000001</v>
      </c>
      <c r="I70" s="19">
        <f t="shared" si="7"/>
        <v>69.270843600000035</v>
      </c>
      <c r="J70" s="19">
        <f t="shared" si="7"/>
        <v>31.835296599999992</v>
      </c>
      <c r="K70" s="19">
        <f t="shared" si="8"/>
        <v>46.986135980000043</v>
      </c>
      <c r="L70" s="20">
        <f t="shared" si="9"/>
        <v>1.475913247184889</v>
      </c>
      <c r="M70" s="20">
        <f t="shared" si="5"/>
        <v>1.5647872189841725</v>
      </c>
      <c r="P70" s="18">
        <f t="shared" ref="P70:P133" si="10">(M70-$O$2)/$O$2*100</f>
        <v>7.2600872158023897</v>
      </c>
      <c r="U70" s="18">
        <v>15.5</v>
      </c>
      <c r="V70" s="20">
        <f t="shared" si="6"/>
        <v>1.4528092976477309</v>
      </c>
    </row>
    <row r="71" spans="1:22" x14ac:dyDescent="0.15">
      <c r="A71" s="18">
        <v>35</v>
      </c>
      <c r="B71" s="18">
        <v>69</v>
      </c>
      <c r="D71">
        <v>525.6306763</v>
      </c>
      <c r="E71">
        <v>487.8372498</v>
      </c>
      <c r="F71">
        <v>456.66125490000002</v>
      </c>
      <c r="G71">
        <v>456.07946779999997</v>
      </c>
      <c r="I71" s="19">
        <f t="shared" si="7"/>
        <v>68.969421399999987</v>
      </c>
      <c r="J71" s="19">
        <f t="shared" si="7"/>
        <v>31.75778200000002</v>
      </c>
      <c r="K71" s="19">
        <f t="shared" si="8"/>
        <v>46.73897399999997</v>
      </c>
      <c r="L71" s="20">
        <f t="shared" si="9"/>
        <v>1.4717329440702105</v>
      </c>
      <c r="M71" s="20">
        <f t="shared" si="5"/>
        <v>1.5618949444462953</v>
      </c>
      <c r="P71" s="18">
        <f t="shared" si="10"/>
        <v>7.0618330279990493</v>
      </c>
      <c r="U71" s="18">
        <v>16</v>
      </c>
      <c r="V71" s="20">
        <f t="shared" si="6"/>
        <v>1.40807915829847</v>
      </c>
    </row>
    <row r="72" spans="1:22" x14ac:dyDescent="0.15">
      <c r="A72" s="18">
        <v>35.5</v>
      </c>
      <c r="B72" s="18">
        <v>70</v>
      </c>
      <c r="D72">
        <v>525.72399900000005</v>
      </c>
      <c r="E72">
        <v>488.2384644</v>
      </c>
      <c r="F72">
        <v>456.85314940000001</v>
      </c>
      <c r="G72">
        <v>456.20617679999998</v>
      </c>
      <c r="I72" s="19">
        <f t="shared" si="7"/>
        <v>68.870849600000042</v>
      </c>
      <c r="J72" s="19">
        <f t="shared" si="7"/>
        <v>32.032287600000018</v>
      </c>
      <c r="K72" s="19">
        <f t="shared" si="8"/>
        <v>46.44824828000003</v>
      </c>
      <c r="L72" s="20">
        <f t="shared" si="9"/>
        <v>1.4500446817916308</v>
      </c>
      <c r="M72" s="20">
        <f t="shared" si="5"/>
        <v>1.5414947107445167</v>
      </c>
      <c r="P72" s="18">
        <f t="shared" si="10"/>
        <v>5.663476229369258</v>
      </c>
      <c r="U72" s="18">
        <v>16.5</v>
      </c>
      <c r="V72" s="20">
        <f t="shared" si="6"/>
        <v>1.4015486054778312</v>
      </c>
    </row>
    <row r="73" spans="1:22" x14ac:dyDescent="0.15">
      <c r="A73" s="18">
        <v>36</v>
      </c>
      <c r="B73" s="18">
        <v>71</v>
      </c>
      <c r="D73">
        <v>525.28582759999995</v>
      </c>
      <c r="E73">
        <v>488.07949830000001</v>
      </c>
      <c r="F73">
        <v>456.95916749999998</v>
      </c>
      <c r="G73">
        <v>456.4639282</v>
      </c>
      <c r="I73" s="19">
        <f t="shared" si="7"/>
        <v>68.32666009999997</v>
      </c>
      <c r="J73" s="19">
        <f t="shared" si="7"/>
        <v>31.615570100000014</v>
      </c>
      <c r="K73" s="19">
        <f t="shared" si="8"/>
        <v>46.195761029999957</v>
      </c>
      <c r="L73" s="20">
        <f t="shared" si="9"/>
        <v>1.4611712167100834</v>
      </c>
      <c r="M73" s="20">
        <f t="shared" si="5"/>
        <v>1.5539092742397707</v>
      </c>
      <c r="P73" s="18">
        <f t="shared" si="10"/>
        <v>6.51444634664277</v>
      </c>
      <c r="U73" s="18">
        <v>17</v>
      </c>
      <c r="V73" s="20">
        <f t="shared" si="6"/>
        <v>1.4061267427679087</v>
      </c>
    </row>
    <row r="74" spans="1:22" x14ac:dyDescent="0.15">
      <c r="A74" s="18">
        <v>36.5</v>
      </c>
      <c r="B74" s="18">
        <v>72</v>
      </c>
      <c r="D74">
        <v>525.22930910000002</v>
      </c>
      <c r="E74">
        <v>487.76736449999999</v>
      </c>
      <c r="F74">
        <v>456.89480589999999</v>
      </c>
      <c r="G74">
        <v>456.24252319999999</v>
      </c>
      <c r="I74" s="19">
        <f t="shared" si="7"/>
        <v>68.334503200000029</v>
      </c>
      <c r="J74" s="19">
        <f t="shared" si="7"/>
        <v>31.524841299999991</v>
      </c>
      <c r="K74" s="19">
        <f t="shared" si="8"/>
        <v>46.267114290000038</v>
      </c>
      <c r="L74" s="20">
        <f t="shared" si="9"/>
        <v>1.4676398796018697</v>
      </c>
      <c r="M74" s="20">
        <f t="shared" si="5"/>
        <v>1.561665965708358</v>
      </c>
      <c r="P74" s="18">
        <f t="shared" si="10"/>
        <v>7.0461374247222928</v>
      </c>
      <c r="U74" s="18">
        <v>17.5</v>
      </c>
      <c r="V74" s="20">
        <f t="shared" si="6"/>
        <v>1.4138104395136943</v>
      </c>
    </row>
    <row r="75" spans="1:22" x14ac:dyDescent="0.15">
      <c r="A75" s="18">
        <v>37</v>
      </c>
      <c r="B75" s="18">
        <v>73</v>
      </c>
      <c r="D75">
        <v>524.23919679999995</v>
      </c>
      <c r="E75">
        <v>487.82656859999997</v>
      </c>
      <c r="F75">
        <v>456.45346069999999</v>
      </c>
      <c r="G75">
        <v>456.12289429999998</v>
      </c>
      <c r="I75" s="19">
        <f t="shared" si="7"/>
        <v>67.785736099999951</v>
      </c>
      <c r="J75" s="19">
        <f t="shared" si="7"/>
        <v>31.703674299999989</v>
      </c>
      <c r="K75" s="19">
        <f t="shared" si="8"/>
        <v>45.593164089999959</v>
      </c>
      <c r="L75" s="20">
        <f t="shared" si="9"/>
        <v>1.4381034721265722</v>
      </c>
      <c r="M75" s="20">
        <f t="shared" si="5"/>
        <v>1.5334175868098618</v>
      </c>
      <c r="P75" s="18">
        <f t="shared" si="10"/>
        <v>5.1098207500981889</v>
      </c>
      <c r="U75" s="18">
        <v>18</v>
      </c>
      <c r="V75" s="20">
        <f t="shared" si="6"/>
        <v>1.4194407017729516</v>
      </c>
    </row>
    <row r="76" spans="1:22" x14ac:dyDescent="0.15">
      <c r="A76" s="18">
        <v>37.5</v>
      </c>
      <c r="B76" s="18">
        <v>74</v>
      </c>
      <c r="D76">
        <v>524.38635250000004</v>
      </c>
      <c r="E76">
        <v>487.59164429999998</v>
      </c>
      <c r="F76">
        <v>456.36065669999999</v>
      </c>
      <c r="G76">
        <v>455.80975339999998</v>
      </c>
      <c r="I76" s="19">
        <f t="shared" si="7"/>
        <v>68.025695800000051</v>
      </c>
      <c r="J76" s="19">
        <f t="shared" si="7"/>
        <v>31.781890900000008</v>
      </c>
      <c r="K76" s="19">
        <f t="shared" si="8"/>
        <v>45.778372170000047</v>
      </c>
      <c r="L76" s="20">
        <f t="shared" si="9"/>
        <v>1.440391709670114</v>
      </c>
      <c r="M76" s="20">
        <f t="shared" si="5"/>
        <v>1.5369938529302047</v>
      </c>
      <c r="P76" s="18">
        <f t="shared" si="10"/>
        <v>5.3549599046881129</v>
      </c>
      <c r="U76" s="18">
        <v>18.5</v>
      </c>
      <c r="V76" s="20">
        <f t="shared" si="6"/>
        <v>1.4070301031281192</v>
      </c>
    </row>
    <row r="77" spans="1:22" x14ac:dyDescent="0.15">
      <c r="A77" s="18">
        <v>38</v>
      </c>
      <c r="B77" s="18">
        <v>75</v>
      </c>
      <c r="D77">
        <v>527.24224849999996</v>
      </c>
      <c r="E77">
        <v>488.39364619999998</v>
      </c>
      <c r="F77">
        <v>456.1993713</v>
      </c>
      <c r="G77">
        <v>455.96463010000002</v>
      </c>
      <c r="I77" s="19">
        <f t="shared" si="7"/>
        <v>71.042877199999964</v>
      </c>
      <c r="J77" s="19">
        <f t="shared" si="7"/>
        <v>32.429016099999956</v>
      </c>
      <c r="K77" s="19">
        <f t="shared" si="8"/>
        <v>48.342565929999992</v>
      </c>
      <c r="L77" s="20">
        <f t="shared" si="9"/>
        <v>1.490719477301689</v>
      </c>
      <c r="M77" s="20">
        <f t="shared" si="5"/>
        <v>1.588609649138581</v>
      </c>
      <c r="P77" s="18">
        <f t="shared" si="10"/>
        <v>8.893022291609693</v>
      </c>
      <c r="U77" s="18">
        <v>19</v>
      </c>
      <c r="V77" s="20">
        <f t="shared" si="6"/>
        <v>1.4140484818323524</v>
      </c>
    </row>
    <row r="78" spans="1:22" x14ac:dyDescent="0.15">
      <c r="A78" s="18">
        <v>38.5</v>
      </c>
      <c r="B78" s="18">
        <v>76</v>
      </c>
      <c r="D78">
        <v>526.98931879999998</v>
      </c>
      <c r="E78">
        <v>488.00863650000002</v>
      </c>
      <c r="F78">
        <v>456.11758420000001</v>
      </c>
      <c r="G78">
        <v>455.5872498</v>
      </c>
      <c r="I78" s="19">
        <f t="shared" si="7"/>
        <v>70.871734599999968</v>
      </c>
      <c r="J78" s="19">
        <f t="shared" si="7"/>
        <v>32.421386700000028</v>
      </c>
      <c r="K78" s="19">
        <f t="shared" si="8"/>
        <v>48.176763909999949</v>
      </c>
      <c r="L78" s="20">
        <f t="shared" si="9"/>
        <v>1.485956302726555</v>
      </c>
      <c r="M78" s="20">
        <f t="shared" si="5"/>
        <v>1.5851345031402482</v>
      </c>
      <c r="P78" s="18">
        <f t="shared" si="10"/>
        <v>8.6548145286968499</v>
      </c>
      <c r="U78" s="18">
        <v>19.5</v>
      </c>
      <c r="V78" s="20">
        <f t="shared" si="6"/>
        <v>1.4218610343679807</v>
      </c>
    </row>
    <row r="79" spans="1:22" x14ac:dyDescent="0.15">
      <c r="A79" s="18">
        <v>39</v>
      </c>
      <c r="B79" s="18">
        <v>77</v>
      </c>
      <c r="D79">
        <v>525.83959960000004</v>
      </c>
      <c r="E79">
        <v>487.31198119999999</v>
      </c>
      <c r="F79">
        <v>456.2419739</v>
      </c>
      <c r="G79">
        <v>455.72647089999998</v>
      </c>
      <c r="I79" s="19">
        <f t="shared" si="7"/>
        <v>69.597625700000037</v>
      </c>
      <c r="J79" s="19">
        <f t="shared" si="7"/>
        <v>31.58551030000001</v>
      </c>
      <c r="K79" s="19">
        <f t="shared" si="8"/>
        <v>47.487768490000036</v>
      </c>
      <c r="L79" s="20">
        <f t="shared" si="9"/>
        <v>1.503466875759168</v>
      </c>
      <c r="M79" s="20">
        <f t="shared" si="5"/>
        <v>1.6039331047496626</v>
      </c>
      <c r="P79" s="18">
        <f t="shared" si="10"/>
        <v>9.9433856671228629</v>
      </c>
      <c r="U79" s="18">
        <v>20</v>
      </c>
      <c r="V79" s="20">
        <f t="shared" si="6"/>
        <v>1.4001098567822676</v>
      </c>
    </row>
    <row r="80" spans="1:22" x14ac:dyDescent="0.15">
      <c r="A80" s="18">
        <v>39.5</v>
      </c>
      <c r="B80" s="18">
        <v>78</v>
      </c>
      <c r="D80">
        <v>524.86791989999995</v>
      </c>
      <c r="E80">
        <v>487.16250609999997</v>
      </c>
      <c r="F80">
        <v>456.00189210000002</v>
      </c>
      <c r="G80">
        <v>455.71258540000002</v>
      </c>
      <c r="I80" s="19">
        <f t="shared" si="7"/>
        <v>68.866027799999927</v>
      </c>
      <c r="J80" s="19">
        <f t="shared" si="7"/>
        <v>31.44992069999995</v>
      </c>
      <c r="K80" s="19">
        <f t="shared" si="8"/>
        <v>46.851083309999964</v>
      </c>
      <c r="L80" s="20">
        <f t="shared" si="9"/>
        <v>1.4897043384277926</v>
      </c>
      <c r="M80" s="20">
        <f t="shared" si="5"/>
        <v>1.5914585959950882</v>
      </c>
      <c r="P80" s="18">
        <f t="shared" si="10"/>
        <v>9.0883065351124745</v>
      </c>
      <c r="U80" s="18">
        <v>20.5</v>
      </c>
      <c r="V80" s="20">
        <f t="shared" si="6"/>
        <v>1.3965363531431203</v>
      </c>
    </row>
    <row r="81" spans="1:22" x14ac:dyDescent="0.15">
      <c r="A81" s="18">
        <v>40</v>
      </c>
      <c r="B81" s="18">
        <v>79</v>
      </c>
      <c r="D81">
        <v>523.13830570000005</v>
      </c>
      <c r="E81">
        <v>486.3135681</v>
      </c>
      <c r="F81">
        <v>456.92419430000001</v>
      </c>
      <c r="G81">
        <v>456.33151249999997</v>
      </c>
      <c r="I81" s="19">
        <f t="shared" si="7"/>
        <v>66.214111400000036</v>
      </c>
      <c r="J81" s="19">
        <f t="shared" si="7"/>
        <v>29.982055600000024</v>
      </c>
      <c r="K81" s="19">
        <f t="shared" si="8"/>
        <v>45.226672480000019</v>
      </c>
      <c r="L81" s="20">
        <f t="shared" si="9"/>
        <v>1.5084580284748716</v>
      </c>
      <c r="M81" s="20">
        <f t="shared" si="5"/>
        <v>1.6115003146189686</v>
      </c>
      <c r="P81" s="18">
        <f t="shared" si="10"/>
        <v>10.462088517398543</v>
      </c>
      <c r="U81" s="18">
        <v>21</v>
      </c>
      <c r="V81" s="20">
        <f t="shared" si="6"/>
        <v>1.4024290042106204</v>
      </c>
    </row>
    <row r="82" spans="1:22" x14ac:dyDescent="0.15">
      <c r="A82" s="18">
        <v>40.5</v>
      </c>
      <c r="B82" s="18">
        <v>80</v>
      </c>
      <c r="D82">
        <v>519.84796140000003</v>
      </c>
      <c r="E82">
        <v>483.4544373</v>
      </c>
      <c r="F82">
        <v>456.72033690000001</v>
      </c>
      <c r="G82">
        <v>456.5440979</v>
      </c>
      <c r="I82" s="19">
        <f t="shared" si="7"/>
        <v>63.127624500000024</v>
      </c>
      <c r="J82" s="19">
        <f t="shared" si="7"/>
        <v>26.910339399999998</v>
      </c>
      <c r="K82" s="19">
        <f t="shared" si="8"/>
        <v>44.290386920000032</v>
      </c>
      <c r="L82" s="20">
        <f t="shared" si="9"/>
        <v>1.6458501790579436</v>
      </c>
      <c r="M82" s="20">
        <f t="shared" si="5"/>
        <v>1.7501804937788417</v>
      </c>
      <c r="P82" s="18">
        <f t="shared" si="10"/>
        <v>19.968076252553697</v>
      </c>
      <c r="U82" s="18">
        <v>21.5</v>
      </c>
      <c r="V82" s="20">
        <f t="shared" si="6"/>
        <v>1.399521276741454</v>
      </c>
    </row>
    <row r="83" spans="1:22" x14ac:dyDescent="0.15">
      <c r="A83" s="18">
        <v>41</v>
      </c>
      <c r="B83" s="18">
        <v>81</v>
      </c>
      <c r="D83">
        <v>519.06280519999996</v>
      </c>
      <c r="E83">
        <v>483.13027949999997</v>
      </c>
      <c r="F83">
        <v>457.0852051</v>
      </c>
      <c r="G83">
        <v>456.49279790000003</v>
      </c>
      <c r="I83" s="19">
        <f t="shared" si="7"/>
        <v>61.977600099999961</v>
      </c>
      <c r="J83" s="19">
        <f t="shared" si="7"/>
        <v>26.637481599999944</v>
      </c>
      <c r="K83" s="19">
        <f t="shared" si="8"/>
        <v>43.331362980000002</v>
      </c>
      <c r="L83" s="20">
        <f t="shared" si="9"/>
        <v>1.6267064443509589</v>
      </c>
      <c r="M83" s="20">
        <f t="shared" si="5"/>
        <v>1.7323247876486583</v>
      </c>
      <c r="P83" s="18">
        <f t="shared" si="10"/>
        <v>18.744136937618265</v>
      </c>
      <c r="U83" s="18">
        <v>22</v>
      </c>
      <c r="V83" s="20">
        <f t="shared" si="6"/>
        <v>1.4121174332031081</v>
      </c>
    </row>
    <row r="84" spans="1:22" x14ac:dyDescent="0.15">
      <c r="A84" s="18">
        <v>41.5</v>
      </c>
      <c r="B84" s="18">
        <v>82</v>
      </c>
      <c r="D84">
        <v>519.28051760000005</v>
      </c>
      <c r="E84">
        <v>483.03936770000001</v>
      </c>
      <c r="F84">
        <v>456.43222050000003</v>
      </c>
      <c r="G84">
        <v>456.00775149999998</v>
      </c>
      <c r="I84" s="19">
        <f t="shared" si="7"/>
        <v>62.848297100000025</v>
      </c>
      <c r="J84" s="19">
        <f t="shared" si="7"/>
        <v>27.03161620000003</v>
      </c>
      <c r="K84" s="19">
        <f t="shared" si="8"/>
        <v>43.926165760000004</v>
      </c>
      <c r="L84" s="20">
        <f t="shared" si="9"/>
        <v>1.6249922104176646</v>
      </c>
      <c r="M84" s="20">
        <f t="shared" si="5"/>
        <v>1.7318985822921651</v>
      </c>
      <c r="P84" s="18">
        <f t="shared" si="10"/>
        <v>18.714922215543158</v>
      </c>
      <c r="U84" s="18">
        <v>65</v>
      </c>
      <c r="V84" s="20">
        <f t="shared" ref="V84:V104" si="11">L131</f>
        <v>1.2999258450047089</v>
      </c>
    </row>
    <row r="85" spans="1:22" x14ac:dyDescent="0.15">
      <c r="A85" s="18">
        <v>42</v>
      </c>
      <c r="B85" s="18">
        <v>83</v>
      </c>
      <c r="D85">
        <v>519.9650269</v>
      </c>
      <c r="E85">
        <v>483.38842770000002</v>
      </c>
      <c r="F85">
        <v>455.9289551</v>
      </c>
      <c r="G85">
        <v>455.10900880000003</v>
      </c>
      <c r="I85" s="19">
        <f t="shared" si="7"/>
        <v>64.036071800000002</v>
      </c>
      <c r="J85" s="19">
        <f t="shared" si="7"/>
        <v>28.279418899999996</v>
      </c>
      <c r="K85" s="19">
        <f t="shared" si="8"/>
        <v>44.240478570000008</v>
      </c>
      <c r="L85" s="20">
        <f t="shared" si="9"/>
        <v>1.5644055037495843</v>
      </c>
      <c r="M85" s="20">
        <f t="shared" si="5"/>
        <v>1.6725999042008861</v>
      </c>
      <c r="P85" s="18">
        <f t="shared" si="10"/>
        <v>14.650228111010916</v>
      </c>
      <c r="U85" s="18">
        <v>65.5</v>
      </c>
      <c r="V85" s="20">
        <f t="shared" si="11"/>
        <v>1.3329643922252057</v>
      </c>
    </row>
    <row r="86" spans="1:22" x14ac:dyDescent="0.15">
      <c r="A86" s="18">
        <v>42.5</v>
      </c>
      <c r="B86" s="18">
        <v>84</v>
      </c>
      <c r="D86">
        <v>519.83557129999997</v>
      </c>
      <c r="E86">
        <v>483.47994999999997</v>
      </c>
      <c r="F86">
        <v>455.81207280000001</v>
      </c>
      <c r="G86">
        <v>455.23080440000001</v>
      </c>
      <c r="I86" s="19">
        <f t="shared" si="7"/>
        <v>64.02349849999996</v>
      </c>
      <c r="J86" s="19">
        <f t="shared" si="7"/>
        <v>28.249145599999963</v>
      </c>
      <c r="K86" s="19">
        <f t="shared" si="8"/>
        <v>44.249096579999986</v>
      </c>
      <c r="L86" s="20">
        <f t="shared" si="9"/>
        <v>1.5663870761457666</v>
      </c>
      <c r="M86" s="20">
        <f t="shared" si="5"/>
        <v>1.6758695051738695</v>
      </c>
      <c r="P86" s="18">
        <f t="shared" si="10"/>
        <v>14.874346560643147</v>
      </c>
      <c r="U86" s="18">
        <v>66</v>
      </c>
      <c r="V86" s="20">
        <f t="shared" si="11"/>
        <v>1.314604633769431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519.9884644</v>
      </c>
      <c r="E87">
        <v>483.43194579999999</v>
      </c>
      <c r="F87">
        <v>456.41549680000003</v>
      </c>
      <c r="G87">
        <v>455.8703003</v>
      </c>
      <c r="I87" s="19">
        <f t="shared" si="7"/>
        <v>63.57296759999997</v>
      </c>
      <c r="J87" s="19">
        <f t="shared" si="7"/>
        <v>27.561645499999997</v>
      </c>
      <c r="K87" s="19">
        <f t="shared" si="8"/>
        <v>44.279815749999969</v>
      </c>
      <c r="L87" s="20">
        <f t="shared" si="9"/>
        <v>1.6065737348664459</v>
      </c>
      <c r="M87" s="20">
        <f t="shared" si="5"/>
        <v>1.7173441924713502</v>
      </c>
      <c r="P87" s="18">
        <f t="shared" si="10"/>
        <v>17.717275313386818</v>
      </c>
      <c r="U87" s="18">
        <v>66.5</v>
      </c>
      <c r="V87" s="20">
        <f t="shared" si="11"/>
        <v>1.3127610815800246</v>
      </c>
    </row>
    <row r="88" spans="1:22" x14ac:dyDescent="0.15">
      <c r="A88" s="18">
        <v>43.5</v>
      </c>
      <c r="B88" s="18">
        <v>86</v>
      </c>
      <c r="D88">
        <v>519.45056150000005</v>
      </c>
      <c r="E88">
        <v>483.07925419999998</v>
      </c>
      <c r="F88">
        <v>456.5906372</v>
      </c>
      <c r="G88">
        <v>456.30130000000003</v>
      </c>
      <c r="I88" s="19">
        <f t="shared" si="7"/>
        <v>62.859924300000046</v>
      </c>
      <c r="J88" s="19">
        <f t="shared" si="7"/>
        <v>26.777954199999954</v>
      </c>
      <c r="K88" s="19">
        <f t="shared" si="8"/>
        <v>44.115356360000078</v>
      </c>
      <c r="L88" s="20">
        <f t="shared" si="9"/>
        <v>1.6474505867965132</v>
      </c>
      <c r="M88" s="20">
        <f t="shared" ref="M88:M151" si="12">L88+ABS($N$2)*A88</f>
        <v>1.7595090729782186</v>
      </c>
      <c r="P88" s="18">
        <f t="shared" si="10"/>
        <v>20.607514130359377</v>
      </c>
      <c r="U88" s="18">
        <v>67</v>
      </c>
      <c r="V88" s="20">
        <f t="shared" si="11"/>
        <v>1.3001515533945636</v>
      </c>
    </row>
    <row r="89" spans="1:22" x14ac:dyDescent="0.15">
      <c r="A89" s="18">
        <v>44</v>
      </c>
      <c r="B89" s="18">
        <v>87</v>
      </c>
      <c r="D89">
        <v>519.86132810000004</v>
      </c>
      <c r="E89">
        <v>483.44641109999998</v>
      </c>
      <c r="F89">
        <v>456.73733520000002</v>
      </c>
      <c r="G89">
        <v>456.41506959999998</v>
      </c>
      <c r="I89" s="19">
        <f t="shared" si="7"/>
        <v>63.123992900000019</v>
      </c>
      <c r="J89" s="19">
        <f t="shared" si="7"/>
        <v>27.031341499999996</v>
      </c>
      <c r="K89" s="19">
        <f t="shared" si="8"/>
        <v>44.202053850000027</v>
      </c>
      <c r="L89" s="20">
        <f t="shared" si="9"/>
        <v>1.6352149540931971</v>
      </c>
      <c r="M89" s="20">
        <f t="shared" si="12"/>
        <v>1.7485614688517037</v>
      </c>
      <c r="P89" s="18">
        <f t="shared" si="10"/>
        <v>19.857098381068965</v>
      </c>
      <c r="U89" s="18">
        <v>67.5</v>
      </c>
      <c r="V89" s="20">
        <f t="shared" si="11"/>
        <v>1.3132736045480646</v>
      </c>
    </row>
    <row r="90" spans="1:22" x14ac:dyDescent="0.15">
      <c r="A90" s="18">
        <v>44.5</v>
      </c>
      <c r="B90" s="18">
        <v>88</v>
      </c>
      <c r="D90">
        <v>519.86267090000001</v>
      </c>
      <c r="E90">
        <v>483.77575680000001</v>
      </c>
      <c r="F90">
        <v>457.12356569999997</v>
      </c>
      <c r="G90">
        <v>456.78320309999998</v>
      </c>
      <c r="I90" s="19">
        <f t="shared" si="7"/>
        <v>62.73910520000004</v>
      </c>
      <c r="J90" s="19">
        <f t="shared" si="7"/>
        <v>26.99255370000003</v>
      </c>
      <c r="K90" s="19">
        <f t="shared" si="8"/>
        <v>43.844317610000019</v>
      </c>
      <c r="L90" s="20">
        <f t="shared" si="9"/>
        <v>1.6243115822716681</v>
      </c>
      <c r="M90" s="20">
        <f t="shared" si="12"/>
        <v>1.7389461256069758</v>
      </c>
      <c r="P90" s="18">
        <f t="shared" si="10"/>
        <v>19.19800394156497</v>
      </c>
      <c r="U90" s="18">
        <v>68</v>
      </c>
      <c r="V90" s="20">
        <f t="shared" si="11"/>
        <v>1.3020722824776017</v>
      </c>
    </row>
    <row r="91" spans="1:22" x14ac:dyDescent="0.15">
      <c r="A91" s="18">
        <v>45</v>
      </c>
      <c r="B91" s="18">
        <v>89</v>
      </c>
      <c r="D91">
        <v>519.03332520000004</v>
      </c>
      <c r="E91">
        <v>483.3683777</v>
      </c>
      <c r="F91">
        <v>457.2108154</v>
      </c>
      <c r="G91">
        <v>456.78280640000003</v>
      </c>
      <c r="I91" s="19">
        <f t="shared" si="7"/>
        <v>61.822509800000034</v>
      </c>
      <c r="J91" s="19">
        <f t="shared" si="7"/>
        <v>26.58557129999997</v>
      </c>
      <c r="K91" s="19">
        <f t="shared" si="8"/>
        <v>43.212609890000053</v>
      </c>
      <c r="L91" s="20">
        <f t="shared" si="9"/>
        <v>1.6254158845177835</v>
      </c>
      <c r="M91" s="20">
        <f t="shared" si="12"/>
        <v>1.7413384564298926</v>
      </c>
      <c r="P91" s="18">
        <f t="shared" si="10"/>
        <v>19.361988929173503</v>
      </c>
      <c r="U91" s="18">
        <v>68.5</v>
      </c>
      <c r="V91" s="20">
        <f t="shared" si="11"/>
        <v>1.302760352156012</v>
      </c>
    </row>
    <row r="92" spans="1:22" x14ac:dyDescent="0.15">
      <c r="A92" s="18">
        <v>45.5</v>
      </c>
      <c r="B92" s="18">
        <v>90</v>
      </c>
      <c r="D92">
        <v>519.82037349999996</v>
      </c>
      <c r="E92">
        <v>483.52175899999997</v>
      </c>
      <c r="F92">
        <v>457.25680540000002</v>
      </c>
      <c r="G92">
        <v>456.65881350000001</v>
      </c>
      <c r="I92" s="19">
        <f t="shared" si="7"/>
        <v>62.563568099999941</v>
      </c>
      <c r="J92" s="19">
        <f t="shared" si="7"/>
        <v>26.862945499999967</v>
      </c>
      <c r="K92" s="19">
        <f t="shared" si="8"/>
        <v>43.759506249999966</v>
      </c>
      <c r="L92" s="20">
        <f t="shared" si="9"/>
        <v>1.6289913647034731</v>
      </c>
      <c r="M92" s="20">
        <f t="shared" si="12"/>
        <v>1.7462019651923832</v>
      </c>
      <c r="P92" s="18">
        <f t="shared" si="10"/>
        <v>19.695363568044989</v>
      </c>
      <c r="U92" s="18">
        <v>69</v>
      </c>
      <c r="V92" s="20">
        <f t="shared" si="11"/>
        <v>1.2841692597333452</v>
      </c>
    </row>
    <row r="93" spans="1:22" x14ac:dyDescent="0.15">
      <c r="A93" s="18">
        <v>46</v>
      </c>
      <c r="B93" s="18">
        <v>91</v>
      </c>
      <c r="D93">
        <v>526.13055420000001</v>
      </c>
      <c r="E93">
        <v>487.03912350000002</v>
      </c>
      <c r="F93">
        <v>456.98721310000002</v>
      </c>
      <c r="G93">
        <v>456.58096310000002</v>
      </c>
      <c r="I93" s="19">
        <f t="shared" si="7"/>
        <v>69.143341099999986</v>
      </c>
      <c r="J93" s="19">
        <f t="shared" si="7"/>
        <v>30.458160399999997</v>
      </c>
      <c r="K93" s="19">
        <f t="shared" si="8"/>
        <v>47.822628819999991</v>
      </c>
      <c r="L93" s="20">
        <f t="shared" si="9"/>
        <v>1.570108903228443</v>
      </c>
      <c r="M93" s="20">
        <f t="shared" si="12"/>
        <v>1.6886075322941545</v>
      </c>
      <c r="P93" s="18">
        <f t="shared" si="10"/>
        <v>15.747488853284056</v>
      </c>
      <c r="U93" s="18">
        <v>69.5</v>
      </c>
      <c r="V93" s="20">
        <f t="shared" si="11"/>
        <v>1.28443609369852</v>
      </c>
    </row>
    <row r="94" spans="1:22" x14ac:dyDescent="0.15">
      <c r="A94" s="18">
        <v>46.5</v>
      </c>
      <c r="B94" s="18">
        <v>92</v>
      </c>
      <c r="D94">
        <v>526.23211670000001</v>
      </c>
      <c r="E94">
        <v>487.12518310000002</v>
      </c>
      <c r="F94">
        <v>456.57485960000002</v>
      </c>
      <c r="G94">
        <v>456.06286619999997</v>
      </c>
      <c r="I94" s="19">
        <f t="shared" si="7"/>
        <v>69.657257099999981</v>
      </c>
      <c r="J94" s="19">
        <f t="shared" si="7"/>
        <v>31.062316900000042</v>
      </c>
      <c r="K94" s="19">
        <f t="shared" si="8"/>
        <v>47.913635269999958</v>
      </c>
      <c r="L94" s="20">
        <f t="shared" si="9"/>
        <v>1.5425003686701777</v>
      </c>
      <c r="M94" s="20">
        <f t="shared" si="12"/>
        <v>1.6622870263126903</v>
      </c>
      <c r="P94" s="18">
        <f t="shared" si="10"/>
        <v>13.94332038048133</v>
      </c>
      <c r="U94" s="18">
        <v>70</v>
      </c>
      <c r="V94" s="20">
        <f t="shared" si="11"/>
        <v>1.3137023103520236</v>
      </c>
    </row>
    <row r="95" spans="1:22" x14ac:dyDescent="0.15">
      <c r="A95" s="18">
        <v>47</v>
      </c>
      <c r="B95" s="18">
        <v>93</v>
      </c>
      <c r="D95">
        <v>527.14862059999996</v>
      </c>
      <c r="E95">
        <v>487.8370056</v>
      </c>
      <c r="F95">
        <v>456.56939699999998</v>
      </c>
      <c r="G95">
        <v>456.20440669999999</v>
      </c>
      <c r="I95" s="19">
        <f t="shared" si="7"/>
        <v>70.579223599999978</v>
      </c>
      <c r="J95" s="19">
        <f t="shared" si="7"/>
        <v>31.632598900000005</v>
      </c>
      <c r="K95" s="19">
        <f t="shared" si="8"/>
        <v>48.436404369999977</v>
      </c>
      <c r="L95" s="20">
        <f t="shared" si="9"/>
        <v>1.5312179856963941</v>
      </c>
      <c r="M95" s="20">
        <f t="shared" si="12"/>
        <v>1.6522926719157081</v>
      </c>
      <c r="P95" s="18">
        <f t="shared" si="10"/>
        <v>13.258246198330307</v>
      </c>
      <c r="U95" s="18">
        <v>70.5</v>
      </c>
      <c r="V95" s="20">
        <f t="shared" si="11"/>
        <v>1.2855660160520803</v>
      </c>
    </row>
    <row r="96" spans="1:22" x14ac:dyDescent="0.15">
      <c r="A96" s="18">
        <v>47.5</v>
      </c>
      <c r="B96" s="18">
        <v>94</v>
      </c>
      <c r="D96">
        <v>527.19213869999999</v>
      </c>
      <c r="E96">
        <v>488.37057499999997</v>
      </c>
      <c r="F96">
        <v>456.88201900000001</v>
      </c>
      <c r="G96">
        <v>456.39398189999997</v>
      </c>
      <c r="I96" s="19">
        <f t="shared" si="7"/>
        <v>70.310119699999973</v>
      </c>
      <c r="J96" s="19">
        <f t="shared" si="7"/>
        <v>31.976593100000002</v>
      </c>
      <c r="K96" s="19">
        <f t="shared" si="8"/>
        <v>47.926504529999974</v>
      </c>
      <c r="L96" s="20">
        <f t="shared" si="9"/>
        <v>1.4987995869391093</v>
      </c>
      <c r="M96" s="20">
        <f t="shared" si="12"/>
        <v>1.6211623017352244</v>
      </c>
      <c r="P96" s="18">
        <f t="shared" si="10"/>
        <v>11.124380213160428</v>
      </c>
      <c r="U96" s="18">
        <v>71</v>
      </c>
      <c r="V96" s="20">
        <f t="shared" si="11"/>
        <v>1.3126971123025977</v>
      </c>
    </row>
    <row r="97" spans="1:22" x14ac:dyDescent="0.15">
      <c r="A97" s="18">
        <v>48</v>
      </c>
      <c r="B97" s="18">
        <v>95</v>
      </c>
      <c r="D97">
        <v>526.91516109999998</v>
      </c>
      <c r="E97">
        <v>488.09140009999999</v>
      </c>
      <c r="F97">
        <v>456.76577759999998</v>
      </c>
      <c r="G97">
        <v>456.45657349999999</v>
      </c>
      <c r="I97" s="19">
        <f t="shared" si="7"/>
        <v>70.149383499999999</v>
      </c>
      <c r="J97" s="19">
        <f t="shared" si="7"/>
        <v>31.634826599999997</v>
      </c>
      <c r="K97" s="19">
        <f t="shared" si="8"/>
        <v>48.005004880000001</v>
      </c>
      <c r="L97" s="20">
        <f t="shared" si="9"/>
        <v>1.5174733051958631</v>
      </c>
      <c r="M97" s="20">
        <f t="shared" si="12"/>
        <v>1.6411240485687795</v>
      </c>
      <c r="P97" s="18">
        <f t="shared" si="10"/>
        <v>12.49268043977964</v>
      </c>
      <c r="U97" s="18">
        <v>71.5</v>
      </c>
      <c r="V97" s="20">
        <f t="shared" si="11"/>
        <v>1.2817812323204574</v>
      </c>
    </row>
    <row r="98" spans="1:22" x14ac:dyDescent="0.15">
      <c r="A98" s="18">
        <v>48.5</v>
      </c>
      <c r="B98" s="18">
        <v>96</v>
      </c>
      <c r="D98">
        <v>524.55969240000002</v>
      </c>
      <c r="E98">
        <v>487.4133301</v>
      </c>
      <c r="F98">
        <v>457.05905150000001</v>
      </c>
      <c r="G98">
        <v>456.61770630000001</v>
      </c>
      <c r="I98" s="19">
        <f t="shared" si="7"/>
        <v>67.500640900000008</v>
      </c>
      <c r="J98" s="19">
        <f t="shared" si="7"/>
        <v>30.795623799999987</v>
      </c>
      <c r="K98" s="19">
        <f t="shared" si="8"/>
        <v>45.943704240000017</v>
      </c>
      <c r="L98" s="20">
        <f t="shared" si="9"/>
        <v>1.4918906835067922</v>
      </c>
      <c r="M98" s="20">
        <f t="shared" si="12"/>
        <v>1.6168294554565097</v>
      </c>
      <c r="P98" s="18">
        <f t="shared" si="10"/>
        <v>10.827380426793756</v>
      </c>
      <c r="U98" s="18">
        <v>72</v>
      </c>
      <c r="V98" s="20">
        <f t="shared" si="11"/>
        <v>1.2759660446138319</v>
      </c>
    </row>
    <row r="99" spans="1:22" x14ac:dyDescent="0.15">
      <c r="A99" s="18">
        <v>49</v>
      </c>
      <c r="B99" s="18">
        <v>97</v>
      </c>
      <c r="D99">
        <v>524.1405029</v>
      </c>
      <c r="E99">
        <v>486.99719240000002</v>
      </c>
      <c r="F99">
        <v>456.85424799999998</v>
      </c>
      <c r="G99">
        <v>456.41656490000003</v>
      </c>
      <c r="I99" s="19">
        <f t="shared" si="7"/>
        <v>67.286254900000017</v>
      </c>
      <c r="J99" s="19">
        <f t="shared" si="7"/>
        <v>30.580627499999991</v>
      </c>
      <c r="K99" s="19">
        <f t="shared" si="8"/>
        <v>45.879815650000026</v>
      </c>
      <c r="L99" s="20">
        <f t="shared" si="9"/>
        <v>1.5002901967920717</v>
      </c>
      <c r="M99" s="20">
        <f t="shared" si="12"/>
        <v>1.6265169973185905</v>
      </c>
      <c r="P99" s="18">
        <f t="shared" si="10"/>
        <v>11.491423801143446</v>
      </c>
      <c r="U99" s="18">
        <v>72.5</v>
      </c>
      <c r="V99" s="20">
        <f t="shared" si="11"/>
        <v>1.281079749888028</v>
      </c>
    </row>
    <row r="100" spans="1:22" x14ac:dyDescent="0.15">
      <c r="A100" s="18">
        <v>49.5</v>
      </c>
      <c r="B100" s="18">
        <v>98</v>
      </c>
      <c r="D100">
        <v>522.89642330000004</v>
      </c>
      <c r="E100">
        <v>486.60501099999999</v>
      </c>
      <c r="F100">
        <v>456.78674319999999</v>
      </c>
      <c r="G100">
        <v>456.39764400000001</v>
      </c>
      <c r="I100" s="19">
        <f t="shared" si="7"/>
        <v>66.109680100000048</v>
      </c>
      <c r="J100" s="19">
        <f t="shared" si="7"/>
        <v>30.207366999999977</v>
      </c>
      <c r="K100" s="19">
        <f t="shared" si="8"/>
        <v>44.964523200000066</v>
      </c>
      <c r="L100" s="20">
        <f t="shared" si="9"/>
        <v>1.488528384483166</v>
      </c>
      <c r="M100" s="20">
        <f t="shared" si="12"/>
        <v>1.6160432135864859</v>
      </c>
      <c r="P100" s="18">
        <f t="shared" si="10"/>
        <v>10.773486599870624</v>
      </c>
      <c r="U100" s="18">
        <v>73</v>
      </c>
      <c r="V100" s="20">
        <f t="shared" si="11"/>
        <v>1.2854389124891701</v>
      </c>
    </row>
    <row r="101" spans="1:22" x14ac:dyDescent="0.15">
      <c r="A101" s="18">
        <v>50</v>
      </c>
      <c r="B101" s="18">
        <v>99</v>
      </c>
      <c r="D101">
        <v>523.38745119999999</v>
      </c>
      <c r="E101">
        <v>486.50061040000003</v>
      </c>
      <c r="F101">
        <v>456.31219479999999</v>
      </c>
      <c r="G101">
        <v>456.0049133</v>
      </c>
      <c r="I101" s="19">
        <f t="shared" si="7"/>
        <v>67.075256400000001</v>
      </c>
      <c r="J101" s="19">
        <f t="shared" si="7"/>
        <v>30.495697100000029</v>
      </c>
      <c r="K101" s="19">
        <f t="shared" si="8"/>
        <v>45.728268429999986</v>
      </c>
      <c r="L101" s="20">
        <f t="shared" si="9"/>
        <v>1.4994990368657597</v>
      </c>
      <c r="M101" s="20">
        <f t="shared" si="12"/>
        <v>1.6283018945458809</v>
      </c>
      <c r="P101" s="18">
        <f t="shared" si="10"/>
        <v>11.613771574660351</v>
      </c>
      <c r="U101" s="18">
        <v>73.5</v>
      </c>
      <c r="V101" s="20">
        <f t="shared" si="11"/>
        <v>1.2713724536133391</v>
      </c>
    </row>
    <row r="102" spans="1:22" x14ac:dyDescent="0.15">
      <c r="A102" s="18">
        <v>50.5</v>
      </c>
      <c r="B102" s="18">
        <v>100</v>
      </c>
      <c r="D102">
        <v>525.25872800000002</v>
      </c>
      <c r="E102">
        <v>487.54339599999997</v>
      </c>
      <c r="F102">
        <v>456.5926819</v>
      </c>
      <c r="G102">
        <v>456.00244140000001</v>
      </c>
      <c r="I102" s="19">
        <f t="shared" si="7"/>
        <v>68.666046100000017</v>
      </c>
      <c r="J102" s="19">
        <f t="shared" si="7"/>
        <v>31.540954599999964</v>
      </c>
      <c r="K102" s="19">
        <f t="shared" si="8"/>
        <v>46.587377880000048</v>
      </c>
      <c r="L102" s="20">
        <f t="shared" si="9"/>
        <v>1.4770440042420308</v>
      </c>
      <c r="M102" s="20">
        <f t="shared" si="12"/>
        <v>1.6071348904989531</v>
      </c>
      <c r="P102" s="18">
        <f t="shared" si="10"/>
        <v>10.162855646522463</v>
      </c>
      <c r="U102" s="18">
        <v>74</v>
      </c>
      <c r="V102" s="20">
        <f t="shared" si="11"/>
        <v>1.2672848178730951</v>
      </c>
    </row>
    <row r="103" spans="1:22" x14ac:dyDescent="0.15">
      <c r="A103" s="18">
        <v>51</v>
      </c>
      <c r="B103" s="18">
        <v>101</v>
      </c>
      <c r="D103">
        <v>523.18872069999998</v>
      </c>
      <c r="E103">
        <v>486.63198849999998</v>
      </c>
      <c r="F103">
        <v>456.0040894</v>
      </c>
      <c r="G103">
        <v>455.41113280000002</v>
      </c>
      <c r="I103" s="19">
        <f t="shared" si="7"/>
        <v>67.184631299999978</v>
      </c>
      <c r="J103" s="19">
        <f t="shared" si="7"/>
        <v>31.220855699999959</v>
      </c>
      <c r="K103" s="19">
        <f t="shared" si="8"/>
        <v>45.330032310000007</v>
      </c>
      <c r="L103" s="20">
        <f t="shared" si="9"/>
        <v>1.4519151155104333</v>
      </c>
      <c r="M103" s="20">
        <f t="shared" si="12"/>
        <v>1.5832940303441569</v>
      </c>
      <c r="P103" s="18">
        <f t="shared" si="10"/>
        <v>8.5286572657590742</v>
      </c>
      <c r="U103" s="18">
        <v>74.5</v>
      </c>
      <c r="V103" s="20">
        <f t="shared" si="11"/>
        <v>1.2591671523432282</v>
      </c>
    </row>
    <row r="104" spans="1:22" x14ac:dyDescent="0.15">
      <c r="A104" s="18">
        <v>51.5</v>
      </c>
      <c r="B104" s="18">
        <v>102</v>
      </c>
      <c r="D104">
        <v>522.69580080000003</v>
      </c>
      <c r="E104">
        <v>486.28378300000003</v>
      </c>
      <c r="F104">
        <v>455.96624759999997</v>
      </c>
      <c r="G104">
        <v>455.58953860000003</v>
      </c>
      <c r="I104" s="19">
        <f t="shared" si="7"/>
        <v>66.729553200000055</v>
      </c>
      <c r="J104" s="19">
        <f t="shared" si="7"/>
        <v>30.694244400000002</v>
      </c>
      <c r="K104" s="19">
        <f t="shared" si="8"/>
        <v>45.243582120000056</v>
      </c>
      <c r="L104" s="20">
        <f t="shared" si="9"/>
        <v>1.4740086620278574</v>
      </c>
      <c r="M104" s="20">
        <f t="shared" si="12"/>
        <v>1.6066756054383822</v>
      </c>
      <c r="P104" s="18">
        <f t="shared" si="10"/>
        <v>10.131373439193514</v>
      </c>
      <c r="U104" s="18">
        <v>75</v>
      </c>
      <c r="V104" s="20">
        <f t="shared" si="11"/>
        <v>1.2641174259737464</v>
      </c>
    </row>
    <row r="105" spans="1:22" x14ac:dyDescent="0.15">
      <c r="A105" s="18">
        <v>52</v>
      </c>
      <c r="B105" s="18">
        <v>103</v>
      </c>
      <c r="D105">
        <v>521.98516849999999</v>
      </c>
      <c r="E105">
        <v>486.19592290000003</v>
      </c>
      <c r="F105">
        <v>456.16793819999998</v>
      </c>
      <c r="G105">
        <v>455.86975100000001</v>
      </c>
      <c r="I105" s="19">
        <f t="shared" si="7"/>
        <v>65.817230300000006</v>
      </c>
      <c r="J105" s="19">
        <f t="shared" si="7"/>
        <v>30.32617190000002</v>
      </c>
      <c r="K105" s="19">
        <f t="shared" si="8"/>
        <v>44.588909969999989</v>
      </c>
      <c r="L105" s="20">
        <f t="shared" si="9"/>
        <v>1.4703111924917882</v>
      </c>
      <c r="M105" s="20">
        <f t="shared" si="12"/>
        <v>1.6042661644791143</v>
      </c>
      <c r="P105" s="18">
        <f t="shared" si="10"/>
        <v>9.9662156181830817</v>
      </c>
      <c r="V105" s="20"/>
    </row>
    <row r="106" spans="1:22" x14ac:dyDescent="0.15">
      <c r="A106" s="18">
        <v>52.5</v>
      </c>
      <c r="B106" s="18">
        <v>104</v>
      </c>
      <c r="D106">
        <v>524.53936769999996</v>
      </c>
      <c r="E106">
        <v>487.46112060000002</v>
      </c>
      <c r="F106">
        <v>455.86975100000001</v>
      </c>
      <c r="G106">
        <v>455.36404420000002</v>
      </c>
      <c r="I106" s="19">
        <f t="shared" si="7"/>
        <v>68.669616699999949</v>
      </c>
      <c r="J106" s="19">
        <f t="shared" si="7"/>
        <v>32.097076399999992</v>
      </c>
      <c r="K106" s="19">
        <f t="shared" si="8"/>
        <v>46.201663219999958</v>
      </c>
      <c r="L106" s="20">
        <f t="shared" si="9"/>
        <v>1.4394352508691406</v>
      </c>
      <c r="M106" s="20">
        <f t="shared" si="12"/>
        <v>1.5746782514332678</v>
      </c>
      <c r="P106" s="18">
        <f t="shared" si="10"/>
        <v>7.9380790796629688</v>
      </c>
    </row>
    <row r="107" spans="1:22" x14ac:dyDescent="0.15">
      <c r="A107" s="18">
        <v>53</v>
      </c>
      <c r="B107" s="18">
        <v>105</v>
      </c>
      <c r="D107">
        <v>524.06793210000001</v>
      </c>
      <c r="E107">
        <v>487.4572144</v>
      </c>
      <c r="F107">
        <v>456.22619630000003</v>
      </c>
      <c r="G107">
        <v>455.8455505</v>
      </c>
      <c r="I107" s="19">
        <f t="shared" si="7"/>
        <v>67.841735799999981</v>
      </c>
      <c r="J107" s="19">
        <f t="shared" si="7"/>
        <v>31.611663899999996</v>
      </c>
      <c r="K107" s="19">
        <f t="shared" si="8"/>
        <v>45.713571069999986</v>
      </c>
      <c r="L107" s="20">
        <f t="shared" si="9"/>
        <v>1.4460982254717694</v>
      </c>
      <c r="M107" s="20">
        <f t="shared" si="12"/>
        <v>1.5826292546126979</v>
      </c>
      <c r="P107" s="18">
        <f t="shared" si="10"/>
        <v>8.4830894709367612</v>
      </c>
    </row>
    <row r="108" spans="1:22" x14ac:dyDescent="0.15">
      <c r="A108" s="18">
        <v>53.5</v>
      </c>
      <c r="B108" s="18">
        <v>106</v>
      </c>
      <c r="D108">
        <v>520.24743650000005</v>
      </c>
      <c r="E108">
        <v>485.24865720000003</v>
      </c>
      <c r="F108">
        <v>456.7644348</v>
      </c>
      <c r="G108">
        <v>456.33831789999999</v>
      </c>
      <c r="I108" s="19">
        <f t="shared" si="7"/>
        <v>63.483001700000045</v>
      </c>
      <c r="J108" s="19">
        <f t="shared" si="7"/>
        <v>28.910339300000032</v>
      </c>
      <c r="K108" s="19">
        <f t="shared" si="8"/>
        <v>43.245764190000024</v>
      </c>
      <c r="L108" s="20">
        <f t="shared" si="9"/>
        <v>1.4958580645229569</v>
      </c>
      <c r="M108" s="20">
        <f t="shared" si="12"/>
        <v>1.6336771222406865</v>
      </c>
      <c r="P108" s="18">
        <f t="shared" si="10"/>
        <v>11.982222559148788</v>
      </c>
    </row>
    <row r="109" spans="1:22" x14ac:dyDescent="0.15">
      <c r="A109" s="18">
        <v>54</v>
      </c>
      <c r="B109" s="18">
        <v>107</v>
      </c>
      <c r="D109">
        <v>519.03875730000004</v>
      </c>
      <c r="E109">
        <v>484.85098269999997</v>
      </c>
      <c r="F109">
        <v>456.75939940000001</v>
      </c>
      <c r="G109">
        <v>456.33245849999997</v>
      </c>
      <c r="I109" s="19">
        <f t="shared" si="7"/>
        <v>62.279357900000036</v>
      </c>
      <c r="J109" s="19">
        <f t="shared" si="7"/>
        <v>28.518524200000002</v>
      </c>
      <c r="K109" s="19">
        <f t="shared" si="8"/>
        <v>42.316390960000035</v>
      </c>
      <c r="L109" s="20">
        <f t="shared" si="9"/>
        <v>1.4838212055867896</v>
      </c>
      <c r="M109" s="20">
        <f t="shared" si="12"/>
        <v>1.6229282918813204</v>
      </c>
      <c r="P109" s="18">
        <f t="shared" si="10"/>
        <v>11.245431979684618</v>
      </c>
    </row>
    <row r="110" spans="1:22" x14ac:dyDescent="0.15">
      <c r="A110" s="18">
        <v>54.5</v>
      </c>
      <c r="B110" s="18">
        <v>108</v>
      </c>
      <c r="D110">
        <v>520.12506099999996</v>
      </c>
      <c r="E110">
        <v>485.65750120000001</v>
      </c>
      <c r="F110">
        <v>456.85668950000002</v>
      </c>
      <c r="G110">
        <v>456.54898070000002</v>
      </c>
      <c r="I110" s="19">
        <f t="shared" si="7"/>
        <v>63.268371499999944</v>
      </c>
      <c r="J110" s="19">
        <f t="shared" si="7"/>
        <v>29.108520499999997</v>
      </c>
      <c r="K110" s="19">
        <f t="shared" si="8"/>
        <v>42.892407149999947</v>
      </c>
      <c r="L110" s="20">
        <f t="shared" si="9"/>
        <v>1.4735344295495867</v>
      </c>
      <c r="M110" s="20">
        <f t="shared" si="12"/>
        <v>1.6139295444209187</v>
      </c>
      <c r="P110" s="18">
        <f t="shared" si="10"/>
        <v>10.628602786727475</v>
      </c>
    </row>
    <row r="111" spans="1:22" x14ac:dyDescent="0.15">
      <c r="A111" s="18">
        <v>55</v>
      </c>
      <c r="B111" s="18">
        <v>109</v>
      </c>
      <c r="D111">
        <v>521.76849370000002</v>
      </c>
      <c r="E111">
        <v>487.04641720000001</v>
      </c>
      <c r="F111">
        <v>457.05499270000001</v>
      </c>
      <c r="G111">
        <v>456.57675169999999</v>
      </c>
      <c r="I111" s="19">
        <f t="shared" si="7"/>
        <v>64.713501000000008</v>
      </c>
      <c r="J111" s="19">
        <f t="shared" si="7"/>
        <v>30.469665500000019</v>
      </c>
      <c r="K111" s="19">
        <f t="shared" si="8"/>
        <v>43.384735149999997</v>
      </c>
      <c r="L111" s="20">
        <f t="shared" si="9"/>
        <v>1.4238664730336461</v>
      </c>
      <c r="M111" s="20">
        <f t="shared" si="12"/>
        <v>1.5655496164817793</v>
      </c>
      <c r="P111" s="18">
        <f t="shared" si="10"/>
        <v>7.3123466035928244</v>
      </c>
    </row>
    <row r="112" spans="1:22" x14ac:dyDescent="0.15">
      <c r="A112" s="18">
        <v>55.5</v>
      </c>
      <c r="B112" s="18">
        <v>110</v>
      </c>
      <c r="D112">
        <v>518.26580809999996</v>
      </c>
      <c r="E112">
        <v>485.11935419999998</v>
      </c>
      <c r="F112">
        <v>456.31613160000001</v>
      </c>
      <c r="G112">
        <v>455.9308777</v>
      </c>
      <c r="I112" s="19">
        <f t="shared" si="7"/>
        <v>61.949676499999953</v>
      </c>
      <c r="J112" s="19">
        <f t="shared" si="7"/>
        <v>29.188476499999979</v>
      </c>
      <c r="K112" s="19">
        <f t="shared" si="8"/>
        <v>41.51774294999997</v>
      </c>
      <c r="L112" s="20">
        <f t="shared" si="9"/>
        <v>1.4224018492366328</v>
      </c>
      <c r="M112" s="20">
        <f t="shared" si="12"/>
        <v>1.5653730212615673</v>
      </c>
      <c r="P112" s="18">
        <f t="shared" si="10"/>
        <v>7.3002416870316296</v>
      </c>
    </row>
    <row r="113" spans="1:16" x14ac:dyDescent="0.15">
      <c r="A113" s="18">
        <v>56</v>
      </c>
      <c r="B113" s="18">
        <v>111</v>
      </c>
      <c r="D113">
        <v>517.35974120000003</v>
      </c>
      <c r="E113">
        <v>484.57025149999998</v>
      </c>
      <c r="F113">
        <v>456.41046139999997</v>
      </c>
      <c r="G113">
        <v>455.91113280000002</v>
      </c>
      <c r="I113" s="19">
        <f t="shared" si="7"/>
        <v>60.949279800000056</v>
      </c>
      <c r="J113" s="19">
        <f t="shared" si="7"/>
        <v>28.659118699999965</v>
      </c>
      <c r="K113" s="19">
        <f t="shared" si="8"/>
        <v>40.887896710000078</v>
      </c>
      <c r="L113" s="20">
        <f t="shared" si="9"/>
        <v>1.4266976294005904</v>
      </c>
      <c r="M113" s="20">
        <f t="shared" si="12"/>
        <v>1.570956830002326</v>
      </c>
      <c r="P113" s="18">
        <f t="shared" si="10"/>
        <v>7.6829900922230676</v>
      </c>
    </row>
    <row r="114" spans="1:16" x14ac:dyDescent="0.15">
      <c r="A114" s="18">
        <v>56.5</v>
      </c>
      <c r="B114" s="18">
        <v>112</v>
      </c>
      <c r="D114">
        <v>521.07208249999996</v>
      </c>
      <c r="E114">
        <v>486.15823360000002</v>
      </c>
      <c r="F114">
        <v>455.9854431</v>
      </c>
      <c r="G114">
        <v>455.54736329999997</v>
      </c>
      <c r="I114" s="19">
        <f t="shared" si="7"/>
        <v>65.086639399999967</v>
      </c>
      <c r="J114" s="19">
        <f t="shared" si="7"/>
        <v>30.610870300000045</v>
      </c>
      <c r="K114" s="19">
        <f t="shared" si="8"/>
        <v>43.659030189999939</v>
      </c>
      <c r="L114" s="20">
        <f t="shared" si="9"/>
        <v>1.4262590302765705</v>
      </c>
      <c r="M114" s="20">
        <f t="shared" si="12"/>
        <v>1.5718062594551074</v>
      </c>
      <c r="P114" s="18">
        <f t="shared" si="10"/>
        <v>7.7412151825635638</v>
      </c>
    </row>
    <row r="115" spans="1:16" x14ac:dyDescent="0.15">
      <c r="A115" s="18">
        <v>57</v>
      </c>
      <c r="B115" s="18">
        <v>113</v>
      </c>
      <c r="D115">
        <v>521.81561280000005</v>
      </c>
      <c r="E115">
        <v>486.28900149999998</v>
      </c>
      <c r="F115">
        <v>455.6913452</v>
      </c>
      <c r="G115">
        <v>455.58886719999998</v>
      </c>
      <c r="I115" s="19">
        <f t="shared" si="7"/>
        <v>66.124267600000053</v>
      </c>
      <c r="J115" s="19">
        <f t="shared" si="7"/>
        <v>30.700134300000002</v>
      </c>
      <c r="K115" s="19">
        <f t="shared" si="8"/>
        <v>44.634173590000053</v>
      </c>
      <c r="L115" s="20">
        <f t="shared" si="9"/>
        <v>1.4538755157823544</v>
      </c>
      <c r="M115" s="20">
        <f t="shared" si="12"/>
        <v>1.6007107735376924</v>
      </c>
      <c r="P115" s="18">
        <f t="shared" si="10"/>
        <v>9.722507376042179</v>
      </c>
    </row>
    <row r="116" spans="1:16" x14ac:dyDescent="0.15">
      <c r="A116" s="18">
        <v>57.5</v>
      </c>
      <c r="B116" s="18">
        <v>114</v>
      </c>
      <c r="D116">
        <v>517.52172849999999</v>
      </c>
      <c r="E116">
        <v>484.57098389999999</v>
      </c>
      <c r="F116">
        <v>456.0125122</v>
      </c>
      <c r="G116">
        <v>455.45413209999998</v>
      </c>
      <c r="I116" s="19">
        <f t="shared" si="7"/>
        <v>61.509216299999991</v>
      </c>
      <c r="J116" s="19">
        <f t="shared" si="7"/>
        <v>29.116851800000006</v>
      </c>
      <c r="K116" s="19">
        <f t="shared" si="8"/>
        <v>41.12742003999999</v>
      </c>
      <c r="L116" s="20">
        <f t="shared" si="9"/>
        <v>1.4124954278195687</v>
      </c>
      <c r="M116" s="20">
        <f t="shared" si="12"/>
        <v>1.5606187141517081</v>
      </c>
      <c r="P116" s="18">
        <f t="shared" si="10"/>
        <v>6.9743523973777561</v>
      </c>
    </row>
    <row r="117" spans="1:16" x14ac:dyDescent="0.15">
      <c r="A117" s="18">
        <v>58</v>
      </c>
      <c r="B117" s="18">
        <v>115</v>
      </c>
      <c r="D117">
        <v>518.14367679999998</v>
      </c>
      <c r="E117">
        <v>484.85147089999998</v>
      </c>
      <c r="F117">
        <v>456.09103390000001</v>
      </c>
      <c r="G117">
        <v>455.82592770000002</v>
      </c>
      <c r="I117" s="19">
        <f t="shared" si="7"/>
        <v>62.052642899999967</v>
      </c>
      <c r="J117" s="19">
        <f t="shared" si="7"/>
        <v>29.025543199999959</v>
      </c>
      <c r="K117" s="19">
        <f t="shared" si="8"/>
        <v>41.734762660000001</v>
      </c>
      <c r="L117" s="20">
        <f t="shared" si="9"/>
        <v>1.4378632769222408</v>
      </c>
      <c r="M117" s="20">
        <f t="shared" si="12"/>
        <v>1.5872745918311812</v>
      </c>
      <c r="P117" s="18">
        <f t="shared" si="10"/>
        <v>8.8015092977070726</v>
      </c>
    </row>
    <row r="118" spans="1:16" x14ac:dyDescent="0.15">
      <c r="A118" s="18">
        <v>58.5</v>
      </c>
      <c r="B118" s="18">
        <v>116</v>
      </c>
      <c r="D118">
        <v>518.14862059999996</v>
      </c>
      <c r="E118">
        <v>484.91687009999998</v>
      </c>
      <c r="F118">
        <v>455.92813109999997</v>
      </c>
      <c r="G118">
        <v>455.51498409999999</v>
      </c>
      <c r="I118" s="19">
        <f t="shared" si="7"/>
        <v>62.220489499999985</v>
      </c>
      <c r="J118" s="19">
        <f t="shared" si="7"/>
        <v>29.40188599999999</v>
      </c>
      <c r="K118" s="19">
        <f t="shared" si="8"/>
        <v>41.639169299999992</v>
      </c>
      <c r="L118" s="20">
        <f t="shared" si="9"/>
        <v>1.4162074262855113</v>
      </c>
      <c r="M118" s="20">
        <f t="shared" si="12"/>
        <v>1.5669067697712531</v>
      </c>
      <c r="P118" s="18">
        <f t="shared" si="10"/>
        <v>7.405374191259777</v>
      </c>
    </row>
    <row r="119" spans="1:16" x14ac:dyDescent="0.15">
      <c r="A119" s="18">
        <v>59</v>
      </c>
      <c r="B119" s="18">
        <v>117</v>
      </c>
      <c r="D119">
        <v>519.75134279999997</v>
      </c>
      <c r="E119">
        <v>486.34442139999999</v>
      </c>
      <c r="F119">
        <v>456.27572629999997</v>
      </c>
      <c r="G119">
        <v>455.7344971</v>
      </c>
      <c r="I119" s="19">
        <f t="shared" si="7"/>
        <v>63.475616500000001</v>
      </c>
      <c r="J119" s="19">
        <f t="shared" si="7"/>
        <v>30.609924299999989</v>
      </c>
      <c r="K119" s="19">
        <f t="shared" si="8"/>
        <v>42.048669490000009</v>
      </c>
      <c r="L119" s="20">
        <f t="shared" si="9"/>
        <v>1.3736940045291135</v>
      </c>
      <c r="M119" s="20">
        <f t="shared" si="12"/>
        <v>1.5256813765916564</v>
      </c>
      <c r="P119" s="18">
        <f t="shared" si="10"/>
        <v>4.5795335821961007</v>
      </c>
    </row>
    <row r="120" spans="1:16" x14ac:dyDescent="0.15">
      <c r="A120" s="18">
        <v>59.5</v>
      </c>
      <c r="B120" s="18">
        <v>118</v>
      </c>
      <c r="D120">
        <v>517.62408449999998</v>
      </c>
      <c r="E120">
        <v>485.29034419999999</v>
      </c>
      <c r="F120">
        <v>456.1638489</v>
      </c>
      <c r="G120">
        <v>455.77804570000001</v>
      </c>
      <c r="I120" s="19">
        <f t="shared" si="7"/>
        <v>61.460235599999976</v>
      </c>
      <c r="J120" s="19">
        <f t="shared" si="7"/>
        <v>29.512298499999986</v>
      </c>
      <c r="K120" s="19">
        <f t="shared" si="8"/>
        <v>40.801626649999989</v>
      </c>
      <c r="L120" s="20">
        <f t="shared" si="9"/>
        <v>1.3825296138828362</v>
      </c>
      <c r="M120" s="20">
        <f t="shared" si="12"/>
        <v>1.5358050145221804</v>
      </c>
      <c r="P120" s="18">
        <f t="shared" si="10"/>
        <v>5.2734696485157988</v>
      </c>
    </row>
    <row r="121" spans="1:16" x14ac:dyDescent="0.15">
      <c r="A121" s="18">
        <v>60</v>
      </c>
      <c r="B121" s="18">
        <v>119</v>
      </c>
      <c r="D121">
        <v>518.18463129999998</v>
      </c>
      <c r="E121">
        <v>485.8799133</v>
      </c>
      <c r="F121">
        <v>456.34429929999999</v>
      </c>
      <c r="G121">
        <v>455.6494141</v>
      </c>
      <c r="I121" s="19">
        <f t="shared" si="7"/>
        <v>61.840331999999989</v>
      </c>
      <c r="J121" s="19">
        <f t="shared" si="7"/>
        <v>30.230499199999997</v>
      </c>
      <c r="K121" s="19">
        <f t="shared" si="8"/>
        <v>40.678982559999994</v>
      </c>
      <c r="L121" s="20">
        <f t="shared" si="9"/>
        <v>1.345627218752643</v>
      </c>
      <c r="M121" s="20">
        <f t="shared" si="12"/>
        <v>1.5001906479687883</v>
      </c>
      <c r="P121" s="18">
        <f t="shared" si="10"/>
        <v>2.8322431249937963</v>
      </c>
    </row>
    <row r="122" spans="1:16" x14ac:dyDescent="0.15">
      <c r="A122" s="18">
        <v>60.5</v>
      </c>
      <c r="B122" s="18">
        <v>120</v>
      </c>
      <c r="D122">
        <v>518.85186769999996</v>
      </c>
      <c r="E122">
        <v>486.32778930000001</v>
      </c>
      <c r="F122">
        <v>456.40078740000001</v>
      </c>
      <c r="G122">
        <v>456.02572629999997</v>
      </c>
      <c r="I122" s="19">
        <f t="shared" si="7"/>
        <v>62.451080299999944</v>
      </c>
      <c r="J122" s="19">
        <f t="shared" si="7"/>
        <v>30.302063000000032</v>
      </c>
      <c r="K122" s="19">
        <f t="shared" si="8"/>
        <v>41.239636199999921</v>
      </c>
      <c r="L122" s="20">
        <f t="shared" si="9"/>
        <v>1.3609514375308334</v>
      </c>
      <c r="M122" s="20">
        <f t="shared" si="12"/>
        <v>1.51680289532378</v>
      </c>
      <c r="P122" s="18">
        <f t="shared" si="10"/>
        <v>3.9709481696986071</v>
      </c>
    </row>
    <row r="123" spans="1:16" x14ac:dyDescent="0.15">
      <c r="A123" s="18">
        <v>61</v>
      </c>
      <c r="B123" s="18">
        <v>121</v>
      </c>
      <c r="D123">
        <v>518.73382570000001</v>
      </c>
      <c r="E123">
        <v>486.24221799999998</v>
      </c>
      <c r="F123">
        <v>456.4187622</v>
      </c>
      <c r="G123">
        <v>456.16152949999997</v>
      </c>
      <c r="I123" s="19">
        <f t="shared" si="7"/>
        <v>62.315063500000008</v>
      </c>
      <c r="J123" s="19">
        <f t="shared" si="7"/>
        <v>30.080688500000008</v>
      </c>
      <c r="K123" s="19">
        <f t="shared" si="8"/>
        <v>41.258581550000002</v>
      </c>
      <c r="L123" s="20">
        <f t="shared" si="9"/>
        <v>1.3715969815650992</v>
      </c>
      <c r="M123" s="20">
        <f t="shared" si="12"/>
        <v>1.528736467934847</v>
      </c>
      <c r="P123" s="18">
        <f t="shared" si="10"/>
        <v>4.7889482297260022</v>
      </c>
    </row>
    <row r="124" spans="1:16" x14ac:dyDescent="0.15">
      <c r="A124" s="18">
        <v>61.5</v>
      </c>
      <c r="B124" s="18">
        <v>122</v>
      </c>
      <c r="D124">
        <v>518.34820560000003</v>
      </c>
      <c r="E124">
        <v>486.10064699999998</v>
      </c>
      <c r="F124">
        <v>456.6027527</v>
      </c>
      <c r="G124">
        <v>456.01620480000003</v>
      </c>
      <c r="I124" s="19">
        <f t="shared" si="7"/>
        <v>61.745452900000032</v>
      </c>
      <c r="J124" s="19">
        <f t="shared" si="7"/>
        <v>30.084442199999955</v>
      </c>
      <c r="K124" s="19">
        <f t="shared" si="8"/>
        <v>40.686343360000066</v>
      </c>
      <c r="L124" s="20">
        <f t="shared" si="9"/>
        <v>1.3524047775098893</v>
      </c>
      <c r="M124" s="20">
        <f t="shared" si="12"/>
        <v>1.5108322924564384</v>
      </c>
      <c r="P124" s="18">
        <f t="shared" si="10"/>
        <v>3.5616865291940774</v>
      </c>
    </row>
    <row r="125" spans="1:16" x14ac:dyDescent="0.15">
      <c r="A125" s="18">
        <v>62</v>
      </c>
      <c r="B125" s="18">
        <v>123</v>
      </c>
      <c r="D125">
        <v>517.16748050000001</v>
      </c>
      <c r="E125">
        <v>485.16967770000002</v>
      </c>
      <c r="F125">
        <v>456.2333984</v>
      </c>
      <c r="G125">
        <v>455.59539790000002</v>
      </c>
      <c r="I125" s="19">
        <f t="shared" si="7"/>
        <v>60.934082100000012</v>
      </c>
      <c r="J125" s="19">
        <f t="shared" si="7"/>
        <v>29.574279799999999</v>
      </c>
      <c r="K125" s="19">
        <f t="shared" si="8"/>
        <v>40.232086240000015</v>
      </c>
      <c r="L125" s="20">
        <f t="shared" si="9"/>
        <v>1.3603741667447136</v>
      </c>
      <c r="M125" s="20">
        <f t="shared" si="12"/>
        <v>1.5200897102680637</v>
      </c>
      <c r="P125" s="18">
        <f t="shared" si="10"/>
        <v>4.196246570215286</v>
      </c>
    </row>
    <row r="126" spans="1:16" x14ac:dyDescent="0.15">
      <c r="A126" s="18">
        <v>62.5</v>
      </c>
      <c r="B126" s="18">
        <v>124</v>
      </c>
      <c r="D126">
        <v>517.37261960000001</v>
      </c>
      <c r="E126">
        <v>485.63442989999999</v>
      </c>
      <c r="F126">
        <v>456.19976810000003</v>
      </c>
      <c r="G126">
        <v>455.77981569999997</v>
      </c>
      <c r="I126" s="19">
        <f t="shared" si="7"/>
        <v>61.172851499999979</v>
      </c>
      <c r="J126" s="19">
        <f t="shared" si="7"/>
        <v>29.854614200000015</v>
      </c>
      <c r="K126" s="19">
        <f t="shared" si="8"/>
        <v>40.274621559999972</v>
      </c>
      <c r="L126" s="20">
        <f t="shared" si="9"/>
        <v>1.3490250213985331</v>
      </c>
      <c r="M126" s="20">
        <f t="shared" si="12"/>
        <v>1.5100285934986846</v>
      </c>
      <c r="P126" s="18">
        <f t="shared" si="10"/>
        <v>3.5065960866993575</v>
      </c>
    </row>
    <row r="127" spans="1:16" x14ac:dyDescent="0.15">
      <c r="A127" s="18">
        <v>63</v>
      </c>
      <c r="B127" s="18">
        <v>125</v>
      </c>
      <c r="D127">
        <v>518.17694089999998</v>
      </c>
      <c r="E127">
        <v>485.73226929999998</v>
      </c>
      <c r="F127">
        <v>456.00680540000002</v>
      </c>
      <c r="G127">
        <v>455.5070801</v>
      </c>
      <c r="I127" s="19">
        <f t="shared" si="7"/>
        <v>62.170135499999958</v>
      </c>
      <c r="J127" s="19">
        <f t="shared" si="7"/>
        <v>30.225189199999988</v>
      </c>
      <c r="K127" s="19">
        <f t="shared" si="8"/>
        <v>41.012503059999972</v>
      </c>
      <c r="L127" s="20">
        <f t="shared" si="9"/>
        <v>1.3568981417658086</v>
      </c>
      <c r="M127" s="20">
        <f t="shared" si="12"/>
        <v>1.5191897424427612</v>
      </c>
      <c r="P127" s="18">
        <f t="shared" si="10"/>
        <v>4.1345572706975959</v>
      </c>
    </row>
    <row r="128" spans="1:16" x14ac:dyDescent="0.15">
      <c r="A128" s="18">
        <v>63.5</v>
      </c>
      <c r="B128" s="18">
        <v>126</v>
      </c>
      <c r="D128">
        <v>516.35076900000001</v>
      </c>
      <c r="E128">
        <v>485.03985599999999</v>
      </c>
      <c r="F128">
        <v>455.9919739</v>
      </c>
      <c r="G128">
        <v>455.57785030000002</v>
      </c>
      <c r="I128" s="19">
        <f t="shared" si="7"/>
        <v>60.358795100000009</v>
      </c>
      <c r="J128" s="19">
        <f t="shared" si="7"/>
        <v>29.462005699999963</v>
      </c>
      <c r="K128" s="19">
        <f t="shared" si="8"/>
        <v>39.735391110000037</v>
      </c>
      <c r="L128" s="20">
        <f t="shared" si="9"/>
        <v>1.3486994576883164</v>
      </c>
      <c r="M128" s="20">
        <f t="shared" si="12"/>
        <v>1.5122790869420704</v>
      </c>
      <c r="P128" s="18">
        <f t="shared" si="10"/>
        <v>3.6608586727478651</v>
      </c>
    </row>
    <row r="129" spans="1:16" x14ac:dyDescent="0.15">
      <c r="A129" s="18">
        <v>64</v>
      </c>
      <c r="B129" s="18">
        <v>127</v>
      </c>
      <c r="D129">
        <v>516.22705080000003</v>
      </c>
      <c r="E129">
        <v>484.87530520000001</v>
      </c>
      <c r="F129">
        <v>455.9949646</v>
      </c>
      <c r="G129">
        <v>455.61676030000001</v>
      </c>
      <c r="I129" s="19">
        <f t="shared" si="7"/>
        <v>60.232086200000026</v>
      </c>
      <c r="J129" s="19">
        <f t="shared" si="7"/>
        <v>29.258544900000004</v>
      </c>
      <c r="K129" s="19">
        <f t="shared" si="8"/>
        <v>39.751104770000026</v>
      </c>
      <c r="L129" s="20">
        <f t="shared" si="9"/>
        <v>1.358615232092421</v>
      </c>
      <c r="M129" s="20">
        <f t="shared" si="12"/>
        <v>1.523482889922976</v>
      </c>
      <c r="P129" s="18">
        <f t="shared" si="10"/>
        <v>4.4288358585921719</v>
      </c>
    </row>
    <row r="130" spans="1:16" x14ac:dyDescent="0.15">
      <c r="A130" s="18">
        <v>64.5</v>
      </c>
      <c r="B130" s="18">
        <v>128</v>
      </c>
      <c r="D130">
        <v>515.91333010000005</v>
      </c>
      <c r="E130">
        <v>485.085083</v>
      </c>
      <c r="F130">
        <v>455.85641479999998</v>
      </c>
      <c r="G130">
        <v>455.50381470000002</v>
      </c>
      <c r="I130" s="19">
        <f t="shared" ref="I130:J152" si="13">D130-F130</f>
        <v>60.056915300000071</v>
      </c>
      <c r="J130" s="19">
        <f t="shared" si="13"/>
        <v>29.581268299999977</v>
      </c>
      <c r="K130" s="19">
        <f t="shared" ref="K130:K152" si="14">I130-0.7*J130</f>
        <v>39.350027490000087</v>
      </c>
      <c r="L130" s="20">
        <f t="shared" ref="L130:L152" si="15">K130/J130</f>
        <v>1.3302346299330283</v>
      </c>
      <c r="M130" s="20">
        <f t="shared" si="12"/>
        <v>1.4963903163403847</v>
      </c>
      <c r="P130" s="18">
        <f t="shared" si="10"/>
        <v>2.5717451499552673</v>
      </c>
    </row>
    <row r="131" spans="1:16" x14ac:dyDescent="0.15">
      <c r="A131" s="18">
        <v>65</v>
      </c>
      <c r="B131" s="18">
        <v>129</v>
      </c>
      <c r="D131">
        <v>516.26019289999999</v>
      </c>
      <c r="E131">
        <v>485.62930299999999</v>
      </c>
      <c r="F131">
        <v>456.17745969999999</v>
      </c>
      <c r="G131">
        <v>455.58682249999998</v>
      </c>
      <c r="I131" s="19">
        <f t="shared" si="13"/>
        <v>60.082733200000007</v>
      </c>
      <c r="J131" s="19">
        <f t="shared" si="13"/>
        <v>30.042480500000011</v>
      </c>
      <c r="K131" s="19">
        <f t="shared" si="14"/>
        <v>39.05299685</v>
      </c>
      <c r="L131" s="20">
        <f t="shared" si="15"/>
        <v>1.2999258450047089</v>
      </c>
      <c r="M131" s="20">
        <f t="shared" si="12"/>
        <v>1.4673695599888663</v>
      </c>
      <c r="P131" s="18">
        <f t="shared" si="10"/>
        <v>0.58248500035284734</v>
      </c>
    </row>
    <row r="132" spans="1:16" x14ac:dyDescent="0.15">
      <c r="A132" s="18">
        <v>65.5</v>
      </c>
      <c r="B132" s="18">
        <v>130</v>
      </c>
      <c r="D132">
        <v>517.08923340000001</v>
      </c>
      <c r="E132">
        <v>485.97241209999999</v>
      </c>
      <c r="F132">
        <v>456.52435300000002</v>
      </c>
      <c r="G132">
        <v>456.1809998</v>
      </c>
      <c r="I132" s="19">
        <f t="shared" si="13"/>
        <v>60.564880399999993</v>
      </c>
      <c r="J132" s="19">
        <f t="shared" si="13"/>
        <v>29.79141229999999</v>
      </c>
      <c r="K132" s="19">
        <f t="shared" si="14"/>
        <v>39.710891790000005</v>
      </c>
      <c r="L132" s="20">
        <f t="shared" si="15"/>
        <v>1.3329643922252057</v>
      </c>
      <c r="M132" s="20">
        <f t="shared" si="12"/>
        <v>1.5016961357861645</v>
      </c>
      <c r="P132" s="18">
        <f t="shared" si="10"/>
        <v>2.9354384685108021</v>
      </c>
    </row>
    <row r="133" spans="1:16" x14ac:dyDescent="0.15">
      <c r="A133" s="18">
        <v>66</v>
      </c>
      <c r="B133" s="18">
        <v>131</v>
      </c>
      <c r="D133">
        <v>516.88165279999998</v>
      </c>
      <c r="E133">
        <v>486.02954099999999</v>
      </c>
      <c r="F133">
        <v>456.6326904</v>
      </c>
      <c r="G133">
        <v>456.12344359999997</v>
      </c>
      <c r="I133" s="19">
        <f t="shared" si="13"/>
        <v>60.248962399999982</v>
      </c>
      <c r="J133" s="19">
        <f t="shared" si="13"/>
        <v>29.906097400000021</v>
      </c>
      <c r="K133" s="19">
        <f t="shared" si="14"/>
        <v>39.314694219999964</v>
      </c>
      <c r="L133" s="20">
        <f t="shared" si="15"/>
        <v>1.314604633769431</v>
      </c>
      <c r="M133" s="20">
        <f t="shared" si="12"/>
        <v>1.4846244059071909</v>
      </c>
      <c r="P133" s="18">
        <f t="shared" si="10"/>
        <v>1.7652376811270429</v>
      </c>
    </row>
    <row r="134" spans="1:16" x14ac:dyDescent="0.15">
      <c r="A134" s="18">
        <v>66.5</v>
      </c>
      <c r="B134" s="18">
        <v>132</v>
      </c>
      <c r="D134">
        <v>517.94384769999999</v>
      </c>
      <c r="E134">
        <v>486.65737919999998</v>
      </c>
      <c r="F134">
        <v>456.69775390000001</v>
      </c>
      <c r="G134">
        <v>456.2284851</v>
      </c>
      <c r="I134" s="19">
        <f t="shared" si="13"/>
        <v>61.246093799999983</v>
      </c>
      <c r="J134" s="19">
        <f t="shared" si="13"/>
        <v>30.42889409999998</v>
      </c>
      <c r="K134" s="19">
        <f t="shared" si="14"/>
        <v>39.945867929999999</v>
      </c>
      <c r="L134" s="20">
        <f t="shared" si="15"/>
        <v>1.3127610815800246</v>
      </c>
      <c r="M134" s="20">
        <f t="shared" si="12"/>
        <v>1.4840688822945856</v>
      </c>
      <c r="P134" s="18">
        <f t="shared" ref="P134:P152" si="16">(M134-$O$2)/$O$2*100</f>
        <v>1.7271586947859032</v>
      </c>
    </row>
    <row r="135" spans="1:16" x14ac:dyDescent="0.15">
      <c r="A135" s="18">
        <v>67</v>
      </c>
      <c r="B135" s="18">
        <v>133</v>
      </c>
      <c r="D135">
        <v>518.32135010000002</v>
      </c>
      <c r="E135">
        <v>486.75680540000002</v>
      </c>
      <c r="F135">
        <v>456.29626459999997</v>
      </c>
      <c r="G135">
        <v>455.74661250000003</v>
      </c>
      <c r="I135" s="19">
        <f t="shared" si="13"/>
        <v>62.025085500000046</v>
      </c>
      <c r="J135" s="19">
        <f t="shared" si="13"/>
        <v>31.010192899999993</v>
      </c>
      <c r="K135" s="19">
        <f t="shared" si="14"/>
        <v>40.317950470000056</v>
      </c>
      <c r="L135" s="20">
        <f t="shared" si="15"/>
        <v>1.3001515533945636</v>
      </c>
      <c r="M135" s="20">
        <f t="shared" si="12"/>
        <v>1.4727473826859259</v>
      </c>
      <c r="P135" s="18">
        <f t="shared" si="16"/>
        <v>0.95111386216844462</v>
      </c>
    </row>
    <row r="136" spans="1:16" x14ac:dyDescent="0.15">
      <c r="A136" s="18">
        <v>67.5</v>
      </c>
      <c r="B136" s="18">
        <v>134</v>
      </c>
      <c r="D136">
        <v>517.02380370000003</v>
      </c>
      <c r="E136">
        <v>485.78561400000001</v>
      </c>
      <c r="F136">
        <v>455.7900085</v>
      </c>
      <c r="G136">
        <v>455.37057499999997</v>
      </c>
      <c r="I136" s="19">
        <f t="shared" si="13"/>
        <v>61.233795200000031</v>
      </c>
      <c r="J136" s="19">
        <f t="shared" si="13"/>
        <v>30.415039000000036</v>
      </c>
      <c r="K136" s="19">
        <f t="shared" si="14"/>
        <v>39.943267900000009</v>
      </c>
      <c r="L136" s="20">
        <f t="shared" si="15"/>
        <v>1.3132736045480646</v>
      </c>
      <c r="M136" s="20">
        <f t="shared" si="12"/>
        <v>1.4871574624162283</v>
      </c>
      <c r="P136" s="18">
        <f t="shared" si="16"/>
        <v>1.9388688680294266</v>
      </c>
    </row>
    <row r="137" spans="1:16" x14ac:dyDescent="0.15">
      <c r="A137" s="18">
        <v>68</v>
      </c>
      <c r="B137" s="18">
        <v>135</v>
      </c>
      <c r="D137">
        <v>517.50500490000002</v>
      </c>
      <c r="E137">
        <v>486.15496830000001</v>
      </c>
      <c r="F137">
        <v>455.79586790000002</v>
      </c>
      <c r="G137">
        <v>455.33233639999997</v>
      </c>
      <c r="I137" s="19">
        <f t="shared" si="13"/>
        <v>61.709136999999998</v>
      </c>
      <c r="J137" s="19">
        <f t="shared" si="13"/>
        <v>30.822631900000033</v>
      </c>
      <c r="K137" s="19">
        <f t="shared" si="14"/>
        <v>40.133294669999977</v>
      </c>
      <c r="L137" s="20">
        <f t="shared" si="15"/>
        <v>1.3020722824776017</v>
      </c>
      <c r="M137" s="20">
        <f t="shared" si="12"/>
        <v>1.4772441689225664</v>
      </c>
      <c r="P137" s="18">
        <f t="shared" si="16"/>
        <v>1.2593510960116487</v>
      </c>
    </row>
    <row r="138" spans="1:16" x14ac:dyDescent="0.15">
      <c r="A138" s="18">
        <v>68.5</v>
      </c>
      <c r="B138" s="18">
        <v>136</v>
      </c>
      <c r="D138">
        <v>517.37261960000001</v>
      </c>
      <c r="E138">
        <v>486.26434330000001</v>
      </c>
      <c r="F138">
        <v>456.06179809999998</v>
      </c>
      <c r="G138">
        <v>455.65118410000002</v>
      </c>
      <c r="I138" s="19">
        <f t="shared" si="13"/>
        <v>61.310821500000031</v>
      </c>
      <c r="J138" s="19">
        <f t="shared" si="13"/>
        <v>30.613159199999984</v>
      </c>
      <c r="K138" s="19">
        <f t="shared" si="14"/>
        <v>39.881610060000042</v>
      </c>
      <c r="L138" s="20">
        <f t="shared" si="15"/>
        <v>1.302760352156012</v>
      </c>
      <c r="M138" s="20">
        <f t="shared" si="12"/>
        <v>1.4792202671777779</v>
      </c>
      <c r="P138" s="18">
        <f t="shared" si="16"/>
        <v>1.3948049574884687</v>
      </c>
    </row>
    <row r="139" spans="1:16" x14ac:dyDescent="0.15">
      <c r="A139" s="18">
        <v>69</v>
      </c>
      <c r="B139" s="18">
        <v>137</v>
      </c>
      <c r="D139">
        <v>516.92901610000001</v>
      </c>
      <c r="E139">
        <v>486.5311279</v>
      </c>
      <c r="F139">
        <v>456.63607789999998</v>
      </c>
      <c r="G139">
        <v>456.14413450000001</v>
      </c>
      <c r="I139" s="19">
        <f t="shared" si="13"/>
        <v>60.292938200000037</v>
      </c>
      <c r="J139" s="19">
        <f t="shared" si="13"/>
        <v>30.386993399999994</v>
      </c>
      <c r="K139" s="19">
        <f t="shared" si="14"/>
        <v>39.022042820000038</v>
      </c>
      <c r="L139" s="20">
        <f t="shared" si="15"/>
        <v>1.2841692597333452</v>
      </c>
      <c r="M139" s="20">
        <f t="shared" si="12"/>
        <v>1.4619172033319123</v>
      </c>
      <c r="P139" s="18">
        <f t="shared" si="16"/>
        <v>0.20874712502932688</v>
      </c>
    </row>
    <row r="140" spans="1:16" x14ac:dyDescent="0.15">
      <c r="A140" s="18">
        <v>69.5</v>
      </c>
      <c r="B140" s="18">
        <v>138</v>
      </c>
      <c r="D140">
        <v>516.74719240000002</v>
      </c>
      <c r="E140">
        <v>486.26931760000002</v>
      </c>
      <c r="F140">
        <v>456.63024899999999</v>
      </c>
      <c r="G140">
        <v>455.97509769999999</v>
      </c>
      <c r="I140" s="19">
        <f t="shared" si="13"/>
        <v>60.116943400000025</v>
      </c>
      <c r="J140" s="19">
        <f t="shared" si="13"/>
        <v>30.29421990000003</v>
      </c>
      <c r="K140" s="19">
        <f t="shared" si="14"/>
        <v>38.910989470000004</v>
      </c>
      <c r="L140" s="20">
        <f t="shared" si="15"/>
        <v>1.28443609369852</v>
      </c>
      <c r="M140" s="20">
        <f t="shared" si="12"/>
        <v>1.4634720658738885</v>
      </c>
      <c r="P140" s="18">
        <f t="shared" si="16"/>
        <v>0.31532691417740644</v>
      </c>
    </row>
    <row r="141" spans="1:16" x14ac:dyDescent="0.15">
      <c r="A141" s="18">
        <v>70</v>
      </c>
      <c r="B141" s="18">
        <v>139</v>
      </c>
      <c r="D141">
        <v>516.75415039999996</v>
      </c>
      <c r="E141">
        <v>485.90921020000002</v>
      </c>
      <c r="F141">
        <v>456.55798340000001</v>
      </c>
      <c r="G141">
        <v>456.01593020000001</v>
      </c>
      <c r="I141" s="19">
        <f t="shared" si="13"/>
        <v>60.196166999999946</v>
      </c>
      <c r="J141" s="19">
        <f t="shared" si="13"/>
        <v>29.893280000000004</v>
      </c>
      <c r="K141" s="19">
        <f t="shared" si="14"/>
        <v>39.270870999999943</v>
      </c>
      <c r="L141" s="20">
        <f t="shared" si="15"/>
        <v>1.3137023103520236</v>
      </c>
      <c r="M141" s="20">
        <f t="shared" si="12"/>
        <v>1.4940263111041931</v>
      </c>
      <c r="P141" s="18">
        <f t="shared" si="16"/>
        <v>2.4097017713180597</v>
      </c>
    </row>
    <row r="142" spans="1:16" x14ac:dyDescent="0.15">
      <c r="A142" s="18">
        <v>70.5</v>
      </c>
      <c r="B142" s="18">
        <v>140</v>
      </c>
      <c r="D142">
        <v>516.02575679999995</v>
      </c>
      <c r="E142">
        <v>486.0303955</v>
      </c>
      <c r="F142">
        <v>456.53512569999998</v>
      </c>
      <c r="G142">
        <v>456.06884769999999</v>
      </c>
      <c r="I142" s="19">
        <f t="shared" si="13"/>
        <v>59.490631099999973</v>
      </c>
      <c r="J142" s="19">
        <f t="shared" si="13"/>
        <v>29.961547800000005</v>
      </c>
      <c r="K142" s="19">
        <f t="shared" si="14"/>
        <v>38.517547639999975</v>
      </c>
      <c r="L142" s="20">
        <f t="shared" si="15"/>
        <v>1.2855660160520803</v>
      </c>
      <c r="M142" s="20">
        <f t="shared" si="12"/>
        <v>1.467178045381051</v>
      </c>
      <c r="P142" s="18">
        <f t="shared" si="16"/>
        <v>0.56935741770892412</v>
      </c>
    </row>
    <row r="143" spans="1:16" x14ac:dyDescent="0.15">
      <c r="A143" s="18">
        <v>71</v>
      </c>
      <c r="B143" s="18">
        <v>141</v>
      </c>
      <c r="D143">
        <v>515.13220209999997</v>
      </c>
      <c r="E143">
        <v>485.045929</v>
      </c>
      <c r="F143">
        <v>456.01278689999998</v>
      </c>
      <c r="G143">
        <v>455.67269900000002</v>
      </c>
      <c r="I143" s="19">
        <f t="shared" si="13"/>
        <v>59.119415199999992</v>
      </c>
      <c r="J143" s="19">
        <f t="shared" si="13"/>
        <v>29.373229999999978</v>
      </c>
      <c r="K143" s="19">
        <f t="shared" si="14"/>
        <v>38.558154200000004</v>
      </c>
      <c r="L143" s="20">
        <f t="shared" si="15"/>
        <v>1.3126971123025977</v>
      </c>
      <c r="M143" s="20">
        <f t="shared" si="12"/>
        <v>1.4955971702083697</v>
      </c>
      <c r="P143" s="18">
        <f t="shared" si="16"/>
        <v>2.51737806268443</v>
      </c>
    </row>
    <row r="144" spans="1:16" x14ac:dyDescent="0.15">
      <c r="A144" s="18">
        <v>71.5</v>
      </c>
      <c r="B144" s="18">
        <v>142</v>
      </c>
      <c r="D144">
        <v>515.26922609999997</v>
      </c>
      <c r="E144">
        <v>485.38684080000002</v>
      </c>
      <c r="F144">
        <v>455.92459109999999</v>
      </c>
      <c r="G144">
        <v>455.44174190000001</v>
      </c>
      <c r="I144" s="19">
        <f t="shared" si="13"/>
        <v>59.344634999999982</v>
      </c>
      <c r="J144" s="19">
        <f t="shared" si="13"/>
        <v>29.945098900000005</v>
      </c>
      <c r="K144" s="19">
        <f t="shared" si="14"/>
        <v>38.38306576999998</v>
      </c>
      <c r="L144" s="20">
        <f t="shared" si="15"/>
        <v>1.2817812323204574</v>
      </c>
      <c r="M144" s="20">
        <f t="shared" si="12"/>
        <v>1.4659693188030305</v>
      </c>
      <c r="P144" s="18">
        <f t="shared" si="16"/>
        <v>0.48650390471646532</v>
      </c>
    </row>
    <row r="145" spans="1:16" x14ac:dyDescent="0.15">
      <c r="A145" s="18">
        <v>72</v>
      </c>
      <c r="B145" s="18">
        <v>143</v>
      </c>
      <c r="D145">
        <v>514.58874509999998</v>
      </c>
      <c r="E145">
        <v>485.0223694</v>
      </c>
      <c r="F145">
        <v>455.69448849999998</v>
      </c>
      <c r="G145">
        <v>455.21707149999997</v>
      </c>
      <c r="I145" s="19">
        <f t="shared" si="13"/>
        <v>58.894256600000006</v>
      </c>
      <c r="J145" s="19">
        <f t="shared" si="13"/>
        <v>29.805297900000028</v>
      </c>
      <c r="K145" s="19">
        <f t="shared" si="14"/>
        <v>38.030548069999988</v>
      </c>
      <c r="L145" s="20">
        <f t="shared" si="15"/>
        <v>1.2759660446138319</v>
      </c>
      <c r="M145" s="20">
        <f t="shared" si="12"/>
        <v>1.4614421596732063</v>
      </c>
      <c r="P145" s="18">
        <f t="shared" si="16"/>
        <v>0.17618472699466256</v>
      </c>
    </row>
    <row r="146" spans="1:16" x14ac:dyDescent="0.15">
      <c r="A146" s="18">
        <v>72.5</v>
      </c>
      <c r="B146" s="18">
        <v>144</v>
      </c>
      <c r="D146">
        <v>514.45660399999997</v>
      </c>
      <c r="E146">
        <v>485.06332400000002</v>
      </c>
      <c r="F146">
        <v>456.02871699999997</v>
      </c>
      <c r="G146">
        <v>455.57037350000002</v>
      </c>
      <c r="I146" s="19">
        <f t="shared" si="13"/>
        <v>58.427886999999998</v>
      </c>
      <c r="J146" s="19">
        <f t="shared" si="13"/>
        <v>29.492950500000006</v>
      </c>
      <c r="K146" s="19">
        <f t="shared" si="14"/>
        <v>37.782821649999995</v>
      </c>
      <c r="L146" s="20">
        <f t="shared" si="15"/>
        <v>1.281079749888028</v>
      </c>
      <c r="M146" s="20">
        <f t="shared" si="12"/>
        <v>1.4678438935242035</v>
      </c>
      <c r="P146" s="18">
        <f t="shared" si="16"/>
        <v>0.61499872218825291</v>
      </c>
    </row>
    <row r="147" spans="1:16" x14ac:dyDescent="0.15">
      <c r="A147" s="18">
        <v>73</v>
      </c>
      <c r="B147" s="18">
        <v>145</v>
      </c>
      <c r="D147">
        <v>515.93585210000003</v>
      </c>
      <c r="E147">
        <v>485.94833369999998</v>
      </c>
      <c r="F147">
        <v>456.58547970000001</v>
      </c>
      <c r="G147">
        <v>456.05551150000002</v>
      </c>
      <c r="I147" s="19">
        <f t="shared" si="13"/>
        <v>59.350372400000026</v>
      </c>
      <c r="J147" s="19">
        <f t="shared" si="13"/>
        <v>29.892822199999955</v>
      </c>
      <c r="K147" s="19">
        <f t="shared" si="14"/>
        <v>38.425396860000063</v>
      </c>
      <c r="L147" s="20">
        <f t="shared" si="15"/>
        <v>1.2854389124891701</v>
      </c>
      <c r="M147" s="20">
        <f t="shared" si="12"/>
        <v>1.473491084702147</v>
      </c>
      <c r="P147" s="18">
        <f t="shared" si="16"/>
        <v>1.002091747311338</v>
      </c>
    </row>
    <row r="148" spans="1:16" x14ac:dyDescent="0.15">
      <c r="A148" s="18">
        <v>73.5</v>
      </c>
      <c r="B148" s="18">
        <v>146</v>
      </c>
      <c r="D148">
        <v>516.16833499999996</v>
      </c>
      <c r="E148">
        <v>486.37750240000003</v>
      </c>
      <c r="F148">
        <v>456.53756709999999</v>
      </c>
      <c r="G148">
        <v>456.12915040000001</v>
      </c>
      <c r="I148" s="19">
        <f t="shared" si="13"/>
        <v>59.630767899999967</v>
      </c>
      <c r="J148" s="19">
        <f t="shared" si="13"/>
        <v>30.248352000000011</v>
      </c>
      <c r="K148" s="19">
        <f t="shared" si="14"/>
        <v>38.456921499999964</v>
      </c>
      <c r="L148" s="20">
        <f t="shared" si="15"/>
        <v>1.2713724536133391</v>
      </c>
      <c r="M148" s="20">
        <f t="shared" si="12"/>
        <v>1.460712654403117</v>
      </c>
      <c r="P148" s="18">
        <f t="shared" si="16"/>
        <v>0.12617997366790523</v>
      </c>
    </row>
    <row r="149" spans="1:16" x14ac:dyDescent="0.15">
      <c r="A149" s="18">
        <v>74</v>
      </c>
      <c r="B149" s="18">
        <v>147</v>
      </c>
      <c r="D149">
        <v>515.81103519999999</v>
      </c>
      <c r="E149">
        <v>485.89657590000002</v>
      </c>
      <c r="F149">
        <v>456.11593629999999</v>
      </c>
      <c r="G149">
        <v>455.55267329999998</v>
      </c>
      <c r="I149" s="19">
        <f t="shared" si="13"/>
        <v>59.695098900000005</v>
      </c>
      <c r="J149" s="19">
        <f t="shared" si="13"/>
        <v>30.343902600000035</v>
      </c>
      <c r="K149" s="19">
        <f t="shared" si="14"/>
        <v>38.454367079999983</v>
      </c>
      <c r="L149" s="20">
        <f t="shared" si="15"/>
        <v>1.2672848178730951</v>
      </c>
      <c r="M149" s="20">
        <f t="shared" si="12"/>
        <v>1.4579130472396744</v>
      </c>
      <c r="P149" s="18">
        <f t="shared" si="16"/>
        <v>-6.5722225479516977E-2</v>
      </c>
    </row>
    <row r="150" spans="1:16" x14ac:dyDescent="0.15">
      <c r="A150" s="18">
        <v>74.5</v>
      </c>
      <c r="B150" s="18">
        <v>148</v>
      </c>
      <c r="D150">
        <v>514.79620360000001</v>
      </c>
      <c r="E150">
        <v>485.5325623</v>
      </c>
      <c r="F150">
        <v>456.0099487</v>
      </c>
      <c r="G150">
        <v>455.52682499999997</v>
      </c>
      <c r="I150" s="19">
        <f t="shared" si="13"/>
        <v>58.786254900000017</v>
      </c>
      <c r="J150" s="19">
        <f t="shared" si="13"/>
        <v>30.005737300000021</v>
      </c>
      <c r="K150" s="19">
        <f t="shared" si="14"/>
        <v>37.782238790000008</v>
      </c>
      <c r="L150" s="20">
        <f t="shared" si="15"/>
        <v>1.2591671523432282</v>
      </c>
      <c r="M150" s="20">
        <f t="shared" si="12"/>
        <v>1.4510834102866086</v>
      </c>
      <c r="P150" s="18">
        <f t="shared" si="16"/>
        <v>-0.53386731661443909</v>
      </c>
    </row>
    <row r="151" spans="1:16" x14ac:dyDescent="0.15">
      <c r="A151" s="18">
        <v>75</v>
      </c>
      <c r="B151" s="18">
        <v>149</v>
      </c>
      <c r="D151">
        <v>516.61389159999999</v>
      </c>
      <c r="E151">
        <v>486.26055910000002</v>
      </c>
      <c r="F151">
        <v>455.79775999999998</v>
      </c>
      <c r="G151">
        <v>455.29696660000002</v>
      </c>
      <c r="I151" s="19">
        <f t="shared" si="13"/>
        <v>60.816131600000006</v>
      </c>
      <c r="J151" s="19">
        <f t="shared" si="13"/>
        <v>30.963592500000004</v>
      </c>
      <c r="K151" s="19">
        <f t="shared" si="14"/>
        <v>39.141616850000005</v>
      </c>
      <c r="L151" s="20">
        <f t="shared" si="15"/>
        <v>1.2641174259737464</v>
      </c>
      <c r="M151" s="20">
        <f t="shared" si="12"/>
        <v>1.4573217124939282</v>
      </c>
      <c r="P151" s="18">
        <f t="shared" si="16"/>
        <v>-0.10625592592963405</v>
      </c>
    </row>
    <row r="152" spans="1:16" x14ac:dyDescent="0.15">
      <c r="A152" s="18">
        <v>75.5</v>
      </c>
      <c r="B152" s="18">
        <v>150</v>
      </c>
      <c r="D152">
        <v>519.36218259999998</v>
      </c>
      <c r="E152">
        <v>487.31210329999999</v>
      </c>
      <c r="F152">
        <v>455.87466430000001</v>
      </c>
      <c r="G152">
        <v>455.45278930000001</v>
      </c>
      <c r="I152" s="19">
        <f t="shared" si="13"/>
        <v>63.487518299999977</v>
      </c>
      <c r="J152" s="19">
        <f t="shared" si="13"/>
        <v>31.859313999999983</v>
      </c>
      <c r="K152" s="19">
        <f t="shared" si="14"/>
        <v>41.18599849999999</v>
      </c>
      <c r="L152" s="20">
        <f t="shared" si="15"/>
        <v>1.292745929808784</v>
      </c>
      <c r="M152" s="20">
        <f t="shared" ref="M152" si="17">L152+ABS($N$2)*A152</f>
        <v>1.4872382449057668</v>
      </c>
      <c r="P152" s="18">
        <f t="shared" si="16"/>
        <v>1.9444061939791122</v>
      </c>
    </row>
    <row r="153" spans="1:16" x14ac:dyDescent="0.15">
      <c r="D153">
        <v>517.80041500000004</v>
      </c>
      <c r="E153">
        <v>486.28280640000003</v>
      </c>
      <c r="F153">
        <v>455.49075319999997</v>
      </c>
      <c r="G153">
        <v>454.87194820000002</v>
      </c>
      <c r="I153" s="19"/>
      <c r="J153" s="19"/>
      <c r="K153" s="19"/>
      <c r="L153" s="20"/>
      <c r="M153" s="20"/>
    </row>
    <row r="154" spans="1:16" x14ac:dyDescent="0.15">
      <c r="D154">
        <v>516.99188230000004</v>
      </c>
      <c r="E154">
        <v>485.65496830000001</v>
      </c>
      <c r="F154">
        <v>455.93167110000002</v>
      </c>
      <c r="G154">
        <v>455.4259644</v>
      </c>
      <c r="I154" s="19"/>
      <c r="J154" s="19"/>
      <c r="K154" s="19"/>
      <c r="L154" s="20"/>
      <c r="M154" s="20"/>
    </row>
    <row r="155" spans="1:16" x14ac:dyDescent="0.15">
      <c r="D155">
        <v>515.89752199999998</v>
      </c>
      <c r="E155">
        <v>485.5977173</v>
      </c>
      <c r="F155">
        <v>456.10983279999999</v>
      </c>
      <c r="G155">
        <v>455.73529050000002</v>
      </c>
      <c r="I155" s="19"/>
      <c r="J155" s="19"/>
      <c r="K155" s="19"/>
      <c r="L155" s="20"/>
      <c r="M155" s="20"/>
    </row>
    <row r="156" spans="1:16" x14ac:dyDescent="0.15">
      <c r="D156">
        <v>515.51593019999996</v>
      </c>
      <c r="E156">
        <v>485.7159729</v>
      </c>
      <c r="F156">
        <v>456.43222050000003</v>
      </c>
      <c r="G156">
        <v>456.04940800000003</v>
      </c>
      <c r="I156" s="19"/>
      <c r="J156" s="19"/>
      <c r="K156" s="19"/>
      <c r="L156" s="20"/>
      <c r="M156" s="20"/>
    </row>
    <row r="157" spans="1:16" x14ac:dyDescent="0.15">
      <c r="D157">
        <v>515.76055910000002</v>
      </c>
      <c r="E157">
        <v>485.86947629999997</v>
      </c>
      <c r="F157">
        <v>456.70861819999999</v>
      </c>
      <c r="G157">
        <v>456.31790160000003</v>
      </c>
      <c r="I157" s="19"/>
      <c r="J157" s="19"/>
      <c r="K157" s="19"/>
      <c r="L157" s="20"/>
      <c r="M157" s="20"/>
    </row>
    <row r="158" spans="1:16" x14ac:dyDescent="0.15">
      <c r="D158">
        <v>515.69189449999999</v>
      </c>
      <c r="E158">
        <v>486.2384644</v>
      </c>
      <c r="F158">
        <v>456.48638920000002</v>
      </c>
      <c r="G158">
        <v>456.08926389999999</v>
      </c>
      <c r="I158" s="19"/>
      <c r="J158" s="19"/>
      <c r="K158" s="19"/>
      <c r="L158" s="20"/>
      <c r="M158" s="20"/>
    </row>
    <row r="159" spans="1:16" x14ac:dyDescent="0.15">
      <c r="D159">
        <v>515.62188719999995</v>
      </c>
      <c r="E159">
        <v>485.76531979999999</v>
      </c>
      <c r="F159">
        <v>456.29040529999997</v>
      </c>
      <c r="G159">
        <v>455.7376099</v>
      </c>
      <c r="I159" s="19"/>
      <c r="J159" s="19"/>
      <c r="K159" s="19"/>
      <c r="L159" s="20"/>
      <c r="M159" s="20"/>
    </row>
    <row r="160" spans="1:16" x14ac:dyDescent="0.15">
      <c r="D160">
        <v>513.64996340000005</v>
      </c>
      <c r="E160">
        <v>484.95928959999998</v>
      </c>
      <c r="F160">
        <v>455.91998289999998</v>
      </c>
      <c r="G160">
        <v>455.4168396</v>
      </c>
      <c r="I160" s="19"/>
      <c r="J160" s="19"/>
      <c r="K160" s="19"/>
      <c r="L160" s="20"/>
      <c r="M160" s="20"/>
    </row>
    <row r="161" spans="4:13" x14ac:dyDescent="0.15">
      <c r="D161">
        <v>513.28680420000001</v>
      </c>
      <c r="E161">
        <v>484.96002199999998</v>
      </c>
      <c r="F161">
        <v>456.40499879999999</v>
      </c>
      <c r="G161">
        <v>455.92474370000002</v>
      </c>
      <c r="I161" s="19"/>
      <c r="J161" s="19"/>
      <c r="K161" s="19"/>
      <c r="L161" s="20"/>
      <c r="M161" s="20"/>
    </row>
    <row r="162" spans="4:13" x14ac:dyDescent="0.15">
      <c r="D162">
        <v>513.59051509999995</v>
      </c>
      <c r="E162">
        <v>485.18194579999999</v>
      </c>
      <c r="F162">
        <v>456.4680176</v>
      </c>
      <c r="G162">
        <v>456.02706910000001</v>
      </c>
      <c r="I162" s="19"/>
      <c r="J162" s="19"/>
      <c r="K162" s="19"/>
      <c r="L162" s="20"/>
      <c r="M162" s="20"/>
    </row>
    <row r="163" spans="4:13" x14ac:dyDescent="0.15">
      <c r="D163">
        <v>513.04205320000005</v>
      </c>
      <c r="E163">
        <v>484.55236819999999</v>
      </c>
      <c r="F163">
        <v>455.73461909999997</v>
      </c>
      <c r="G163">
        <v>455.37261960000001</v>
      </c>
      <c r="I163" s="19"/>
      <c r="J163" s="19"/>
      <c r="K163" s="19"/>
      <c r="L163" s="20"/>
      <c r="M163" s="20"/>
    </row>
    <row r="164" spans="4:13" x14ac:dyDescent="0.15">
      <c r="D164">
        <v>513.33740230000001</v>
      </c>
      <c r="E164">
        <v>484.75509640000001</v>
      </c>
      <c r="F164">
        <v>456.28359990000001</v>
      </c>
      <c r="G164">
        <v>456.0657349</v>
      </c>
      <c r="I164" s="19"/>
      <c r="J164" s="19"/>
      <c r="K164" s="19"/>
      <c r="L164" s="20"/>
      <c r="M164" s="20"/>
    </row>
    <row r="165" spans="4:13" x14ac:dyDescent="0.15">
      <c r="D165">
        <v>513.93280030000005</v>
      </c>
      <c r="E165">
        <v>485.43789670000001</v>
      </c>
      <c r="F165">
        <v>456.68289179999999</v>
      </c>
      <c r="G165">
        <v>456.2623901</v>
      </c>
      <c r="I165" s="19"/>
      <c r="J165" s="19"/>
      <c r="K165" s="19"/>
      <c r="L165" s="20"/>
      <c r="M165" s="20"/>
    </row>
    <row r="166" spans="4:13" x14ac:dyDescent="0.15">
      <c r="D166">
        <v>513.81378170000005</v>
      </c>
      <c r="E166">
        <v>485.12774660000002</v>
      </c>
      <c r="F166">
        <v>455.85641479999998</v>
      </c>
      <c r="G166">
        <v>455.4239197</v>
      </c>
      <c r="I166" s="19"/>
      <c r="J166" s="19"/>
      <c r="K166" s="19"/>
      <c r="L166" s="20"/>
      <c r="M166" s="20"/>
    </row>
    <row r="167" spans="4:13" x14ac:dyDescent="0.15">
      <c r="D167">
        <v>514.52868650000005</v>
      </c>
      <c r="E167">
        <v>485.48239139999998</v>
      </c>
      <c r="F167">
        <v>455.9188843</v>
      </c>
      <c r="G167">
        <v>455.52041630000002</v>
      </c>
      <c r="I167" s="19"/>
      <c r="J167" s="19"/>
      <c r="K167" s="19"/>
      <c r="L167" s="20"/>
      <c r="M167" s="20"/>
    </row>
    <row r="168" spans="4:13" x14ac:dyDescent="0.15">
      <c r="D168">
        <v>513.53051760000005</v>
      </c>
      <c r="E168">
        <v>484.95660400000003</v>
      </c>
      <c r="F168">
        <v>456.52722169999998</v>
      </c>
      <c r="G168">
        <v>456.23300169999999</v>
      </c>
      <c r="I168" s="19"/>
      <c r="J168" s="19"/>
      <c r="K168" s="19"/>
      <c r="L168" s="20"/>
      <c r="M168" s="20"/>
    </row>
    <row r="169" spans="4:13" x14ac:dyDescent="0.15">
      <c r="D169">
        <v>512.96826169999997</v>
      </c>
      <c r="E169">
        <v>484.9239197</v>
      </c>
      <c r="F169">
        <v>456.58804320000002</v>
      </c>
      <c r="G169">
        <v>456.25790410000002</v>
      </c>
      <c r="I169" s="19"/>
      <c r="J169" s="19"/>
      <c r="K169" s="19"/>
      <c r="L169" s="20"/>
      <c r="M169" s="20"/>
    </row>
    <row r="170" spans="4:13" x14ac:dyDescent="0.15">
      <c r="D170">
        <v>516.77880860000005</v>
      </c>
      <c r="E170">
        <v>487.10244749999998</v>
      </c>
      <c r="F170">
        <v>456.21951289999998</v>
      </c>
      <c r="G170">
        <v>455.91207889999998</v>
      </c>
      <c r="I170" s="19"/>
      <c r="J170" s="19"/>
      <c r="K170" s="19"/>
      <c r="L170" s="20"/>
      <c r="M170" s="20"/>
    </row>
    <row r="171" spans="4:13" x14ac:dyDescent="0.15">
      <c r="D171">
        <v>515.10333249999996</v>
      </c>
      <c r="E171">
        <v>485.5799561</v>
      </c>
      <c r="F171">
        <v>456.58981319999998</v>
      </c>
      <c r="G171">
        <v>456.17352290000002</v>
      </c>
      <c r="I171" s="19"/>
      <c r="J171" s="19"/>
      <c r="K171" s="19"/>
      <c r="L171" s="20"/>
      <c r="M171" s="20"/>
    </row>
    <row r="172" spans="4:13" x14ac:dyDescent="0.15">
      <c r="D172">
        <v>517.08715819999998</v>
      </c>
      <c r="E172">
        <v>486.83993529999998</v>
      </c>
      <c r="F172">
        <v>456.60778809999999</v>
      </c>
      <c r="G172">
        <v>456.19094849999999</v>
      </c>
      <c r="I172" s="19"/>
      <c r="J172" s="19"/>
      <c r="K172" s="19"/>
      <c r="L172" s="20"/>
      <c r="M172" s="20"/>
    </row>
    <row r="173" spans="4:13" x14ac:dyDescent="0.15">
      <c r="D173">
        <v>519.12847899999997</v>
      </c>
      <c r="E173">
        <v>487.66613769999998</v>
      </c>
      <c r="F173">
        <v>455.91549680000003</v>
      </c>
      <c r="G173">
        <v>455.49075319999997</v>
      </c>
      <c r="I173" s="19"/>
      <c r="J173" s="19"/>
      <c r="K173" s="19"/>
      <c r="L173" s="20"/>
      <c r="M173" s="20"/>
    </row>
    <row r="174" spans="4:13" x14ac:dyDescent="0.15">
      <c r="D174">
        <v>518.23077390000003</v>
      </c>
      <c r="E174">
        <v>487.08737180000003</v>
      </c>
      <c r="F174">
        <v>455.99429320000002</v>
      </c>
      <c r="G174">
        <v>455.55551150000002</v>
      </c>
      <c r="I174" s="19"/>
      <c r="J174" s="19"/>
      <c r="K174" s="19"/>
      <c r="L174" s="20"/>
      <c r="M174" s="20"/>
    </row>
    <row r="175" spans="4:13" x14ac:dyDescent="0.15">
      <c r="D175">
        <v>519.15350339999998</v>
      </c>
      <c r="E175">
        <v>487.4372864</v>
      </c>
      <c r="F175">
        <v>456.42309569999998</v>
      </c>
      <c r="G175">
        <v>456.09799190000001</v>
      </c>
      <c r="I175" s="19"/>
      <c r="J175" s="19"/>
      <c r="K175" s="19"/>
      <c r="L175" s="20"/>
      <c r="M175" s="20"/>
    </row>
    <row r="176" spans="4:13" x14ac:dyDescent="0.15">
      <c r="D176">
        <v>518.28485109999997</v>
      </c>
      <c r="E176">
        <v>486.75631709999999</v>
      </c>
      <c r="F176">
        <v>456.54138180000001</v>
      </c>
      <c r="G176">
        <v>456.04016109999998</v>
      </c>
      <c r="I176" s="19"/>
      <c r="J176" s="19"/>
      <c r="K176" s="19"/>
      <c r="L176" s="20"/>
      <c r="M176" s="20"/>
    </row>
    <row r="177" spans="4:13" x14ac:dyDescent="0.15">
      <c r="D177">
        <v>518.79840090000005</v>
      </c>
      <c r="E177">
        <v>487.75219729999998</v>
      </c>
      <c r="F177">
        <v>456.7819824</v>
      </c>
      <c r="G177">
        <v>456.1984253</v>
      </c>
      <c r="I177" s="19"/>
      <c r="J177" s="19"/>
      <c r="K177" s="19"/>
      <c r="L177" s="20"/>
      <c r="M177" s="20"/>
    </row>
    <row r="178" spans="4:13" x14ac:dyDescent="0.15">
      <c r="D178">
        <v>519.49139400000001</v>
      </c>
      <c r="E178">
        <v>488.21279909999998</v>
      </c>
      <c r="F178">
        <v>457.07647709999998</v>
      </c>
      <c r="G178">
        <v>456.50039670000001</v>
      </c>
      <c r="I178" s="19"/>
      <c r="J178" s="19"/>
      <c r="K178" s="19"/>
      <c r="L178" s="19"/>
    </row>
    <row r="179" spans="4:13" x14ac:dyDescent="0.15">
      <c r="D179">
        <v>519.77697750000004</v>
      </c>
      <c r="E179">
        <v>488.52127080000002</v>
      </c>
      <c r="F179">
        <v>456.63296509999998</v>
      </c>
      <c r="G179">
        <v>456.27191160000001</v>
      </c>
      <c r="I179" s="19"/>
      <c r="J179" s="19"/>
      <c r="K179" s="19"/>
      <c r="L179" s="19"/>
    </row>
    <row r="180" spans="4:13" x14ac:dyDescent="0.15">
      <c r="D180">
        <v>519.68157959999996</v>
      </c>
      <c r="E180">
        <v>488.31320190000002</v>
      </c>
      <c r="F180">
        <v>456.79803470000002</v>
      </c>
      <c r="G180">
        <v>456.41168210000001</v>
      </c>
      <c r="I180" s="19"/>
      <c r="J180" s="19"/>
      <c r="K180" s="19"/>
      <c r="L180" s="19"/>
    </row>
    <row r="181" spans="4:13" x14ac:dyDescent="0.15">
      <c r="D181">
        <v>518.07641599999999</v>
      </c>
      <c r="E181">
        <v>487.15374759999997</v>
      </c>
      <c r="F181">
        <v>456.05526730000003</v>
      </c>
      <c r="G181">
        <v>455.65814210000002</v>
      </c>
      <c r="I181" s="19"/>
      <c r="J181" s="19"/>
      <c r="K181" s="19"/>
      <c r="L181" s="19"/>
    </row>
    <row r="182" spans="4:13" x14ac:dyDescent="0.15">
      <c r="D182">
        <v>496.94482420000003</v>
      </c>
      <c r="E182">
        <v>477.6835327</v>
      </c>
      <c r="F182">
        <v>456.16738889999999</v>
      </c>
      <c r="G182">
        <v>455.69189449999999</v>
      </c>
      <c r="I182" s="19"/>
      <c r="J182" s="19"/>
      <c r="K182" s="19"/>
      <c r="L182" s="19"/>
    </row>
    <row r="183" spans="4:13" x14ac:dyDescent="0.15">
      <c r="D183">
        <v>504.08142090000001</v>
      </c>
      <c r="E183">
        <v>480.70382690000002</v>
      </c>
      <c r="F183">
        <v>455.77966309999999</v>
      </c>
      <c r="G183">
        <v>455.58764650000001</v>
      </c>
      <c r="I183" s="19"/>
      <c r="J183" s="19"/>
      <c r="K183" s="19"/>
      <c r="L183" s="19"/>
    </row>
    <row r="184" spans="4:13" x14ac:dyDescent="0.15">
      <c r="D184">
        <v>501.59576420000002</v>
      </c>
      <c r="E184">
        <v>479.6847229</v>
      </c>
      <c r="F184">
        <v>455.95944209999999</v>
      </c>
      <c r="G184">
        <v>455.71569820000002</v>
      </c>
      <c r="I184" s="19"/>
      <c r="J184" s="19"/>
      <c r="K184" s="19"/>
      <c r="L184" s="19"/>
    </row>
    <row r="185" spans="4:13" x14ac:dyDescent="0.15">
      <c r="I185" s="19"/>
      <c r="J185" s="19"/>
      <c r="K185" s="19"/>
      <c r="L185" s="19"/>
    </row>
    <row r="186" spans="4:13" x14ac:dyDescent="0.15">
      <c r="I186" s="19"/>
      <c r="J186" s="19"/>
      <c r="K186" s="19"/>
      <c r="L186" s="19"/>
    </row>
    <row r="187" spans="4:13" x14ac:dyDescent="0.15">
      <c r="I187" s="19"/>
      <c r="J187" s="19"/>
      <c r="K187" s="19"/>
      <c r="L187" s="19"/>
    </row>
    <row r="188" spans="4:13" x14ac:dyDescent="0.15">
      <c r="I188" s="19"/>
      <c r="J188" s="19"/>
      <c r="K188" s="19"/>
      <c r="L188" s="19"/>
    </row>
    <row r="189" spans="4:13" x14ac:dyDescent="0.15"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topLeftCell="J10" zoomScale="75" zoomScaleNormal="75" zoomScalePageLayoutView="75" workbookViewId="0">
      <selection activeCell="G24" sqref="G24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19</v>
      </c>
      <c r="F1" t="s">
        <v>39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528.06890869999995</v>
      </c>
      <c r="E2">
        <v>491.34967039999998</v>
      </c>
      <c r="F2">
        <v>462.95666499999999</v>
      </c>
      <c r="G2">
        <v>461.76992799999999</v>
      </c>
      <c r="I2" s="19">
        <f t="shared" ref="I2:J65" si="0">D2-F2</f>
        <v>65.112243699999965</v>
      </c>
      <c r="J2" s="19">
        <f t="shared" si="0"/>
        <v>29.579742399999986</v>
      </c>
      <c r="K2" s="19">
        <f t="shared" ref="K2:K65" si="1">I2-0.7*J2</f>
        <v>44.406424019999974</v>
      </c>
      <c r="L2" s="20">
        <f t="shared" ref="L2:L65" si="2">K2/J2</f>
        <v>1.5012444469428508</v>
      </c>
      <c r="M2" s="20"/>
      <c r="N2" s="18">
        <f>LINEST(V64:V104,U64:U104)</f>
        <v>-3.132111116359739E-3</v>
      </c>
      <c r="O2" s="21">
        <f>AVERAGE(M38:M45)</f>
        <v>1.5672965156139647</v>
      </c>
    </row>
    <row r="3" spans="1:16" x14ac:dyDescent="0.15">
      <c r="A3" s="18">
        <v>1</v>
      </c>
      <c r="B3" s="18">
        <v>1</v>
      </c>
      <c r="C3" s="18" t="s">
        <v>7</v>
      </c>
      <c r="D3">
        <v>527.53179929999999</v>
      </c>
      <c r="E3">
        <v>490.71160889999999</v>
      </c>
      <c r="F3">
        <v>463.19827270000002</v>
      </c>
      <c r="G3">
        <v>462.02957149999997</v>
      </c>
      <c r="I3" s="19">
        <f t="shared" si="0"/>
        <v>64.333526599999971</v>
      </c>
      <c r="J3" s="19">
        <f t="shared" si="0"/>
        <v>28.682037400000013</v>
      </c>
      <c r="K3" s="19">
        <f t="shared" si="1"/>
        <v>44.256100419999967</v>
      </c>
      <c r="L3" s="20">
        <f t="shared" si="2"/>
        <v>1.542990123149339</v>
      </c>
      <c r="M3" s="20"/>
    </row>
    <row r="4" spans="1:16" ht="15" x14ac:dyDescent="0.15">
      <c r="A4" s="18">
        <v>1.5</v>
      </c>
      <c r="B4" s="18">
        <v>2</v>
      </c>
      <c r="D4">
        <v>526.67077640000002</v>
      </c>
      <c r="E4">
        <v>489.74981689999998</v>
      </c>
      <c r="F4">
        <v>462.83334350000001</v>
      </c>
      <c r="G4">
        <v>461.73104860000001</v>
      </c>
      <c r="I4" s="19">
        <f t="shared" si="0"/>
        <v>63.83743290000001</v>
      </c>
      <c r="J4" s="19">
        <f t="shared" si="0"/>
        <v>28.018768299999977</v>
      </c>
      <c r="K4" s="19">
        <f t="shared" si="1"/>
        <v>44.224295090000027</v>
      </c>
      <c r="L4" s="20">
        <f t="shared" si="2"/>
        <v>1.5783811271247088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526.67565920000004</v>
      </c>
      <c r="E5">
        <v>490.23211670000001</v>
      </c>
      <c r="F5">
        <v>463.25610349999999</v>
      </c>
      <c r="G5">
        <v>461.7872314</v>
      </c>
      <c r="I5" s="19">
        <f t="shared" si="0"/>
        <v>63.419555700000046</v>
      </c>
      <c r="J5" s="19">
        <f t="shared" si="0"/>
        <v>28.44488530000001</v>
      </c>
      <c r="K5" s="19">
        <f t="shared" si="1"/>
        <v>43.508135990000042</v>
      </c>
      <c r="L5" s="20">
        <f t="shared" si="2"/>
        <v>1.529559199523298</v>
      </c>
      <c r="M5" s="20"/>
      <c r="N5" s="18">
        <f>RSQ(V64:V104,U64:U104)</f>
        <v>0.94799998737153657</v>
      </c>
    </row>
    <row r="6" spans="1:16" x14ac:dyDescent="0.15">
      <c r="A6" s="18">
        <v>2.5</v>
      </c>
      <c r="B6" s="18">
        <v>4</v>
      </c>
      <c r="C6" s="18" t="s">
        <v>5</v>
      </c>
      <c r="D6">
        <v>525.68304439999997</v>
      </c>
      <c r="E6">
        <v>489.67877199999998</v>
      </c>
      <c r="F6">
        <v>463.09863280000002</v>
      </c>
      <c r="G6">
        <v>461.87313840000002</v>
      </c>
      <c r="I6" s="19">
        <f t="shared" si="0"/>
        <v>62.584411599999953</v>
      </c>
      <c r="J6" s="19">
        <f t="shared" si="0"/>
        <v>27.805633599999965</v>
      </c>
      <c r="K6" s="19">
        <f t="shared" si="1"/>
        <v>43.120468079999981</v>
      </c>
      <c r="L6" s="20">
        <f t="shared" si="2"/>
        <v>1.5507817120916114</v>
      </c>
      <c r="M6" s="20">
        <f t="shared" ref="M6:M22" si="3">L6+ABS($N$2)*A6</f>
        <v>1.5586119898825108</v>
      </c>
      <c r="P6" s="18">
        <f t="shared" ref="P6:P69" si="4">(M6-$O$2)/$O$2*100</f>
        <v>-0.55410866067368303</v>
      </c>
    </row>
    <row r="7" spans="1:16" x14ac:dyDescent="0.15">
      <c r="A7" s="18">
        <v>3</v>
      </c>
      <c r="B7" s="18">
        <v>5</v>
      </c>
      <c r="C7" s="18" t="s">
        <v>8</v>
      </c>
      <c r="D7">
        <v>525.9647827</v>
      </c>
      <c r="E7">
        <v>489.87158199999999</v>
      </c>
      <c r="F7">
        <v>463.0743713</v>
      </c>
      <c r="G7">
        <v>461.8046875</v>
      </c>
      <c r="I7" s="19">
        <f t="shared" si="0"/>
        <v>62.890411400000005</v>
      </c>
      <c r="J7" s="19">
        <f t="shared" si="0"/>
        <v>28.066894499999989</v>
      </c>
      <c r="K7" s="19">
        <f t="shared" si="1"/>
        <v>43.24358525000001</v>
      </c>
      <c r="L7" s="20">
        <f t="shared" si="2"/>
        <v>1.5407328106784322</v>
      </c>
      <c r="M7" s="20">
        <f t="shared" si="3"/>
        <v>1.5501291440275113</v>
      </c>
      <c r="P7" s="18">
        <f t="shared" si="4"/>
        <v>-1.0953493110860557</v>
      </c>
    </row>
    <row r="8" spans="1:16" x14ac:dyDescent="0.15">
      <c r="A8" s="18">
        <v>3.5</v>
      </c>
      <c r="B8" s="18">
        <v>6</v>
      </c>
      <c r="D8">
        <v>527.90008539999997</v>
      </c>
      <c r="E8">
        <v>490.6863098</v>
      </c>
      <c r="F8">
        <v>462.9480896</v>
      </c>
      <c r="G8">
        <v>461.48852540000001</v>
      </c>
      <c r="I8" s="19">
        <f t="shared" si="0"/>
        <v>64.951995799999963</v>
      </c>
      <c r="J8" s="19">
        <f t="shared" si="0"/>
        <v>29.197784399999989</v>
      </c>
      <c r="K8" s="19">
        <f t="shared" si="1"/>
        <v>44.513546719999972</v>
      </c>
      <c r="L8" s="20">
        <f t="shared" si="2"/>
        <v>1.5245522095162807</v>
      </c>
      <c r="M8" s="20">
        <f t="shared" si="3"/>
        <v>1.5355145984235397</v>
      </c>
      <c r="P8" s="18">
        <f t="shared" si="4"/>
        <v>-2.0278177660578103</v>
      </c>
    </row>
    <row r="9" spans="1:16" x14ac:dyDescent="0.15">
      <c r="A9" s="18">
        <v>4</v>
      </c>
      <c r="B9" s="18">
        <v>7</v>
      </c>
      <c r="D9">
        <v>512.27374269999996</v>
      </c>
      <c r="E9">
        <v>484.18807980000003</v>
      </c>
      <c r="F9">
        <v>463.2568359</v>
      </c>
      <c r="G9">
        <v>461.99792480000002</v>
      </c>
      <c r="I9" s="19">
        <f t="shared" si="0"/>
        <v>49.016906799999958</v>
      </c>
      <c r="J9" s="19">
        <f t="shared" si="0"/>
        <v>22.190155000000004</v>
      </c>
      <c r="K9" s="19">
        <f t="shared" si="1"/>
        <v>33.483798299999954</v>
      </c>
      <c r="L9" s="20">
        <f t="shared" si="2"/>
        <v>1.5089483737269951</v>
      </c>
      <c r="M9" s="20">
        <f t="shared" si="3"/>
        <v>1.5214768181924341</v>
      </c>
      <c r="P9" s="18">
        <f t="shared" si="4"/>
        <v>-2.923486204751844</v>
      </c>
    </row>
    <row r="10" spans="1:16" x14ac:dyDescent="0.15">
      <c r="A10" s="18">
        <v>4.5</v>
      </c>
      <c r="B10" s="18">
        <v>8</v>
      </c>
      <c r="D10">
        <v>519.19439699999998</v>
      </c>
      <c r="E10">
        <v>487.04177859999999</v>
      </c>
      <c r="F10">
        <v>462.76785280000001</v>
      </c>
      <c r="G10">
        <v>461.57135010000002</v>
      </c>
      <c r="I10" s="19">
        <f t="shared" si="0"/>
        <v>56.426544199999967</v>
      </c>
      <c r="J10" s="19">
        <f t="shared" si="0"/>
        <v>25.470428499999969</v>
      </c>
      <c r="K10" s="19">
        <f t="shared" si="1"/>
        <v>38.597244249999989</v>
      </c>
      <c r="L10" s="20">
        <f t="shared" si="2"/>
        <v>1.5153747511550517</v>
      </c>
      <c r="M10" s="20">
        <f t="shared" si="3"/>
        <v>1.5294692511786705</v>
      </c>
      <c r="P10" s="18">
        <f t="shared" si="4"/>
        <v>-2.4135359237033653</v>
      </c>
    </row>
    <row r="11" spans="1:16" x14ac:dyDescent="0.15">
      <c r="A11" s="18">
        <v>5</v>
      </c>
      <c r="B11" s="18">
        <v>9</v>
      </c>
      <c r="D11">
        <v>526.63342290000003</v>
      </c>
      <c r="E11">
        <v>489.76391599999999</v>
      </c>
      <c r="F11">
        <v>463.16369630000003</v>
      </c>
      <c r="G11">
        <v>461.89767460000002</v>
      </c>
      <c r="I11" s="19">
        <f t="shared" si="0"/>
        <v>63.469726600000001</v>
      </c>
      <c r="J11" s="19">
        <f t="shared" si="0"/>
        <v>27.866241399999979</v>
      </c>
      <c r="K11" s="19">
        <f t="shared" si="1"/>
        <v>43.963357620000018</v>
      </c>
      <c r="L11" s="20">
        <f t="shared" si="2"/>
        <v>1.5776565267248439</v>
      </c>
      <c r="M11" s="20">
        <f t="shared" si="3"/>
        <v>1.5933170823066427</v>
      </c>
      <c r="P11" s="18">
        <f t="shared" si="4"/>
        <v>1.6602197754829364</v>
      </c>
    </row>
    <row r="12" spans="1:16" x14ac:dyDescent="0.15">
      <c r="A12" s="18">
        <v>5.5</v>
      </c>
      <c r="B12" s="18">
        <v>10</v>
      </c>
      <c r="D12">
        <v>529.79492189999996</v>
      </c>
      <c r="E12">
        <v>491.58639529999999</v>
      </c>
      <c r="F12">
        <v>463.29559330000001</v>
      </c>
      <c r="G12">
        <v>461.89071660000002</v>
      </c>
      <c r="I12" s="19">
        <f t="shared" si="0"/>
        <v>66.499328599999956</v>
      </c>
      <c r="J12" s="19">
        <f t="shared" si="0"/>
        <v>29.695678699999974</v>
      </c>
      <c r="K12" s="19">
        <f t="shared" si="1"/>
        <v>45.712353509999971</v>
      </c>
      <c r="L12" s="20">
        <f t="shared" si="2"/>
        <v>1.5393604561730394</v>
      </c>
      <c r="M12" s="20">
        <f t="shared" si="3"/>
        <v>1.556587067313018</v>
      </c>
      <c r="P12" s="18">
        <f t="shared" si="4"/>
        <v>-0.68330709564242242</v>
      </c>
    </row>
    <row r="13" spans="1:16" x14ac:dyDescent="0.15">
      <c r="A13" s="18">
        <v>6</v>
      </c>
      <c r="B13" s="18">
        <v>11</v>
      </c>
      <c r="D13">
        <v>528.61285399999997</v>
      </c>
      <c r="E13">
        <v>491.0194702</v>
      </c>
      <c r="F13">
        <v>462.67291260000002</v>
      </c>
      <c r="G13">
        <v>461.36285400000003</v>
      </c>
      <c r="I13" s="19">
        <f t="shared" si="0"/>
        <v>65.939941399999952</v>
      </c>
      <c r="J13" s="19">
        <f t="shared" si="0"/>
        <v>29.656616199999974</v>
      </c>
      <c r="K13" s="19">
        <f t="shared" si="1"/>
        <v>45.180310059999968</v>
      </c>
      <c r="L13" s="20">
        <f t="shared" si="2"/>
        <v>1.5234479131169392</v>
      </c>
      <c r="M13" s="20">
        <f t="shared" si="3"/>
        <v>1.5422405798150975</v>
      </c>
      <c r="P13" s="18">
        <f t="shared" si="4"/>
        <v>-1.5986723347656921</v>
      </c>
    </row>
    <row r="14" spans="1:16" x14ac:dyDescent="0.15">
      <c r="A14" s="18">
        <v>6.5</v>
      </c>
      <c r="B14" s="18">
        <v>12</v>
      </c>
      <c r="D14">
        <v>527.48779300000001</v>
      </c>
      <c r="E14">
        <v>490.6318359</v>
      </c>
      <c r="F14">
        <v>462.58865359999999</v>
      </c>
      <c r="G14">
        <v>461.39376829999998</v>
      </c>
      <c r="I14" s="19">
        <f t="shared" si="0"/>
        <v>64.899139400000024</v>
      </c>
      <c r="J14" s="19">
        <f t="shared" si="0"/>
        <v>29.238067600000022</v>
      </c>
      <c r="K14" s="19">
        <f t="shared" si="1"/>
        <v>44.43249208000001</v>
      </c>
      <c r="L14" s="20">
        <f t="shared" si="2"/>
        <v>1.5196795044006253</v>
      </c>
      <c r="M14" s="20">
        <f t="shared" si="3"/>
        <v>1.5400382266569637</v>
      </c>
      <c r="P14" s="18">
        <f t="shared" si="4"/>
        <v>-1.7391915751387335</v>
      </c>
    </row>
    <row r="15" spans="1:16" x14ac:dyDescent="0.15">
      <c r="A15" s="18">
        <v>7</v>
      </c>
      <c r="B15" s="18">
        <v>13</v>
      </c>
      <c r="D15">
        <v>527.90667719999999</v>
      </c>
      <c r="E15">
        <v>490.37463380000003</v>
      </c>
      <c r="F15">
        <v>462.94277949999997</v>
      </c>
      <c r="G15">
        <v>461.47479249999998</v>
      </c>
      <c r="I15" s="19">
        <f t="shared" si="0"/>
        <v>64.963897700000018</v>
      </c>
      <c r="J15" s="19">
        <f t="shared" si="0"/>
        <v>28.899841300000048</v>
      </c>
      <c r="K15" s="19">
        <f t="shared" si="1"/>
        <v>44.73400878999999</v>
      </c>
      <c r="L15" s="20">
        <f t="shared" si="2"/>
        <v>1.5478980775579523</v>
      </c>
      <c r="M15" s="20">
        <f t="shared" si="3"/>
        <v>1.5698228553724705</v>
      </c>
      <c r="P15" s="18">
        <f t="shared" si="4"/>
        <v>0.16119092547820454</v>
      </c>
    </row>
    <row r="16" spans="1:16" x14ac:dyDescent="0.15">
      <c r="A16" s="18">
        <v>7.5</v>
      </c>
      <c r="B16" s="18">
        <v>14</v>
      </c>
      <c r="D16">
        <v>523.82550049999998</v>
      </c>
      <c r="E16">
        <v>488.70523070000002</v>
      </c>
      <c r="F16">
        <v>462.89102170000001</v>
      </c>
      <c r="G16">
        <v>461.48971560000001</v>
      </c>
      <c r="I16" s="19">
        <f t="shared" si="0"/>
        <v>60.934478799999965</v>
      </c>
      <c r="J16" s="19">
        <f t="shared" si="0"/>
        <v>27.215515100000005</v>
      </c>
      <c r="K16" s="19">
        <f t="shared" si="1"/>
        <v>41.883618229999968</v>
      </c>
      <c r="L16" s="20">
        <f t="shared" si="2"/>
        <v>1.5389610696730838</v>
      </c>
      <c r="M16" s="20">
        <f t="shared" si="3"/>
        <v>1.5624519030457817</v>
      </c>
      <c r="P16" s="18">
        <f t="shared" si="4"/>
        <v>-0.30910631906082631</v>
      </c>
    </row>
    <row r="17" spans="1:16" x14ac:dyDescent="0.15">
      <c r="A17" s="18">
        <v>8</v>
      </c>
      <c r="B17" s="18">
        <v>15</v>
      </c>
      <c r="D17">
        <v>525.67681879999998</v>
      </c>
      <c r="E17">
        <v>490.12228390000001</v>
      </c>
      <c r="F17">
        <v>463.20242309999998</v>
      </c>
      <c r="G17">
        <v>461.88037109999999</v>
      </c>
      <c r="I17" s="19">
        <f t="shared" si="0"/>
        <v>62.474395700000002</v>
      </c>
      <c r="J17" s="19">
        <f t="shared" si="0"/>
        <v>28.241912800000023</v>
      </c>
      <c r="K17" s="19">
        <f t="shared" si="1"/>
        <v>42.705056739999989</v>
      </c>
      <c r="L17" s="20">
        <f t="shared" si="2"/>
        <v>1.512116301839157</v>
      </c>
      <c r="M17" s="20">
        <f t="shared" si="3"/>
        <v>1.537173190770035</v>
      </c>
      <c r="P17" s="18">
        <f t="shared" si="4"/>
        <v>-1.9219927144500351</v>
      </c>
    </row>
    <row r="18" spans="1:16" x14ac:dyDescent="0.15">
      <c r="A18" s="18">
        <v>8.5</v>
      </c>
      <c r="B18" s="18">
        <v>16</v>
      </c>
      <c r="D18">
        <v>526.61102289999997</v>
      </c>
      <c r="E18">
        <v>490.22070309999998</v>
      </c>
      <c r="F18">
        <v>463.22460940000002</v>
      </c>
      <c r="G18">
        <v>461.84667969999998</v>
      </c>
      <c r="I18" s="19">
        <f t="shared" si="0"/>
        <v>63.386413499999946</v>
      </c>
      <c r="J18" s="19">
        <f t="shared" si="0"/>
        <v>28.374023399999999</v>
      </c>
      <c r="K18" s="19">
        <f t="shared" si="1"/>
        <v>43.524597119999953</v>
      </c>
      <c r="L18" s="20">
        <f t="shared" si="2"/>
        <v>1.5339593016618136</v>
      </c>
      <c r="M18" s="20">
        <f t="shared" si="3"/>
        <v>1.5605822461508714</v>
      </c>
      <c r="P18" s="18">
        <f t="shared" si="4"/>
        <v>-0.42839816181579832</v>
      </c>
    </row>
    <row r="19" spans="1:16" x14ac:dyDescent="0.15">
      <c r="A19" s="18">
        <v>9</v>
      </c>
      <c r="B19" s="18">
        <v>17</v>
      </c>
      <c r="D19">
        <v>526.31390380000005</v>
      </c>
      <c r="E19">
        <v>489.8721008</v>
      </c>
      <c r="F19">
        <v>463.4323425</v>
      </c>
      <c r="G19">
        <v>461.79034419999999</v>
      </c>
      <c r="I19" s="19">
        <f t="shared" si="0"/>
        <v>62.881561300000044</v>
      </c>
      <c r="J19" s="19">
        <f t="shared" si="0"/>
        <v>28.081756600000006</v>
      </c>
      <c r="K19" s="19">
        <f t="shared" si="1"/>
        <v>43.224331680000041</v>
      </c>
      <c r="L19" s="20">
        <f t="shared" si="2"/>
        <v>1.5392317615914395</v>
      </c>
      <c r="M19" s="20">
        <f t="shared" si="3"/>
        <v>1.5674207616386771</v>
      </c>
      <c r="P19" s="18">
        <f t="shared" si="4"/>
        <v>7.9274102554692284E-3</v>
      </c>
    </row>
    <row r="20" spans="1:16" x14ac:dyDescent="0.15">
      <c r="A20" s="18">
        <v>9.5</v>
      </c>
      <c r="B20" s="18">
        <v>18</v>
      </c>
      <c r="D20">
        <v>525.94506839999997</v>
      </c>
      <c r="E20">
        <v>490.27084350000001</v>
      </c>
      <c r="F20">
        <v>462.31759640000001</v>
      </c>
      <c r="G20">
        <v>461.02899170000001</v>
      </c>
      <c r="I20" s="19">
        <f t="shared" si="0"/>
        <v>63.627471999999955</v>
      </c>
      <c r="J20" s="19">
        <f t="shared" si="0"/>
        <v>29.241851800000006</v>
      </c>
      <c r="K20" s="19">
        <f t="shared" si="1"/>
        <v>43.158175739999947</v>
      </c>
      <c r="L20" s="20">
        <f t="shared" si="2"/>
        <v>1.4759043317496034</v>
      </c>
      <c r="M20" s="20">
        <f t="shared" si="3"/>
        <v>1.505659387355021</v>
      </c>
      <c r="P20" s="18">
        <f t="shared" si="4"/>
        <v>-3.932703712723959</v>
      </c>
    </row>
    <row r="21" spans="1:16" x14ac:dyDescent="0.15">
      <c r="A21" s="18">
        <v>10</v>
      </c>
      <c r="B21" s="18">
        <v>19</v>
      </c>
      <c r="D21">
        <v>525.56304929999999</v>
      </c>
      <c r="E21">
        <v>489.45321660000002</v>
      </c>
      <c r="F21">
        <v>462.98019410000001</v>
      </c>
      <c r="G21">
        <v>461.5107117</v>
      </c>
      <c r="I21" s="19">
        <f t="shared" si="0"/>
        <v>62.582855199999983</v>
      </c>
      <c r="J21" s="19">
        <f t="shared" si="0"/>
        <v>27.942504900000017</v>
      </c>
      <c r="K21" s="19">
        <f t="shared" si="1"/>
        <v>43.023101769999968</v>
      </c>
      <c r="L21" s="20">
        <f t="shared" si="2"/>
        <v>1.5397009653919733</v>
      </c>
      <c r="M21" s="20">
        <f t="shared" si="3"/>
        <v>1.5710220765555707</v>
      </c>
      <c r="P21" s="18">
        <f t="shared" si="4"/>
        <v>0.23770619691236922</v>
      </c>
    </row>
    <row r="22" spans="1:16" x14ac:dyDescent="0.15">
      <c r="A22" s="18">
        <v>10.5</v>
      </c>
      <c r="B22" s="18">
        <v>20</v>
      </c>
      <c r="D22">
        <v>525.5623779</v>
      </c>
      <c r="E22">
        <v>490.14920039999998</v>
      </c>
      <c r="F22">
        <v>462.69659419999999</v>
      </c>
      <c r="G22">
        <v>461.58242799999999</v>
      </c>
      <c r="I22" s="19">
        <f t="shared" si="0"/>
        <v>62.865783700000009</v>
      </c>
      <c r="J22" s="19">
        <f t="shared" si="0"/>
        <v>28.566772399999991</v>
      </c>
      <c r="K22" s="19">
        <f t="shared" si="1"/>
        <v>42.869043020000021</v>
      </c>
      <c r="L22" s="20">
        <f t="shared" si="2"/>
        <v>1.5006610624307013</v>
      </c>
      <c r="M22" s="20">
        <f t="shared" si="3"/>
        <v>1.5335482291524785</v>
      </c>
      <c r="P22" s="18">
        <f t="shared" si="4"/>
        <v>-2.1532802584114608</v>
      </c>
    </row>
    <row r="23" spans="1:16" x14ac:dyDescent="0.15">
      <c r="A23" s="18">
        <v>11</v>
      </c>
      <c r="B23" s="18">
        <v>21</v>
      </c>
      <c r="D23">
        <v>524.89257810000004</v>
      </c>
      <c r="E23">
        <v>489.39852910000002</v>
      </c>
      <c r="F23">
        <v>462.53216550000002</v>
      </c>
      <c r="G23">
        <v>461.22991939999997</v>
      </c>
      <c r="I23" s="19">
        <f t="shared" si="0"/>
        <v>62.360412600000018</v>
      </c>
      <c r="J23" s="19">
        <f t="shared" si="0"/>
        <v>28.168609700000047</v>
      </c>
      <c r="K23" s="19">
        <f t="shared" si="1"/>
        <v>42.642385809999986</v>
      </c>
      <c r="L23" s="20">
        <f t="shared" si="2"/>
        <v>1.5138264282173612</v>
      </c>
      <c r="M23" s="20">
        <f>L23+ABS($N$2)*A23</f>
        <v>1.5482796504973184</v>
      </c>
      <c r="P23" s="18">
        <f t="shared" si="4"/>
        <v>-1.2133546477768231</v>
      </c>
    </row>
    <row r="24" spans="1:16" x14ac:dyDescent="0.15">
      <c r="A24" s="18">
        <v>11.5</v>
      </c>
      <c r="B24" s="18">
        <v>22</v>
      </c>
      <c r="D24">
        <v>527.13146970000003</v>
      </c>
      <c r="E24">
        <v>490.61471560000001</v>
      </c>
      <c r="F24">
        <v>462.7141724</v>
      </c>
      <c r="G24">
        <v>461.28152469999998</v>
      </c>
      <c r="I24" s="19">
        <f t="shared" si="0"/>
        <v>64.41729730000003</v>
      </c>
      <c r="J24" s="19">
        <f t="shared" si="0"/>
        <v>29.333190900000034</v>
      </c>
      <c r="K24" s="19">
        <f t="shared" si="1"/>
        <v>43.884063670000003</v>
      </c>
      <c r="L24" s="20">
        <f t="shared" si="2"/>
        <v>1.4960548894801606</v>
      </c>
      <c r="M24" s="20">
        <f t="shared" ref="M24:M87" si="5">L24+ABS($N$2)*A24</f>
        <v>1.5320741673182976</v>
      </c>
      <c r="P24" s="18">
        <f t="shared" si="4"/>
        <v>-2.2473315001194423</v>
      </c>
    </row>
    <row r="25" spans="1:16" x14ac:dyDescent="0.15">
      <c r="A25" s="18">
        <v>12</v>
      </c>
      <c r="B25" s="18">
        <v>23</v>
      </c>
      <c r="D25">
        <v>527.59198000000004</v>
      </c>
      <c r="E25">
        <v>490.82861329999997</v>
      </c>
      <c r="F25">
        <v>461.9934998</v>
      </c>
      <c r="G25">
        <v>460.89813229999999</v>
      </c>
      <c r="I25" s="19">
        <f t="shared" si="0"/>
        <v>65.59848020000004</v>
      </c>
      <c r="J25" s="19">
        <f t="shared" si="0"/>
        <v>29.930480999999986</v>
      </c>
      <c r="K25" s="19">
        <f t="shared" si="1"/>
        <v>44.647143500000055</v>
      </c>
      <c r="L25" s="20">
        <f t="shared" si="2"/>
        <v>1.4916948210755476</v>
      </c>
      <c r="M25" s="20">
        <f t="shared" si="5"/>
        <v>1.5292801544718646</v>
      </c>
      <c r="P25" s="18">
        <f t="shared" si="4"/>
        <v>-2.4256010756973909</v>
      </c>
    </row>
    <row r="26" spans="1:16" x14ac:dyDescent="0.15">
      <c r="A26" s="18">
        <v>12.5</v>
      </c>
      <c r="B26" s="18">
        <v>24</v>
      </c>
      <c r="D26">
        <v>527.48919679999995</v>
      </c>
      <c r="E26">
        <v>491.1052856</v>
      </c>
      <c r="F26">
        <v>462.52578740000001</v>
      </c>
      <c r="G26">
        <v>461.24234009999998</v>
      </c>
      <c r="I26" s="19">
        <f t="shared" si="0"/>
        <v>64.963409399999932</v>
      </c>
      <c r="J26" s="19">
        <f t="shared" si="0"/>
        <v>29.862945500000023</v>
      </c>
      <c r="K26" s="19">
        <f t="shared" si="1"/>
        <v>44.059347549999913</v>
      </c>
      <c r="L26" s="20">
        <f t="shared" si="2"/>
        <v>1.4753851909886075</v>
      </c>
      <c r="M26" s="20">
        <f t="shared" si="5"/>
        <v>1.5145365799431043</v>
      </c>
      <c r="P26" s="18">
        <f t="shared" si="4"/>
        <v>-3.3663021097314472</v>
      </c>
    </row>
    <row r="27" spans="1:16" x14ac:dyDescent="0.15">
      <c r="A27" s="18">
        <v>13</v>
      </c>
      <c r="B27" s="18">
        <v>25</v>
      </c>
      <c r="D27">
        <v>527.75476070000002</v>
      </c>
      <c r="E27">
        <v>490.92550660000001</v>
      </c>
      <c r="F27">
        <v>462.96112060000002</v>
      </c>
      <c r="G27">
        <v>461.63995360000001</v>
      </c>
      <c r="I27" s="19">
        <f t="shared" si="0"/>
        <v>64.793640100000005</v>
      </c>
      <c r="J27" s="19">
        <f t="shared" si="0"/>
        <v>29.285552999999993</v>
      </c>
      <c r="K27" s="19">
        <f t="shared" si="1"/>
        <v>44.293753000000009</v>
      </c>
      <c r="L27" s="20">
        <f t="shared" si="2"/>
        <v>1.5124779443297527</v>
      </c>
      <c r="M27" s="20">
        <f t="shared" si="5"/>
        <v>1.5531953888424292</v>
      </c>
      <c r="P27" s="18">
        <f t="shared" si="4"/>
        <v>-0.89971020997335061</v>
      </c>
    </row>
    <row r="28" spans="1:16" x14ac:dyDescent="0.15">
      <c r="A28" s="18">
        <v>13.5</v>
      </c>
      <c r="B28" s="18">
        <v>26</v>
      </c>
      <c r="D28">
        <v>526.66564940000001</v>
      </c>
      <c r="E28">
        <v>490.20840449999997</v>
      </c>
      <c r="F28">
        <v>462.23349000000002</v>
      </c>
      <c r="G28">
        <v>461.016571</v>
      </c>
      <c r="I28" s="19">
        <f t="shared" si="0"/>
        <v>64.432159399999989</v>
      </c>
      <c r="J28" s="19">
        <f t="shared" si="0"/>
        <v>29.191833499999973</v>
      </c>
      <c r="K28" s="19">
        <f t="shared" si="1"/>
        <v>43.997875950000008</v>
      </c>
      <c r="L28" s="20">
        <f t="shared" si="2"/>
        <v>1.5071980987422406</v>
      </c>
      <c r="M28" s="20">
        <f t="shared" si="5"/>
        <v>1.5494815988130972</v>
      </c>
      <c r="P28" s="18">
        <f t="shared" si="4"/>
        <v>-1.1366653739984049</v>
      </c>
    </row>
    <row r="29" spans="1:16" x14ac:dyDescent="0.15">
      <c r="A29" s="18">
        <v>14</v>
      </c>
      <c r="B29" s="18">
        <v>27</v>
      </c>
      <c r="D29">
        <v>526.84979250000004</v>
      </c>
      <c r="E29">
        <v>490.4228516</v>
      </c>
      <c r="F29">
        <v>463.04244999999997</v>
      </c>
      <c r="G29">
        <v>461.59869379999998</v>
      </c>
      <c r="I29" s="19">
        <f t="shared" si="0"/>
        <v>63.807342500000061</v>
      </c>
      <c r="J29" s="19">
        <f t="shared" si="0"/>
        <v>28.824157800000023</v>
      </c>
      <c r="K29" s="19">
        <f t="shared" si="1"/>
        <v>43.630432040000045</v>
      </c>
      <c r="L29" s="20">
        <f t="shared" si="2"/>
        <v>1.5136758667065031</v>
      </c>
      <c r="M29" s="20">
        <f t="shared" si="5"/>
        <v>1.5575254223355395</v>
      </c>
      <c r="P29" s="18">
        <f t="shared" si="4"/>
        <v>-0.62343616418986947</v>
      </c>
    </row>
    <row r="30" spans="1:16" x14ac:dyDescent="0.15">
      <c r="A30" s="18">
        <v>14.5</v>
      </c>
      <c r="B30" s="18">
        <v>28</v>
      </c>
      <c r="D30">
        <v>526.81097409999995</v>
      </c>
      <c r="E30">
        <v>490.11520389999998</v>
      </c>
      <c r="F30">
        <v>462.64807130000003</v>
      </c>
      <c r="G30">
        <v>461.64779659999999</v>
      </c>
      <c r="I30" s="19">
        <f t="shared" si="0"/>
        <v>64.162902799999927</v>
      </c>
      <c r="J30" s="19">
        <f t="shared" si="0"/>
        <v>28.467407299999991</v>
      </c>
      <c r="K30" s="19">
        <f t="shared" si="1"/>
        <v>44.23571768999993</v>
      </c>
      <c r="L30" s="20">
        <f t="shared" si="2"/>
        <v>1.5539074993316988</v>
      </c>
      <c r="M30" s="20">
        <f t="shared" si="5"/>
        <v>1.599323110518915</v>
      </c>
      <c r="P30" s="18">
        <f t="shared" si="4"/>
        <v>2.0434292162261567</v>
      </c>
    </row>
    <row r="31" spans="1:16" x14ac:dyDescent="0.15">
      <c r="A31" s="18">
        <v>15</v>
      </c>
      <c r="B31" s="18">
        <v>29</v>
      </c>
      <c r="D31">
        <v>527.65667719999999</v>
      </c>
      <c r="E31">
        <v>490.49993899999998</v>
      </c>
      <c r="F31">
        <v>462.20376590000001</v>
      </c>
      <c r="G31">
        <v>461.08148189999997</v>
      </c>
      <c r="I31" s="19">
        <f t="shared" si="0"/>
        <v>65.452911299999982</v>
      </c>
      <c r="J31" s="19">
        <f t="shared" si="0"/>
        <v>29.418457100000012</v>
      </c>
      <c r="K31" s="19">
        <f t="shared" si="1"/>
        <v>44.859991329999971</v>
      </c>
      <c r="L31" s="20">
        <f t="shared" si="2"/>
        <v>1.5248927289935934</v>
      </c>
      <c r="M31" s="20">
        <f t="shared" si="5"/>
        <v>1.5718743957389896</v>
      </c>
      <c r="P31" s="18">
        <f t="shared" si="4"/>
        <v>0.29208768598784246</v>
      </c>
    </row>
    <row r="32" spans="1:16" x14ac:dyDescent="0.15">
      <c r="A32" s="18">
        <v>15.5</v>
      </c>
      <c r="B32" s="18">
        <v>30</v>
      </c>
      <c r="D32">
        <v>528.21380620000002</v>
      </c>
      <c r="E32">
        <v>491.1651306</v>
      </c>
      <c r="F32">
        <v>462.3049011</v>
      </c>
      <c r="G32">
        <v>461.12109379999998</v>
      </c>
      <c r="I32" s="19">
        <f t="shared" si="0"/>
        <v>65.908905100000027</v>
      </c>
      <c r="J32" s="19">
        <f t="shared" si="0"/>
        <v>30.044036800000015</v>
      </c>
      <c r="K32" s="19">
        <f t="shared" si="1"/>
        <v>44.878079340000014</v>
      </c>
      <c r="L32" s="20">
        <f t="shared" si="2"/>
        <v>1.4937433221357255</v>
      </c>
      <c r="M32" s="20">
        <f t="shared" si="5"/>
        <v>1.5422910444393014</v>
      </c>
      <c r="P32" s="18">
        <f t="shared" si="4"/>
        <v>-1.5954524830209118</v>
      </c>
    </row>
    <row r="33" spans="1:16" x14ac:dyDescent="0.15">
      <c r="A33" s="18">
        <v>16</v>
      </c>
      <c r="B33" s="18">
        <v>31</v>
      </c>
      <c r="D33">
        <v>529.31884769999999</v>
      </c>
      <c r="E33">
        <v>491.59533690000001</v>
      </c>
      <c r="F33">
        <v>462.67041019999999</v>
      </c>
      <c r="G33">
        <v>461.2832947</v>
      </c>
      <c r="I33" s="19">
        <f t="shared" si="0"/>
        <v>66.6484375</v>
      </c>
      <c r="J33" s="19">
        <f t="shared" si="0"/>
        <v>30.312042200000008</v>
      </c>
      <c r="K33" s="19">
        <f t="shared" si="1"/>
        <v>45.430007959999998</v>
      </c>
      <c r="L33" s="20">
        <f t="shared" si="2"/>
        <v>1.498744547142389</v>
      </c>
      <c r="M33" s="20">
        <f t="shared" si="5"/>
        <v>1.5488583250041448</v>
      </c>
      <c r="P33" s="18">
        <f t="shared" si="4"/>
        <v>-1.1764328208563011</v>
      </c>
    </row>
    <row r="34" spans="1:16" x14ac:dyDescent="0.15">
      <c r="A34" s="18">
        <v>16.5</v>
      </c>
      <c r="B34" s="18">
        <v>32</v>
      </c>
      <c r="D34">
        <v>527.1094971</v>
      </c>
      <c r="E34">
        <v>490.64022829999999</v>
      </c>
      <c r="F34">
        <v>463.10217290000003</v>
      </c>
      <c r="G34">
        <v>461.96923829999997</v>
      </c>
      <c r="I34" s="19">
        <f t="shared" si="0"/>
        <v>64.007324199999971</v>
      </c>
      <c r="J34" s="19">
        <f t="shared" si="0"/>
        <v>28.670990000000018</v>
      </c>
      <c r="K34" s="19">
        <f t="shared" si="1"/>
        <v>43.937631199999956</v>
      </c>
      <c r="L34" s="20">
        <f t="shared" si="2"/>
        <v>1.532476946209389</v>
      </c>
      <c r="M34" s="20">
        <f t="shared" si="5"/>
        <v>1.5841567796293248</v>
      </c>
      <c r="P34" s="18">
        <f t="shared" si="4"/>
        <v>1.0757545778601674</v>
      </c>
    </row>
    <row r="35" spans="1:16" x14ac:dyDescent="0.15">
      <c r="A35" s="18">
        <v>17</v>
      </c>
      <c r="B35" s="18">
        <v>33</v>
      </c>
      <c r="D35">
        <v>526.61975099999995</v>
      </c>
      <c r="E35">
        <v>490.28463749999997</v>
      </c>
      <c r="F35">
        <v>462.40869140000001</v>
      </c>
      <c r="G35">
        <v>461.38177489999998</v>
      </c>
      <c r="I35" s="19">
        <f t="shared" si="0"/>
        <v>64.211059599999942</v>
      </c>
      <c r="J35" s="19">
        <f t="shared" si="0"/>
        <v>28.902862599999992</v>
      </c>
      <c r="K35" s="19">
        <f t="shared" si="1"/>
        <v>43.979055779999953</v>
      </c>
      <c r="L35" s="20">
        <f t="shared" si="2"/>
        <v>1.5216159170337669</v>
      </c>
      <c r="M35" s="20">
        <f t="shared" si="5"/>
        <v>1.5748618060118824</v>
      </c>
      <c r="P35" s="18">
        <f t="shared" si="4"/>
        <v>0.48269681726142094</v>
      </c>
    </row>
    <row r="36" spans="1:16" x14ac:dyDescent="0.15">
      <c r="A36" s="18">
        <v>17.5</v>
      </c>
      <c r="B36" s="18">
        <v>34</v>
      </c>
      <c r="D36">
        <v>527.47949219999998</v>
      </c>
      <c r="E36">
        <v>490.56668089999999</v>
      </c>
      <c r="F36">
        <v>462.22814940000001</v>
      </c>
      <c r="G36">
        <v>460.86856080000001</v>
      </c>
      <c r="I36" s="19">
        <f t="shared" si="0"/>
        <v>65.251342799999975</v>
      </c>
      <c r="J36" s="19">
        <f t="shared" si="0"/>
        <v>29.698120099999983</v>
      </c>
      <c r="K36" s="19">
        <f t="shared" si="1"/>
        <v>44.462658729999987</v>
      </c>
      <c r="L36" s="20">
        <f t="shared" si="2"/>
        <v>1.4971539808002869</v>
      </c>
      <c r="M36" s="20">
        <f t="shared" si="5"/>
        <v>1.5519659253365823</v>
      </c>
      <c r="P36" s="18">
        <f t="shared" si="4"/>
        <v>-0.9781550666803368</v>
      </c>
    </row>
    <row r="37" spans="1:16" x14ac:dyDescent="0.15">
      <c r="A37" s="18">
        <v>18</v>
      </c>
      <c r="B37" s="18">
        <v>35</v>
      </c>
      <c r="D37">
        <v>527.03790279999998</v>
      </c>
      <c r="E37">
        <v>490.71374509999998</v>
      </c>
      <c r="F37">
        <v>462.4412231</v>
      </c>
      <c r="G37">
        <v>461.24871830000001</v>
      </c>
      <c r="I37" s="19">
        <f t="shared" si="0"/>
        <v>64.596679699999981</v>
      </c>
      <c r="J37" s="19">
        <f t="shared" si="0"/>
        <v>29.465026799999976</v>
      </c>
      <c r="K37" s="19">
        <f t="shared" si="1"/>
        <v>43.971160940000004</v>
      </c>
      <c r="L37" s="20">
        <f t="shared" si="2"/>
        <v>1.4923170183575072</v>
      </c>
      <c r="M37" s="20">
        <f t="shared" si="5"/>
        <v>1.5486950184519825</v>
      </c>
      <c r="P37" s="18">
        <f t="shared" si="4"/>
        <v>-1.1868524543165504</v>
      </c>
    </row>
    <row r="38" spans="1:16" x14ac:dyDescent="0.15">
      <c r="A38" s="18">
        <v>18.5</v>
      </c>
      <c r="B38" s="18">
        <v>36</v>
      </c>
      <c r="D38">
        <v>528.15167240000005</v>
      </c>
      <c r="E38">
        <v>491.27624509999998</v>
      </c>
      <c r="F38">
        <v>462.71875</v>
      </c>
      <c r="G38">
        <v>461.37142940000001</v>
      </c>
      <c r="I38" s="19">
        <f t="shared" si="0"/>
        <v>65.432922400000052</v>
      </c>
      <c r="J38" s="19">
        <f t="shared" si="0"/>
        <v>29.904815699999972</v>
      </c>
      <c r="K38" s="19">
        <f t="shared" si="1"/>
        <v>44.499551410000073</v>
      </c>
      <c r="L38" s="20">
        <f t="shared" si="2"/>
        <v>1.4880396474070268</v>
      </c>
      <c r="M38" s="20">
        <f t="shared" si="5"/>
        <v>1.5459837030596819</v>
      </c>
      <c r="P38" s="18">
        <f t="shared" si="4"/>
        <v>-1.3598455902860076</v>
      </c>
    </row>
    <row r="39" spans="1:16" x14ac:dyDescent="0.15">
      <c r="A39" s="18">
        <v>19</v>
      </c>
      <c r="B39" s="18">
        <v>37</v>
      </c>
      <c r="D39">
        <v>526.74133300000005</v>
      </c>
      <c r="E39">
        <v>490.20980830000002</v>
      </c>
      <c r="F39">
        <v>462.75839230000003</v>
      </c>
      <c r="G39">
        <v>461.44891360000003</v>
      </c>
      <c r="I39" s="19">
        <f t="shared" si="0"/>
        <v>63.982940700000029</v>
      </c>
      <c r="J39" s="19">
        <f t="shared" si="0"/>
        <v>28.760894699999994</v>
      </c>
      <c r="K39" s="19">
        <f t="shared" si="1"/>
        <v>43.850314410000038</v>
      </c>
      <c r="L39" s="20">
        <f t="shared" si="2"/>
        <v>1.5246505669380324</v>
      </c>
      <c r="M39" s="20">
        <f t="shared" si="5"/>
        <v>1.5841606781488673</v>
      </c>
      <c r="P39" s="18">
        <f t="shared" si="4"/>
        <v>1.0760033195311709</v>
      </c>
    </row>
    <row r="40" spans="1:16" x14ac:dyDescent="0.15">
      <c r="A40" s="18">
        <v>19.5</v>
      </c>
      <c r="B40" s="18">
        <v>38</v>
      </c>
      <c r="D40">
        <v>526.47753909999994</v>
      </c>
      <c r="E40">
        <v>490.35278319999998</v>
      </c>
      <c r="F40">
        <v>462.58584589999998</v>
      </c>
      <c r="G40">
        <v>461.50244140000001</v>
      </c>
      <c r="I40" s="19">
        <f t="shared" si="0"/>
        <v>63.891693199999963</v>
      </c>
      <c r="J40" s="19">
        <f t="shared" si="0"/>
        <v>28.850341799999967</v>
      </c>
      <c r="K40" s="19">
        <f t="shared" si="1"/>
        <v>43.696453939999984</v>
      </c>
      <c r="L40" s="20">
        <f t="shared" si="2"/>
        <v>1.5145905113678768</v>
      </c>
      <c r="M40" s="20">
        <f t="shared" si="5"/>
        <v>1.5756666781368918</v>
      </c>
      <c r="P40" s="18">
        <f t="shared" si="4"/>
        <v>0.53405098777037863</v>
      </c>
    </row>
    <row r="41" spans="1:16" x14ac:dyDescent="0.15">
      <c r="A41" s="18">
        <v>20</v>
      </c>
      <c r="B41" s="18">
        <v>39</v>
      </c>
      <c r="D41">
        <v>526.90765380000005</v>
      </c>
      <c r="E41">
        <v>490.50845340000001</v>
      </c>
      <c r="F41">
        <v>462.49859620000001</v>
      </c>
      <c r="G41">
        <v>461.33609009999998</v>
      </c>
      <c r="I41" s="19">
        <f t="shared" si="0"/>
        <v>64.40905760000004</v>
      </c>
      <c r="J41" s="19">
        <f t="shared" si="0"/>
        <v>29.172363300000029</v>
      </c>
      <c r="K41" s="19">
        <f t="shared" si="1"/>
        <v>43.988403290000022</v>
      </c>
      <c r="L41" s="20">
        <f t="shared" si="2"/>
        <v>1.5078793184369803</v>
      </c>
      <c r="M41" s="20">
        <f t="shared" si="5"/>
        <v>1.5705215407641751</v>
      </c>
      <c r="P41" s="18">
        <f t="shared" si="4"/>
        <v>0.20576994321633119</v>
      </c>
    </row>
    <row r="42" spans="1:16" x14ac:dyDescent="0.15">
      <c r="A42" s="18">
        <v>20.5</v>
      </c>
      <c r="B42" s="18">
        <v>40</v>
      </c>
      <c r="D42">
        <v>524.84033199999999</v>
      </c>
      <c r="E42">
        <v>489.29766849999999</v>
      </c>
      <c r="F42">
        <v>462.5753479</v>
      </c>
      <c r="G42">
        <v>461.40145869999998</v>
      </c>
      <c r="I42" s="19">
        <f t="shared" si="0"/>
        <v>62.264984099999992</v>
      </c>
      <c r="J42" s="19">
        <f t="shared" si="0"/>
        <v>27.896209800000008</v>
      </c>
      <c r="K42" s="19">
        <f t="shared" si="1"/>
        <v>42.737637239999984</v>
      </c>
      <c r="L42" s="20">
        <f t="shared" si="2"/>
        <v>1.53202307935037</v>
      </c>
      <c r="M42" s="20">
        <f t="shared" si="5"/>
        <v>1.5962313572357447</v>
      </c>
      <c r="P42" s="18">
        <f t="shared" si="4"/>
        <v>1.8461625693364907</v>
      </c>
    </row>
    <row r="43" spans="1:16" x14ac:dyDescent="0.15">
      <c r="A43" s="18">
        <v>21</v>
      </c>
      <c r="B43" s="18">
        <v>41</v>
      </c>
      <c r="D43">
        <v>525.88262940000004</v>
      </c>
      <c r="E43">
        <v>490.19421390000002</v>
      </c>
      <c r="F43">
        <v>462.25210570000002</v>
      </c>
      <c r="G43">
        <v>461.1553955</v>
      </c>
      <c r="I43" s="19">
        <f t="shared" si="0"/>
        <v>63.630523700000026</v>
      </c>
      <c r="J43" s="19">
        <f t="shared" si="0"/>
        <v>29.038818400000025</v>
      </c>
      <c r="K43" s="19">
        <f t="shared" si="1"/>
        <v>43.303350820000006</v>
      </c>
      <c r="L43" s="20">
        <f t="shared" si="2"/>
        <v>1.4912228942483405</v>
      </c>
      <c r="M43" s="20">
        <f t="shared" si="5"/>
        <v>1.5569972276918951</v>
      </c>
      <c r="P43" s="18">
        <f t="shared" si="4"/>
        <v>-0.65713716705578129</v>
      </c>
    </row>
    <row r="44" spans="1:16" x14ac:dyDescent="0.15">
      <c r="A44" s="18">
        <v>21.5</v>
      </c>
      <c r="B44" s="18">
        <v>42</v>
      </c>
      <c r="D44">
        <v>527.24652100000003</v>
      </c>
      <c r="E44">
        <v>490.73474119999997</v>
      </c>
      <c r="F44">
        <v>462.04672240000002</v>
      </c>
      <c r="G44">
        <v>460.96835329999999</v>
      </c>
      <c r="I44" s="19">
        <f t="shared" si="0"/>
        <v>65.199798600000008</v>
      </c>
      <c r="J44" s="19">
        <f t="shared" si="0"/>
        <v>29.766387899999984</v>
      </c>
      <c r="K44" s="19">
        <f t="shared" si="1"/>
        <v>44.363327070000025</v>
      </c>
      <c r="L44" s="20">
        <f t="shared" si="2"/>
        <v>1.4903832879904131</v>
      </c>
      <c r="M44" s="20">
        <f t="shared" si="5"/>
        <v>1.5577236769921474</v>
      </c>
      <c r="P44" s="18">
        <f t="shared" si="4"/>
        <v>-0.61078669712139466</v>
      </c>
    </row>
    <row r="45" spans="1:16" x14ac:dyDescent="0.15">
      <c r="A45" s="18">
        <v>22</v>
      </c>
      <c r="B45" s="18">
        <v>43</v>
      </c>
      <c r="D45">
        <v>527.65649410000003</v>
      </c>
      <c r="E45">
        <v>491.31692500000003</v>
      </c>
      <c r="F45">
        <v>462.79788209999998</v>
      </c>
      <c r="G45">
        <v>461.59500120000001</v>
      </c>
      <c r="I45" s="19">
        <f t="shared" si="0"/>
        <v>64.858612000000051</v>
      </c>
      <c r="J45" s="19">
        <f t="shared" si="0"/>
        <v>29.721923800000013</v>
      </c>
      <c r="K45" s="19">
        <f t="shared" si="1"/>
        <v>44.053265340000038</v>
      </c>
      <c r="L45" s="20">
        <f t="shared" si="2"/>
        <v>1.4821808183224001</v>
      </c>
      <c r="M45" s="20">
        <f t="shared" si="5"/>
        <v>1.5510872628823145</v>
      </c>
      <c r="P45" s="18">
        <f t="shared" si="4"/>
        <v>-1.0342173653911597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527.04156490000003</v>
      </c>
      <c r="E46">
        <v>490.85186770000001</v>
      </c>
      <c r="F46">
        <v>462.87637330000001</v>
      </c>
      <c r="G46">
        <v>461.74258420000001</v>
      </c>
      <c r="I46" s="19">
        <f t="shared" si="0"/>
        <v>64.165191600000014</v>
      </c>
      <c r="J46" s="19">
        <f t="shared" si="0"/>
        <v>29.109283500000004</v>
      </c>
      <c r="K46" s="19">
        <f t="shared" si="1"/>
        <v>43.788693150000014</v>
      </c>
      <c r="L46" s="20">
        <f t="shared" si="2"/>
        <v>1.5042861893182637</v>
      </c>
      <c r="M46" s="20">
        <f t="shared" si="5"/>
        <v>1.5747586894363579</v>
      </c>
      <c r="P46" s="18">
        <f t="shared" si="4"/>
        <v>0.47611755325507321</v>
      </c>
    </row>
    <row r="47" spans="1:16" x14ac:dyDescent="0.15">
      <c r="A47" s="18">
        <v>23</v>
      </c>
      <c r="B47" s="18">
        <v>45</v>
      </c>
      <c r="D47">
        <v>526.70166019999999</v>
      </c>
      <c r="E47">
        <v>490.71978760000002</v>
      </c>
      <c r="F47">
        <v>463.23406979999999</v>
      </c>
      <c r="G47">
        <v>462.03326420000002</v>
      </c>
      <c r="I47" s="19">
        <f t="shared" si="0"/>
        <v>63.467590400000006</v>
      </c>
      <c r="J47" s="19">
        <f t="shared" si="0"/>
        <v>28.686523399999999</v>
      </c>
      <c r="K47" s="19">
        <f t="shared" si="1"/>
        <v>43.387024020000013</v>
      </c>
      <c r="L47" s="20">
        <f t="shared" si="2"/>
        <v>1.512453196750918</v>
      </c>
      <c r="M47" s="20">
        <f t="shared" si="5"/>
        <v>1.584491752427192</v>
      </c>
      <c r="P47" s="18">
        <f t="shared" si="4"/>
        <v>1.0971272278042006</v>
      </c>
    </row>
    <row r="48" spans="1:16" x14ac:dyDescent="0.15">
      <c r="A48" s="18">
        <v>23.5</v>
      </c>
      <c r="B48" s="18">
        <v>46</v>
      </c>
      <c r="D48">
        <v>524.62902829999996</v>
      </c>
      <c r="E48">
        <v>489.66369630000003</v>
      </c>
      <c r="F48">
        <v>462.78366089999997</v>
      </c>
      <c r="G48">
        <v>461.56689449999999</v>
      </c>
      <c r="I48" s="19">
        <f t="shared" si="0"/>
        <v>61.845367399999986</v>
      </c>
      <c r="J48" s="19">
        <f t="shared" si="0"/>
        <v>28.096801800000037</v>
      </c>
      <c r="K48" s="19">
        <f t="shared" si="1"/>
        <v>42.177606139999966</v>
      </c>
      <c r="L48" s="20">
        <f t="shared" si="2"/>
        <v>1.5011532785912989</v>
      </c>
      <c r="M48" s="20">
        <f t="shared" si="5"/>
        <v>1.5747578898257528</v>
      </c>
      <c r="P48" s="18">
        <f t="shared" si="4"/>
        <v>0.47606653479129846</v>
      </c>
    </row>
    <row r="49" spans="1:22" x14ac:dyDescent="0.15">
      <c r="A49" s="18">
        <v>24</v>
      </c>
      <c r="B49" s="18">
        <v>47</v>
      </c>
      <c r="D49">
        <v>524.59082030000002</v>
      </c>
      <c r="E49">
        <v>489.31896970000003</v>
      </c>
      <c r="F49">
        <v>462.33578490000002</v>
      </c>
      <c r="G49">
        <v>461.1231689</v>
      </c>
      <c r="I49" s="19">
        <f t="shared" si="0"/>
        <v>62.255035399999997</v>
      </c>
      <c r="J49" s="19">
        <f t="shared" si="0"/>
        <v>28.195800800000029</v>
      </c>
      <c r="K49" s="19">
        <f t="shared" si="1"/>
        <v>42.51797483999998</v>
      </c>
      <c r="L49" s="20">
        <f t="shared" si="2"/>
        <v>1.5079541503924916</v>
      </c>
      <c r="M49" s="20">
        <f t="shared" si="5"/>
        <v>1.5831248171851253</v>
      </c>
      <c r="P49" s="18">
        <f t="shared" si="4"/>
        <v>1.0099111057463281</v>
      </c>
    </row>
    <row r="50" spans="1:22" x14ac:dyDescent="0.15">
      <c r="A50" s="18">
        <v>24.5</v>
      </c>
      <c r="B50" s="18">
        <v>48</v>
      </c>
      <c r="D50">
        <v>525.63238530000001</v>
      </c>
      <c r="E50">
        <v>489.95574950000002</v>
      </c>
      <c r="F50">
        <v>462.68225100000001</v>
      </c>
      <c r="G50">
        <v>461.51412959999999</v>
      </c>
      <c r="I50" s="19">
        <f t="shared" si="0"/>
        <v>62.950134300000002</v>
      </c>
      <c r="J50" s="19">
        <f t="shared" si="0"/>
        <v>28.441619900000035</v>
      </c>
      <c r="K50" s="19">
        <f t="shared" si="1"/>
        <v>43.041000369999978</v>
      </c>
      <c r="L50" s="20">
        <f t="shared" si="2"/>
        <v>1.5133104415757952</v>
      </c>
      <c r="M50" s="20">
        <f t="shared" si="5"/>
        <v>1.5900471639266087</v>
      </c>
      <c r="P50" s="18">
        <f t="shared" si="4"/>
        <v>1.4515854585264512</v>
      </c>
    </row>
    <row r="51" spans="1:22" x14ac:dyDescent="0.15">
      <c r="A51" s="18">
        <v>25</v>
      </c>
      <c r="B51" s="18">
        <v>49</v>
      </c>
      <c r="D51">
        <v>526.66937259999997</v>
      </c>
      <c r="E51">
        <v>490.41360470000001</v>
      </c>
      <c r="F51">
        <v>462.80453490000002</v>
      </c>
      <c r="G51">
        <v>461.62707519999998</v>
      </c>
      <c r="I51" s="19">
        <f t="shared" si="0"/>
        <v>63.864837699999953</v>
      </c>
      <c r="J51" s="19">
        <f t="shared" si="0"/>
        <v>28.786529500000029</v>
      </c>
      <c r="K51" s="19">
        <f t="shared" si="1"/>
        <v>43.714267049999933</v>
      </c>
      <c r="L51" s="20">
        <f t="shared" si="2"/>
        <v>1.5185667674875463</v>
      </c>
      <c r="M51" s="20">
        <f t="shared" si="5"/>
        <v>1.5968695453965398</v>
      </c>
      <c r="P51" s="18">
        <f t="shared" si="4"/>
        <v>1.8868816135273776</v>
      </c>
    </row>
    <row r="52" spans="1:22" x14ac:dyDescent="0.15">
      <c r="A52" s="18">
        <v>25.5</v>
      </c>
      <c r="B52" s="18">
        <v>50</v>
      </c>
      <c r="D52">
        <v>526.91571039999997</v>
      </c>
      <c r="E52">
        <v>490.62796020000002</v>
      </c>
      <c r="F52">
        <v>462.98300169999999</v>
      </c>
      <c r="G52">
        <v>461.81887819999997</v>
      </c>
      <c r="I52" s="19">
        <f t="shared" si="0"/>
        <v>63.932708699999978</v>
      </c>
      <c r="J52" s="19">
        <f t="shared" si="0"/>
        <v>28.809082000000046</v>
      </c>
      <c r="K52" s="19">
        <f t="shared" si="1"/>
        <v>43.766351299999947</v>
      </c>
      <c r="L52" s="20">
        <f t="shared" si="2"/>
        <v>1.519185904639373</v>
      </c>
      <c r="M52" s="20">
        <f t="shared" si="5"/>
        <v>1.5990547381065463</v>
      </c>
      <c r="P52" s="18">
        <f t="shared" si="4"/>
        <v>2.0263059463346567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524.72106929999995</v>
      </c>
      <c r="E53">
        <v>489.3465271</v>
      </c>
      <c r="F53">
        <v>462.74493410000002</v>
      </c>
      <c r="G53">
        <v>461.61184689999999</v>
      </c>
      <c r="I53" s="19">
        <f t="shared" si="0"/>
        <v>61.976135199999931</v>
      </c>
      <c r="J53" s="19">
        <f t="shared" si="0"/>
        <v>27.734680200000014</v>
      </c>
      <c r="K53" s="19">
        <f t="shared" si="1"/>
        <v>42.561859059999918</v>
      </c>
      <c r="L53" s="20">
        <f t="shared" si="2"/>
        <v>1.5346078899442257</v>
      </c>
      <c r="M53" s="20">
        <f t="shared" si="5"/>
        <v>1.6160427789695788</v>
      </c>
      <c r="P53" s="18">
        <f t="shared" si="4"/>
        <v>3.1102132155585474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524.74108890000002</v>
      </c>
      <c r="E54">
        <v>489.1658936</v>
      </c>
      <c r="F54">
        <v>462.83453370000001</v>
      </c>
      <c r="G54">
        <v>461.60388180000001</v>
      </c>
      <c r="I54" s="19">
        <f t="shared" si="0"/>
        <v>61.906555200000014</v>
      </c>
      <c r="J54" s="19">
        <f t="shared" si="0"/>
        <v>27.562011799999993</v>
      </c>
      <c r="K54" s="19">
        <f t="shared" si="1"/>
        <v>42.613146940000021</v>
      </c>
      <c r="L54" s="20">
        <f t="shared" si="2"/>
        <v>1.5460826027220564</v>
      </c>
      <c r="M54" s="20">
        <f t="shared" si="5"/>
        <v>1.6290835473055896</v>
      </c>
      <c r="P54" s="18">
        <f t="shared" si="4"/>
        <v>3.9422681717263175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524.56378170000005</v>
      </c>
      <c r="E55">
        <v>489.22778319999998</v>
      </c>
      <c r="F55">
        <v>462.60787959999999</v>
      </c>
      <c r="G55">
        <v>461.21823119999999</v>
      </c>
      <c r="I55" s="19">
        <f t="shared" si="0"/>
        <v>61.95590210000006</v>
      </c>
      <c r="J55" s="19">
        <f t="shared" si="0"/>
        <v>28.009551999999985</v>
      </c>
      <c r="K55" s="19">
        <f t="shared" si="1"/>
        <v>42.349215700000073</v>
      </c>
      <c r="L55" s="20">
        <f t="shared" si="2"/>
        <v>1.5119561962290613</v>
      </c>
      <c r="M55" s="20">
        <f t="shared" si="5"/>
        <v>1.5965231963707742</v>
      </c>
      <c r="P55" s="18">
        <f t="shared" si="4"/>
        <v>1.8647831131916002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522.71600339999998</v>
      </c>
      <c r="E56">
        <v>488.60824580000002</v>
      </c>
      <c r="F56">
        <v>462.12493899999998</v>
      </c>
      <c r="G56">
        <v>461.10543819999998</v>
      </c>
      <c r="I56" s="19">
        <f t="shared" si="0"/>
        <v>60.591064399999993</v>
      </c>
      <c r="J56" s="19">
        <f t="shared" si="0"/>
        <v>27.50280760000004</v>
      </c>
      <c r="K56" s="19">
        <f t="shared" si="1"/>
        <v>41.339099079999968</v>
      </c>
      <c r="L56" s="20">
        <f t="shared" si="2"/>
        <v>1.5030865096114736</v>
      </c>
      <c r="M56" s="20">
        <f t="shared" si="5"/>
        <v>1.5892195653113665</v>
      </c>
      <c r="P56" s="18">
        <f t="shared" si="4"/>
        <v>1.3987812439443768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522.46063230000004</v>
      </c>
      <c r="E57">
        <v>488.58422849999999</v>
      </c>
      <c r="F57">
        <v>462.42288209999998</v>
      </c>
      <c r="G57">
        <v>461.2049255</v>
      </c>
      <c r="I57" s="19">
        <f t="shared" si="0"/>
        <v>60.037750200000062</v>
      </c>
      <c r="J57" s="19">
        <f t="shared" si="0"/>
        <v>27.379302999999993</v>
      </c>
      <c r="K57" s="19">
        <f t="shared" si="1"/>
        <v>40.872238100000068</v>
      </c>
      <c r="L57" s="20">
        <f t="shared" si="2"/>
        <v>1.4928151421531832</v>
      </c>
      <c r="M57" s="20">
        <f t="shared" si="5"/>
        <v>1.580514253411256</v>
      </c>
      <c r="P57" s="18">
        <f t="shared" si="4"/>
        <v>0.84334633973925777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520.82989499999996</v>
      </c>
      <c r="E58">
        <v>487.64529420000002</v>
      </c>
      <c r="F58">
        <v>462.75039670000001</v>
      </c>
      <c r="G58">
        <v>461.46340939999999</v>
      </c>
      <c r="I58" s="19">
        <f t="shared" si="0"/>
        <v>58.079498299999955</v>
      </c>
      <c r="J58" s="19">
        <f t="shared" si="0"/>
        <v>26.181884800000034</v>
      </c>
      <c r="K58" s="19">
        <f t="shared" si="1"/>
        <v>39.752178939999936</v>
      </c>
      <c r="L58" s="20">
        <f t="shared" si="2"/>
        <v>1.5183085268177441</v>
      </c>
      <c r="M58" s="20">
        <f t="shared" si="5"/>
        <v>1.6075736936339966</v>
      </c>
      <c r="P58" s="18">
        <f t="shared" si="4"/>
        <v>2.5698505431982008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521.0663452</v>
      </c>
      <c r="E59">
        <v>487.43447880000002</v>
      </c>
      <c r="F59">
        <v>462.70989989999998</v>
      </c>
      <c r="G59">
        <v>461.24322510000002</v>
      </c>
      <c r="I59" s="19">
        <f t="shared" si="0"/>
        <v>58.356445300000019</v>
      </c>
      <c r="J59" s="19">
        <f t="shared" si="0"/>
        <v>26.191253700000004</v>
      </c>
      <c r="K59" s="19">
        <f t="shared" si="1"/>
        <v>40.022567710000018</v>
      </c>
      <c r="L59" s="20">
        <f t="shared" si="2"/>
        <v>1.5280890395101634</v>
      </c>
      <c r="M59" s="20">
        <f t="shared" si="5"/>
        <v>1.6189202618845959</v>
      </c>
      <c r="P59" s="18">
        <f t="shared" si="4"/>
        <v>3.2938085267425254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520.46484380000004</v>
      </c>
      <c r="E60">
        <v>487.19949339999999</v>
      </c>
      <c r="F60">
        <v>462.70352170000001</v>
      </c>
      <c r="G60">
        <v>461.56512450000002</v>
      </c>
      <c r="I60" s="19">
        <f t="shared" si="0"/>
        <v>57.761322100000029</v>
      </c>
      <c r="J60" s="19">
        <f t="shared" si="0"/>
        <v>25.63436889999997</v>
      </c>
      <c r="K60" s="19">
        <f t="shared" si="1"/>
        <v>39.817263870000048</v>
      </c>
      <c r="L60" s="20">
        <f t="shared" si="2"/>
        <v>1.5532765415574594</v>
      </c>
      <c r="M60" s="20">
        <f t="shared" si="5"/>
        <v>1.6456738194900717</v>
      </c>
      <c r="P60" s="18">
        <f t="shared" si="4"/>
        <v>5.0007961540962116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519.84918210000001</v>
      </c>
      <c r="E61">
        <v>486.75595090000002</v>
      </c>
      <c r="F61">
        <v>462.29736329999997</v>
      </c>
      <c r="G61">
        <v>461.24118040000002</v>
      </c>
      <c r="I61" s="19">
        <f t="shared" si="0"/>
        <v>57.551818800000035</v>
      </c>
      <c r="J61" s="19">
        <f t="shared" si="0"/>
        <v>25.514770499999997</v>
      </c>
      <c r="K61" s="19">
        <f t="shared" si="1"/>
        <v>39.691479450000038</v>
      </c>
      <c r="L61" s="20">
        <f t="shared" si="2"/>
        <v>1.5556275315116019</v>
      </c>
      <c r="M61" s="20">
        <f t="shared" si="5"/>
        <v>1.649590865002394</v>
      </c>
      <c r="P61" s="18">
        <f t="shared" si="4"/>
        <v>5.2507198585962414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519.07769780000001</v>
      </c>
      <c r="E62">
        <v>486.43911739999999</v>
      </c>
      <c r="F62">
        <v>461.54104610000002</v>
      </c>
      <c r="G62">
        <v>460.49356080000001</v>
      </c>
      <c r="I62" s="19">
        <f t="shared" si="0"/>
        <v>57.536651699999993</v>
      </c>
      <c r="J62" s="19">
        <f t="shared" si="0"/>
        <v>25.945556599999975</v>
      </c>
      <c r="K62" s="19">
        <f t="shared" si="1"/>
        <v>39.374762080000011</v>
      </c>
      <c r="L62" s="20">
        <f t="shared" si="2"/>
        <v>1.5175917282113751</v>
      </c>
      <c r="M62" s="20">
        <f t="shared" si="5"/>
        <v>1.6131211172603472</v>
      </c>
      <c r="P62" s="18">
        <f t="shared" si="4"/>
        <v>2.923799114581167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519.18969730000003</v>
      </c>
      <c r="E63">
        <v>486.38055420000001</v>
      </c>
      <c r="F63">
        <v>461.96612549999998</v>
      </c>
      <c r="G63">
        <v>460.67086790000002</v>
      </c>
      <c r="I63" s="19">
        <f t="shared" si="0"/>
        <v>57.223571800000059</v>
      </c>
      <c r="J63" s="19">
        <f t="shared" si="0"/>
        <v>25.709686299999987</v>
      </c>
      <c r="K63" s="19">
        <f t="shared" si="1"/>
        <v>39.226791390000074</v>
      </c>
      <c r="L63" s="20">
        <f t="shared" si="2"/>
        <v>1.5257592384548113</v>
      </c>
      <c r="M63" s="20">
        <f t="shared" si="5"/>
        <v>1.6228546830619632</v>
      </c>
      <c r="P63" s="18">
        <f t="shared" si="4"/>
        <v>3.5448408705377936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517.97955320000005</v>
      </c>
      <c r="E64">
        <v>485.73162839999998</v>
      </c>
      <c r="F64">
        <v>462.40188599999999</v>
      </c>
      <c r="G64">
        <v>461.22503660000001</v>
      </c>
      <c r="I64" s="19">
        <f t="shared" si="0"/>
        <v>55.577667200000064</v>
      </c>
      <c r="J64" s="19">
        <f t="shared" si="0"/>
        <v>24.506591799999967</v>
      </c>
      <c r="K64" s="19">
        <f t="shared" si="1"/>
        <v>38.42305294000009</v>
      </c>
      <c r="L64" s="20">
        <f t="shared" si="2"/>
        <v>1.5678660359454857</v>
      </c>
      <c r="M64" s="20">
        <f t="shared" si="5"/>
        <v>1.6665275361108174</v>
      </c>
      <c r="P64" s="18">
        <f t="shared" si="4"/>
        <v>6.3313495250118947</v>
      </c>
      <c r="R64" s="29"/>
      <c r="S64" s="29"/>
      <c r="T64" s="29"/>
      <c r="U64" s="18">
        <v>12.5</v>
      </c>
      <c r="V64" s="20">
        <f t="shared" ref="V64:V83" si="6">L26</f>
        <v>1.4753851909886075</v>
      </c>
    </row>
    <row r="65" spans="1:22" x14ac:dyDescent="0.15">
      <c r="A65" s="18">
        <v>32</v>
      </c>
      <c r="B65" s="18">
        <v>63</v>
      </c>
      <c r="D65">
        <v>517.1445923</v>
      </c>
      <c r="E65">
        <v>485.36657709999997</v>
      </c>
      <c r="F65">
        <v>461.9725037</v>
      </c>
      <c r="G65">
        <v>460.71566769999998</v>
      </c>
      <c r="I65" s="19">
        <f t="shared" si="0"/>
        <v>55.172088599999995</v>
      </c>
      <c r="J65" s="19">
        <f t="shared" si="0"/>
        <v>24.650909399999989</v>
      </c>
      <c r="K65" s="19">
        <f t="shared" si="1"/>
        <v>37.916452020000008</v>
      </c>
      <c r="L65" s="20">
        <f t="shared" si="2"/>
        <v>1.5381360340401895</v>
      </c>
      <c r="M65" s="20">
        <f t="shared" si="5"/>
        <v>1.6383635897637012</v>
      </c>
      <c r="P65" s="18">
        <f t="shared" si="4"/>
        <v>4.5343732626048183</v>
      </c>
      <c r="R65" s="29"/>
      <c r="S65" s="29"/>
      <c r="T65" s="29"/>
      <c r="U65" s="18">
        <v>13</v>
      </c>
      <c r="V65" s="20">
        <f t="shared" si="6"/>
        <v>1.5124779443297527</v>
      </c>
    </row>
    <row r="66" spans="1:22" x14ac:dyDescent="0.15">
      <c r="A66" s="18">
        <v>32.5</v>
      </c>
      <c r="B66" s="18">
        <v>64</v>
      </c>
      <c r="D66">
        <v>518.11163329999999</v>
      </c>
      <c r="E66">
        <v>486.2391968</v>
      </c>
      <c r="F66">
        <v>462.35000609999997</v>
      </c>
      <c r="G66">
        <v>461.08975220000002</v>
      </c>
      <c r="I66" s="19">
        <f t="shared" ref="I66:J129" si="7">D66-F66</f>
        <v>55.761627200000021</v>
      </c>
      <c r="J66" s="19">
        <f t="shared" si="7"/>
        <v>25.149444599999981</v>
      </c>
      <c r="K66" s="19">
        <f t="shared" ref="K66:K129" si="8">I66-0.7*J66</f>
        <v>38.15701598000004</v>
      </c>
      <c r="L66" s="20">
        <f t="shared" ref="L66:L129" si="9">K66/J66</f>
        <v>1.5172110790868147</v>
      </c>
      <c r="M66" s="20">
        <f t="shared" si="5"/>
        <v>1.6190046903685062</v>
      </c>
      <c r="P66" s="18">
        <f t="shared" si="4"/>
        <v>3.2991954132103518</v>
      </c>
      <c r="R66" s="29"/>
      <c r="S66" s="29"/>
      <c r="T66" s="29"/>
      <c r="U66" s="18">
        <v>13.5</v>
      </c>
      <c r="V66" s="20">
        <f t="shared" si="6"/>
        <v>1.5071980987422406</v>
      </c>
    </row>
    <row r="67" spans="1:22" x14ac:dyDescent="0.15">
      <c r="A67" s="18">
        <v>33</v>
      </c>
      <c r="B67" s="18">
        <v>65</v>
      </c>
      <c r="D67">
        <v>518.76788329999999</v>
      </c>
      <c r="E67">
        <v>486.1962585</v>
      </c>
      <c r="F67">
        <v>462.60388180000001</v>
      </c>
      <c r="G67">
        <v>461.69924930000002</v>
      </c>
      <c r="I67" s="19">
        <f t="shared" si="7"/>
        <v>56.164001499999983</v>
      </c>
      <c r="J67" s="19">
        <f t="shared" si="7"/>
        <v>24.49700919999998</v>
      </c>
      <c r="K67" s="19">
        <f t="shared" si="8"/>
        <v>39.016095059999998</v>
      </c>
      <c r="L67" s="20">
        <f t="shared" si="9"/>
        <v>1.5926881008804956</v>
      </c>
      <c r="M67" s="20">
        <f t="shared" si="5"/>
        <v>1.6960477677203669</v>
      </c>
      <c r="P67" s="18">
        <f t="shared" si="4"/>
        <v>8.2148623967281598</v>
      </c>
      <c r="R67" s="29"/>
      <c r="S67" s="29"/>
      <c r="T67" s="29"/>
      <c r="U67" s="18">
        <v>14</v>
      </c>
      <c r="V67" s="20">
        <f t="shared" si="6"/>
        <v>1.5136758667065031</v>
      </c>
    </row>
    <row r="68" spans="1:22" x14ac:dyDescent="0.15">
      <c r="A68" s="18">
        <v>33.5</v>
      </c>
      <c r="B68" s="18">
        <v>66</v>
      </c>
      <c r="D68">
        <v>517.56585689999997</v>
      </c>
      <c r="E68">
        <v>485.45678709999999</v>
      </c>
      <c r="F68">
        <v>462.70532229999998</v>
      </c>
      <c r="G68">
        <v>461.60003660000001</v>
      </c>
      <c r="I68" s="19">
        <f t="shared" si="7"/>
        <v>54.860534599999994</v>
      </c>
      <c r="J68" s="19">
        <f t="shared" si="7"/>
        <v>23.856750499999976</v>
      </c>
      <c r="K68" s="19">
        <f t="shared" si="8"/>
        <v>38.160809250000014</v>
      </c>
      <c r="L68" s="20">
        <f t="shared" si="9"/>
        <v>1.5995811856271061</v>
      </c>
      <c r="M68" s="20">
        <f t="shared" si="5"/>
        <v>1.7045069080251574</v>
      </c>
      <c r="P68" s="18">
        <f t="shared" si="4"/>
        <v>8.7545905349915625</v>
      </c>
      <c r="R68" s="29"/>
      <c r="S68" s="29"/>
      <c r="T68" s="29"/>
      <c r="U68" s="18">
        <v>14.5</v>
      </c>
      <c r="V68" s="20">
        <f t="shared" si="6"/>
        <v>1.5539074993316988</v>
      </c>
    </row>
    <row r="69" spans="1:22" x14ac:dyDescent="0.15">
      <c r="A69" s="18">
        <v>34</v>
      </c>
      <c r="B69" s="18">
        <v>67</v>
      </c>
      <c r="D69">
        <v>516.80743410000002</v>
      </c>
      <c r="E69">
        <v>485.28958130000001</v>
      </c>
      <c r="F69">
        <v>462.36404420000002</v>
      </c>
      <c r="G69">
        <v>461.25933839999999</v>
      </c>
      <c r="I69" s="19">
        <f t="shared" si="7"/>
        <v>54.4433899</v>
      </c>
      <c r="J69" s="19">
        <f t="shared" si="7"/>
        <v>24.030242900000019</v>
      </c>
      <c r="K69" s="19">
        <f t="shared" si="8"/>
        <v>37.622219869999988</v>
      </c>
      <c r="L69" s="20">
        <f t="shared" si="9"/>
        <v>1.5656196246772003</v>
      </c>
      <c r="M69" s="20">
        <f t="shared" si="5"/>
        <v>1.6721114026334314</v>
      </c>
      <c r="P69" s="18">
        <f t="shared" si="4"/>
        <v>6.6876233039034796</v>
      </c>
      <c r="U69" s="18">
        <v>15</v>
      </c>
      <c r="V69" s="20">
        <f t="shared" si="6"/>
        <v>1.5248927289935934</v>
      </c>
    </row>
    <row r="70" spans="1:22" x14ac:dyDescent="0.15">
      <c r="A70" s="18">
        <v>34.5</v>
      </c>
      <c r="B70" s="18">
        <v>68</v>
      </c>
      <c r="D70">
        <v>515.14373780000005</v>
      </c>
      <c r="E70">
        <v>484.7843628</v>
      </c>
      <c r="F70">
        <v>462.38696290000001</v>
      </c>
      <c r="G70">
        <v>461.25833130000001</v>
      </c>
      <c r="I70" s="19">
        <f t="shared" si="7"/>
        <v>52.756774900000039</v>
      </c>
      <c r="J70" s="19">
        <f t="shared" si="7"/>
        <v>23.526031499999988</v>
      </c>
      <c r="K70" s="19">
        <f t="shared" si="8"/>
        <v>36.288552850000045</v>
      </c>
      <c r="L70" s="20">
        <f t="shared" si="9"/>
        <v>1.5424850914613484</v>
      </c>
      <c r="M70" s="20">
        <f t="shared" si="5"/>
        <v>1.6505429249757593</v>
      </c>
      <c r="P70" s="18">
        <f t="shared" ref="P70:P133" si="10">(M70-$O$2)/$O$2*100</f>
        <v>5.3114652225959995</v>
      </c>
      <c r="U70" s="18">
        <v>15.5</v>
      </c>
      <c r="V70" s="20">
        <f t="shared" si="6"/>
        <v>1.4937433221357255</v>
      </c>
    </row>
    <row r="71" spans="1:22" x14ac:dyDescent="0.15">
      <c r="A71" s="18">
        <v>35</v>
      </c>
      <c r="B71" s="18">
        <v>69</v>
      </c>
      <c r="D71">
        <v>516.71569820000002</v>
      </c>
      <c r="E71">
        <v>485.24426269999998</v>
      </c>
      <c r="F71">
        <v>462.95269780000001</v>
      </c>
      <c r="G71">
        <v>461.73220830000002</v>
      </c>
      <c r="I71" s="19">
        <f t="shared" si="7"/>
        <v>53.76300040000001</v>
      </c>
      <c r="J71" s="19">
        <f t="shared" si="7"/>
        <v>23.512054399999954</v>
      </c>
      <c r="K71" s="19">
        <f t="shared" si="8"/>
        <v>37.304562320000045</v>
      </c>
      <c r="L71" s="20">
        <f t="shared" si="9"/>
        <v>1.5866143249481472</v>
      </c>
      <c r="M71" s="20">
        <f t="shared" si="5"/>
        <v>1.6962382140207382</v>
      </c>
      <c r="P71" s="18">
        <f t="shared" si="10"/>
        <v>8.2270136583735436</v>
      </c>
      <c r="U71" s="18">
        <v>16</v>
      </c>
      <c r="V71" s="20">
        <f t="shared" si="6"/>
        <v>1.498744547142389</v>
      </c>
    </row>
    <row r="72" spans="1:22" x14ac:dyDescent="0.15">
      <c r="A72" s="18">
        <v>35.5</v>
      </c>
      <c r="B72" s="18">
        <v>70</v>
      </c>
      <c r="D72">
        <v>517.95233150000001</v>
      </c>
      <c r="E72">
        <v>485.84078979999998</v>
      </c>
      <c r="F72">
        <v>462.05737299999998</v>
      </c>
      <c r="G72">
        <v>460.87786870000002</v>
      </c>
      <c r="I72" s="19">
        <f t="shared" si="7"/>
        <v>55.89495850000003</v>
      </c>
      <c r="J72" s="19">
        <f t="shared" si="7"/>
        <v>24.96292109999996</v>
      </c>
      <c r="K72" s="19">
        <f t="shared" si="8"/>
        <v>38.420913730000059</v>
      </c>
      <c r="L72" s="20">
        <f t="shared" si="9"/>
        <v>1.5391193032293051</v>
      </c>
      <c r="M72" s="20">
        <f t="shared" si="5"/>
        <v>1.6503092478600758</v>
      </c>
      <c r="P72" s="18">
        <f t="shared" si="10"/>
        <v>5.2965556561319982</v>
      </c>
      <c r="U72" s="18">
        <v>16.5</v>
      </c>
      <c r="V72" s="20">
        <f t="shared" si="6"/>
        <v>1.532476946209389</v>
      </c>
    </row>
    <row r="73" spans="1:22" x14ac:dyDescent="0.15">
      <c r="A73" s="18">
        <v>36</v>
      </c>
      <c r="B73" s="18">
        <v>71</v>
      </c>
      <c r="D73">
        <v>519.21252440000001</v>
      </c>
      <c r="E73">
        <v>486.6366577</v>
      </c>
      <c r="F73">
        <v>462.20877080000002</v>
      </c>
      <c r="G73">
        <v>461.08132929999999</v>
      </c>
      <c r="I73" s="19">
        <f t="shared" si="7"/>
        <v>57.003753599999982</v>
      </c>
      <c r="J73" s="19">
        <f t="shared" si="7"/>
        <v>25.555328400000008</v>
      </c>
      <c r="K73" s="19">
        <f t="shared" si="8"/>
        <v>39.115023719999982</v>
      </c>
      <c r="L73" s="20">
        <f t="shared" si="9"/>
        <v>1.5306014897464582</v>
      </c>
      <c r="M73" s="20">
        <f t="shared" si="5"/>
        <v>1.6433574899354086</v>
      </c>
      <c r="P73" s="18">
        <f t="shared" si="10"/>
        <v>4.8530047482207443</v>
      </c>
      <c r="U73" s="18">
        <v>17</v>
      </c>
      <c r="V73" s="20">
        <f t="shared" si="6"/>
        <v>1.5216159170337669</v>
      </c>
    </row>
    <row r="74" spans="1:22" x14ac:dyDescent="0.15">
      <c r="A74" s="18">
        <v>36.5</v>
      </c>
      <c r="B74" s="18">
        <v>72</v>
      </c>
      <c r="D74">
        <v>519.23266599999999</v>
      </c>
      <c r="E74">
        <v>486.16567989999999</v>
      </c>
      <c r="F74">
        <v>462.43783569999999</v>
      </c>
      <c r="G74">
        <v>461.13500979999998</v>
      </c>
      <c r="I74" s="19">
        <f t="shared" si="7"/>
        <v>56.794830300000001</v>
      </c>
      <c r="J74" s="19">
        <f t="shared" si="7"/>
        <v>25.030670100000009</v>
      </c>
      <c r="K74" s="19">
        <f t="shared" si="8"/>
        <v>39.273361229999992</v>
      </c>
      <c r="L74" s="20">
        <f t="shared" si="9"/>
        <v>1.5690095819688015</v>
      </c>
      <c r="M74" s="20">
        <f t="shared" si="5"/>
        <v>1.683331637715932</v>
      </c>
      <c r="P74" s="18">
        <f t="shared" si="10"/>
        <v>7.4035207088119073</v>
      </c>
      <c r="U74" s="18">
        <v>17.5</v>
      </c>
      <c r="V74" s="20">
        <f t="shared" si="6"/>
        <v>1.4971539808002869</v>
      </c>
    </row>
    <row r="75" spans="1:22" x14ac:dyDescent="0.15">
      <c r="A75" s="18">
        <v>37</v>
      </c>
      <c r="B75" s="18">
        <v>73</v>
      </c>
      <c r="D75">
        <v>519.30151369999999</v>
      </c>
      <c r="E75">
        <v>486.18667599999998</v>
      </c>
      <c r="F75">
        <v>462.11297610000003</v>
      </c>
      <c r="G75">
        <v>461.16604610000002</v>
      </c>
      <c r="I75" s="19">
        <f t="shared" si="7"/>
        <v>57.188537599999961</v>
      </c>
      <c r="J75" s="19">
        <f t="shared" si="7"/>
        <v>25.02062989999996</v>
      </c>
      <c r="K75" s="19">
        <f t="shared" si="8"/>
        <v>39.67409666999999</v>
      </c>
      <c r="L75" s="20">
        <f t="shared" si="9"/>
        <v>1.5856553903145361</v>
      </c>
      <c r="M75" s="20">
        <f t="shared" si="5"/>
        <v>1.7015435016198464</v>
      </c>
      <c r="P75" s="18">
        <f t="shared" si="10"/>
        <v>8.5655129497491718</v>
      </c>
      <c r="U75" s="18">
        <v>18</v>
      </c>
      <c r="V75" s="20">
        <f t="shared" si="6"/>
        <v>1.4923170183575072</v>
      </c>
    </row>
    <row r="76" spans="1:22" x14ac:dyDescent="0.15">
      <c r="A76" s="18">
        <v>37.5</v>
      </c>
      <c r="B76" s="18">
        <v>74</v>
      </c>
      <c r="D76">
        <v>520.04803470000002</v>
      </c>
      <c r="E76">
        <v>486.88781740000002</v>
      </c>
      <c r="F76">
        <v>462.51913450000001</v>
      </c>
      <c r="G76">
        <v>461.27310180000001</v>
      </c>
      <c r="I76" s="19">
        <f t="shared" si="7"/>
        <v>57.52890020000001</v>
      </c>
      <c r="J76" s="19">
        <f t="shared" si="7"/>
        <v>25.614715600000011</v>
      </c>
      <c r="K76" s="19">
        <f t="shared" si="8"/>
        <v>39.598599280000002</v>
      </c>
      <c r="L76" s="20">
        <f t="shared" si="9"/>
        <v>1.545931639389351</v>
      </c>
      <c r="M76" s="20">
        <f t="shared" si="5"/>
        <v>1.6633858062528413</v>
      </c>
      <c r="P76" s="18">
        <f t="shared" si="10"/>
        <v>6.1308941659476019</v>
      </c>
      <c r="U76" s="18">
        <v>18.5</v>
      </c>
      <c r="V76" s="20">
        <f t="shared" si="6"/>
        <v>1.4880396474070268</v>
      </c>
    </row>
    <row r="77" spans="1:22" x14ac:dyDescent="0.15">
      <c r="A77" s="18">
        <v>38</v>
      </c>
      <c r="B77" s="18">
        <v>75</v>
      </c>
      <c r="D77">
        <v>519.46850589999997</v>
      </c>
      <c r="E77">
        <v>486.13360599999999</v>
      </c>
      <c r="F77">
        <v>462.26983639999997</v>
      </c>
      <c r="G77">
        <v>461.0975952</v>
      </c>
      <c r="I77" s="19">
        <f t="shared" si="7"/>
        <v>57.198669499999994</v>
      </c>
      <c r="J77" s="19">
        <f t="shared" si="7"/>
        <v>25.036010799999985</v>
      </c>
      <c r="K77" s="19">
        <f t="shared" si="8"/>
        <v>39.67346194000001</v>
      </c>
      <c r="L77" s="20">
        <f t="shared" si="9"/>
        <v>1.5846558885491466</v>
      </c>
      <c r="M77" s="20">
        <f t="shared" si="5"/>
        <v>1.7036761109708167</v>
      </c>
      <c r="P77" s="18">
        <f t="shared" si="10"/>
        <v>8.701582246766332</v>
      </c>
      <c r="U77" s="18">
        <v>19</v>
      </c>
      <c r="V77" s="20">
        <f t="shared" si="6"/>
        <v>1.5246505669380324</v>
      </c>
    </row>
    <row r="78" spans="1:22" x14ac:dyDescent="0.15">
      <c r="A78" s="18">
        <v>38.5</v>
      </c>
      <c r="B78" s="18">
        <v>76</v>
      </c>
      <c r="D78">
        <v>520.15136719999998</v>
      </c>
      <c r="E78">
        <v>487.03909299999998</v>
      </c>
      <c r="F78">
        <v>462.32839969999998</v>
      </c>
      <c r="G78">
        <v>461.10482789999998</v>
      </c>
      <c r="I78" s="19">
        <f t="shared" si="7"/>
        <v>57.822967500000004</v>
      </c>
      <c r="J78" s="19">
        <f t="shared" si="7"/>
        <v>25.934265100000005</v>
      </c>
      <c r="K78" s="19">
        <f t="shared" si="8"/>
        <v>39.668981930000001</v>
      </c>
      <c r="L78" s="20">
        <f t="shared" si="9"/>
        <v>1.529597302142176</v>
      </c>
      <c r="M78" s="20">
        <f t="shared" si="5"/>
        <v>1.6501835801220259</v>
      </c>
      <c r="P78" s="18">
        <f t="shared" si="10"/>
        <v>5.2885375346854211</v>
      </c>
      <c r="U78" s="18">
        <v>19.5</v>
      </c>
      <c r="V78" s="20">
        <f t="shared" si="6"/>
        <v>1.5145905113678768</v>
      </c>
    </row>
    <row r="79" spans="1:22" x14ac:dyDescent="0.15">
      <c r="A79" s="18">
        <v>39</v>
      </c>
      <c r="B79" s="18">
        <v>77</v>
      </c>
      <c r="D79">
        <v>519.87133789999996</v>
      </c>
      <c r="E79">
        <v>486.46582030000002</v>
      </c>
      <c r="F79">
        <v>462.79904169999998</v>
      </c>
      <c r="G79">
        <v>461.58200069999998</v>
      </c>
      <c r="I79" s="19">
        <f t="shared" si="7"/>
        <v>57.072296199999982</v>
      </c>
      <c r="J79" s="19">
        <f t="shared" si="7"/>
        <v>24.883819600000038</v>
      </c>
      <c r="K79" s="19">
        <f t="shared" si="8"/>
        <v>39.653622479999953</v>
      </c>
      <c r="L79" s="20">
        <f t="shared" si="9"/>
        <v>1.5935504724523839</v>
      </c>
      <c r="M79" s="20">
        <f t="shared" si="5"/>
        <v>1.7157028059904138</v>
      </c>
      <c r="P79" s="18">
        <f t="shared" si="10"/>
        <v>9.4689351311620324</v>
      </c>
      <c r="U79" s="18">
        <v>20</v>
      </c>
      <c r="V79" s="20">
        <f t="shared" si="6"/>
        <v>1.5078793184369803</v>
      </c>
    </row>
    <row r="80" spans="1:22" x14ac:dyDescent="0.15">
      <c r="A80" s="18">
        <v>39.5</v>
      </c>
      <c r="B80" s="18">
        <v>78</v>
      </c>
      <c r="D80">
        <v>518.61145020000004</v>
      </c>
      <c r="E80">
        <v>486.38024899999999</v>
      </c>
      <c r="F80">
        <v>462.09744260000002</v>
      </c>
      <c r="G80">
        <v>460.74285889999999</v>
      </c>
      <c r="I80" s="19">
        <f t="shared" si="7"/>
        <v>56.514007600000014</v>
      </c>
      <c r="J80" s="19">
        <f t="shared" si="7"/>
        <v>25.637390100000005</v>
      </c>
      <c r="K80" s="19">
        <f t="shared" si="8"/>
        <v>38.567834530000013</v>
      </c>
      <c r="L80" s="20">
        <f t="shared" si="9"/>
        <v>1.5043588438434694</v>
      </c>
      <c r="M80" s="20">
        <f t="shared" si="5"/>
        <v>1.6280772329396791</v>
      </c>
      <c r="P80" s="18">
        <f t="shared" si="10"/>
        <v>3.8780611530872005</v>
      </c>
      <c r="U80" s="18">
        <v>20.5</v>
      </c>
      <c r="V80" s="20">
        <f t="shared" si="6"/>
        <v>1.53202307935037</v>
      </c>
    </row>
    <row r="81" spans="1:22" x14ac:dyDescent="0.15">
      <c r="A81" s="18">
        <v>40</v>
      </c>
      <c r="B81" s="18">
        <v>79</v>
      </c>
      <c r="D81">
        <v>517.19561769999996</v>
      </c>
      <c r="E81">
        <v>485.88934330000001</v>
      </c>
      <c r="F81">
        <v>462.3084412</v>
      </c>
      <c r="G81">
        <v>461.23880000000003</v>
      </c>
      <c r="I81" s="19">
        <f t="shared" si="7"/>
        <v>54.887176499999953</v>
      </c>
      <c r="J81" s="19">
        <f t="shared" si="7"/>
        <v>24.650543299999981</v>
      </c>
      <c r="K81" s="19">
        <f t="shared" si="8"/>
        <v>37.631796189999967</v>
      </c>
      <c r="L81" s="20">
        <f t="shared" si="9"/>
        <v>1.5266112284835522</v>
      </c>
      <c r="M81" s="20">
        <f t="shared" si="5"/>
        <v>1.6518956731379417</v>
      </c>
      <c r="P81" s="18">
        <f t="shared" si="10"/>
        <v>5.3977761502798103</v>
      </c>
      <c r="U81" s="18">
        <v>21</v>
      </c>
      <c r="V81" s="20">
        <f t="shared" si="6"/>
        <v>1.4912228942483405</v>
      </c>
    </row>
    <row r="82" spans="1:22" x14ac:dyDescent="0.15">
      <c r="A82" s="18">
        <v>40.5</v>
      </c>
      <c r="B82" s="18">
        <v>80</v>
      </c>
      <c r="D82">
        <v>515.72723389999999</v>
      </c>
      <c r="E82">
        <v>485.22930910000002</v>
      </c>
      <c r="F82">
        <v>462.72467039999998</v>
      </c>
      <c r="G82">
        <v>461.46325680000001</v>
      </c>
      <c r="I82" s="19">
        <f t="shared" si="7"/>
        <v>53.002563500000008</v>
      </c>
      <c r="J82" s="19">
        <f t="shared" si="7"/>
        <v>23.766052300000013</v>
      </c>
      <c r="K82" s="19">
        <f t="shared" si="8"/>
        <v>36.366326889999996</v>
      </c>
      <c r="L82" s="20">
        <f t="shared" si="9"/>
        <v>1.5301795363801323</v>
      </c>
      <c r="M82" s="20">
        <f t="shared" si="5"/>
        <v>1.6570300365927018</v>
      </c>
      <c r="P82" s="18">
        <f t="shared" si="10"/>
        <v>5.7253697743075342</v>
      </c>
      <c r="U82" s="18">
        <v>21.5</v>
      </c>
      <c r="V82" s="20">
        <f t="shared" si="6"/>
        <v>1.4903832879904131</v>
      </c>
    </row>
    <row r="83" spans="1:22" x14ac:dyDescent="0.15">
      <c r="A83" s="18">
        <v>41</v>
      </c>
      <c r="B83" s="18">
        <v>81</v>
      </c>
      <c r="D83">
        <v>516.62420650000001</v>
      </c>
      <c r="E83">
        <v>485.28021239999998</v>
      </c>
      <c r="F83">
        <v>462.22341920000002</v>
      </c>
      <c r="G83">
        <v>460.8768311</v>
      </c>
      <c r="I83" s="19">
        <f t="shared" si="7"/>
        <v>54.40078729999999</v>
      </c>
      <c r="J83" s="19">
        <f t="shared" si="7"/>
        <v>24.403381299999978</v>
      </c>
      <c r="K83" s="19">
        <f t="shared" si="8"/>
        <v>37.318420390000007</v>
      </c>
      <c r="L83" s="20">
        <f t="shared" si="9"/>
        <v>1.529231540958631</v>
      </c>
      <c r="M83" s="20">
        <f t="shared" si="5"/>
        <v>1.6576480967293803</v>
      </c>
      <c r="P83" s="18">
        <f t="shared" si="10"/>
        <v>5.7648045673107218</v>
      </c>
      <c r="U83" s="18">
        <v>22</v>
      </c>
      <c r="V83" s="20">
        <f t="shared" si="6"/>
        <v>1.4821808183224001</v>
      </c>
    </row>
    <row r="84" spans="1:22" x14ac:dyDescent="0.15">
      <c r="A84" s="18">
        <v>41.5</v>
      </c>
      <c r="B84" s="18">
        <v>82</v>
      </c>
      <c r="D84">
        <v>517.48516849999999</v>
      </c>
      <c r="E84">
        <v>485.98696899999999</v>
      </c>
      <c r="F84">
        <v>462.25906370000001</v>
      </c>
      <c r="G84">
        <v>461.02542110000002</v>
      </c>
      <c r="I84" s="19">
        <f t="shared" si="7"/>
        <v>55.226104799999973</v>
      </c>
      <c r="J84" s="19">
        <f t="shared" si="7"/>
        <v>24.961547899999971</v>
      </c>
      <c r="K84" s="19">
        <f t="shared" si="8"/>
        <v>37.753021269999991</v>
      </c>
      <c r="L84" s="20">
        <f t="shared" si="9"/>
        <v>1.512447121518455</v>
      </c>
      <c r="M84" s="20">
        <f t="shared" si="5"/>
        <v>1.642429732847384</v>
      </c>
      <c r="P84" s="18">
        <f t="shared" si="10"/>
        <v>4.7938100088219153</v>
      </c>
      <c r="U84" s="18">
        <v>65</v>
      </c>
      <c r="V84" s="20">
        <f t="shared" ref="V84:V104" si="11">L131</f>
        <v>1.3289073145073296</v>
      </c>
    </row>
    <row r="85" spans="1:22" x14ac:dyDescent="0.15">
      <c r="A85" s="18">
        <v>42</v>
      </c>
      <c r="B85" s="18">
        <v>83</v>
      </c>
      <c r="D85">
        <v>518.74279790000003</v>
      </c>
      <c r="E85">
        <v>486.73010249999999</v>
      </c>
      <c r="F85">
        <v>462.6384888</v>
      </c>
      <c r="G85">
        <v>461.16958620000003</v>
      </c>
      <c r="I85" s="19">
        <f t="shared" si="7"/>
        <v>56.104309100000023</v>
      </c>
      <c r="J85" s="19">
        <f t="shared" si="7"/>
        <v>25.560516299999961</v>
      </c>
      <c r="K85" s="19">
        <f t="shared" si="8"/>
        <v>38.211947690000052</v>
      </c>
      <c r="L85" s="20">
        <f t="shared" si="9"/>
        <v>1.4949599312279975</v>
      </c>
      <c r="M85" s="20">
        <f t="shared" si="5"/>
        <v>1.6265085981151066</v>
      </c>
      <c r="P85" s="18">
        <f t="shared" si="10"/>
        <v>3.777975763440431</v>
      </c>
      <c r="U85" s="18">
        <v>65.5</v>
      </c>
      <c r="V85" s="20">
        <f t="shared" si="11"/>
        <v>1.3478365378650743</v>
      </c>
    </row>
    <row r="86" spans="1:22" x14ac:dyDescent="0.15">
      <c r="A86" s="18">
        <v>42.5</v>
      </c>
      <c r="B86" s="18">
        <v>84</v>
      </c>
      <c r="D86">
        <v>519.60253909999994</v>
      </c>
      <c r="E86">
        <v>486.8328247</v>
      </c>
      <c r="F86">
        <v>461.97189329999998</v>
      </c>
      <c r="G86">
        <v>460.67794800000001</v>
      </c>
      <c r="I86" s="19">
        <f t="shared" si="7"/>
        <v>57.630645799999968</v>
      </c>
      <c r="J86" s="19">
        <f t="shared" si="7"/>
        <v>26.154876699999988</v>
      </c>
      <c r="K86" s="19">
        <f t="shared" si="8"/>
        <v>39.322232109999973</v>
      </c>
      <c r="L86" s="20">
        <f t="shared" si="9"/>
        <v>1.5034378697721023</v>
      </c>
      <c r="M86" s="20">
        <f t="shared" si="5"/>
        <v>1.6365525922173911</v>
      </c>
      <c r="P86" s="18">
        <f t="shared" si="10"/>
        <v>4.4188241289043164</v>
      </c>
      <c r="U86" s="18">
        <v>66</v>
      </c>
      <c r="V86" s="20">
        <f t="shared" si="11"/>
        <v>1.3774308498195769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520.49920650000001</v>
      </c>
      <c r="E87">
        <v>487.5788574</v>
      </c>
      <c r="F87">
        <v>462.66922</v>
      </c>
      <c r="G87">
        <v>461.44506840000003</v>
      </c>
      <c r="I87" s="19">
        <f t="shared" si="7"/>
        <v>57.829986500000018</v>
      </c>
      <c r="J87" s="19">
        <f t="shared" si="7"/>
        <v>26.133788999999979</v>
      </c>
      <c r="K87" s="19">
        <f t="shared" si="8"/>
        <v>39.536334200000034</v>
      </c>
      <c r="L87" s="20">
        <f t="shared" si="9"/>
        <v>1.5128435528426463</v>
      </c>
      <c r="M87" s="20">
        <f t="shared" si="5"/>
        <v>1.6475243308461152</v>
      </c>
      <c r="P87" s="18">
        <f t="shared" si="10"/>
        <v>5.1188664322859463</v>
      </c>
      <c r="U87" s="18">
        <v>66.5</v>
      </c>
      <c r="V87" s="20">
        <f t="shared" si="11"/>
        <v>1.3864949021378026</v>
      </c>
    </row>
    <row r="88" spans="1:22" x14ac:dyDescent="0.15">
      <c r="A88" s="18">
        <v>43.5</v>
      </c>
      <c r="B88" s="18">
        <v>86</v>
      </c>
      <c r="D88">
        <v>519.91864009999995</v>
      </c>
      <c r="E88">
        <v>486.59490970000002</v>
      </c>
      <c r="F88">
        <v>461.77688599999999</v>
      </c>
      <c r="G88">
        <v>460.81134029999998</v>
      </c>
      <c r="I88" s="19">
        <f t="shared" si="7"/>
        <v>58.141754099999957</v>
      </c>
      <c r="J88" s="19">
        <f t="shared" si="7"/>
        <v>25.783569400000033</v>
      </c>
      <c r="K88" s="19">
        <f t="shared" si="8"/>
        <v>40.093255519999936</v>
      </c>
      <c r="L88" s="20">
        <f t="shared" si="9"/>
        <v>1.5549924410388223</v>
      </c>
      <c r="M88" s="20">
        <f t="shared" ref="M88:M151" si="12">L88+ABS($N$2)*A88</f>
        <v>1.691239274600471</v>
      </c>
      <c r="P88" s="18">
        <f t="shared" si="10"/>
        <v>7.9080606478572815</v>
      </c>
      <c r="U88" s="18">
        <v>67</v>
      </c>
      <c r="V88" s="20">
        <f t="shared" si="11"/>
        <v>1.3503000160013039</v>
      </c>
    </row>
    <row r="89" spans="1:22" x14ac:dyDescent="0.15">
      <c r="A89" s="18">
        <v>44</v>
      </c>
      <c r="B89" s="18">
        <v>87</v>
      </c>
      <c r="D89">
        <v>520.69201659999999</v>
      </c>
      <c r="E89">
        <v>487.71438599999999</v>
      </c>
      <c r="F89">
        <v>461.53054809999998</v>
      </c>
      <c r="G89">
        <v>460.4912109</v>
      </c>
      <c r="I89" s="19">
        <f t="shared" si="7"/>
        <v>59.161468500000012</v>
      </c>
      <c r="J89" s="19">
        <f t="shared" si="7"/>
        <v>27.223175099999992</v>
      </c>
      <c r="K89" s="19">
        <f t="shared" si="8"/>
        <v>40.105245930000024</v>
      </c>
      <c r="L89" s="20">
        <f t="shared" si="9"/>
        <v>1.4732023646279244</v>
      </c>
      <c r="M89" s="20">
        <f t="shared" si="12"/>
        <v>1.6110152537477529</v>
      </c>
      <c r="P89" s="18">
        <f t="shared" si="10"/>
        <v>2.7894363126725952</v>
      </c>
      <c r="U89" s="18">
        <v>67.5</v>
      </c>
      <c r="V89" s="20">
        <f t="shared" si="11"/>
        <v>1.3489654169480085</v>
      </c>
    </row>
    <row r="90" spans="1:22" x14ac:dyDescent="0.15">
      <c r="A90" s="18">
        <v>44.5</v>
      </c>
      <c r="B90" s="18">
        <v>88</v>
      </c>
      <c r="D90">
        <v>518.54815670000005</v>
      </c>
      <c r="E90">
        <v>486.20358279999999</v>
      </c>
      <c r="F90">
        <v>462.44461059999998</v>
      </c>
      <c r="G90">
        <v>461.3924255</v>
      </c>
      <c r="I90" s="19">
        <f t="shared" si="7"/>
        <v>56.103546100000074</v>
      </c>
      <c r="J90" s="19">
        <f t="shared" si="7"/>
        <v>24.811157299999991</v>
      </c>
      <c r="K90" s="19">
        <f t="shared" si="8"/>
        <v>38.73573599000008</v>
      </c>
      <c r="L90" s="20">
        <f t="shared" si="9"/>
        <v>1.5612224581720779</v>
      </c>
      <c r="M90" s="20">
        <f t="shared" si="12"/>
        <v>1.7006014028500864</v>
      </c>
      <c r="P90" s="18">
        <f t="shared" si="10"/>
        <v>8.5054031517387507</v>
      </c>
      <c r="U90" s="18">
        <v>68</v>
      </c>
      <c r="V90" s="20">
        <f t="shared" si="11"/>
        <v>1.3252872006684979</v>
      </c>
    </row>
    <row r="91" spans="1:22" x14ac:dyDescent="0.15">
      <c r="A91" s="18">
        <v>45</v>
      </c>
      <c r="B91" s="18">
        <v>89</v>
      </c>
      <c r="D91">
        <v>514.60125730000004</v>
      </c>
      <c r="E91">
        <v>484.68316650000003</v>
      </c>
      <c r="F91">
        <v>461.4959412</v>
      </c>
      <c r="G91">
        <v>460.50524899999999</v>
      </c>
      <c r="I91" s="19">
        <f t="shared" si="7"/>
        <v>53.105316100000039</v>
      </c>
      <c r="J91" s="19">
        <f t="shared" si="7"/>
        <v>24.177917500000035</v>
      </c>
      <c r="K91" s="19">
        <f t="shared" si="8"/>
        <v>36.180773850000016</v>
      </c>
      <c r="L91" s="20">
        <f t="shared" si="9"/>
        <v>1.4964387999917679</v>
      </c>
      <c r="M91" s="20">
        <f t="shared" si="12"/>
        <v>1.6373838002279562</v>
      </c>
      <c r="P91" s="18">
        <f t="shared" si="10"/>
        <v>4.4718586378363678</v>
      </c>
      <c r="U91" s="18">
        <v>68.5</v>
      </c>
      <c r="V91" s="20">
        <f t="shared" si="11"/>
        <v>1.3174602155823225</v>
      </c>
    </row>
    <row r="92" spans="1:22" x14ac:dyDescent="0.15">
      <c r="A92" s="18">
        <v>45.5</v>
      </c>
      <c r="B92" s="18">
        <v>90</v>
      </c>
      <c r="D92">
        <v>514.02423099999999</v>
      </c>
      <c r="E92">
        <v>483.93347169999998</v>
      </c>
      <c r="F92">
        <v>461.30667110000002</v>
      </c>
      <c r="G92">
        <v>460.1953125</v>
      </c>
      <c r="I92" s="19">
        <f t="shared" si="7"/>
        <v>52.717559899999969</v>
      </c>
      <c r="J92" s="19">
        <f t="shared" si="7"/>
        <v>23.738159199999984</v>
      </c>
      <c r="K92" s="19">
        <f t="shared" si="8"/>
        <v>36.10084845999998</v>
      </c>
      <c r="L92" s="20">
        <f t="shared" si="9"/>
        <v>1.5207939316541446</v>
      </c>
      <c r="M92" s="20">
        <f t="shared" si="12"/>
        <v>1.6633049874485126</v>
      </c>
      <c r="P92" s="18">
        <f t="shared" si="10"/>
        <v>6.1257375919666419</v>
      </c>
      <c r="U92" s="18">
        <v>69</v>
      </c>
      <c r="V92" s="20">
        <f t="shared" si="11"/>
        <v>1.334696507304167</v>
      </c>
    </row>
    <row r="93" spans="1:22" x14ac:dyDescent="0.15">
      <c r="A93" s="18">
        <v>46</v>
      </c>
      <c r="B93" s="18">
        <v>91</v>
      </c>
      <c r="D93">
        <v>514.06610109999997</v>
      </c>
      <c r="E93">
        <v>484.42135619999999</v>
      </c>
      <c r="F93">
        <v>462.1759644</v>
      </c>
      <c r="G93">
        <v>460.87829590000001</v>
      </c>
      <c r="I93" s="19">
        <f t="shared" si="7"/>
        <v>51.890136699999971</v>
      </c>
      <c r="J93" s="19">
        <f t="shared" si="7"/>
        <v>23.543060299999979</v>
      </c>
      <c r="K93" s="19">
        <f t="shared" si="8"/>
        <v>35.409994489999988</v>
      </c>
      <c r="L93" s="20">
        <f t="shared" si="9"/>
        <v>1.5040523210994801</v>
      </c>
      <c r="M93" s="20">
        <f t="shared" si="12"/>
        <v>1.6481294324520281</v>
      </c>
      <c r="P93" s="18">
        <f t="shared" si="10"/>
        <v>5.1574744174300937</v>
      </c>
      <c r="U93" s="18">
        <v>69.5</v>
      </c>
      <c r="V93" s="20">
        <f t="shared" si="11"/>
        <v>1.3605281102392017</v>
      </c>
    </row>
    <row r="94" spans="1:22" x14ac:dyDescent="0.15">
      <c r="A94" s="18">
        <v>46.5</v>
      </c>
      <c r="B94" s="18">
        <v>92</v>
      </c>
      <c r="D94">
        <v>513.85443120000002</v>
      </c>
      <c r="E94">
        <v>484.19055179999998</v>
      </c>
      <c r="F94">
        <v>461.52136230000002</v>
      </c>
      <c r="G94">
        <v>460.5506287</v>
      </c>
      <c r="I94" s="19">
        <f t="shared" si="7"/>
        <v>52.333068900000001</v>
      </c>
      <c r="J94" s="19">
        <f t="shared" si="7"/>
        <v>23.639923099999976</v>
      </c>
      <c r="K94" s="19">
        <f t="shared" si="8"/>
        <v>35.785122730000019</v>
      </c>
      <c r="L94" s="20">
        <f t="shared" si="9"/>
        <v>1.5137580007610116</v>
      </c>
      <c r="M94" s="20">
        <f t="shared" si="12"/>
        <v>1.6594011676717395</v>
      </c>
      <c r="P94" s="18">
        <f t="shared" si="10"/>
        <v>5.8766577440960015</v>
      </c>
      <c r="U94" s="18">
        <v>70</v>
      </c>
      <c r="V94" s="20">
        <f t="shared" si="11"/>
        <v>1.3776310526462638</v>
      </c>
    </row>
    <row r="95" spans="1:22" x14ac:dyDescent="0.15">
      <c r="A95" s="18">
        <v>47</v>
      </c>
      <c r="B95" s="18">
        <v>93</v>
      </c>
      <c r="D95">
        <v>514.45007320000002</v>
      </c>
      <c r="E95">
        <v>484.69598389999999</v>
      </c>
      <c r="F95">
        <v>461.49444579999999</v>
      </c>
      <c r="G95">
        <v>460.2793274</v>
      </c>
      <c r="I95" s="19">
        <f t="shared" si="7"/>
        <v>52.955627400000026</v>
      </c>
      <c r="J95" s="19">
        <f t="shared" si="7"/>
        <v>24.416656499999988</v>
      </c>
      <c r="K95" s="19">
        <f t="shared" si="8"/>
        <v>35.863967850000037</v>
      </c>
      <c r="L95" s="20">
        <f t="shared" si="9"/>
        <v>1.4688320593771738</v>
      </c>
      <c r="M95" s="20">
        <f t="shared" si="12"/>
        <v>1.6160412818460814</v>
      </c>
      <c r="P95" s="18">
        <f t="shared" si="10"/>
        <v>3.1101176928873437</v>
      </c>
      <c r="U95" s="18">
        <v>70.5</v>
      </c>
      <c r="V95" s="20">
        <f t="shared" si="11"/>
        <v>1.3686854969099542</v>
      </c>
    </row>
    <row r="96" spans="1:22" x14ac:dyDescent="0.15">
      <c r="A96" s="18">
        <v>47.5</v>
      </c>
      <c r="B96" s="18">
        <v>94</v>
      </c>
      <c r="D96">
        <v>515.00073239999995</v>
      </c>
      <c r="E96">
        <v>485.1980896</v>
      </c>
      <c r="F96">
        <v>461.89013670000003</v>
      </c>
      <c r="G96">
        <v>460.8271484</v>
      </c>
      <c r="I96" s="19">
        <f t="shared" si="7"/>
        <v>53.110595699999919</v>
      </c>
      <c r="J96" s="19">
        <f t="shared" si="7"/>
        <v>24.370941200000004</v>
      </c>
      <c r="K96" s="19">
        <f t="shared" si="8"/>
        <v>36.050936859999922</v>
      </c>
      <c r="L96" s="20">
        <f t="shared" si="9"/>
        <v>1.4792591128979424</v>
      </c>
      <c r="M96" s="20">
        <f t="shared" si="12"/>
        <v>1.6280343909250301</v>
      </c>
      <c r="P96" s="18">
        <f t="shared" si="10"/>
        <v>3.8753276553589671</v>
      </c>
      <c r="U96" s="18">
        <v>71</v>
      </c>
      <c r="V96" s="20">
        <f t="shared" si="11"/>
        <v>1.3248706797365692</v>
      </c>
    </row>
    <row r="97" spans="1:22" x14ac:dyDescent="0.15">
      <c r="A97" s="18">
        <v>48</v>
      </c>
      <c r="B97" s="18">
        <v>95</v>
      </c>
      <c r="D97">
        <v>517.19659420000005</v>
      </c>
      <c r="E97">
        <v>485.9980774</v>
      </c>
      <c r="F97">
        <v>461.83084109999999</v>
      </c>
      <c r="G97">
        <v>460.63092039999998</v>
      </c>
      <c r="I97" s="19">
        <f t="shared" si="7"/>
        <v>55.365753100000063</v>
      </c>
      <c r="J97" s="19">
        <f t="shared" si="7"/>
        <v>25.36715700000002</v>
      </c>
      <c r="K97" s="19">
        <f t="shared" si="8"/>
        <v>37.608743200000049</v>
      </c>
      <c r="L97" s="20">
        <f t="shared" si="9"/>
        <v>1.4825761988227542</v>
      </c>
      <c r="M97" s="20">
        <f t="shared" si="12"/>
        <v>1.6329175324080216</v>
      </c>
      <c r="P97" s="18">
        <f t="shared" si="10"/>
        <v>4.1868922785393243</v>
      </c>
      <c r="U97" s="18">
        <v>71.5</v>
      </c>
      <c r="V97" s="20">
        <f t="shared" si="11"/>
        <v>1.3335745193360413</v>
      </c>
    </row>
    <row r="98" spans="1:22" x14ac:dyDescent="0.15">
      <c r="A98" s="18">
        <v>48.5</v>
      </c>
      <c r="B98" s="18">
        <v>96</v>
      </c>
      <c r="D98">
        <v>517.62451169999997</v>
      </c>
      <c r="E98">
        <v>486.16751099999999</v>
      </c>
      <c r="F98">
        <v>461.14208980000001</v>
      </c>
      <c r="G98">
        <v>460.0050354</v>
      </c>
      <c r="I98" s="19">
        <f t="shared" si="7"/>
        <v>56.482421899999963</v>
      </c>
      <c r="J98" s="19">
        <f t="shared" si="7"/>
        <v>26.162475599999993</v>
      </c>
      <c r="K98" s="19">
        <f t="shared" si="8"/>
        <v>38.16868897999997</v>
      </c>
      <c r="L98" s="20">
        <f t="shared" si="9"/>
        <v>1.4589096828436212</v>
      </c>
      <c r="M98" s="20">
        <f t="shared" si="12"/>
        <v>1.6108170719870685</v>
      </c>
      <c r="P98" s="18">
        <f t="shared" si="10"/>
        <v>2.7767914966655365</v>
      </c>
      <c r="U98" s="18">
        <v>72</v>
      </c>
      <c r="V98" s="20">
        <f t="shared" si="11"/>
        <v>1.3184047275344317</v>
      </c>
    </row>
    <row r="99" spans="1:22" x14ac:dyDescent="0.15">
      <c r="A99" s="18">
        <v>49</v>
      </c>
      <c r="B99" s="18">
        <v>97</v>
      </c>
      <c r="D99">
        <v>514.69848630000001</v>
      </c>
      <c r="E99">
        <v>485.2880859</v>
      </c>
      <c r="F99">
        <v>462.26275629999998</v>
      </c>
      <c r="G99">
        <v>461.217804</v>
      </c>
      <c r="I99" s="19">
        <f t="shared" si="7"/>
        <v>52.435730000000035</v>
      </c>
      <c r="J99" s="19">
        <f t="shared" si="7"/>
        <v>24.070281899999998</v>
      </c>
      <c r="K99" s="19">
        <f t="shared" si="8"/>
        <v>35.58653267000004</v>
      </c>
      <c r="L99" s="20">
        <f t="shared" si="9"/>
        <v>1.4784427044869817</v>
      </c>
      <c r="M99" s="20">
        <f t="shared" si="12"/>
        <v>1.6319161491886089</v>
      </c>
      <c r="P99" s="18">
        <f t="shared" si="10"/>
        <v>4.122999887441881</v>
      </c>
      <c r="U99" s="18">
        <v>72.5</v>
      </c>
      <c r="V99" s="20">
        <f t="shared" si="11"/>
        <v>1.3271290339281494</v>
      </c>
    </row>
    <row r="100" spans="1:22" x14ac:dyDescent="0.15">
      <c r="A100" s="18">
        <v>49.5</v>
      </c>
      <c r="B100" s="18">
        <v>98</v>
      </c>
      <c r="D100">
        <v>515.36389159999999</v>
      </c>
      <c r="E100">
        <v>485.54537959999999</v>
      </c>
      <c r="F100">
        <v>461.89678959999998</v>
      </c>
      <c r="G100">
        <v>460.6261902</v>
      </c>
      <c r="I100" s="19">
        <f t="shared" si="7"/>
        <v>53.467102000000011</v>
      </c>
      <c r="J100" s="19">
        <f t="shared" si="7"/>
        <v>24.919189399999993</v>
      </c>
      <c r="K100" s="19">
        <f t="shared" si="8"/>
        <v>36.023669420000019</v>
      </c>
      <c r="L100" s="20">
        <f t="shared" si="9"/>
        <v>1.4456196323946247</v>
      </c>
      <c r="M100" s="20">
        <f t="shared" si="12"/>
        <v>1.6006591326544317</v>
      </c>
      <c r="P100" s="18">
        <f t="shared" si="10"/>
        <v>2.1286729542302183</v>
      </c>
      <c r="U100" s="18">
        <v>73</v>
      </c>
      <c r="V100" s="20">
        <f t="shared" si="11"/>
        <v>1.3162636704980812</v>
      </c>
    </row>
    <row r="101" spans="1:22" x14ac:dyDescent="0.15">
      <c r="A101" s="18">
        <v>50</v>
      </c>
      <c r="B101" s="18">
        <v>99</v>
      </c>
      <c r="D101">
        <v>514.12194820000002</v>
      </c>
      <c r="E101">
        <v>485.17407229999998</v>
      </c>
      <c r="F101">
        <v>461.61511230000002</v>
      </c>
      <c r="G101">
        <v>460.73059080000002</v>
      </c>
      <c r="I101" s="19">
        <f t="shared" si="7"/>
        <v>52.506835899999999</v>
      </c>
      <c r="J101" s="19">
        <f t="shared" si="7"/>
        <v>24.443481499999962</v>
      </c>
      <c r="K101" s="19">
        <f t="shared" si="8"/>
        <v>35.396398850000026</v>
      </c>
      <c r="L101" s="20">
        <f t="shared" si="9"/>
        <v>1.4480915433425505</v>
      </c>
      <c r="M101" s="20">
        <f t="shared" si="12"/>
        <v>1.6046970991605374</v>
      </c>
      <c r="P101" s="18">
        <f t="shared" si="10"/>
        <v>2.3863119182601902</v>
      </c>
      <c r="U101" s="18">
        <v>73.5</v>
      </c>
      <c r="V101" s="20">
        <f t="shared" si="11"/>
        <v>1.3433074047020424</v>
      </c>
    </row>
    <row r="102" spans="1:22" x14ac:dyDescent="0.15">
      <c r="A102" s="18">
        <v>50.5</v>
      </c>
      <c r="B102" s="18">
        <v>100</v>
      </c>
      <c r="D102">
        <v>515.02227779999998</v>
      </c>
      <c r="E102">
        <v>485.47314449999999</v>
      </c>
      <c r="F102">
        <v>461.89828490000002</v>
      </c>
      <c r="G102">
        <v>460.829071</v>
      </c>
      <c r="I102" s="19">
        <f t="shared" si="7"/>
        <v>53.123992899999962</v>
      </c>
      <c r="J102" s="19">
        <f t="shared" si="7"/>
        <v>24.64407349999999</v>
      </c>
      <c r="K102" s="19">
        <f t="shared" si="8"/>
        <v>35.87314144999997</v>
      </c>
      <c r="L102" s="20">
        <f t="shared" si="9"/>
        <v>1.4556498319971325</v>
      </c>
      <c r="M102" s="20">
        <f t="shared" si="12"/>
        <v>1.6138214433732994</v>
      </c>
      <c r="P102" s="18">
        <f t="shared" si="10"/>
        <v>2.9684828171208726</v>
      </c>
      <c r="U102" s="18">
        <v>74</v>
      </c>
      <c r="V102" s="20">
        <f t="shared" si="11"/>
        <v>1.3181219603651395</v>
      </c>
    </row>
    <row r="103" spans="1:22" x14ac:dyDescent="0.15">
      <c r="A103" s="18">
        <v>51</v>
      </c>
      <c r="B103" s="18">
        <v>101</v>
      </c>
      <c r="D103">
        <v>515.21875</v>
      </c>
      <c r="E103">
        <v>485.75292969999998</v>
      </c>
      <c r="F103">
        <v>461.44772339999997</v>
      </c>
      <c r="G103">
        <v>460.55139159999999</v>
      </c>
      <c r="I103" s="19">
        <f t="shared" si="7"/>
        <v>53.771026600000027</v>
      </c>
      <c r="J103" s="19">
        <f t="shared" si="7"/>
        <v>25.201538099999993</v>
      </c>
      <c r="K103" s="19">
        <f t="shared" si="8"/>
        <v>36.129949930000038</v>
      </c>
      <c r="L103" s="20">
        <f t="shared" si="9"/>
        <v>1.4336406685431651</v>
      </c>
      <c r="M103" s="20">
        <f t="shared" si="12"/>
        <v>1.5933783354775117</v>
      </c>
      <c r="P103" s="18">
        <f t="shared" si="10"/>
        <v>1.6641279811261442</v>
      </c>
      <c r="U103" s="18">
        <v>74.5</v>
      </c>
      <c r="V103" s="20">
        <f t="shared" si="11"/>
        <v>1.3335677284461684</v>
      </c>
    </row>
    <row r="104" spans="1:22" x14ac:dyDescent="0.15">
      <c r="A104" s="18">
        <v>51.5</v>
      </c>
      <c r="B104" s="18">
        <v>102</v>
      </c>
      <c r="D104">
        <v>518.37658690000001</v>
      </c>
      <c r="E104">
        <v>487.25558469999999</v>
      </c>
      <c r="F104">
        <v>461.96304320000002</v>
      </c>
      <c r="G104">
        <v>460.7950745</v>
      </c>
      <c r="I104" s="19">
        <f t="shared" si="7"/>
        <v>56.413543699999991</v>
      </c>
      <c r="J104" s="19">
        <f t="shared" si="7"/>
        <v>26.460510199999987</v>
      </c>
      <c r="K104" s="19">
        <f t="shared" si="8"/>
        <v>37.891186560000001</v>
      </c>
      <c r="L104" s="20">
        <f t="shared" si="9"/>
        <v>1.4319900211145595</v>
      </c>
      <c r="M104" s="20">
        <f t="shared" si="12"/>
        <v>1.5932937436070862</v>
      </c>
      <c r="P104" s="18">
        <f t="shared" si="10"/>
        <v>1.6587306699228845</v>
      </c>
      <c r="U104" s="18">
        <v>75</v>
      </c>
      <c r="V104" s="20">
        <f t="shared" si="11"/>
        <v>1.3391244653107006</v>
      </c>
    </row>
    <row r="105" spans="1:22" x14ac:dyDescent="0.15">
      <c r="A105" s="18">
        <v>52</v>
      </c>
      <c r="B105" s="18">
        <v>103</v>
      </c>
      <c r="D105">
        <v>517.29626459999997</v>
      </c>
      <c r="E105">
        <v>486.91613769999998</v>
      </c>
      <c r="F105">
        <v>462.10913090000003</v>
      </c>
      <c r="G105">
        <v>461.0545654</v>
      </c>
      <c r="I105" s="19">
        <f t="shared" si="7"/>
        <v>55.187133699999947</v>
      </c>
      <c r="J105" s="19">
        <f t="shared" si="7"/>
        <v>25.861572299999978</v>
      </c>
      <c r="K105" s="19">
        <f t="shared" si="8"/>
        <v>37.084033089999963</v>
      </c>
      <c r="L105" s="20">
        <f t="shared" si="9"/>
        <v>1.433943484170914</v>
      </c>
      <c r="M105" s="20">
        <f t="shared" si="12"/>
        <v>1.5968132622216205</v>
      </c>
      <c r="P105" s="18">
        <f t="shared" si="10"/>
        <v>1.8832905141815528</v>
      </c>
      <c r="V105" s="20"/>
    </row>
    <row r="106" spans="1:22" x14ac:dyDescent="0.15">
      <c r="A106" s="18">
        <v>52.5</v>
      </c>
      <c r="B106" s="18">
        <v>104</v>
      </c>
      <c r="D106">
        <v>517.74377440000001</v>
      </c>
      <c r="E106">
        <v>486.76638789999998</v>
      </c>
      <c r="F106">
        <v>461.3820801</v>
      </c>
      <c r="G106">
        <v>460.24752810000001</v>
      </c>
      <c r="I106" s="19">
        <f t="shared" si="7"/>
        <v>56.361694300000011</v>
      </c>
      <c r="J106" s="19">
        <f t="shared" si="7"/>
        <v>26.518859799999973</v>
      </c>
      <c r="K106" s="19">
        <f t="shared" si="8"/>
        <v>37.798492440000032</v>
      </c>
      <c r="L106" s="20">
        <f t="shared" si="9"/>
        <v>1.4253438015461009</v>
      </c>
      <c r="M106" s="20">
        <f t="shared" si="12"/>
        <v>1.5897796351549871</v>
      </c>
      <c r="P106" s="18">
        <f t="shared" si="10"/>
        <v>1.4345160164038917</v>
      </c>
    </row>
    <row r="107" spans="1:22" x14ac:dyDescent="0.15">
      <c r="A107" s="18">
        <v>53</v>
      </c>
      <c r="B107" s="18">
        <v>105</v>
      </c>
      <c r="D107">
        <v>519.18164060000004</v>
      </c>
      <c r="E107">
        <v>487.67468259999998</v>
      </c>
      <c r="F107">
        <v>461.5772705</v>
      </c>
      <c r="G107">
        <v>460.47064210000002</v>
      </c>
      <c r="I107" s="19">
        <f t="shared" si="7"/>
        <v>57.60437010000004</v>
      </c>
      <c r="J107" s="19">
        <f t="shared" si="7"/>
        <v>27.204040499999962</v>
      </c>
      <c r="K107" s="19">
        <f t="shared" si="8"/>
        <v>38.561541750000067</v>
      </c>
      <c r="L107" s="20">
        <f t="shared" si="9"/>
        <v>1.4174931753244566</v>
      </c>
      <c r="M107" s="20">
        <f t="shared" si="12"/>
        <v>1.5834950644915229</v>
      </c>
      <c r="P107" s="18">
        <f t="shared" si="10"/>
        <v>1.0335344152291879</v>
      </c>
    </row>
    <row r="108" spans="1:22" x14ac:dyDescent="0.15">
      <c r="A108" s="18">
        <v>53.5</v>
      </c>
      <c r="B108" s="18">
        <v>106</v>
      </c>
      <c r="D108">
        <v>520.98474120000003</v>
      </c>
      <c r="E108">
        <v>488.4375</v>
      </c>
      <c r="F108">
        <v>461.77304079999999</v>
      </c>
      <c r="G108">
        <v>460.71505739999998</v>
      </c>
      <c r="I108" s="19">
        <f t="shared" si="7"/>
        <v>59.211700400000041</v>
      </c>
      <c r="J108" s="19">
        <f t="shared" si="7"/>
        <v>27.722442600000022</v>
      </c>
      <c r="K108" s="19">
        <f t="shared" si="8"/>
        <v>39.805990580000028</v>
      </c>
      <c r="L108" s="20">
        <f t="shared" si="9"/>
        <v>1.4358760212565107</v>
      </c>
      <c r="M108" s="20">
        <f t="shared" si="12"/>
        <v>1.6034439659817568</v>
      </c>
      <c r="P108" s="18">
        <f t="shared" si="10"/>
        <v>2.3063568385227913</v>
      </c>
    </row>
    <row r="109" spans="1:22" x14ac:dyDescent="0.15">
      <c r="A109" s="18">
        <v>54</v>
      </c>
      <c r="B109" s="18">
        <v>107</v>
      </c>
      <c r="D109">
        <v>522.55053710000004</v>
      </c>
      <c r="E109">
        <v>489.75445560000003</v>
      </c>
      <c r="F109">
        <v>461.37838749999997</v>
      </c>
      <c r="G109">
        <v>460.3795776</v>
      </c>
      <c r="I109" s="19">
        <f t="shared" si="7"/>
        <v>61.172149600000068</v>
      </c>
      <c r="J109" s="19">
        <f t="shared" si="7"/>
        <v>29.374878000000024</v>
      </c>
      <c r="K109" s="19">
        <f t="shared" si="8"/>
        <v>40.609735000000057</v>
      </c>
      <c r="L109" s="20">
        <f t="shared" si="9"/>
        <v>1.3824648054708526</v>
      </c>
      <c r="M109" s="20">
        <f t="shared" si="12"/>
        <v>1.5515988057542784</v>
      </c>
      <c r="P109" s="18">
        <f t="shared" si="10"/>
        <v>-1.0015788144298192</v>
      </c>
    </row>
    <row r="110" spans="1:22" x14ac:dyDescent="0.15">
      <c r="A110" s="18">
        <v>54.5</v>
      </c>
      <c r="B110" s="18">
        <v>108</v>
      </c>
      <c r="D110">
        <v>520.15930179999998</v>
      </c>
      <c r="E110">
        <v>487.81170650000001</v>
      </c>
      <c r="F110">
        <v>462.04244999999997</v>
      </c>
      <c r="G110">
        <v>460.79431149999999</v>
      </c>
      <c r="I110" s="19">
        <f t="shared" si="7"/>
        <v>58.116851800000006</v>
      </c>
      <c r="J110" s="19">
        <f t="shared" si="7"/>
        <v>27.017395000000022</v>
      </c>
      <c r="K110" s="19">
        <f t="shared" si="8"/>
        <v>39.204675299999991</v>
      </c>
      <c r="L110" s="20">
        <f t="shared" si="9"/>
        <v>1.4510901328569967</v>
      </c>
      <c r="M110" s="20">
        <f t="shared" si="12"/>
        <v>1.6217901886986026</v>
      </c>
      <c r="P110" s="18">
        <f t="shared" si="10"/>
        <v>3.4769217274301703</v>
      </c>
    </row>
    <row r="111" spans="1:22" x14ac:dyDescent="0.15">
      <c r="A111" s="18">
        <v>55</v>
      </c>
      <c r="B111" s="18">
        <v>109</v>
      </c>
      <c r="D111">
        <v>517.84722899999997</v>
      </c>
      <c r="E111">
        <v>486.80493159999997</v>
      </c>
      <c r="F111">
        <v>461.33758540000002</v>
      </c>
      <c r="G111">
        <v>460.04464719999999</v>
      </c>
      <c r="I111" s="19">
        <f t="shared" si="7"/>
        <v>56.509643599999947</v>
      </c>
      <c r="J111" s="19">
        <f t="shared" si="7"/>
        <v>26.760284399999989</v>
      </c>
      <c r="K111" s="19">
        <f t="shared" si="8"/>
        <v>37.77744451999996</v>
      </c>
      <c r="L111" s="20">
        <f t="shared" si="9"/>
        <v>1.4116981701435123</v>
      </c>
      <c r="M111" s="20">
        <f t="shared" si="12"/>
        <v>1.5839642815432979</v>
      </c>
      <c r="P111" s="18">
        <f t="shared" si="10"/>
        <v>1.0634724038038159</v>
      </c>
    </row>
    <row r="112" spans="1:22" x14ac:dyDescent="0.15">
      <c r="A112" s="18">
        <v>55.5</v>
      </c>
      <c r="B112" s="18">
        <v>110</v>
      </c>
      <c r="D112">
        <v>521.42553710000004</v>
      </c>
      <c r="E112">
        <v>488.67013550000001</v>
      </c>
      <c r="F112">
        <v>461.54339599999997</v>
      </c>
      <c r="G112">
        <v>460.47125240000003</v>
      </c>
      <c r="I112" s="19">
        <f t="shared" si="7"/>
        <v>59.882141100000069</v>
      </c>
      <c r="J112" s="19">
        <f t="shared" si="7"/>
        <v>28.198883099999989</v>
      </c>
      <c r="K112" s="19">
        <f t="shared" si="8"/>
        <v>40.142922930000083</v>
      </c>
      <c r="L112" s="20">
        <f t="shared" si="9"/>
        <v>1.42356428755152</v>
      </c>
      <c r="M112" s="20">
        <f t="shared" si="12"/>
        <v>1.5973964545094854</v>
      </c>
      <c r="P112" s="18">
        <f t="shared" si="10"/>
        <v>1.9205005942177804</v>
      </c>
    </row>
    <row r="113" spans="1:16" x14ac:dyDescent="0.15">
      <c r="A113" s="18">
        <v>56</v>
      </c>
      <c r="B113" s="18">
        <v>111</v>
      </c>
      <c r="D113">
        <v>520.70977779999998</v>
      </c>
      <c r="E113">
        <v>488.51696779999997</v>
      </c>
      <c r="F113">
        <v>461.62442019999997</v>
      </c>
      <c r="G113">
        <v>460.5021362</v>
      </c>
      <c r="I113" s="19">
        <f t="shared" si="7"/>
        <v>59.085357600000009</v>
      </c>
      <c r="J113" s="19">
        <f t="shared" si="7"/>
        <v>28.01483159999998</v>
      </c>
      <c r="K113" s="19">
        <f t="shared" si="8"/>
        <v>39.474975480000026</v>
      </c>
      <c r="L113" s="20">
        <f t="shared" si="9"/>
        <v>1.4090741662712709</v>
      </c>
      <c r="M113" s="20">
        <f t="shared" si="12"/>
        <v>1.5844723887874164</v>
      </c>
      <c r="P113" s="18">
        <f t="shared" si="10"/>
        <v>1.0958917474989294</v>
      </c>
    </row>
    <row r="114" spans="1:16" x14ac:dyDescent="0.15">
      <c r="A114" s="18">
        <v>56.5</v>
      </c>
      <c r="B114" s="18">
        <v>112</v>
      </c>
      <c r="D114">
        <v>520.81835939999996</v>
      </c>
      <c r="E114">
        <v>488.58477779999998</v>
      </c>
      <c r="F114">
        <v>460.95785519999998</v>
      </c>
      <c r="G114">
        <v>459.79165649999999</v>
      </c>
      <c r="I114" s="19">
        <f t="shared" si="7"/>
        <v>59.86050419999998</v>
      </c>
      <c r="J114" s="19">
        <f t="shared" si="7"/>
        <v>28.793121299999996</v>
      </c>
      <c r="K114" s="19">
        <f t="shared" si="8"/>
        <v>39.705319289999984</v>
      </c>
      <c r="L114" s="20">
        <f t="shared" si="9"/>
        <v>1.3789862820464689</v>
      </c>
      <c r="M114" s="20">
        <f t="shared" si="12"/>
        <v>1.5559505601207941</v>
      </c>
      <c r="P114" s="18">
        <f t="shared" si="10"/>
        <v>-0.72391888708601626</v>
      </c>
    </row>
    <row r="115" spans="1:16" x14ac:dyDescent="0.15">
      <c r="A115" s="18">
        <v>57</v>
      </c>
      <c r="B115" s="18">
        <v>113</v>
      </c>
      <c r="D115">
        <v>519.0115356</v>
      </c>
      <c r="E115">
        <v>487.79501340000002</v>
      </c>
      <c r="F115">
        <v>461.61318970000002</v>
      </c>
      <c r="G115">
        <v>460.51544189999998</v>
      </c>
      <c r="I115" s="19">
        <f t="shared" si="7"/>
        <v>57.398345899999981</v>
      </c>
      <c r="J115" s="19">
        <f t="shared" si="7"/>
        <v>27.279571500000031</v>
      </c>
      <c r="K115" s="19">
        <f t="shared" si="8"/>
        <v>38.302645849999962</v>
      </c>
      <c r="L115" s="20">
        <f t="shared" si="9"/>
        <v>1.4040779874419917</v>
      </c>
      <c r="M115" s="20">
        <f t="shared" si="12"/>
        <v>1.5826083210744968</v>
      </c>
      <c r="P115" s="18">
        <f t="shared" si="10"/>
        <v>0.97695651767170277</v>
      </c>
    </row>
    <row r="116" spans="1:16" x14ac:dyDescent="0.15">
      <c r="A116" s="18">
        <v>57.5</v>
      </c>
      <c r="B116" s="18">
        <v>114</v>
      </c>
      <c r="D116">
        <v>519.08374019999997</v>
      </c>
      <c r="E116">
        <v>488.07730099999998</v>
      </c>
      <c r="F116">
        <v>461.3301697</v>
      </c>
      <c r="G116">
        <v>460.1387024</v>
      </c>
      <c r="I116" s="19">
        <f t="shared" si="7"/>
        <v>57.753570499999967</v>
      </c>
      <c r="J116" s="19">
        <f t="shared" si="7"/>
        <v>27.938598599999978</v>
      </c>
      <c r="K116" s="19">
        <f t="shared" si="8"/>
        <v>38.196551479999982</v>
      </c>
      <c r="L116" s="20">
        <f t="shared" si="9"/>
        <v>1.3671606091223205</v>
      </c>
      <c r="M116" s="20">
        <f t="shared" si="12"/>
        <v>1.5472569983130056</v>
      </c>
      <c r="P116" s="18">
        <f t="shared" si="10"/>
        <v>-1.2786040868028676</v>
      </c>
    </row>
    <row r="117" spans="1:16" x14ac:dyDescent="0.15">
      <c r="A117" s="18">
        <v>58</v>
      </c>
      <c r="B117" s="18">
        <v>115</v>
      </c>
      <c r="D117">
        <v>519.09960939999996</v>
      </c>
      <c r="E117">
        <v>487.7658386</v>
      </c>
      <c r="F117">
        <v>460.76208500000001</v>
      </c>
      <c r="G117">
        <v>459.49520869999998</v>
      </c>
      <c r="I117" s="19">
        <f t="shared" si="7"/>
        <v>58.33752439999995</v>
      </c>
      <c r="J117" s="19">
        <f t="shared" si="7"/>
        <v>28.270629900000017</v>
      </c>
      <c r="K117" s="19">
        <f t="shared" si="8"/>
        <v>38.548083469999938</v>
      </c>
      <c r="L117" s="20">
        <f t="shared" si="9"/>
        <v>1.3635381880896793</v>
      </c>
      <c r="M117" s="20">
        <f t="shared" si="12"/>
        <v>1.5452006328385441</v>
      </c>
      <c r="P117" s="18">
        <f t="shared" si="10"/>
        <v>-1.4098087091557649</v>
      </c>
    </row>
    <row r="118" spans="1:16" x14ac:dyDescent="0.15">
      <c r="A118" s="18">
        <v>58.5</v>
      </c>
      <c r="B118" s="18">
        <v>116</v>
      </c>
      <c r="D118">
        <v>519.60827640000002</v>
      </c>
      <c r="E118">
        <v>488.0575867</v>
      </c>
      <c r="F118">
        <v>461.53274540000001</v>
      </c>
      <c r="G118">
        <v>460.22341920000002</v>
      </c>
      <c r="I118" s="19">
        <f t="shared" si="7"/>
        <v>58.075531000000012</v>
      </c>
      <c r="J118" s="19">
        <f t="shared" si="7"/>
        <v>27.834167499999978</v>
      </c>
      <c r="K118" s="19">
        <f t="shared" si="8"/>
        <v>38.591613750000029</v>
      </c>
      <c r="L118" s="20">
        <f t="shared" si="9"/>
        <v>1.386483491916906</v>
      </c>
      <c r="M118" s="20">
        <f t="shared" si="12"/>
        <v>1.5697119922239509</v>
      </c>
      <c r="P118" s="18">
        <f t="shared" si="10"/>
        <v>0.15411739807511624</v>
      </c>
    </row>
    <row r="119" spans="1:16" x14ac:dyDescent="0.15">
      <c r="A119" s="18">
        <v>59</v>
      </c>
      <c r="B119" s="18">
        <v>117</v>
      </c>
      <c r="D119">
        <v>519.64202880000005</v>
      </c>
      <c r="E119">
        <v>488.15728760000002</v>
      </c>
      <c r="F119">
        <v>461.5889282</v>
      </c>
      <c r="G119">
        <v>460.55551150000002</v>
      </c>
      <c r="I119" s="19">
        <f t="shared" si="7"/>
        <v>58.05310060000005</v>
      </c>
      <c r="J119" s="19">
        <f t="shared" si="7"/>
        <v>27.601776099999995</v>
      </c>
      <c r="K119" s="19">
        <f t="shared" si="8"/>
        <v>38.731857330000054</v>
      </c>
      <c r="L119" s="20">
        <f t="shared" si="9"/>
        <v>1.4032378637402272</v>
      </c>
      <c r="M119" s="20">
        <f t="shared" si="12"/>
        <v>1.5880324196054518</v>
      </c>
      <c r="P119" s="18">
        <f t="shared" si="10"/>
        <v>1.3230364378985551</v>
      </c>
    </row>
    <row r="120" spans="1:16" x14ac:dyDescent="0.15">
      <c r="A120" s="18">
        <v>59.5</v>
      </c>
      <c r="B120" s="18">
        <v>118</v>
      </c>
      <c r="D120">
        <v>519.21899410000003</v>
      </c>
      <c r="E120">
        <v>487.87350459999999</v>
      </c>
      <c r="F120">
        <v>461.30609129999999</v>
      </c>
      <c r="G120">
        <v>460.37246699999997</v>
      </c>
      <c r="I120" s="19">
        <f t="shared" si="7"/>
        <v>57.91290280000004</v>
      </c>
      <c r="J120" s="19">
        <f t="shared" si="7"/>
        <v>27.501037600000018</v>
      </c>
      <c r="K120" s="19">
        <f t="shared" si="8"/>
        <v>38.662176480000028</v>
      </c>
      <c r="L120" s="20">
        <f t="shared" si="9"/>
        <v>1.4058442827626259</v>
      </c>
      <c r="M120" s="20">
        <f t="shared" si="12"/>
        <v>1.5922048941860303</v>
      </c>
      <c r="P120" s="18">
        <f t="shared" si="10"/>
        <v>1.5892575734023213</v>
      </c>
    </row>
    <row r="121" spans="1:16" x14ac:dyDescent="0.15">
      <c r="A121" s="18">
        <v>60</v>
      </c>
      <c r="B121" s="18">
        <v>119</v>
      </c>
      <c r="D121">
        <v>518.23455809999996</v>
      </c>
      <c r="E121">
        <v>487.06469729999998</v>
      </c>
      <c r="F121">
        <v>461.09344479999999</v>
      </c>
      <c r="G121">
        <v>460.0461426</v>
      </c>
      <c r="I121" s="19">
        <f t="shared" si="7"/>
        <v>57.141113299999972</v>
      </c>
      <c r="J121" s="19">
        <f t="shared" si="7"/>
        <v>27.018554699999981</v>
      </c>
      <c r="K121" s="19">
        <f t="shared" si="8"/>
        <v>38.228125009999985</v>
      </c>
      <c r="L121" s="20">
        <f t="shared" si="9"/>
        <v>1.4148841577377198</v>
      </c>
      <c r="M121" s="20">
        <f t="shared" si="12"/>
        <v>1.6028108247193043</v>
      </c>
      <c r="P121" s="18">
        <f t="shared" si="10"/>
        <v>2.2659598073200207</v>
      </c>
    </row>
    <row r="122" spans="1:16" x14ac:dyDescent="0.15">
      <c r="A122" s="18">
        <v>60.5</v>
      </c>
      <c r="B122" s="18">
        <v>120</v>
      </c>
      <c r="D122">
        <v>518.41564940000001</v>
      </c>
      <c r="E122">
        <v>487.4739075</v>
      </c>
      <c r="F122">
        <v>461.61199950000002</v>
      </c>
      <c r="G122">
        <v>460.30697629999997</v>
      </c>
      <c r="I122" s="19">
        <f t="shared" si="7"/>
        <v>56.803649899999982</v>
      </c>
      <c r="J122" s="19">
        <f t="shared" si="7"/>
        <v>27.166931200000022</v>
      </c>
      <c r="K122" s="19">
        <f t="shared" si="8"/>
        <v>37.786798059999967</v>
      </c>
      <c r="L122" s="20">
        <f t="shared" si="9"/>
        <v>1.3909115380687509</v>
      </c>
      <c r="M122" s="20">
        <f t="shared" si="12"/>
        <v>1.5804042606085151</v>
      </c>
      <c r="P122" s="18">
        <f t="shared" si="10"/>
        <v>0.83632834399658662</v>
      </c>
    </row>
    <row r="123" spans="1:16" x14ac:dyDescent="0.15">
      <c r="A123" s="18">
        <v>61</v>
      </c>
      <c r="B123" s="18">
        <v>121</v>
      </c>
      <c r="D123">
        <v>518.35137940000004</v>
      </c>
      <c r="E123">
        <v>487.57574460000001</v>
      </c>
      <c r="F123">
        <v>461.40100100000001</v>
      </c>
      <c r="G123">
        <v>460.30386349999998</v>
      </c>
      <c r="I123" s="19">
        <f t="shared" si="7"/>
        <v>56.950378400000034</v>
      </c>
      <c r="J123" s="19">
        <f t="shared" si="7"/>
        <v>27.27188110000003</v>
      </c>
      <c r="K123" s="19">
        <f t="shared" si="8"/>
        <v>37.860061630000018</v>
      </c>
      <c r="L123" s="20">
        <f t="shared" si="9"/>
        <v>1.3882453319290826</v>
      </c>
      <c r="M123" s="20">
        <f t="shared" si="12"/>
        <v>1.5793041100270266</v>
      </c>
      <c r="P123" s="18">
        <f t="shared" si="10"/>
        <v>0.76613418669907474</v>
      </c>
    </row>
    <row r="124" spans="1:16" x14ac:dyDescent="0.15">
      <c r="A124" s="18">
        <v>61.5</v>
      </c>
      <c r="B124" s="18">
        <v>122</v>
      </c>
      <c r="D124">
        <v>518.07086179999999</v>
      </c>
      <c r="E124">
        <v>487.1064758</v>
      </c>
      <c r="F124">
        <v>461.26260380000002</v>
      </c>
      <c r="G124">
        <v>460.110321</v>
      </c>
      <c r="I124" s="19">
        <f t="shared" si="7"/>
        <v>56.808257999999967</v>
      </c>
      <c r="J124" s="19">
        <f t="shared" si="7"/>
        <v>26.996154799999999</v>
      </c>
      <c r="K124" s="19">
        <f t="shared" si="8"/>
        <v>37.91094963999997</v>
      </c>
      <c r="L124" s="20">
        <f t="shared" si="9"/>
        <v>1.4043092403663344</v>
      </c>
      <c r="M124" s="20">
        <f t="shared" si="12"/>
        <v>1.5969340740224585</v>
      </c>
      <c r="P124" s="18">
        <f t="shared" si="10"/>
        <v>1.8909988067499619</v>
      </c>
    </row>
    <row r="125" spans="1:16" x14ac:dyDescent="0.15">
      <c r="A125" s="18">
        <v>62</v>
      </c>
      <c r="B125" s="18">
        <v>123</v>
      </c>
      <c r="D125">
        <v>518.07769780000001</v>
      </c>
      <c r="E125">
        <v>487.58639529999999</v>
      </c>
      <c r="F125">
        <v>460.8136902</v>
      </c>
      <c r="G125">
        <v>459.61038209999998</v>
      </c>
      <c r="I125" s="19">
        <f t="shared" si="7"/>
        <v>57.264007600000014</v>
      </c>
      <c r="J125" s="19">
        <f t="shared" si="7"/>
        <v>27.976013200000011</v>
      </c>
      <c r="K125" s="19">
        <f t="shared" si="8"/>
        <v>37.680798360000011</v>
      </c>
      <c r="L125" s="20">
        <f t="shared" si="9"/>
        <v>1.3468966464456771</v>
      </c>
      <c r="M125" s="20">
        <f t="shared" si="12"/>
        <v>1.5410875356599809</v>
      </c>
      <c r="P125" s="18">
        <f t="shared" si="10"/>
        <v>-1.6722413208273341</v>
      </c>
    </row>
    <row r="126" spans="1:16" x14ac:dyDescent="0.15">
      <c r="A126" s="18">
        <v>62.5</v>
      </c>
      <c r="B126" s="18">
        <v>124</v>
      </c>
      <c r="D126">
        <v>519.09368900000004</v>
      </c>
      <c r="E126">
        <v>488.20584109999999</v>
      </c>
      <c r="F126">
        <v>460.5703125</v>
      </c>
      <c r="G126">
        <v>459.66894530000002</v>
      </c>
      <c r="I126" s="19">
        <f t="shared" si="7"/>
        <v>58.52337650000004</v>
      </c>
      <c r="J126" s="19">
        <f t="shared" si="7"/>
        <v>28.536895799999968</v>
      </c>
      <c r="K126" s="19">
        <f t="shared" si="8"/>
        <v>38.547549440000068</v>
      </c>
      <c r="L126" s="20">
        <f t="shared" si="9"/>
        <v>1.3507968669808899</v>
      </c>
      <c r="M126" s="20">
        <f t="shared" si="12"/>
        <v>1.5465538117533735</v>
      </c>
      <c r="P126" s="18">
        <f t="shared" si="10"/>
        <v>-1.3234702976714998</v>
      </c>
    </row>
    <row r="127" spans="1:16" x14ac:dyDescent="0.15">
      <c r="A127" s="18">
        <v>63</v>
      </c>
      <c r="B127" s="18">
        <v>125</v>
      </c>
      <c r="D127">
        <v>518.51513669999997</v>
      </c>
      <c r="E127">
        <v>487.50015259999998</v>
      </c>
      <c r="F127">
        <v>460.82299799999998</v>
      </c>
      <c r="G127">
        <v>459.79638670000003</v>
      </c>
      <c r="I127" s="19">
        <f t="shared" si="7"/>
        <v>57.692138699999987</v>
      </c>
      <c r="J127" s="19">
        <f t="shared" si="7"/>
        <v>27.703765899999951</v>
      </c>
      <c r="K127" s="19">
        <f t="shared" si="8"/>
        <v>38.299502570000023</v>
      </c>
      <c r="L127" s="20">
        <f t="shared" si="9"/>
        <v>1.3824655719459458</v>
      </c>
      <c r="M127" s="20">
        <f t="shared" si="12"/>
        <v>1.5797885722766094</v>
      </c>
      <c r="P127" s="18">
        <f t="shared" si="10"/>
        <v>0.79704488194763645</v>
      </c>
    </row>
    <row r="128" spans="1:16" x14ac:dyDescent="0.15">
      <c r="A128" s="18">
        <v>63.5</v>
      </c>
      <c r="B128" s="18">
        <v>126</v>
      </c>
      <c r="D128">
        <v>518.76446529999998</v>
      </c>
      <c r="E128">
        <v>488.1445923</v>
      </c>
      <c r="F128">
        <v>461.19058230000002</v>
      </c>
      <c r="G128">
        <v>460.20877080000002</v>
      </c>
      <c r="I128" s="19">
        <f t="shared" si="7"/>
        <v>57.573882999999967</v>
      </c>
      <c r="J128" s="19">
        <f t="shared" si="7"/>
        <v>27.935821499999975</v>
      </c>
      <c r="K128" s="19">
        <f t="shared" si="8"/>
        <v>38.018807949999982</v>
      </c>
      <c r="L128" s="20">
        <f t="shared" si="9"/>
        <v>1.3609339517722798</v>
      </c>
      <c r="M128" s="20">
        <f t="shared" si="12"/>
        <v>1.5598230076611233</v>
      </c>
      <c r="P128" s="18">
        <f t="shared" si="10"/>
        <v>-0.47684071765538083</v>
      </c>
    </row>
    <row r="129" spans="1:16" x14ac:dyDescent="0.15">
      <c r="A129" s="18">
        <v>64</v>
      </c>
      <c r="B129" s="18">
        <v>127</v>
      </c>
      <c r="D129">
        <v>518.31768799999998</v>
      </c>
      <c r="E129">
        <v>487.37301639999998</v>
      </c>
      <c r="F129">
        <v>461.3204346</v>
      </c>
      <c r="G129">
        <v>460.2453003</v>
      </c>
      <c r="I129" s="19">
        <f t="shared" si="7"/>
        <v>56.997253399999977</v>
      </c>
      <c r="J129" s="19">
        <f t="shared" si="7"/>
        <v>27.127716099999986</v>
      </c>
      <c r="K129" s="19">
        <f t="shared" si="8"/>
        <v>38.007852129999989</v>
      </c>
      <c r="L129" s="20">
        <f t="shared" si="9"/>
        <v>1.4010708454000669</v>
      </c>
      <c r="M129" s="20">
        <f t="shared" si="12"/>
        <v>1.6015259568470901</v>
      </c>
      <c r="P129" s="18">
        <f t="shared" si="10"/>
        <v>2.1839799228875698</v>
      </c>
    </row>
    <row r="130" spans="1:16" x14ac:dyDescent="0.15">
      <c r="A130" s="18">
        <v>64.5</v>
      </c>
      <c r="B130" s="18">
        <v>128</v>
      </c>
      <c r="D130">
        <v>517.82171630000005</v>
      </c>
      <c r="E130">
        <v>487.2412415</v>
      </c>
      <c r="F130">
        <v>460.77688599999999</v>
      </c>
      <c r="G130">
        <v>459.51812740000003</v>
      </c>
      <c r="I130" s="19">
        <f t="shared" ref="I130:J152" si="13">D130-F130</f>
        <v>57.044830300000058</v>
      </c>
      <c r="J130" s="19">
        <f t="shared" si="13"/>
        <v>27.723114099999975</v>
      </c>
      <c r="K130" s="19">
        <f t="shared" ref="K130:K152" si="14">I130-0.7*J130</f>
        <v>37.638650430000077</v>
      </c>
      <c r="L130" s="20">
        <f t="shared" ref="L130:L152" si="15">K130/J130</f>
        <v>1.3576631504755849</v>
      </c>
      <c r="M130" s="20">
        <f t="shared" si="12"/>
        <v>1.5596843174807882</v>
      </c>
      <c r="P130" s="18">
        <f t="shared" si="10"/>
        <v>-0.48568972478028649</v>
      </c>
    </row>
    <row r="131" spans="1:16" x14ac:dyDescent="0.15">
      <c r="A131" s="18">
        <v>65</v>
      </c>
      <c r="B131" s="18">
        <v>129</v>
      </c>
      <c r="D131">
        <v>518.203125</v>
      </c>
      <c r="E131">
        <v>487.63256840000003</v>
      </c>
      <c r="F131">
        <v>460.12051389999999</v>
      </c>
      <c r="G131">
        <v>459.0050354</v>
      </c>
      <c r="I131" s="19">
        <f t="shared" si="13"/>
        <v>58.082611100000008</v>
      </c>
      <c r="J131" s="19">
        <f t="shared" si="13"/>
        <v>28.627533000000028</v>
      </c>
      <c r="K131" s="19">
        <f t="shared" si="14"/>
        <v>38.043337999999991</v>
      </c>
      <c r="L131" s="20">
        <f t="shared" si="15"/>
        <v>1.3289073145073296</v>
      </c>
      <c r="M131" s="20">
        <f t="shared" si="12"/>
        <v>1.5324945370707126</v>
      </c>
      <c r="P131" s="18">
        <f t="shared" si="10"/>
        <v>-2.2205101712753388</v>
      </c>
    </row>
    <row r="132" spans="1:16" x14ac:dyDescent="0.15">
      <c r="A132" s="18">
        <v>65.5</v>
      </c>
      <c r="B132" s="18">
        <v>130</v>
      </c>
      <c r="D132">
        <v>517.88006589999998</v>
      </c>
      <c r="E132">
        <v>487.47894289999999</v>
      </c>
      <c r="F132">
        <v>460.68594359999997</v>
      </c>
      <c r="G132">
        <v>459.54989619999998</v>
      </c>
      <c r="I132" s="19">
        <f t="shared" si="13"/>
        <v>57.194122300000004</v>
      </c>
      <c r="J132" s="19">
        <f t="shared" si="13"/>
        <v>27.929046700000015</v>
      </c>
      <c r="K132" s="19">
        <f t="shared" si="14"/>
        <v>37.643789609999999</v>
      </c>
      <c r="L132" s="20">
        <f t="shared" si="15"/>
        <v>1.3478365378650743</v>
      </c>
      <c r="M132" s="20">
        <f t="shared" si="12"/>
        <v>1.5529898159866371</v>
      </c>
      <c r="P132" s="18">
        <f t="shared" si="10"/>
        <v>-0.91282660841768815</v>
      </c>
    </row>
    <row r="133" spans="1:16" x14ac:dyDescent="0.15">
      <c r="A133" s="18">
        <v>66</v>
      </c>
      <c r="B133" s="18">
        <v>131</v>
      </c>
      <c r="D133">
        <v>517.02563480000003</v>
      </c>
      <c r="E133">
        <v>486.8165588</v>
      </c>
      <c r="F133">
        <v>461.11828609999998</v>
      </c>
      <c r="G133">
        <v>459.90478519999999</v>
      </c>
      <c r="I133" s="19">
        <f t="shared" si="13"/>
        <v>55.907348700000057</v>
      </c>
      <c r="J133" s="19">
        <f t="shared" si="13"/>
        <v>26.911773600000004</v>
      </c>
      <c r="K133" s="19">
        <f t="shared" si="14"/>
        <v>37.06910718000006</v>
      </c>
      <c r="L133" s="20">
        <f t="shared" si="15"/>
        <v>1.3774308498195769</v>
      </c>
      <c r="M133" s="20">
        <f t="shared" si="12"/>
        <v>1.5841501834993197</v>
      </c>
      <c r="P133" s="18">
        <f t="shared" si="10"/>
        <v>1.0753337174843944</v>
      </c>
    </row>
    <row r="134" spans="1:16" x14ac:dyDescent="0.15">
      <c r="A134" s="18">
        <v>66.5</v>
      </c>
      <c r="B134" s="18">
        <v>132</v>
      </c>
      <c r="D134">
        <v>517.04986570000005</v>
      </c>
      <c r="E134">
        <v>486.83010860000002</v>
      </c>
      <c r="F134">
        <v>461.09521480000001</v>
      </c>
      <c r="G134">
        <v>460.01257320000002</v>
      </c>
      <c r="I134" s="19">
        <f t="shared" si="13"/>
        <v>55.954650900000047</v>
      </c>
      <c r="J134" s="19">
        <f t="shared" si="13"/>
        <v>26.817535399999997</v>
      </c>
      <c r="K134" s="19">
        <f t="shared" si="14"/>
        <v>37.18237612000005</v>
      </c>
      <c r="L134" s="20">
        <f t="shared" si="15"/>
        <v>1.3864949021378026</v>
      </c>
      <c r="M134" s="20">
        <f t="shared" si="12"/>
        <v>1.5947802913757252</v>
      </c>
      <c r="P134" s="18">
        <f t="shared" ref="P134:P152" si="16">(M134-$O$2)/$O$2*100</f>
        <v>1.753578565890844</v>
      </c>
    </row>
    <row r="135" spans="1:16" x14ac:dyDescent="0.15">
      <c r="A135" s="18">
        <v>67</v>
      </c>
      <c r="B135" s="18">
        <v>133</v>
      </c>
      <c r="D135">
        <v>517.17901610000001</v>
      </c>
      <c r="E135">
        <v>487.40078740000001</v>
      </c>
      <c r="F135">
        <v>461.29751590000001</v>
      </c>
      <c r="G135">
        <v>460.14550780000002</v>
      </c>
      <c r="I135" s="19">
        <f t="shared" si="13"/>
        <v>55.881500200000005</v>
      </c>
      <c r="J135" s="19">
        <f t="shared" si="13"/>
        <v>27.255279599999994</v>
      </c>
      <c r="K135" s="19">
        <f t="shared" si="14"/>
        <v>36.802804480000006</v>
      </c>
      <c r="L135" s="20">
        <f t="shared" si="15"/>
        <v>1.3503000160013039</v>
      </c>
      <c r="M135" s="20">
        <f t="shared" si="12"/>
        <v>1.5601514607974063</v>
      </c>
      <c r="P135" s="18">
        <f t="shared" si="16"/>
        <v>-0.45588404908559327</v>
      </c>
    </row>
    <row r="136" spans="1:16" x14ac:dyDescent="0.15">
      <c r="A136" s="18">
        <v>67.5</v>
      </c>
      <c r="B136" s="18">
        <v>134</v>
      </c>
      <c r="D136">
        <v>517.85986330000003</v>
      </c>
      <c r="E136">
        <v>487.6925354</v>
      </c>
      <c r="F136">
        <v>461.4005737</v>
      </c>
      <c r="G136">
        <v>460.1375122</v>
      </c>
      <c r="I136" s="19">
        <f t="shared" si="13"/>
        <v>56.459289600000034</v>
      </c>
      <c r="J136" s="19">
        <f t="shared" si="13"/>
        <v>27.555023199999994</v>
      </c>
      <c r="K136" s="19">
        <f t="shared" si="14"/>
        <v>37.170773360000041</v>
      </c>
      <c r="L136" s="20">
        <f t="shared" si="15"/>
        <v>1.3489654169480085</v>
      </c>
      <c r="M136" s="20">
        <f t="shared" si="12"/>
        <v>1.560382917302291</v>
      </c>
      <c r="P136" s="18">
        <f t="shared" si="16"/>
        <v>-0.44111616677495202</v>
      </c>
    </row>
    <row r="137" spans="1:16" x14ac:dyDescent="0.15">
      <c r="A137" s="18">
        <v>68</v>
      </c>
      <c r="B137" s="18">
        <v>135</v>
      </c>
      <c r="D137">
        <v>517.19042969999998</v>
      </c>
      <c r="E137">
        <v>487.25848389999999</v>
      </c>
      <c r="F137">
        <v>460.18200680000001</v>
      </c>
      <c r="G137">
        <v>459.11016849999999</v>
      </c>
      <c r="I137" s="19">
        <f t="shared" si="13"/>
        <v>57.008422899999971</v>
      </c>
      <c r="J137" s="19">
        <f t="shared" si="13"/>
        <v>28.148315400000001</v>
      </c>
      <c r="K137" s="19">
        <f t="shared" si="14"/>
        <v>37.30460211999997</v>
      </c>
      <c r="L137" s="20">
        <f t="shared" si="15"/>
        <v>1.3252872006684979</v>
      </c>
      <c r="M137" s="20">
        <f t="shared" si="12"/>
        <v>1.5382707565809601</v>
      </c>
      <c r="P137" s="18">
        <f t="shared" si="16"/>
        <v>-1.8519634762050197</v>
      </c>
    </row>
    <row r="138" spans="1:16" x14ac:dyDescent="0.15">
      <c r="A138" s="18">
        <v>68.5</v>
      </c>
      <c r="B138" s="18">
        <v>136</v>
      </c>
      <c r="D138">
        <v>517.29638669999997</v>
      </c>
      <c r="E138">
        <v>487.54840089999999</v>
      </c>
      <c r="F138">
        <v>460.27087399999999</v>
      </c>
      <c r="G138">
        <v>459.28240970000002</v>
      </c>
      <c r="I138" s="19">
        <f t="shared" si="13"/>
        <v>57.025512699999979</v>
      </c>
      <c r="J138" s="19">
        <f t="shared" si="13"/>
        <v>28.265991199999974</v>
      </c>
      <c r="K138" s="19">
        <f t="shared" si="14"/>
        <v>37.239318859999997</v>
      </c>
      <c r="L138" s="20">
        <f t="shared" si="15"/>
        <v>1.3174602155823225</v>
      </c>
      <c r="M138" s="20">
        <f t="shared" si="12"/>
        <v>1.5320098270529647</v>
      </c>
      <c r="P138" s="18">
        <f t="shared" si="16"/>
        <v>-2.2514366751575974</v>
      </c>
    </row>
    <row r="139" spans="1:16" x14ac:dyDescent="0.15">
      <c r="A139" s="18">
        <v>69</v>
      </c>
      <c r="B139" s="18">
        <v>137</v>
      </c>
      <c r="D139">
        <v>517.21350099999995</v>
      </c>
      <c r="E139">
        <v>487.25558469999999</v>
      </c>
      <c r="F139">
        <v>460.43560789999998</v>
      </c>
      <c r="G139">
        <v>459.35073849999998</v>
      </c>
      <c r="I139" s="19">
        <f t="shared" si="13"/>
        <v>56.777893099999972</v>
      </c>
      <c r="J139" s="19">
        <f t="shared" si="13"/>
        <v>27.904846200000009</v>
      </c>
      <c r="K139" s="19">
        <f t="shared" si="14"/>
        <v>37.244500759999966</v>
      </c>
      <c r="L139" s="20">
        <f t="shared" si="15"/>
        <v>1.334696507304167</v>
      </c>
      <c r="M139" s="20">
        <f t="shared" si="12"/>
        <v>1.550812174332989</v>
      </c>
      <c r="P139" s="18">
        <f t="shared" si="16"/>
        <v>-1.051769152598298</v>
      </c>
    </row>
    <row r="140" spans="1:16" x14ac:dyDescent="0.15">
      <c r="A140" s="18">
        <v>69.5</v>
      </c>
      <c r="B140" s="18">
        <v>138</v>
      </c>
      <c r="D140">
        <v>517.20648189999997</v>
      </c>
      <c r="E140">
        <v>486.98696899999999</v>
      </c>
      <c r="F140">
        <v>460.66464230000003</v>
      </c>
      <c r="G140">
        <v>459.54650880000003</v>
      </c>
      <c r="I140" s="19">
        <f t="shared" si="13"/>
        <v>56.541839599999946</v>
      </c>
      <c r="J140" s="19">
        <f t="shared" si="13"/>
        <v>27.440460199999961</v>
      </c>
      <c r="K140" s="19">
        <f t="shared" si="14"/>
        <v>37.333517459999975</v>
      </c>
      <c r="L140" s="20">
        <f t="shared" si="15"/>
        <v>1.3605281102392017</v>
      </c>
      <c r="M140" s="20">
        <f t="shared" si="12"/>
        <v>1.5782098328262035</v>
      </c>
      <c r="P140" s="18">
        <f t="shared" si="16"/>
        <v>0.69631477538018671</v>
      </c>
    </row>
    <row r="141" spans="1:16" x14ac:dyDescent="0.15">
      <c r="A141" s="18">
        <v>70</v>
      </c>
      <c r="B141" s="18">
        <v>139</v>
      </c>
      <c r="D141">
        <v>516.72882079999999</v>
      </c>
      <c r="E141">
        <v>486.84982300000001</v>
      </c>
      <c r="F141">
        <v>460.6384888</v>
      </c>
      <c r="G141">
        <v>459.85256959999998</v>
      </c>
      <c r="I141" s="19">
        <f t="shared" si="13"/>
        <v>56.090331999999989</v>
      </c>
      <c r="J141" s="19">
        <f t="shared" si="13"/>
        <v>26.997253400000034</v>
      </c>
      <c r="K141" s="19">
        <f t="shared" si="14"/>
        <v>37.192254619999972</v>
      </c>
      <c r="L141" s="20">
        <f t="shared" si="15"/>
        <v>1.3776310526462638</v>
      </c>
      <c r="M141" s="20">
        <f t="shared" si="12"/>
        <v>1.5968788307914457</v>
      </c>
      <c r="P141" s="18">
        <f t="shared" si="16"/>
        <v>1.8874740601265598</v>
      </c>
    </row>
    <row r="142" spans="1:16" x14ac:dyDescent="0.15">
      <c r="A142" s="18">
        <v>70.5</v>
      </c>
      <c r="B142" s="18">
        <v>140</v>
      </c>
      <c r="D142">
        <v>516.43823239999995</v>
      </c>
      <c r="E142">
        <v>486.7955627</v>
      </c>
      <c r="F142">
        <v>460.76712040000001</v>
      </c>
      <c r="G142">
        <v>459.88421629999999</v>
      </c>
      <c r="I142" s="19">
        <f t="shared" si="13"/>
        <v>55.671111999999937</v>
      </c>
      <c r="J142" s="19">
        <f t="shared" si="13"/>
        <v>26.911346400000014</v>
      </c>
      <c r="K142" s="19">
        <f t="shared" si="14"/>
        <v>36.833169519999927</v>
      </c>
      <c r="L142" s="20">
        <f t="shared" si="15"/>
        <v>1.3686854969099542</v>
      </c>
      <c r="M142" s="20">
        <f t="shared" si="12"/>
        <v>1.5894993306133158</v>
      </c>
      <c r="P142" s="18">
        <f t="shared" si="16"/>
        <v>1.416631427311861</v>
      </c>
    </row>
    <row r="143" spans="1:16" x14ac:dyDescent="0.15">
      <c r="A143" s="18">
        <v>71</v>
      </c>
      <c r="B143" s="18">
        <v>141</v>
      </c>
      <c r="D143">
        <v>516.19024660000002</v>
      </c>
      <c r="E143">
        <v>486.9306641</v>
      </c>
      <c r="F143">
        <v>460.5447388</v>
      </c>
      <c r="G143">
        <v>459.44964599999997</v>
      </c>
      <c r="I143" s="19">
        <f t="shared" si="13"/>
        <v>55.645507800000019</v>
      </c>
      <c r="J143" s="19">
        <f t="shared" si="13"/>
        <v>27.481018100000028</v>
      </c>
      <c r="K143" s="19">
        <f t="shared" si="14"/>
        <v>36.408795130000001</v>
      </c>
      <c r="L143" s="20">
        <f t="shared" si="15"/>
        <v>1.3248706797365692</v>
      </c>
      <c r="M143" s="20">
        <f t="shared" si="12"/>
        <v>1.5472505689981106</v>
      </c>
      <c r="P143" s="18">
        <f t="shared" si="16"/>
        <v>-1.279014303684668</v>
      </c>
    </row>
    <row r="144" spans="1:16" x14ac:dyDescent="0.15">
      <c r="A144" s="18">
        <v>71.5</v>
      </c>
      <c r="B144" s="18">
        <v>142</v>
      </c>
      <c r="D144">
        <v>516.06384279999997</v>
      </c>
      <c r="E144">
        <v>486.47497559999999</v>
      </c>
      <c r="F144">
        <v>460.21942139999999</v>
      </c>
      <c r="G144">
        <v>459.01376340000002</v>
      </c>
      <c r="I144" s="19">
        <f t="shared" si="13"/>
        <v>55.844421399999987</v>
      </c>
      <c r="J144" s="19">
        <f t="shared" si="13"/>
        <v>27.461212199999977</v>
      </c>
      <c r="K144" s="19">
        <f t="shared" si="14"/>
        <v>36.621572860000001</v>
      </c>
      <c r="L144" s="20">
        <f t="shared" si="15"/>
        <v>1.3335745193360413</v>
      </c>
      <c r="M144" s="20">
        <f t="shared" si="12"/>
        <v>1.5575204641557627</v>
      </c>
      <c r="P144" s="18">
        <f t="shared" si="16"/>
        <v>-0.62375251656654829</v>
      </c>
    </row>
    <row r="145" spans="1:16" x14ac:dyDescent="0.15">
      <c r="A145" s="18">
        <v>72</v>
      </c>
      <c r="B145" s="18">
        <v>143</v>
      </c>
      <c r="D145">
        <v>516.60083010000005</v>
      </c>
      <c r="E145">
        <v>487.09817500000003</v>
      </c>
      <c r="F145">
        <v>460.5955811</v>
      </c>
      <c r="G145">
        <v>459.35089110000001</v>
      </c>
      <c r="I145" s="19">
        <f t="shared" si="13"/>
        <v>56.005249000000049</v>
      </c>
      <c r="J145" s="19">
        <f t="shared" si="13"/>
        <v>27.747283900000014</v>
      </c>
      <c r="K145" s="19">
        <f t="shared" si="14"/>
        <v>36.582150270000042</v>
      </c>
      <c r="L145" s="20">
        <f t="shared" si="15"/>
        <v>1.3184047275344317</v>
      </c>
      <c r="M145" s="20">
        <f t="shared" si="12"/>
        <v>1.5439167279123329</v>
      </c>
      <c r="P145" s="18">
        <f t="shared" si="16"/>
        <v>-1.491727153650505</v>
      </c>
    </row>
    <row r="146" spans="1:16" x14ac:dyDescent="0.15">
      <c r="A146" s="18">
        <v>72.5</v>
      </c>
      <c r="B146" s="18">
        <v>144</v>
      </c>
      <c r="D146">
        <v>516.17517090000001</v>
      </c>
      <c r="E146">
        <v>486.91720579999998</v>
      </c>
      <c r="F146">
        <v>460.46221919999999</v>
      </c>
      <c r="G146">
        <v>459.4335327</v>
      </c>
      <c r="I146" s="19">
        <f t="shared" si="13"/>
        <v>55.712951700000019</v>
      </c>
      <c r="J146" s="19">
        <f t="shared" si="13"/>
        <v>27.483673099999976</v>
      </c>
      <c r="K146" s="19">
        <f t="shared" si="14"/>
        <v>36.474380530000033</v>
      </c>
      <c r="L146" s="20">
        <f t="shared" si="15"/>
        <v>1.3271290339281494</v>
      </c>
      <c r="M146" s="20">
        <f t="shared" si="12"/>
        <v>1.5542070898642304</v>
      </c>
      <c r="P146" s="18">
        <f t="shared" si="16"/>
        <v>-0.83515950040931963</v>
      </c>
    </row>
    <row r="147" spans="1:16" x14ac:dyDescent="0.15">
      <c r="A147" s="18">
        <v>73</v>
      </c>
      <c r="B147" s="18">
        <v>145</v>
      </c>
      <c r="D147">
        <v>515.57531740000002</v>
      </c>
      <c r="E147">
        <v>486.51480099999998</v>
      </c>
      <c r="F147">
        <v>460.22460940000002</v>
      </c>
      <c r="G147">
        <v>459.06268310000002</v>
      </c>
      <c r="I147" s="19">
        <f t="shared" si="13"/>
        <v>55.350707999999997</v>
      </c>
      <c r="J147" s="19">
        <f t="shared" si="13"/>
        <v>27.452117899999962</v>
      </c>
      <c r="K147" s="19">
        <f t="shared" si="14"/>
        <v>36.134225470000025</v>
      </c>
      <c r="L147" s="20">
        <f t="shared" si="15"/>
        <v>1.3162636704980812</v>
      </c>
      <c r="M147" s="20">
        <f t="shared" si="12"/>
        <v>1.5449077819923422</v>
      </c>
      <c r="P147" s="18">
        <f t="shared" si="16"/>
        <v>-1.4284938043680884</v>
      </c>
    </row>
    <row r="148" spans="1:16" x14ac:dyDescent="0.15">
      <c r="A148" s="18">
        <v>73.5</v>
      </c>
      <c r="B148" s="18">
        <v>146</v>
      </c>
      <c r="D148">
        <v>515.11682129999997</v>
      </c>
      <c r="E148">
        <v>486.15350339999998</v>
      </c>
      <c r="F148">
        <v>460.26229860000001</v>
      </c>
      <c r="G148">
        <v>459.30755620000002</v>
      </c>
      <c r="I148" s="19">
        <f t="shared" si="13"/>
        <v>54.854522699999961</v>
      </c>
      <c r="J148" s="19">
        <f t="shared" si="13"/>
        <v>26.845947199999955</v>
      </c>
      <c r="K148" s="19">
        <f t="shared" si="14"/>
        <v>36.062359659999998</v>
      </c>
      <c r="L148" s="20">
        <f t="shared" si="15"/>
        <v>1.3433074047020424</v>
      </c>
      <c r="M148" s="20">
        <f t="shared" si="12"/>
        <v>1.5735175717544831</v>
      </c>
      <c r="P148" s="18">
        <f t="shared" si="16"/>
        <v>0.39692911191609992</v>
      </c>
    </row>
    <row r="149" spans="1:16" x14ac:dyDescent="0.15">
      <c r="A149" s="18">
        <v>74</v>
      </c>
      <c r="B149" s="18">
        <v>147</v>
      </c>
      <c r="D149">
        <v>515.14349370000002</v>
      </c>
      <c r="E149">
        <v>486.36108400000001</v>
      </c>
      <c r="F149">
        <v>460.38623050000001</v>
      </c>
      <c r="G149">
        <v>459.22830199999999</v>
      </c>
      <c r="I149" s="19">
        <f t="shared" si="13"/>
        <v>54.757263200000011</v>
      </c>
      <c r="J149" s="19">
        <f t="shared" si="13"/>
        <v>27.13278200000002</v>
      </c>
      <c r="K149" s="19">
        <f t="shared" si="14"/>
        <v>35.764315799999999</v>
      </c>
      <c r="L149" s="20">
        <f t="shared" si="15"/>
        <v>1.3181219603651395</v>
      </c>
      <c r="M149" s="20">
        <f t="shared" si="12"/>
        <v>1.5498981829757601</v>
      </c>
      <c r="P149" s="18">
        <f t="shared" si="16"/>
        <v>-1.1100855814376023</v>
      </c>
    </row>
    <row r="150" spans="1:16" x14ac:dyDescent="0.15">
      <c r="A150" s="18">
        <v>74.5</v>
      </c>
      <c r="B150" s="18">
        <v>148</v>
      </c>
      <c r="D150">
        <v>515.08685300000002</v>
      </c>
      <c r="E150">
        <v>486.23867799999999</v>
      </c>
      <c r="F150">
        <v>460.33505250000002</v>
      </c>
      <c r="G150">
        <v>459.31466669999998</v>
      </c>
      <c r="I150" s="19">
        <f t="shared" si="13"/>
        <v>54.751800500000002</v>
      </c>
      <c r="J150" s="19">
        <f t="shared" si="13"/>
        <v>26.924011300000018</v>
      </c>
      <c r="K150" s="19">
        <f t="shared" si="14"/>
        <v>35.904992589999992</v>
      </c>
      <c r="L150" s="20">
        <f t="shared" si="15"/>
        <v>1.3335677284461684</v>
      </c>
      <c r="M150" s="20">
        <f t="shared" si="12"/>
        <v>1.566910006614969</v>
      </c>
      <c r="P150" s="18">
        <f t="shared" si="16"/>
        <v>-2.4660872728617469E-2</v>
      </c>
    </row>
    <row r="151" spans="1:16" x14ac:dyDescent="0.15">
      <c r="A151" s="18">
        <v>75</v>
      </c>
      <c r="B151" s="18">
        <v>149</v>
      </c>
      <c r="D151">
        <v>514.85583499999996</v>
      </c>
      <c r="E151">
        <v>485.89761349999998</v>
      </c>
      <c r="F151">
        <v>460.1650085</v>
      </c>
      <c r="G151">
        <v>459.07687379999999</v>
      </c>
      <c r="I151" s="19">
        <f t="shared" si="13"/>
        <v>54.690826499999957</v>
      </c>
      <c r="J151" s="19">
        <f t="shared" si="13"/>
        <v>26.82073969999999</v>
      </c>
      <c r="K151" s="19">
        <f t="shared" si="14"/>
        <v>35.916308709999967</v>
      </c>
      <c r="L151" s="20">
        <f t="shared" si="15"/>
        <v>1.3391244653107006</v>
      </c>
      <c r="M151" s="20">
        <f t="shared" si="12"/>
        <v>1.574032799037681</v>
      </c>
      <c r="P151" s="18">
        <f t="shared" si="16"/>
        <v>0.42980274355280584</v>
      </c>
    </row>
    <row r="152" spans="1:16" x14ac:dyDescent="0.15">
      <c r="A152" s="18">
        <v>75.5</v>
      </c>
      <c r="B152" s="18">
        <v>150</v>
      </c>
      <c r="D152">
        <v>515.30584720000002</v>
      </c>
      <c r="E152">
        <v>486.01260380000002</v>
      </c>
      <c r="F152">
        <v>460.29055790000001</v>
      </c>
      <c r="G152">
        <v>459.21676639999998</v>
      </c>
      <c r="I152" s="19">
        <f t="shared" si="13"/>
        <v>55.015289300000006</v>
      </c>
      <c r="J152" s="19">
        <f t="shared" si="13"/>
        <v>26.795837400000039</v>
      </c>
      <c r="K152" s="19">
        <f t="shared" si="14"/>
        <v>36.258203119999976</v>
      </c>
      <c r="L152" s="20">
        <f t="shared" si="15"/>
        <v>1.3531281959488202</v>
      </c>
      <c r="M152" s="20">
        <f t="shared" ref="M152" si="17">L152+ABS($N$2)*A152</f>
        <v>1.5896025852339806</v>
      </c>
      <c r="P152" s="18">
        <f t="shared" si="16"/>
        <v>1.4232194991691056</v>
      </c>
    </row>
    <row r="153" spans="1:16" x14ac:dyDescent="0.15">
      <c r="D153">
        <v>514.92358400000001</v>
      </c>
      <c r="E153">
        <v>486.0899048</v>
      </c>
      <c r="F153">
        <v>460.22772220000002</v>
      </c>
      <c r="G153">
        <v>459.08428959999998</v>
      </c>
      <c r="I153" s="19"/>
      <c r="J153" s="19"/>
      <c r="K153" s="19"/>
      <c r="L153" s="20"/>
      <c r="M153" s="20"/>
    </row>
    <row r="154" spans="1:16" x14ac:dyDescent="0.15">
      <c r="D154">
        <v>513.11767580000003</v>
      </c>
      <c r="E154">
        <v>484.92648320000001</v>
      </c>
      <c r="F154">
        <v>460.45587160000002</v>
      </c>
      <c r="G154">
        <v>459.42880250000002</v>
      </c>
      <c r="I154" s="19"/>
      <c r="J154" s="19"/>
      <c r="K154" s="19"/>
      <c r="L154" s="20"/>
      <c r="M154" s="20"/>
    </row>
    <row r="155" spans="1:16" x14ac:dyDescent="0.15">
      <c r="D155">
        <v>512.63421630000005</v>
      </c>
      <c r="E155">
        <v>484.55624390000003</v>
      </c>
      <c r="F155">
        <v>460.54916379999997</v>
      </c>
      <c r="G155">
        <v>459.4064636</v>
      </c>
      <c r="I155" s="19"/>
      <c r="J155" s="19"/>
      <c r="K155" s="19"/>
      <c r="L155" s="20"/>
      <c r="M155" s="20"/>
    </row>
    <row r="156" spans="1:16" x14ac:dyDescent="0.15">
      <c r="D156">
        <v>512.80157469999995</v>
      </c>
      <c r="E156">
        <v>484.9049377</v>
      </c>
      <c r="F156">
        <v>460.67025760000001</v>
      </c>
      <c r="G156">
        <v>459.70159910000001</v>
      </c>
      <c r="I156" s="19"/>
      <c r="J156" s="19"/>
      <c r="K156" s="19"/>
      <c r="L156" s="20"/>
      <c r="M156" s="20"/>
    </row>
    <row r="157" spans="1:16" x14ac:dyDescent="0.15">
      <c r="D157">
        <v>512.89923099999999</v>
      </c>
      <c r="E157">
        <v>484.94024660000002</v>
      </c>
      <c r="F157">
        <v>461.15850829999999</v>
      </c>
      <c r="G157">
        <v>460.09625240000003</v>
      </c>
      <c r="I157" s="19"/>
      <c r="J157" s="19"/>
      <c r="K157" s="19"/>
      <c r="L157" s="20"/>
      <c r="M157" s="20"/>
    </row>
    <row r="158" spans="1:16" x14ac:dyDescent="0.15">
      <c r="D158">
        <v>513.71447750000004</v>
      </c>
      <c r="E158">
        <v>485.40640259999998</v>
      </c>
      <c r="F158">
        <v>461.34216309999999</v>
      </c>
      <c r="G158">
        <v>459.86691280000002</v>
      </c>
      <c r="I158" s="19"/>
      <c r="J158" s="19"/>
      <c r="K158" s="19"/>
      <c r="L158" s="20"/>
      <c r="M158" s="20"/>
    </row>
    <row r="159" spans="1:16" x14ac:dyDescent="0.15">
      <c r="D159">
        <v>513.28948969999999</v>
      </c>
      <c r="E159">
        <v>485.20907590000002</v>
      </c>
      <c r="F159">
        <v>460.83676150000002</v>
      </c>
      <c r="G159">
        <v>459.70352170000001</v>
      </c>
      <c r="I159" s="19"/>
      <c r="J159" s="19"/>
      <c r="K159" s="19"/>
      <c r="L159" s="20"/>
      <c r="M159" s="20"/>
    </row>
    <row r="160" spans="1:16" x14ac:dyDescent="0.15">
      <c r="D160">
        <v>511.23565669999999</v>
      </c>
      <c r="E160">
        <v>484.0206604</v>
      </c>
      <c r="F160">
        <v>460.9220886</v>
      </c>
      <c r="G160">
        <v>459.86529539999998</v>
      </c>
      <c r="I160" s="19"/>
      <c r="J160" s="19"/>
      <c r="K160" s="19"/>
      <c r="L160" s="20"/>
      <c r="M160" s="20"/>
    </row>
    <row r="161" spans="4:13" x14ac:dyDescent="0.15">
      <c r="D161">
        <v>511.3272705</v>
      </c>
      <c r="E161">
        <v>484.28540040000001</v>
      </c>
      <c r="F161">
        <v>460.52062990000002</v>
      </c>
      <c r="G161">
        <v>459.67529300000001</v>
      </c>
      <c r="I161" s="19"/>
      <c r="J161" s="19"/>
      <c r="K161" s="19"/>
      <c r="L161" s="20"/>
      <c r="M161" s="20"/>
    </row>
    <row r="162" spans="4:13" x14ac:dyDescent="0.15">
      <c r="D162">
        <v>510.6737061</v>
      </c>
      <c r="E162">
        <v>483.51535030000002</v>
      </c>
      <c r="F162">
        <v>460.30801389999999</v>
      </c>
      <c r="G162">
        <v>459.28863530000001</v>
      </c>
      <c r="I162" s="19"/>
      <c r="J162" s="19"/>
      <c r="K162" s="19"/>
      <c r="L162" s="20"/>
      <c r="M162" s="20"/>
    </row>
    <row r="163" spans="4:13" x14ac:dyDescent="0.15">
      <c r="D163">
        <v>510.9296875</v>
      </c>
      <c r="E163">
        <v>483.62246699999997</v>
      </c>
      <c r="F163">
        <v>460.00665279999998</v>
      </c>
      <c r="G163">
        <v>459.20657349999999</v>
      </c>
      <c r="I163" s="19"/>
      <c r="J163" s="19"/>
      <c r="K163" s="19"/>
      <c r="L163" s="20"/>
      <c r="M163" s="20"/>
    </row>
    <row r="164" spans="4:13" x14ac:dyDescent="0.15">
      <c r="D164">
        <v>511.61999509999998</v>
      </c>
      <c r="E164">
        <v>484.33804320000002</v>
      </c>
      <c r="F164">
        <v>460.15274049999999</v>
      </c>
      <c r="G164">
        <v>459.12390140000002</v>
      </c>
      <c r="I164" s="19"/>
      <c r="J164" s="19"/>
      <c r="K164" s="19"/>
      <c r="L164" s="20"/>
      <c r="M164" s="20"/>
    </row>
    <row r="165" spans="4:13" x14ac:dyDescent="0.15">
      <c r="D165">
        <v>512.57037349999996</v>
      </c>
      <c r="E165">
        <v>484.88351440000002</v>
      </c>
      <c r="F165">
        <v>460.103363</v>
      </c>
      <c r="G165">
        <v>459.13336179999999</v>
      </c>
      <c r="I165" s="19"/>
      <c r="J165" s="19"/>
      <c r="K165" s="19"/>
      <c r="L165" s="20"/>
      <c r="M165" s="20"/>
    </row>
    <row r="166" spans="4:13" x14ac:dyDescent="0.15">
      <c r="D166">
        <v>513.05328369999995</v>
      </c>
      <c r="E166">
        <v>485.42071529999998</v>
      </c>
      <c r="F166">
        <v>460.96600339999998</v>
      </c>
      <c r="G166">
        <v>459.83453370000001</v>
      </c>
      <c r="I166" s="19"/>
      <c r="J166" s="19"/>
      <c r="K166" s="19"/>
      <c r="L166" s="20"/>
      <c r="M166" s="20"/>
    </row>
    <row r="167" spans="4:13" x14ac:dyDescent="0.15">
      <c r="D167">
        <v>511.46386719999998</v>
      </c>
      <c r="E167">
        <v>484.01248170000002</v>
      </c>
      <c r="F167">
        <v>460.56304929999999</v>
      </c>
      <c r="G167">
        <v>459.20819089999998</v>
      </c>
      <c r="I167" s="19"/>
      <c r="J167" s="19"/>
      <c r="K167" s="19"/>
      <c r="L167" s="20"/>
      <c r="M167" s="20"/>
    </row>
    <row r="168" spans="4:13" x14ac:dyDescent="0.15">
      <c r="D168">
        <v>512.90118410000002</v>
      </c>
      <c r="E168">
        <v>485.02606200000002</v>
      </c>
      <c r="F168">
        <v>460.09417719999999</v>
      </c>
      <c r="G168">
        <v>459.09359740000002</v>
      </c>
      <c r="I168" s="19"/>
      <c r="J168" s="19"/>
      <c r="K168" s="19"/>
      <c r="L168" s="20"/>
      <c r="M168" s="20"/>
    </row>
    <row r="169" spans="4:13" x14ac:dyDescent="0.15">
      <c r="D169">
        <v>512.96923830000003</v>
      </c>
      <c r="E169">
        <v>484.77856450000002</v>
      </c>
      <c r="F169">
        <v>459.68505859999999</v>
      </c>
      <c r="G169">
        <v>458.49060059999999</v>
      </c>
      <c r="I169" s="19"/>
      <c r="J169" s="19"/>
      <c r="K169" s="19"/>
      <c r="L169" s="20"/>
      <c r="M169" s="20"/>
    </row>
    <row r="170" spans="4:13" x14ac:dyDescent="0.15">
      <c r="D170">
        <v>513.91400150000004</v>
      </c>
      <c r="E170">
        <v>485.68154909999998</v>
      </c>
      <c r="F170">
        <v>460.57843020000001</v>
      </c>
      <c r="G170">
        <v>459.4830627</v>
      </c>
      <c r="I170" s="19"/>
      <c r="J170" s="19"/>
      <c r="K170" s="19"/>
      <c r="L170" s="20"/>
      <c r="M170" s="20"/>
    </row>
    <row r="171" spans="4:13" x14ac:dyDescent="0.15">
      <c r="D171">
        <v>513.40716550000002</v>
      </c>
      <c r="E171">
        <v>485.31326289999998</v>
      </c>
      <c r="F171">
        <v>460.25537109999999</v>
      </c>
      <c r="G171">
        <v>459.15835570000002</v>
      </c>
      <c r="I171" s="19"/>
      <c r="J171" s="19"/>
      <c r="K171" s="19"/>
      <c r="L171" s="20"/>
      <c r="M171" s="20"/>
    </row>
    <row r="172" spans="4:13" x14ac:dyDescent="0.15">
      <c r="D172">
        <v>512.91094969999995</v>
      </c>
      <c r="E172">
        <v>484.95919800000001</v>
      </c>
      <c r="F172">
        <v>460.30828860000003</v>
      </c>
      <c r="G172">
        <v>459.42864989999998</v>
      </c>
      <c r="I172" s="19"/>
      <c r="J172" s="19"/>
      <c r="K172" s="19"/>
      <c r="L172" s="20"/>
      <c r="M172" s="20"/>
    </row>
    <row r="173" spans="4:13" x14ac:dyDescent="0.15">
      <c r="D173">
        <v>512.35913089999997</v>
      </c>
      <c r="E173">
        <v>484.34320070000001</v>
      </c>
      <c r="F173">
        <v>460.26141360000003</v>
      </c>
      <c r="G173">
        <v>459.2197266</v>
      </c>
      <c r="I173" s="19"/>
      <c r="J173" s="19"/>
      <c r="K173" s="19"/>
      <c r="L173" s="20"/>
      <c r="M173" s="20"/>
    </row>
    <row r="174" spans="4:13" x14ac:dyDescent="0.15">
      <c r="D174">
        <v>512.28784180000002</v>
      </c>
      <c r="E174">
        <v>484.41488650000002</v>
      </c>
      <c r="F174">
        <v>460.04583739999998</v>
      </c>
      <c r="G174">
        <v>459.030304</v>
      </c>
      <c r="I174" s="19"/>
      <c r="J174" s="19"/>
      <c r="K174" s="19"/>
      <c r="L174" s="20"/>
      <c r="M174" s="20"/>
    </row>
    <row r="175" spans="4:13" x14ac:dyDescent="0.15">
      <c r="D175">
        <v>512.47625730000004</v>
      </c>
      <c r="E175">
        <v>484.42684939999998</v>
      </c>
      <c r="F175">
        <v>460.16281129999999</v>
      </c>
      <c r="G175">
        <v>459.2979431</v>
      </c>
      <c r="I175" s="19"/>
      <c r="J175" s="19"/>
      <c r="K175" s="19"/>
      <c r="L175" s="20"/>
      <c r="M175" s="20"/>
    </row>
    <row r="176" spans="4:13" x14ac:dyDescent="0.15">
      <c r="D176">
        <v>511.84939580000002</v>
      </c>
      <c r="E176">
        <v>484.22024540000001</v>
      </c>
      <c r="F176">
        <v>460.18008420000001</v>
      </c>
      <c r="G176">
        <v>459.18765259999998</v>
      </c>
      <c r="I176" s="19"/>
      <c r="J176" s="19"/>
      <c r="K176" s="19"/>
      <c r="L176" s="20"/>
      <c r="M176" s="20"/>
    </row>
    <row r="177" spans="4:13" x14ac:dyDescent="0.15">
      <c r="D177">
        <v>511.9835205</v>
      </c>
      <c r="E177">
        <v>484.22219849999999</v>
      </c>
      <c r="F177">
        <v>459.28671259999999</v>
      </c>
      <c r="G177">
        <v>458.40115359999999</v>
      </c>
      <c r="I177" s="19"/>
      <c r="J177" s="19"/>
      <c r="K177" s="19"/>
      <c r="L177" s="20"/>
      <c r="M177" s="20"/>
    </row>
    <row r="178" spans="4:13" x14ac:dyDescent="0.15">
      <c r="D178">
        <v>512.49468990000003</v>
      </c>
      <c r="E178">
        <v>484.64862060000002</v>
      </c>
      <c r="F178">
        <v>460.23525999999998</v>
      </c>
      <c r="G178">
        <v>459.27694700000001</v>
      </c>
      <c r="I178" s="19"/>
      <c r="J178" s="19"/>
      <c r="K178" s="19"/>
      <c r="L178" s="19"/>
    </row>
    <row r="179" spans="4:13" x14ac:dyDescent="0.15">
      <c r="D179">
        <v>511.289917</v>
      </c>
      <c r="E179">
        <v>483.72375490000002</v>
      </c>
      <c r="F179">
        <v>459.82003780000002</v>
      </c>
      <c r="G179">
        <v>458.98092650000001</v>
      </c>
      <c r="I179" s="19"/>
      <c r="J179" s="19"/>
      <c r="K179" s="19"/>
      <c r="L179" s="19"/>
    </row>
    <row r="180" spans="4:13" x14ac:dyDescent="0.15">
      <c r="D180">
        <v>511.50231930000001</v>
      </c>
      <c r="E180">
        <v>484.0176697</v>
      </c>
      <c r="F180">
        <v>459.63049319999999</v>
      </c>
      <c r="G180">
        <v>458.76696779999997</v>
      </c>
      <c r="I180" s="19"/>
      <c r="J180" s="19"/>
      <c r="K180" s="19"/>
      <c r="L180" s="19"/>
    </row>
    <row r="181" spans="4:13" x14ac:dyDescent="0.15">
      <c r="D181">
        <v>512.01196289999996</v>
      </c>
      <c r="E181">
        <v>484.24157709999997</v>
      </c>
      <c r="F181">
        <v>460.46279909999998</v>
      </c>
      <c r="G181">
        <v>459.19103999999999</v>
      </c>
      <c r="I181" s="19"/>
      <c r="J181" s="19"/>
      <c r="K181" s="19"/>
      <c r="L181" s="19"/>
    </row>
    <row r="182" spans="4:13" x14ac:dyDescent="0.15">
      <c r="D182">
        <v>510.84036250000003</v>
      </c>
      <c r="E182">
        <v>483.34094240000002</v>
      </c>
      <c r="F182">
        <v>459.9442444</v>
      </c>
      <c r="G182">
        <v>459.11413570000002</v>
      </c>
      <c r="I182" s="19"/>
      <c r="J182" s="19"/>
      <c r="K182" s="19"/>
      <c r="L182" s="19"/>
    </row>
    <row r="183" spans="4:13" x14ac:dyDescent="0.15">
      <c r="D183">
        <v>512.41564940000001</v>
      </c>
      <c r="E183">
        <v>484.58670039999998</v>
      </c>
      <c r="F183">
        <v>459.90802000000002</v>
      </c>
      <c r="G183">
        <v>459.00207519999998</v>
      </c>
      <c r="I183" s="19"/>
      <c r="J183" s="19"/>
      <c r="K183" s="19"/>
      <c r="L183" s="19"/>
    </row>
    <row r="184" spans="4:13" x14ac:dyDescent="0.15">
      <c r="D184">
        <v>511.7122498</v>
      </c>
      <c r="E184">
        <v>484.30014039999998</v>
      </c>
      <c r="F184">
        <v>460.19961549999999</v>
      </c>
      <c r="G184">
        <v>459.29763789999998</v>
      </c>
      <c r="I184" s="19"/>
      <c r="J184" s="19"/>
      <c r="K184" s="19"/>
      <c r="L184" s="19"/>
    </row>
    <row r="185" spans="4:13" x14ac:dyDescent="0.15">
      <c r="I185" s="19"/>
      <c r="J185" s="19"/>
      <c r="K185" s="19"/>
      <c r="L185" s="19"/>
    </row>
    <row r="186" spans="4:13" x14ac:dyDescent="0.15">
      <c r="I186" s="19"/>
      <c r="J186" s="19"/>
      <c r="K186" s="19"/>
      <c r="L186" s="19"/>
    </row>
    <row r="187" spans="4:13" x14ac:dyDescent="0.15">
      <c r="I187" s="19"/>
      <c r="J187" s="19"/>
      <c r="K187" s="19"/>
      <c r="L187" s="19"/>
    </row>
    <row r="188" spans="4:13" x14ac:dyDescent="0.15">
      <c r="I188" s="19"/>
      <c r="J188" s="19"/>
      <c r="K188" s="19"/>
      <c r="L188" s="19"/>
    </row>
    <row r="189" spans="4:13" x14ac:dyDescent="0.15"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topLeftCell="C5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19</v>
      </c>
      <c r="F1" t="s">
        <v>39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562.309326171875</v>
      </c>
      <c r="E2">
        <v>504.21640014648398</v>
      </c>
      <c r="F2">
        <v>475.73422241210898</v>
      </c>
      <c r="G2">
        <v>469.01971435546898</v>
      </c>
      <c r="I2" s="19">
        <f t="shared" ref="I2:J65" si="0">D2-F2</f>
        <v>86.575103759766023</v>
      </c>
      <c r="J2" s="19">
        <f t="shared" si="0"/>
        <v>35.196685791015</v>
      </c>
      <c r="K2" s="19">
        <f t="shared" ref="K2:K65" si="1">I2-0.7*J2</f>
        <v>61.937423706055526</v>
      </c>
      <c r="L2" s="20">
        <f t="shared" ref="L2:L65" si="2">K2/J2</f>
        <v>1.759751587800545</v>
      </c>
      <c r="M2" s="20"/>
      <c r="N2" s="18">
        <f>LINEST(V64:V104,U64:U104)</f>
        <v>-6.8517367836151049E-3</v>
      </c>
      <c r="O2" s="21">
        <f>AVERAGE(M38:M45)</f>
        <v>1.8325149884520042</v>
      </c>
    </row>
    <row r="3" spans="1:16" x14ac:dyDescent="0.15">
      <c r="A3" s="18">
        <v>1</v>
      </c>
      <c r="B3" s="18">
        <v>1</v>
      </c>
      <c r="C3" s="18" t="s">
        <v>7</v>
      </c>
      <c r="D3">
        <v>567.55944824218795</v>
      </c>
      <c r="E3">
        <v>505.72662353515602</v>
      </c>
      <c r="F3">
        <v>476.34118652343801</v>
      </c>
      <c r="G3">
        <v>468.97097778320301</v>
      </c>
      <c r="I3" s="19">
        <f t="shared" si="0"/>
        <v>91.218261718749943</v>
      </c>
      <c r="J3" s="19">
        <f t="shared" si="0"/>
        <v>36.755645751953011</v>
      </c>
      <c r="K3" s="19">
        <f t="shared" si="1"/>
        <v>65.489309692382832</v>
      </c>
      <c r="L3" s="20">
        <f t="shared" si="2"/>
        <v>1.7817483097519258</v>
      </c>
      <c r="M3" s="20"/>
    </row>
    <row r="4" spans="1:16" ht="15" x14ac:dyDescent="0.15">
      <c r="A4" s="18">
        <v>1.5</v>
      </c>
      <c r="B4" s="18">
        <v>2</v>
      </c>
      <c r="D4">
        <v>554.21667480468795</v>
      </c>
      <c r="E4">
        <v>500.00891113281301</v>
      </c>
      <c r="F4">
        <v>475.17098999023398</v>
      </c>
      <c r="G4">
        <v>468.76867675781301</v>
      </c>
      <c r="I4" s="19">
        <f t="shared" si="0"/>
        <v>79.045684814453978</v>
      </c>
      <c r="J4" s="19">
        <f t="shared" si="0"/>
        <v>31.240234375</v>
      </c>
      <c r="K4" s="19">
        <f t="shared" si="1"/>
        <v>57.177520751953978</v>
      </c>
      <c r="L4" s="20">
        <f t="shared" si="2"/>
        <v>1.830252618005654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541.14453125</v>
      </c>
      <c r="E5">
        <v>495.07247924804699</v>
      </c>
      <c r="F5">
        <v>475.53811645507801</v>
      </c>
      <c r="G5">
        <v>468.61160278320301</v>
      </c>
      <c r="I5" s="19">
        <f t="shared" si="0"/>
        <v>65.606414794921989</v>
      </c>
      <c r="J5" s="19">
        <f t="shared" si="0"/>
        <v>26.460876464843977</v>
      </c>
      <c r="K5" s="19">
        <f t="shared" si="1"/>
        <v>47.083801269531207</v>
      </c>
      <c r="L5" s="20">
        <f t="shared" si="2"/>
        <v>1.7793742143079398</v>
      </c>
      <c r="M5" s="20"/>
      <c r="N5" s="18">
        <f>RSQ(V64:V104,U64:U104)</f>
        <v>0.98272307755315935</v>
      </c>
    </row>
    <row r="6" spans="1:16" x14ac:dyDescent="0.15">
      <c r="A6" s="18">
        <v>2.5</v>
      </c>
      <c r="B6" s="18">
        <v>4</v>
      </c>
      <c r="C6" s="18" t="s">
        <v>5</v>
      </c>
      <c r="D6">
        <v>522.0185546875</v>
      </c>
      <c r="E6">
        <v>487.45309448242199</v>
      </c>
      <c r="F6">
        <v>475.045654296875</v>
      </c>
      <c r="G6">
        <v>468.33190917968801</v>
      </c>
      <c r="I6" s="19">
        <f t="shared" si="0"/>
        <v>46.972900390625</v>
      </c>
      <c r="J6" s="19">
        <f t="shared" si="0"/>
        <v>19.121185302733977</v>
      </c>
      <c r="K6" s="19">
        <f t="shared" si="1"/>
        <v>33.588070678711219</v>
      </c>
      <c r="L6" s="20">
        <f t="shared" si="2"/>
        <v>1.7565893613252492</v>
      </c>
      <c r="M6" s="20">
        <f t="shared" ref="M6:M22" si="3">L6+ABS($N$2)*A6</f>
        <v>1.7737187032842869</v>
      </c>
      <c r="P6" s="18">
        <f t="shared" ref="P6:P69" si="4">(M6-$O$2)/$O$2*100</f>
        <v>-3.2085022790119044</v>
      </c>
    </row>
    <row r="7" spans="1:16" x14ac:dyDescent="0.15">
      <c r="A7" s="18">
        <v>3</v>
      </c>
      <c r="B7" s="18">
        <v>5</v>
      </c>
      <c r="C7" s="18" t="s">
        <v>8</v>
      </c>
      <c r="D7">
        <v>543.085205078125</v>
      </c>
      <c r="E7">
        <v>495.89669799804699</v>
      </c>
      <c r="F7">
        <v>475.21276855468801</v>
      </c>
      <c r="G7">
        <v>468.46383666992199</v>
      </c>
      <c r="I7" s="19">
        <f t="shared" si="0"/>
        <v>67.872436523436988</v>
      </c>
      <c r="J7" s="19">
        <f t="shared" si="0"/>
        <v>27.432861328125</v>
      </c>
      <c r="K7" s="19">
        <f t="shared" si="1"/>
        <v>48.669433593749488</v>
      </c>
      <c r="L7" s="20">
        <f t="shared" si="2"/>
        <v>1.7741289547456762</v>
      </c>
      <c r="M7" s="20">
        <f t="shared" si="3"/>
        <v>1.7946841650965215</v>
      </c>
      <c r="P7" s="18">
        <f t="shared" si="4"/>
        <v>-2.0644209511999607</v>
      </c>
    </row>
    <row r="8" spans="1:16" x14ac:dyDescent="0.15">
      <c r="A8" s="18">
        <v>3.5</v>
      </c>
      <c r="B8" s="18">
        <v>6</v>
      </c>
      <c r="D8">
        <v>545.08953857421898</v>
      </c>
      <c r="E8">
        <v>497.21377563476602</v>
      </c>
      <c r="F8">
        <v>474.80270385742199</v>
      </c>
      <c r="G8">
        <v>468.54196166992199</v>
      </c>
      <c r="I8" s="19">
        <f t="shared" si="0"/>
        <v>70.286834716796989</v>
      </c>
      <c r="J8" s="19">
        <f t="shared" si="0"/>
        <v>28.671813964844034</v>
      </c>
      <c r="K8" s="19">
        <f t="shared" si="1"/>
        <v>50.216564941406162</v>
      </c>
      <c r="L8" s="20">
        <f t="shared" si="2"/>
        <v>1.7514261568165599</v>
      </c>
      <c r="M8" s="20">
        <f t="shared" si="3"/>
        <v>1.7754072355592128</v>
      </c>
      <c r="P8" s="18">
        <f t="shared" si="4"/>
        <v>-3.1163593887454408</v>
      </c>
    </row>
    <row r="9" spans="1:16" x14ac:dyDescent="0.15">
      <c r="A9" s="18">
        <v>4</v>
      </c>
      <c r="B9" s="18">
        <v>7</v>
      </c>
      <c r="D9">
        <v>536.52545166015602</v>
      </c>
      <c r="E9">
        <v>493.73028564453102</v>
      </c>
      <c r="F9">
        <v>474.34313964843801</v>
      </c>
      <c r="G9">
        <v>468.135009765625</v>
      </c>
      <c r="I9" s="19">
        <f t="shared" si="0"/>
        <v>62.182312011718011</v>
      </c>
      <c r="J9" s="19">
        <f t="shared" si="0"/>
        <v>25.595275878906023</v>
      </c>
      <c r="K9" s="19">
        <f t="shared" si="1"/>
        <v>44.265618896483801</v>
      </c>
      <c r="L9" s="20">
        <f t="shared" si="2"/>
        <v>1.7294448829506335</v>
      </c>
      <c r="M9" s="20">
        <f t="shared" si="3"/>
        <v>1.7568518300850939</v>
      </c>
      <c r="P9" s="18">
        <f t="shared" si="4"/>
        <v>-4.128924393181955</v>
      </c>
    </row>
    <row r="10" spans="1:16" x14ac:dyDescent="0.15">
      <c r="A10" s="18">
        <v>4.5</v>
      </c>
      <c r="B10" s="18">
        <v>8</v>
      </c>
      <c r="D10">
        <v>536.88720703125</v>
      </c>
      <c r="E10">
        <v>493.87725830078102</v>
      </c>
      <c r="F10">
        <v>475.05337524414102</v>
      </c>
      <c r="G10">
        <v>468.58453369140602</v>
      </c>
      <c r="I10" s="19">
        <f t="shared" si="0"/>
        <v>61.833831787108977</v>
      </c>
      <c r="J10" s="19">
        <f t="shared" si="0"/>
        <v>25.292724609375</v>
      </c>
      <c r="K10" s="19">
        <f t="shared" si="1"/>
        <v>44.12892456054648</v>
      </c>
      <c r="L10" s="20">
        <f t="shared" si="2"/>
        <v>1.7447279896523942</v>
      </c>
      <c r="M10" s="20">
        <f t="shared" si="3"/>
        <v>1.7755608051786622</v>
      </c>
      <c r="P10" s="18">
        <f t="shared" si="4"/>
        <v>-3.1079791233496756</v>
      </c>
    </row>
    <row r="11" spans="1:16" x14ac:dyDescent="0.15">
      <c r="A11" s="18">
        <v>5</v>
      </c>
      <c r="B11" s="18">
        <v>9</v>
      </c>
      <c r="D11">
        <v>534.69842529296898</v>
      </c>
      <c r="E11">
        <v>492.81430053710898</v>
      </c>
      <c r="F11">
        <v>474.96789550781301</v>
      </c>
      <c r="G11">
        <v>468.76284790039102</v>
      </c>
      <c r="I11" s="19">
        <f t="shared" si="0"/>
        <v>59.730529785155966</v>
      </c>
      <c r="J11" s="19">
        <f t="shared" si="0"/>
        <v>24.051452636717954</v>
      </c>
      <c r="K11" s="19">
        <f t="shared" si="1"/>
        <v>42.894512939453399</v>
      </c>
      <c r="L11" s="20">
        <f t="shared" si="2"/>
        <v>1.7834479100846008</v>
      </c>
      <c r="M11" s="20">
        <f t="shared" si="3"/>
        <v>1.8177065940026764</v>
      </c>
      <c r="P11" s="18">
        <f t="shared" si="4"/>
        <v>-0.80809131399449119</v>
      </c>
    </row>
    <row r="12" spans="1:16" x14ac:dyDescent="0.15">
      <c r="A12" s="18">
        <v>5.5</v>
      </c>
      <c r="B12" s="18">
        <v>10</v>
      </c>
      <c r="D12">
        <v>560.12579345703102</v>
      </c>
      <c r="E12">
        <v>502.79486083984398</v>
      </c>
      <c r="F12">
        <v>475.2998046875</v>
      </c>
      <c r="G12">
        <v>468.86383056640602</v>
      </c>
      <c r="I12" s="19">
        <f t="shared" si="0"/>
        <v>84.825988769531023</v>
      </c>
      <c r="J12" s="19">
        <f t="shared" si="0"/>
        <v>33.931030273437955</v>
      </c>
      <c r="K12" s="19">
        <f t="shared" si="1"/>
        <v>61.074267578124456</v>
      </c>
      <c r="L12" s="20">
        <f t="shared" si="2"/>
        <v>1.7999532311854054</v>
      </c>
      <c r="M12" s="20">
        <f t="shared" si="3"/>
        <v>1.8376377834952884</v>
      </c>
      <c r="P12" s="18">
        <f t="shared" si="4"/>
        <v>0.27954996687975736</v>
      </c>
    </row>
    <row r="13" spans="1:16" x14ac:dyDescent="0.15">
      <c r="A13" s="18">
        <v>6</v>
      </c>
      <c r="B13" s="18">
        <v>11</v>
      </c>
      <c r="D13">
        <v>567.39935302734398</v>
      </c>
      <c r="E13">
        <v>505.38662719726602</v>
      </c>
      <c r="F13">
        <v>474.83093261718801</v>
      </c>
      <c r="G13">
        <v>468.66189575195301</v>
      </c>
      <c r="I13" s="19">
        <f t="shared" si="0"/>
        <v>92.568420410155966</v>
      </c>
      <c r="J13" s="19">
        <f t="shared" si="0"/>
        <v>36.724731445313012</v>
      </c>
      <c r="K13" s="19">
        <f t="shared" si="1"/>
        <v>66.861108398436855</v>
      </c>
      <c r="L13" s="20">
        <f t="shared" si="2"/>
        <v>1.8206016971968897</v>
      </c>
      <c r="M13" s="20">
        <f t="shared" si="3"/>
        <v>1.8617121178985803</v>
      </c>
      <c r="P13" s="18">
        <f t="shared" si="4"/>
        <v>1.5932818902201711</v>
      </c>
    </row>
    <row r="14" spans="1:16" x14ac:dyDescent="0.15">
      <c r="A14" s="18">
        <v>6.5</v>
      </c>
      <c r="B14" s="18">
        <v>12</v>
      </c>
      <c r="D14">
        <v>568.30169677734398</v>
      </c>
      <c r="E14">
        <v>505.3857421875</v>
      </c>
      <c r="F14">
        <v>474.50753784179699</v>
      </c>
      <c r="G14">
        <v>468.07775878906301</v>
      </c>
      <c r="I14" s="19">
        <f t="shared" si="0"/>
        <v>93.794158935546989</v>
      </c>
      <c r="J14" s="19">
        <f t="shared" si="0"/>
        <v>37.307983398436988</v>
      </c>
      <c r="K14" s="19">
        <f t="shared" si="1"/>
        <v>67.678570556641091</v>
      </c>
      <c r="L14" s="20">
        <f t="shared" si="2"/>
        <v>1.8140506237996363</v>
      </c>
      <c r="M14" s="20">
        <f t="shared" si="3"/>
        <v>1.8585869128931345</v>
      </c>
      <c r="P14" s="18">
        <f t="shared" si="4"/>
        <v>1.4227400378948181</v>
      </c>
    </row>
    <row r="15" spans="1:16" x14ac:dyDescent="0.15">
      <c r="A15" s="18">
        <v>7</v>
      </c>
      <c r="B15" s="18">
        <v>13</v>
      </c>
      <c r="D15">
        <v>569.72253417968795</v>
      </c>
      <c r="E15">
        <v>505.728515625</v>
      </c>
      <c r="F15">
        <v>474.34777832031301</v>
      </c>
      <c r="G15">
        <v>468.32998657226602</v>
      </c>
      <c r="I15" s="19">
        <f t="shared" si="0"/>
        <v>95.374755859374943</v>
      </c>
      <c r="J15" s="19">
        <f t="shared" si="0"/>
        <v>37.398529052733977</v>
      </c>
      <c r="K15" s="19">
        <f t="shared" si="1"/>
        <v>69.195785522461165</v>
      </c>
      <c r="L15" s="20">
        <f t="shared" si="2"/>
        <v>1.8502274628205648</v>
      </c>
      <c r="M15" s="20">
        <f t="shared" si="3"/>
        <v>1.8981896203058706</v>
      </c>
      <c r="P15" s="18">
        <f t="shared" si="4"/>
        <v>3.5838523705251784</v>
      </c>
    </row>
    <row r="16" spans="1:16" x14ac:dyDescent="0.15">
      <c r="A16" s="18">
        <v>7.5</v>
      </c>
      <c r="B16" s="18">
        <v>14</v>
      </c>
      <c r="D16">
        <v>569.28289794921898</v>
      </c>
      <c r="E16">
        <v>506.427978515625</v>
      </c>
      <c r="F16">
        <v>474.37716674804699</v>
      </c>
      <c r="G16">
        <v>468.62707519531301</v>
      </c>
      <c r="I16" s="19">
        <f t="shared" si="0"/>
        <v>94.905731201171989</v>
      </c>
      <c r="J16" s="19">
        <f t="shared" si="0"/>
        <v>37.800903320311988</v>
      </c>
      <c r="K16" s="19">
        <f t="shared" si="1"/>
        <v>68.445098876953594</v>
      </c>
      <c r="L16" s="20">
        <f t="shared" si="2"/>
        <v>1.8106736311821208</v>
      </c>
      <c r="M16" s="20">
        <f t="shared" si="3"/>
        <v>1.8620616570592341</v>
      </c>
      <c r="P16" s="18">
        <f t="shared" si="4"/>
        <v>1.6123561768075403</v>
      </c>
    </row>
    <row r="17" spans="1:16" x14ac:dyDescent="0.15">
      <c r="A17" s="18">
        <v>8</v>
      </c>
      <c r="B17" s="18">
        <v>15</v>
      </c>
      <c r="D17">
        <v>568.17022705078102</v>
      </c>
      <c r="E17">
        <v>506.07919311523398</v>
      </c>
      <c r="F17">
        <v>474.80850219726602</v>
      </c>
      <c r="G17">
        <v>468.48858642578102</v>
      </c>
      <c r="I17" s="19">
        <f t="shared" si="0"/>
        <v>93.361724853515</v>
      </c>
      <c r="J17" s="19">
        <f t="shared" si="0"/>
        <v>37.590606689452954</v>
      </c>
      <c r="K17" s="19">
        <f t="shared" si="1"/>
        <v>67.048300170897932</v>
      </c>
      <c r="L17" s="20">
        <f t="shared" si="2"/>
        <v>1.7836450665668591</v>
      </c>
      <c r="M17" s="20">
        <f t="shared" si="3"/>
        <v>1.83845896083578</v>
      </c>
      <c r="P17" s="18">
        <f t="shared" si="4"/>
        <v>0.32436146068288668</v>
      </c>
    </row>
    <row r="18" spans="1:16" x14ac:dyDescent="0.15">
      <c r="A18" s="18">
        <v>8.5</v>
      </c>
      <c r="B18" s="18">
        <v>16</v>
      </c>
      <c r="D18">
        <v>570.55859375</v>
      </c>
      <c r="E18">
        <v>507.48568725585898</v>
      </c>
      <c r="F18">
        <v>475.2607421875</v>
      </c>
      <c r="G18">
        <v>469.01470947265602</v>
      </c>
      <c r="I18" s="19">
        <f t="shared" si="0"/>
        <v>95.2978515625</v>
      </c>
      <c r="J18" s="19">
        <f t="shared" si="0"/>
        <v>38.470977783202954</v>
      </c>
      <c r="K18" s="19">
        <f t="shared" si="1"/>
        <v>68.368167114257929</v>
      </c>
      <c r="L18" s="20">
        <f t="shared" si="2"/>
        <v>1.7771361960056178</v>
      </c>
      <c r="M18" s="20">
        <f t="shared" si="3"/>
        <v>1.8353759586663463</v>
      </c>
      <c r="P18" s="18">
        <f t="shared" si="4"/>
        <v>0.15612260922126664</v>
      </c>
    </row>
    <row r="19" spans="1:16" x14ac:dyDescent="0.15">
      <c r="A19" s="18">
        <v>9</v>
      </c>
      <c r="B19" s="18">
        <v>17</v>
      </c>
      <c r="D19">
        <v>567.09967041015602</v>
      </c>
      <c r="E19">
        <v>506.58636474609398</v>
      </c>
      <c r="F19">
        <v>474.59613037109398</v>
      </c>
      <c r="G19">
        <v>468.17523193359398</v>
      </c>
      <c r="I19" s="19">
        <f t="shared" si="0"/>
        <v>92.503540039062045</v>
      </c>
      <c r="J19" s="19">
        <f t="shared" si="0"/>
        <v>38.4111328125</v>
      </c>
      <c r="K19" s="19">
        <f t="shared" si="1"/>
        <v>65.61574707031204</v>
      </c>
      <c r="L19" s="20">
        <f t="shared" si="2"/>
        <v>1.7082481631200144</v>
      </c>
      <c r="M19" s="20">
        <f t="shared" si="3"/>
        <v>1.7699137941725502</v>
      </c>
      <c r="P19" s="18">
        <f t="shared" si="4"/>
        <v>-3.4161354572240428</v>
      </c>
    </row>
    <row r="20" spans="1:16" x14ac:dyDescent="0.15">
      <c r="A20" s="18">
        <v>9.5</v>
      </c>
      <c r="B20" s="18">
        <v>18</v>
      </c>
      <c r="D20">
        <v>560.87390136718795</v>
      </c>
      <c r="E20">
        <v>503.556396484375</v>
      </c>
      <c r="F20">
        <v>475.16055297851602</v>
      </c>
      <c r="G20">
        <v>468.72494506835898</v>
      </c>
      <c r="I20" s="19">
        <f t="shared" si="0"/>
        <v>85.713348388671932</v>
      </c>
      <c r="J20" s="19">
        <f t="shared" si="0"/>
        <v>34.831451416016023</v>
      </c>
      <c r="K20" s="19">
        <f t="shared" si="1"/>
        <v>61.331332397460713</v>
      </c>
      <c r="L20" s="20">
        <f t="shared" si="2"/>
        <v>1.7608032368487421</v>
      </c>
      <c r="M20" s="20">
        <f t="shared" si="3"/>
        <v>1.8258947362930855</v>
      </c>
      <c r="P20" s="18">
        <f t="shared" si="4"/>
        <v>-0.36126592145972491</v>
      </c>
    </row>
    <row r="21" spans="1:16" x14ac:dyDescent="0.15">
      <c r="A21" s="18">
        <v>10</v>
      </c>
      <c r="B21" s="18">
        <v>19</v>
      </c>
      <c r="D21">
        <v>563.82537841796898</v>
      </c>
      <c r="E21">
        <v>505.60842895507801</v>
      </c>
      <c r="F21">
        <v>475.285888671875</v>
      </c>
      <c r="G21">
        <v>468.55242919921898</v>
      </c>
      <c r="I21" s="19">
        <f t="shared" si="0"/>
        <v>88.539489746093977</v>
      </c>
      <c r="J21" s="19">
        <f t="shared" si="0"/>
        <v>37.055999755859034</v>
      </c>
      <c r="K21" s="19">
        <f t="shared" si="1"/>
        <v>62.600289916992651</v>
      </c>
      <c r="L21" s="20">
        <f t="shared" si="2"/>
        <v>1.6893428953322123</v>
      </c>
      <c r="M21" s="20">
        <f t="shared" si="3"/>
        <v>1.7578602631683633</v>
      </c>
      <c r="P21" s="18">
        <f t="shared" si="4"/>
        <v>-4.0738943885367416</v>
      </c>
    </row>
    <row r="22" spans="1:16" x14ac:dyDescent="0.15">
      <c r="A22" s="18">
        <v>10.5</v>
      </c>
      <c r="B22" s="18">
        <v>20</v>
      </c>
      <c r="D22">
        <v>561.00933837890602</v>
      </c>
      <c r="E22">
        <v>504.330078125</v>
      </c>
      <c r="F22">
        <v>475.58221435546898</v>
      </c>
      <c r="G22">
        <v>468.71179199218801</v>
      </c>
      <c r="I22" s="19">
        <f t="shared" si="0"/>
        <v>85.427124023437045</v>
      </c>
      <c r="J22" s="19">
        <f t="shared" si="0"/>
        <v>35.618286132811988</v>
      </c>
      <c r="K22" s="19">
        <f t="shared" si="1"/>
        <v>60.494323730468651</v>
      </c>
      <c r="L22" s="20">
        <f t="shared" si="2"/>
        <v>1.6984063608479061</v>
      </c>
      <c r="M22" s="20">
        <f t="shared" si="3"/>
        <v>1.7703495970758647</v>
      </c>
      <c r="P22" s="18">
        <f t="shared" si="4"/>
        <v>-3.3923537743422778</v>
      </c>
    </row>
    <row r="23" spans="1:16" x14ac:dyDescent="0.15">
      <c r="A23" s="18">
        <v>11</v>
      </c>
      <c r="B23" s="18">
        <v>21</v>
      </c>
      <c r="D23">
        <v>558.61981201171898</v>
      </c>
      <c r="E23">
        <v>503.43075561523398</v>
      </c>
      <c r="F23">
        <v>475.19689941406301</v>
      </c>
      <c r="G23">
        <v>469.036376953125</v>
      </c>
      <c r="I23" s="19">
        <f t="shared" si="0"/>
        <v>83.422912597655966</v>
      </c>
      <c r="J23" s="19">
        <f t="shared" si="0"/>
        <v>34.394378662108977</v>
      </c>
      <c r="K23" s="19">
        <f t="shared" si="1"/>
        <v>59.346847534179688</v>
      </c>
      <c r="L23" s="20">
        <f t="shared" si="2"/>
        <v>1.7254810187793834</v>
      </c>
      <c r="M23" s="20">
        <f>L23+ABS($N$2)*A23</f>
        <v>1.8008501233991496</v>
      </c>
      <c r="P23" s="18">
        <f t="shared" si="4"/>
        <v>-1.7279457604656823</v>
      </c>
    </row>
    <row r="24" spans="1:16" x14ac:dyDescent="0.15">
      <c r="A24" s="18">
        <v>11.5</v>
      </c>
      <c r="B24" s="18">
        <v>22</v>
      </c>
      <c r="D24">
        <v>563.96417236328102</v>
      </c>
      <c r="E24">
        <v>505.68762207031301</v>
      </c>
      <c r="F24">
        <v>475.11529541015602</v>
      </c>
      <c r="G24">
        <v>468.72921752929699</v>
      </c>
      <c r="I24" s="19">
        <f t="shared" si="0"/>
        <v>88.848876953125</v>
      </c>
      <c r="J24" s="19">
        <f t="shared" si="0"/>
        <v>36.958404541016023</v>
      </c>
      <c r="K24" s="19">
        <f t="shared" si="1"/>
        <v>62.97799377441379</v>
      </c>
      <c r="L24" s="20">
        <f t="shared" si="2"/>
        <v>1.7040236059032667</v>
      </c>
      <c r="M24" s="20">
        <f t="shared" ref="M24:M87" si="5">L24+ABS($N$2)*A24</f>
        <v>1.7828185789148405</v>
      </c>
      <c r="P24" s="18">
        <f t="shared" si="4"/>
        <v>-2.7119237687187576</v>
      </c>
    </row>
    <row r="25" spans="1:16" x14ac:dyDescent="0.15">
      <c r="A25" s="18">
        <v>12</v>
      </c>
      <c r="B25" s="18">
        <v>23</v>
      </c>
      <c r="D25">
        <v>561.08093261718795</v>
      </c>
      <c r="E25">
        <v>503.58505249023398</v>
      </c>
      <c r="F25">
        <v>475.35317993164102</v>
      </c>
      <c r="G25">
        <v>468.874267578125</v>
      </c>
      <c r="I25" s="19">
        <f t="shared" si="0"/>
        <v>85.727752685546932</v>
      </c>
      <c r="J25" s="19">
        <f t="shared" si="0"/>
        <v>34.710784912108977</v>
      </c>
      <c r="K25" s="19">
        <f t="shared" si="1"/>
        <v>61.430203247070651</v>
      </c>
      <c r="L25" s="20">
        <f t="shared" si="2"/>
        <v>1.7697728069998357</v>
      </c>
      <c r="M25" s="20">
        <f t="shared" si="5"/>
        <v>1.8519936484032171</v>
      </c>
      <c r="P25" s="18">
        <f t="shared" si="4"/>
        <v>1.0629468284822743</v>
      </c>
    </row>
    <row r="26" spans="1:16" x14ac:dyDescent="0.15">
      <c r="A26" s="18">
        <v>12.5</v>
      </c>
      <c r="B26" s="18">
        <v>24</v>
      </c>
      <c r="D26">
        <v>565.27471923828102</v>
      </c>
      <c r="E26">
        <v>506.04791259765602</v>
      </c>
      <c r="F26">
        <v>474.97988891601602</v>
      </c>
      <c r="G26">
        <v>468.794189453125</v>
      </c>
      <c r="I26" s="19">
        <f t="shared" si="0"/>
        <v>90.294830322265</v>
      </c>
      <c r="J26" s="19">
        <f t="shared" si="0"/>
        <v>37.253723144531023</v>
      </c>
      <c r="K26" s="19">
        <f t="shared" si="1"/>
        <v>64.217224121093281</v>
      </c>
      <c r="L26" s="20">
        <f t="shared" si="2"/>
        <v>1.7237800332587858</v>
      </c>
      <c r="M26" s="20">
        <f t="shared" si="5"/>
        <v>1.8094267430539746</v>
      </c>
      <c r="P26" s="18">
        <f t="shared" si="4"/>
        <v>-1.2599212308507883</v>
      </c>
    </row>
    <row r="27" spans="1:16" x14ac:dyDescent="0.15">
      <c r="A27" s="18">
        <v>13</v>
      </c>
      <c r="B27" s="18">
        <v>25</v>
      </c>
      <c r="D27">
        <v>556.364990234375</v>
      </c>
      <c r="E27">
        <v>501.88034057617199</v>
      </c>
      <c r="F27">
        <v>474.69476318359398</v>
      </c>
      <c r="G27">
        <v>468.50173950195301</v>
      </c>
      <c r="I27" s="19">
        <f t="shared" si="0"/>
        <v>81.670227050781023</v>
      </c>
      <c r="J27" s="19">
        <f t="shared" si="0"/>
        <v>33.378601074218977</v>
      </c>
      <c r="K27" s="19">
        <f t="shared" si="1"/>
        <v>58.305206298827741</v>
      </c>
      <c r="L27" s="20">
        <f t="shared" si="2"/>
        <v>1.7467839999999766</v>
      </c>
      <c r="M27" s="20">
        <f t="shared" si="5"/>
        <v>1.8358565781869729</v>
      </c>
      <c r="P27" s="18">
        <f t="shared" si="4"/>
        <v>0.1823499265231901</v>
      </c>
    </row>
    <row r="28" spans="1:16" x14ac:dyDescent="0.15">
      <c r="A28" s="18">
        <v>13.5</v>
      </c>
      <c r="B28" s="18">
        <v>26</v>
      </c>
      <c r="D28">
        <v>556.42315673828102</v>
      </c>
      <c r="E28">
        <v>503.20074462890602</v>
      </c>
      <c r="F28">
        <v>474.67544555664102</v>
      </c>
      <c r="G28">
        <v>468.86691284179699</v>
      </c>
      <c r="I28" s="19">
        <f t="shared" si="0"/>
        <v>81.74771118164</v>
      </c>
      <c r="J28" s="19">
        <f t="shared" si="0"/>
        <v>34.333831787109034</v>
      </c>
      <c r="K28" s="19">
        <f t="shared" si="1"/>
        <v>57.714028930663673</v>
      </c>
      <c r="L28" s="20">
        <f t="shared" si="2"/>
        <v>1.6809667295082678</v>
      </c>
      <c r="M28" s="20">
        <f t="shared" si="5"/>
        <v>1.7734651760870717</v>
      </c>
      <c r="P28" s="18">
        <f t="shared" si="4"/>
        <v>-3.2223372107212183</v>
      </c>
    </row>
    <row r="29" spans="1:16" x14ac:dyDescent="0.15">
      <c r="A29" s="18">
        <v>14</v>
      </c>
      <c r="B29" s="18">
        <v>27</v>
      </c>
      <c r="D29">
        <v>559.79748535156295</v>
      </c>
      <c r="E29">
        <v>504.025146484375</v>
      </c>
      <c r="F29">
        <v>473.83172607421898</v>
      </c>
      <c r="G29">
        <v>468.39343261718801</v>
      </c>
      <c r="I29" s="19">
        <f t="shared" si="0"/>
        <v>85.965759277343977</v>
      </c>
      <c r="J29" s="19">
        <f t="shared" si="0"/>
        <v>35.631713867186988</v>
      </c>
      <c r="K29" s="19">
        <f t="shared" si="1"/>
        <v>61.023559570313083</v>
      </c>
      <c r="L29" s="20">
        <f t="shared" si="2"/>
        <v>1.7126192637763988</v>
      </c>
      <c r="M29" s="20">
        <f t="shared" si="5"/>
        <v>1.8085435787470103</v>
      </c>
      <c r="P29" s="18">
        <f t="shared" si="4"/>
        <v>-1.3081153418146645</v>
      </c>
    </row>
    <row r="30" spans="1:16" x14ac:dyDescent="0.15">
      <c r="A30" s="18">
        <v>14.5</v>
      </c>
      <c r="B30" s="18">
        <v>28</v>
      </c>
      <c r="D30">
        <v>560.03826904296898</v>
      </c>
      <c r="E30">
        <v>503.93002319335898</v>
      </c>
      <c r="F30">
        <v>474.494384765625</v>
      </c>
      <c r="G30">
        <v>468.83868408203102</v>
      </c>
      <c r="I30" s="19">
        <f t="shared" si="0"/>
        <v>85.543884277343977</v>
      </c>
      <c r="J30" s="19">
        <f t="shared" si="0"/>
        <v>35.091339111327954</v>
      </c>
      <c r="K30" s="19">
        <f t="shared" si="1"/>
        <v>60.979946899414415</v>
      </c>
      <c r="L30" s="20">
        <f t="shared" si="2"/>
        <v>1.7377492123043339</v>
      </c>
      <c r="M30" s="20">
        <f t="shared" si="5"/>
        <v>1.837099395666753</v>
      </c>
      <c r="P30" s="18">
        <f t="shared" si="4"/>
        <v>0.25017024382547376</v>
      </c>
    </row>
    <row r="31" spans="1:16" x14ac:dyDescent="0.15">
      <c r="A31" s="18">
        <v>15</v>
      </c>
      <c r="B31" s="18">
        <v>29</v>
      </c>
      <c r="D31">
        <v>568.78668212890602</v>
      </c>
      <c r="E31">
        <v>507.35842895507801</v>
      </c>
      <c r="F31">
        <v>474.90753173828102</v>
      </c>
      <c r="G31">
        <v>469.00308227539102</v>
      </c>
      <c r="I31" s="19">
        <f t="shared" si="0"/>
        <v>93.879150390625</v>
      </c>
      <c r="J31" s="19">
        <f t="shared" si="0"/>
        <v>38.355346679686988</v>
      </c>
      <c r="K31" s="19">
        <f t="shared" si="1"/>
        <v>67.030407714844102</v>
      </c>
      <c r="L31" s="20">
        <f t="shared" si="2"/>
        <v>1.7476157437613109</v>
      </c>
      <c r="M31" s="20">
        <f t="shared" si="5"/>
        <v>1.8503917955155376</v>
      </c>
      <c r="P31" s="18">
        <f t="shared" si="4"/>
        <v>0.97553401615746493</v>
      </c>
    </row>
    <row r="32" spans="1:16" x14ac:dyDescent="0.15">
      <c r="A32" s="18">
        <v>15.5</v>
      </c>
      <c r="B32" s="18">
        <v>30</v>
      </c>
      <c r="D32">
        <v>572.62738037109398</v>
      </c>
      <c r="E32">
        <v>509.44287109375</v>
      </c>
      <c r="F32">
        <v>475.22164916992199</v>
      </c>
      <c r="G32">
        <v>469.26382446289102</v>
      </c>
      <c r="I32" s="19">
        <f t="shared" si="0"/>
        <v>97.405731201171989</v>
      </c>
      <c r="J32" s="19">
        <f t="shared" si="0"/>
        <v>40.179046630858977</v>
      </c>
      <c r="K32" s="19">
        <f t="shared" si="1"/>
        <v>69.280398559570699</v>
      </c>
      <c r="L32" s="20">
        <f t="shared" si="2"/>
        <v>1.724291748285556</v>
      </c>
      <c r="M32" s="20">
        <f t="shared" si="5"/>
        <v>1.83049366843159</v>
      </c>
      <c r="P32" s="18">
        <f t="shared" si="4"/>
        <v>-0.11030305526295889</v>
      </c>
    </row>
    <row r="33" spans="1:16" x14ac:dyDescent="0.15">
      <c r="A33" s="18">
        <v>16</v>
      </c>
      <c r="B33" s="18">
        <v>31</v>
      </c>
      <c r="D33">
        <v>573.047607421875</v>
      </c>
      <c r="E33">
        <v>508.94564819335898</v>
      </c>
      <c r="F33">
        <v>474.73849487304699</v>
      </c>
      <c r="G33">
        <v>469.09747314453102</v>
      </c>
      <c r="I33" s="19">
        <f t="shared" si="0"/>
        <v>98.309112548828011</v>
      </c>
      <c r="J33" s="19">
        <f t="shared" si="0"/>
        <v>39.848175048827954</v>
      </c>
      <c r="K33" s="19">
        <f t="shared" si="1"/>
        <v>70.415390014648438</v>
      </c>
      <c r="L33" s="20">
        <f t="shared" si="2"/>
        <v>1.7670919666550589</v>
      </c>
      <c r="M33" s="20">
        <f t="shared" si="5"/>
        <v>1.8767197551929005</v>
      </c>
      <c r="P33" s="18">
        <f t="shared" si="4"/>
        <v>2.4122458489814429</v>
      </c>
    </row>
    <row r="34" spans="1:16" x14ac:dyDescent="0.15">
      <c r="A34" s="18">
        <v>16.5</v>
      </c>
      <c r="B34" s="18">
        <v>32</v>
      </c>
      <c r="D34">
        <v>571.28479003906295</v>
      </c>
      <c r="E34">
        <v>509.187744140625</v>
      </c>
      <c r="F34">
        <v>475.07080078125</v>
      </c>
      <c r="G34">
        <v>469.10678100585898</v>
      </c>
      <c r="I34" s="19">
        <f t="shared" si="0"/>
        <v>96.213989257812955</v>
      </c>
      <c r="J34" s="19">
        <f t="shared" si="0"/>
        <v>40.080963134766023</v>
      </c>
      <c r="K34" s="19">
        <f t="shared" si="1"/>
        <v>68.157315063476744</v>
      </c>
      <c r="L34" s="20">
        <f t="shared" si="2"/>
        <v>1.7004909496388183</v>
      </c>
      <c r="M34" s="20">
        <f t="shared" si="5"/>
        <v>1.8135446065684675</v>
      </c>
      <c r="P34" s="18">
        <f t="shared" si="4"/>
        <v>-1.0352101894436199</v>
      </c>
    </row>
    <row r="35" spans="1:16" x14ac:dyDescent="0.15">
      <c r="A35" s="18">
        <v>17</v>
      </c>
      <c r="B35" s="18">
        <v>33</v>
      </c>
      <c r="D35">
        <v>568.22650146484398</v>
      </c>
      <c r="E35">
        <v>507.38836669921898</v>
      </c>
      <c r="F35">
        <v>474.73849487304699</v>
      </c>
      <c r="G35">
        <v>468.63790893554699</v>
      </c>
      <c r="I35" s="19">
        <f t="shared" si="0"/>
        <v>93.488006591796989</v>
      </c>
      <c r="J35" s="19">
        <f t="shared" si="0"/>
        <v>38.750457763671989</v>
      </c>
      <c r="K35" s="19">
        <f t="shared" si="1"/>
        <v>66.362686157226591</v>
      </c>
      <c r="L35" s="20">
        <f t="shared" si="2"/>
        <v>1.712565218247323</v>
      </c>
      <c r="M35" s="20">
        <f t="shared" si="5"/>
        <v>1.8290447435687798</v>
      </c>
      <c r="P35" s="18">
        <f t="shared" si="4"/>
        <v>-0.1893706138881788</v>
      </c>
    </row>
    <row r="36" spans="1:16" x14ac:dyDescent="0.15">
      <c r="A36" s="18">
        <v>17.5</v>
      </c>
      <c r="B36" s="18">
        <v>34</v>
      </c>
      <c r="D36">
        <v>568.27703857421898</v>
      </c>
      <c r="E36">
        <v>507.037109375</v>
      </c>
      <c r="F36">
        <v>474.51837158203102</v>
      </c>
      <c r="G36">
        <v>468.44680786132801</v>
      </c>
      <c r="I36" s="19">
        <f t="shared" si="0"/>
        <v>93.758666992187955</v>
      </c>
      <c r="J36" s="19">
        <f t="shared" si="0"/>
        <v>38.590301513671989</v>
      </c>
      <c r="K36" s="19">
        <f t="shared" si="1"/>
        <v>66.74545593261756</v>
      </c>
      <c r="L36" s="20">
        <f t="shared" si="2"/>
        <v>1.7295914598897499</v>
      </c>
      <c r="M36" s="20">
        <f t="shared" si="5"/>
        <v>1.8494968536030143</v>
      </c>
      <c r="P36" s="18">
        <f t="shared" si="4"/>
        <v>0.92669720346218354</v>
      </c>
    </row>
    <row r="37" spans="1:16" x14ac:dyDescent="0.15">
      <c r="A37" s="18">
        <v>18</v>
      </c>
      <c r="B37" s="18">
        <v>35</v>
      </c>
      <c r="D37">
        <v>562.25543212890602</v>
      </c>
      <c r="E37">
        <v>505.10388183593801</v>
      </c>
      <c r="F37">
        <v>474.78839111328102</v>
      </c>
      <c r="G37">
        <v>468.75204467773398</v>
      </c>
      <c r="I37" s="19">
        <f t="shared" si="0"/>
        <v>87.467041015625</v>
      </c>
      <c r="J37" s="19">
        <f t="shared" si="0"/>
        <v>36.351837158204034</v>
      </c>
      <c r="K37" s="19">
        <f t="shared" si="1"/>
        <v>62.020755004882176</v>
      </c>
      <c r="L37" s="20">
        <f t="shared" si="2"/>
        <v>1.7061243627100995</v>
      </c>
      <c r="M37" s="20">
        <f t="shared" si="5"/>
        <v>1.8294556248151714</v>
      </c>
      <c r="P37" s="18">
        <f t="shared" si="4"/>
        <v>-0.16694890116108421</v>
      </c>
    </row>
    <row r="38" spans="1:16" x14ac:dyDescent="0.15">
      <c r="A38" s="18">
        <v>18.5</v>
      </c>
      <c r="B38" s="18">
        <v>36</v>
      </c>
      <c r="D38">
        <v>557.87316894531295</v>
      </c>
      <c r="E38">
        <v>504.07904052734398</v>
      </c>
      <c r="F38">
        <v>474.798828125</v>
      </c>
      <c r="G38">
        <v>468.75436401367199</v>
      </c>
      <c r="I38" s="19">
        <f t="shared" si="0"/>
        <v>83.074340820312955</v>
      </c>
      <c r="J38" s="19">
        <f t="shared" si="0"/>
        <v>35.324676513671989</v>
      </c>
      <c r="K38" s="19">
        <f t="shared" si="1"/>
        <v>58.347067260742563</v>
      </c>
      <c r="L38" s="20">
        <f t="shared" si="2"/>
        <v>1.6517367749471119</v>
      </c>
      <c r="M38" s="20">
        <f t="shared" si="5"/>
        <v>1.7784939054439914</v>
      </c>
      <c r="P38" s="18">
        <f t="shared" si="4"/>
        <v>-2.9479203907437865</v>
      </c>
    </row>
    <row r="39" spans="1:16" x14ac:dyDescent="0.15">
      <c r="A39" s="18">
        <v>19</v>
      </c>
      <c r="B39" s="18">
        <v>37</v>
      </c>
      <c r="D39">
        <v>565.86529541015602</v>
      </c>
      <c r="E39">
        <v>507.01242065429699</v>
      </c>
      <c r="F39">
        <v>475.32070922851602</v>
      </c>
      <c r="G39">
        <v>469.09130859375</v>
      </c>
      <c r="I39" s="19">
        <f t="shared" si="0"/>
        <v>90.54458618164</v>
      </c>
      <c r="J39" s="19">
        <f t="shared" si="0"/>
        <v>37.921112060546989</v>
      </c>
      <c r="K39" s="19">
        <f t="shared" si="1"/>
        <v>63.999807739257108</v>
      </c>
      <c r="L39" s="20">
        <f t="shared" si="2"/>
        <v>1.6877091483253814</v>
      </c>
      <c r="M39" s="20">
        <f t="shared" si="5"/>
        <v>1.8178921472140683</v>
      </c>
      <c r="P39" s="18">
        <f t="shared" si="4"/>
        <v>-0.79796570997153848</v>
      </c>
    </row>
    <row r="40" spans="1:16" x14ac:dyDescent="0.15">
      <c r="A40" s="18">
        <v>19.5</v>
      </c>
      <c r="B40" s="18">
        <v>38</v>
      </c>
      <c r="D40">
        <v>564.50567626953102</v>
      </c>
      <c r="E40">
        <v>506.08721923828102</v>
      </c>
      <c r="F40">
        <v>476.17446899414102</v>
      </c>
      <c r="G40">
        <v>469.86575317382801</v>
      </c>
      <c r="I40" s="19">
        <f t="shared" si="0"/>
        <v>88.33120727539</v>
      </c>
      <c r="J40" s="19">
        <f t="shared" si="0"/>
        <v>36.221466064453011</v>
      </c>
      <c r="K40" s="19">
        <f t="shared" si="1"/>
        <v>62.976181030272897</v>
      </c>
      <c r="L40" s="20">
        <f t="shared" si="2"/>
        <v>1.7386425198309796</v>
      </c>
      <c r="M40" s="20">
        <f t="shared" si="5"/>
        <v>1.8722513871114741</v>
      </c>
      <c r="P40" s="18">
        <f t="shared" si="4"/>
        <v>2.1684078389468855</v>
      </c>
    </row>
    <row r="41" spans="1:16" x14ac:dyDescent="0.15">
      <c r="A41" s="18">
        <v>20</v>
      </c>
      <c r="B41" s="18">
        <v>39</v>
      </c>
      <c r="D41">
        <v>563.74505615234398</v>
      </c>
      <c r="E41">
        <v>506.15386962890602</v>
      </c>
      <c r="F41">
        <v>476.03985595703102</v>
      </c>
      <c r="G41">
        <v>469.25299072265602</v>
      </c>
      <c r="I41" s="19">
        <f t="shared" si="0"/>
        <v>87.705200195312955</v>
      </c>
      <c r="J41" s="19">
        <f t="shared" si="0"/>
        <v>36.90087890625</v>
      </c>
      <c r="K41" s="19">
        <f t="shared" si="1"/>
        <v>61.874584960937952</v>
      </c>
      <c r="L41" s="20">
        <f t="shared" si="2"/>
        <v>1.6767780821192877</v>
      </c>
      <c r="M41" s="20">
        <f t="shared" si="5"/>
        <v>1.8138128177915898</v>
      </c>
      <c r="P41" s="18">
        <f t="shared" si="4"/>
        <v>-1.0205739531883942</v>
      </c>
    </row>
    <row r="42" spans="1:16" x14ac:dyDescent="0.15">
      <c r="A42" s="18">
        <v>20.5</v>
      </c>
      <c r="B42" s="18">
        <v>40</v>
      </c>
      <c r="D42">
        <v>560.393310546875</v>
      </c>
      <c r="E42">
        <v>504.77395629882801</v>
      </c>
      <c r="F42">
        <v>475.64642333984398</v>
      </c>
      <c r="G42">
        <v>469.58065795898398</v>
      </c>
      <c r="I42" s="19">
        <f t="shared" si="0"/>
        <v>84.746887207031023</v>
      </c>
      <c r="J42" s="19">
        <f t="shared" si="0"/>
        <v>35.193298339844034</v>
      </c>
      <c r="K42" s="19">
        <f t="shared" si="1"/>
        <v>60.111578369140204</v>
      </c>
      <c r="L42" s="20">
        <f t="shared" si="2"/>
        <v>1.7080404851137518</v>
      </c>
      <c r="M42" s="20">
        <f t="shared" si="5"/>
        <v>1.8485010891778615</v>
      </c>
      <c r="P42" s="18">
        <f t="shared" si="4"/>
        <v>0.87235852511969558</v>
      </c>
    </row>
    <row r="43" spans="1:16" x14ac:dyDescent="0.15">
      <c r="A43" s="18">
        <v>21</v>
      </c>
      <c r="B43" s="18">
        <v>41</v>
      </c>
      <c r="D43">
        <v>540.24914550781295</v>
      </c>
      <c r="E43">
        <v>495.54559326171898</v>
      </c>
      <c r="F43">
        <v>475.86383056640602</v>
      </c>
      <c r="G43">
        <v>469.20425415039102</v>
      </c>
      <c r="I43" s="19">
        <f t="shared" si="0"/>
        <v>64.385314941406932</v>
      </c>
      <c r="J43" s="19">
        <f t="shared" si="0"/>
        <v>26.341339111327954</v>
      </c>
      <c r="K43" s="19">
        <f t="shared" si="1"/>
        <v>45.94637756347737</v>
      </c>
      <c r="L43" s="20">
        <f t="shared" si="2"/>
        <v>1.7442688607929719</v>
      </c>
      <c r="M43" s="20">
        <f t="shared" si="5"/>
        <v>1.8881553332488892</v>
      </c>
      <c r="P43" s="18">
        <f t="shared" si="4"/>
        <v>3.0362832035489373</v>
      </c>
    </row>
    <row r="44" spans="1:16" x14ac:dyDescent="0.15">
      <c r="A44" s="18">
        <v>21.5</v>
      </c>
      <c r="B44" s="18">
        <v>42</v>
      </c>
      <c r="D44">
        <v>568.21099853515602</v>
      </c>
      <c r="E44">
        <v>508.48175048828102</v>
      </c>
      <c r="F44">
        <v>476.41741943359398</v>
      </c>
      <c r="G44">
        <v>469.89553833007801</v>
      </c>
      <c r="I44" s="19">
        <f t="shared" si="0"/>
        <v>91.793579101562045</v>
      </c>
      <c r="J44" s="19">
        <f t="shared" si="0"/>
        <v>38.586212158203011</v>
      </c>
      <c r="K44" s="19">
        <f t="shared" si="1"/>
        <v>64.78323059081994</v>
      </c>
      <c r="L44" s="20">
        <f t="shared" si="2"/>
        <v>1.6789217434769048</v>
      </c>
      <c r="M44" s="20">
        <f t="shared" si="5"/>
        <v>1.8262340843246296</v>
      </c>
      <c r="P44" s="18">
        <f t="shared" si="4"/>
        <v>-0.34274776288079956</v>
      </c>
    </row>
    <row r="45" spans="1:16" x14ac:dyDescent="0.15">
      <c r="A45" s="18">
        <v>22</v>
      </c>
      <c r="B45" s="18">
        <v>43</v>
      </c>
      <c r="D45">
        <v>557.264892578125</v>
      </c>
      <c r="E45">
        <v>503.966552734375</v>
      </c>
      <c r="F45">
        <v>475.43017578125</v>
      </c>
      <c r="G45">
        <v>469.35009765625</v>
      </c>
      <c r="I45" s="19">
        <f t="shared" si="0"/>
        <v>81.834716796875</v>
      </c>
      <c r="J45" s="19">
        <f t="shared" si="0"/>
        <v>34.616455078125</v>
      </c>
      <c r="K45" s="19">
        <f t="shared" si="1"/>
        <v>57.603198242187503</v>
      </c>
      <c r="L45" s="20">
        <f t="shared" si="2"/>
        <v>1.6640409340639966</v>
      </c>
      <c r="M45" s="20">
        <f t="shared" si="5"/>
        <v>1.8147791433035287</v>
      </c>
      <c r="P45" s="18">
        <f t="shared" si="4"/>
        <v>-0.96784175083106039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563.26458740234398</v>
      </c>
      <c r="E46">
        <v>506.25466918945301</v>
      </c>
      <c r="F46">
        <v>476.17370605468801</v>
      </c>
      <c r="G46">
        <v>469.55627441406301</v>
      </c>
      <c r="I46" s="19">
        <f t="shared" si="0"/>
        <v>87.090881347655966</v>
      </c>
      <c r="J46" s="19">
        <f t="shared" si="0"/>
        <v>36.69839477539</v>
      </c>
      <c r="K46" s="19">
        <f t="shared" si="1"/>
        <v>61.402005004882966</v>
      </c>
      <c r="L46" s="20">
        <f t="shared" si="2"/>
        <v>1.6731523376073998</v>
      </c>
      <c r="M46" s="20">
        <f t="shared" si="5"/>
        <v>1.8273164152387396</v>
      </c>
      <c r="P46" s="18">
        <f t="shared" si="4"/>
        <v>-0.28368516743517075</v>
      </c>
    </row>
    <row r="47" spans="1:16" x14ac:dyDescent="0.15">
      <c r="A47" s="18">
        <v>23</v>
      </c>
      <c r="B47" s="18">
        <v>45</v>
      </c>
      <c r="D47">
        <v>559.942138671875</v>
      </c>
      <c r="E47">
        <v>504.95675659179699</v>
      </c>
      <c r="F47">
        <v>475.37796020507801</v>
      </c>
      <c r="G47">
        <v>468.84603881835898</v>
      </c>
      <c r="I47" s="19">
        <f t="shared" si="0"/>
        <v>84.564178466796989</v>
      </c>
      <c r="J47" s="19">
        <f t="shared" si="0"/>
        <v>36.110717773438012</v>
      </c>
      <c r="K47" s="19">
        <f t="shared" si="1"/>
        <v>59.286676025390378</v>
      </c>
      <c r="L47" s="20">
        <f t="shared" si="2"/>
        <v>1.6418027577673884</v>
      </c>
      <c r="M47" s="20">
        <f t="shared" si="5"/>
        <v>1.7993927037905357</v>
      </c>
      <c r="P47" s="18">
        <f t="shared" si="4"/>
        <v>-1.8074768757797806</v>
      </c>
    </row>
    <row r="48" spans="1:16" x14ac:dyDescent="0.15">
      <c r="A48" s="18">
        <v>23.5</v>
      </c>
      <c r="B48" s="18">
        <v>46</v>
      </c>
      <c r="D48">
        <v>555.0927734375</v>
      </c>
      <c r="E48">
        <v>502.56881713867199</v>
      </c>
      <c r="F48">
        <v>474.78723144531301</v>
      </c>
      <c r="G48">
        <v>468.77600097656301</v>
      </c>
      <c r="I48" s="19">
        <f t="shared" si="0"/>
        <v>80.305541992186988</v>
      </c>
      <c r="J48" s="19">
        <f t="shared" si="0"/>
        <v>33.792816162108977</v>
      </c>
      <c r="K48" s="19">
        <f t="shared" si="1"/>
        <v>56.650570678710707</v>
      </c>
      <c r="L48" s="20">
        <f t="shared" si="2"/>
        <v>1.6764086901473323</v>
      </c>
      <c r="M48" s="20">
        <f t="shared" si="5"/>
        <v>1.8374245045622872</v>
      </c>
      <c r="P48" s="18">
        <f t="shared" si="4"/>
        <v>0.26791137541692167</v>
      </c>
    </row>
    <row r="49" spans="1:22" x14ac:dyDescent="0.15">
      <c r="A49" s="18">
        <v>24</v>
      </c>
      <c r="B49" s="18">
        <v>47</v>
      </c>
      <c r="D49">
        <v>555.05975341796898</v>
      </c>
      <c r="E49">
        <v>503.21871948242199</v>
      </c>
      <c r="F49">
        <v>475.12145996093801</v>
      </c>
      <c r="G49">
        <v>468.72341918945301</v>
      </c>
      <c r="I49" s="19">
        <f t="shared" si="0"/>
        <v>79.938293457030966</v>
      </c>
      <c r="J49" s="19">
        <f t="shared" si="0"/>
        <v>34.495300292968977</v>
      </c>
      <c r="K49" s="19">
        <f t="shared" si="1"/>
        <v>55.791583251952687</v>
      </c>
      <c r="L49" s="20">
        <f t="shared" si="2"/>
        <v>1.6173676639459329</v>
      </c>
      <c r="M49" s="20">
        <f t="shared" si="5"/>
        <v>1.7818093467526954</v>
      </c>
      <c r="P49" s="18">
        <f t="shared" si="4"/>
        <v>-2.7669973789486875</v>
      </c>
    </row>
    <row r="50" spans="1:22" x14ac:dyDescent="0.15">
      <c r="A50" s="18">
        <v>24.5</v>
      </c>
      <c r="B50" s="18">
        <v>48</v>
      </c>
      <c r="D50">
        <v>562.07220458984398</v>
      </c>
      <c r="E50">
        <v>505.69534301757801</v>
      </c>
      <c r="F50">
        <v>474.90328979492199</v>
      </c>
      <c r="G50">
        <v>468.84024047851602</v>
      </c>
      <c r="I50" s="19">
        <f t="shared" si="0"/>
        <v>87.168914794921989</v>
      </c>
      <c r="J50" s="19">
        <f t="shared" si="0"/>
        <v>36.855102539061988</v>
      </c>
      <c r="K50" s="19">
        <f t="shared" si="1"/>
        <v>61.370343017578598</v>
      </c>
      <c r="L50" s="20">
        <f t="shared" si="2"/>
        <v>1.665179006150733</v>
      </c>
      <c r="M50" s="20">
        <f t="shared" si="5"/>
        <v>1.8330465573493031</v>
      </c>
      <c r="P50" s="18">
        <f t="shared" si="4"/>
        <v>2.9007615252736395E-2</v>
      </c>
    </row>
    <row r="51" spans="1:22" x14ac:dyDescent="0.15">
      <c r="A51" s="18">
        <v>25</v>
      </c>
      <c r="B51" s="18">
        <v>49</v>
      </c>
      <c r="D51">
        <v>554.75494384765602</v>
      </c>
      <c r="E51">
        <v>502.83023071289102</v>
      </c>
      <c r="F51">
        <v>474.96517944335898</v>
      </c>
      <c r="G51">
        <v>468.97988891601602</v>
      </c>
      <c r="I51" s="19">
        <f t="shared" si="0"/>
        <v>79.789764404297046</v>
      </c>
      <c r="J51" s="19">
        <f t="shared" si="0"/>
        <v>33.850341796875</v>
      </c>
      <c r="K51" s="19">
        <f t="shared" si="1"/>
        <v>56.094525146484543</v>
      </c>
      <c r="L51" s="20">
        <f t="shared" si="2"/>
        <v>1.6571331977410959</v>
      </c>
      <c r="M51" s="20">
        <f t="shared" si="5"/>
        <v>1.8284266173314736</v>
      </c>
      <c r="P51" s="18">
        <f t="shared" si="4"/>
        <v>-0.22310164698757662</v>
      </c>
    </row>
    <row r="52" spans="1:22" x14ac:dyDescent="0.15">
      <c r="A52" s="18">
        <v>25.5</v>
      </c>
      <c r="B52" s="18">
        <v>50</v>
      </c>
      <c r="D52">
        <v>547.6669921875</v>
      </c>
      <c r="E52">
        <v>499.33898925781301</v>
      </c>
      <c r="F52">
        <v>474.06188964843801</v>
      </c>
      <c r="G52">
        <v>467.95861816406301</v>
      </c>
      <c r="I52" s="19">
        <f t="shared" si="0"/>
        <v>73.605102539061988</v>
      </c>
      <c r="J52" s="19">
        <f t="shared" si="0"/>
        <v>31.38037109375</v>
      </c>
      <c r="K52" s="19">
        <f t="shared" si="1"/>
        <v>51.638842773436991</v>
      </c>
      <c r="L52" s="20">
        <f t="shared" si="2"/>
        <v>1.645577823766458</v>
      </c>
      <c r="M52" s="20">
        <f t="shared" si="5"/>
        <v>1.8202971117486433</v>
      </c>
      <c r="P52" s="18">
        <f t="shared" si="4"/>
        <v>-0.66672724536249772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549.23858642578102</v>
      </c>
      <c r="E53">
        <v>500.5927734375</v>
      </c>
      <c r="F53">
        <v>475.01431274414102</v>
      </c>
      <c r="G53">
        <v>468.75048828125</v>
      </c>
      <c r="I53" s="19">
        <f t="shared" si="0"/>
        <v>74.22427368164</v>
      </c>
      <c r="J53" s="19">
        <f t="shared" si="0"/>
        <v>31.84228515625</v>
      </c>
      <c r="K53" s="19">
        <f t="shared" si="1"/>
        <v>51.934674072264997</v>
      </c>
      <c r="L53" s="20">
        <f t="shared" si="2"/>
        <v>1.6309970788032864</v>
      </c>
      <c r="M53" s="20">
        <f t="shared" si="5"/>
        <v>1.809142235177279</v>
      </c>
      <c r="P53" s="18">
        <f t="shared" si="4"/>
        <v>-1.2754467724419036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558.55029296875</v>
      </c>
      <c r="E54">
        <v>504.16641235351602</v>
      </c>
      <c r="F54">
        <v>475.05221557617199</v>
      </c>
      <c r="G54">
        <v>468.57174682617199</v>
      </c>
      <c r="I54" s="19">
        <f t="shared" si="0"/>
        <v>83.498077392578011</v>
      </c>
      <c r="J54" s="19">
        <f t="shared" si="0"/>
        <v>35.594665527344034</v>
      </c>
      <c r="K54" s="19">
        <f t="shared" si="1"/>
        <v>58.581811523437189</v>
      </c>
      <c r="L54" s="20">
        <f t="shared" si="2"/>
        <v>1.6458031184036352</v>
      </c>
      <c r="M54" s="20">
        <f t="shared" si="5"/>
        <v>1.8273741431694355</v>
      </c>
      <c r="P54" s="18">
        <f t="shared" si="4"/>
        <v>-0.28053496505976311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556.31604003906295</v>
      </c>
      <c r="E55">
        <v>503.14904785156301</v>
      </c>
      <c r="F55">
        <v>475.74621582031301</v>
      </c>
      <c r="G55">
        <v>469.40695190429699</v>
      </c>
      <c r="I55" s="19">
        <f t="shared" si="0"/>
        <v>80.569824218749943</v>
      </c>
      <c r="J55" s="19">
        <f t="shared" si="0"/>
        <v>33.742095947266023</v>
      </c>
      <c r="K55" s="19">
        <f t="shared" si="1"/>
        <v>56.95035705566373</v>
      </c>
      <c r="L55" s="20">
        <f t="shared" si="2"/>
        <v>1.6878132628355049</v>
      </c>
      <c r="M55" s="20">
        <f t="shared" si="5"/>
        <v>1.8728101559931127</v>
      </c>
      <c r="P55" s="18">
        <f t="shared" si="4"/>
        <v>2.1988997522550902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559.221923828125</v>
      </c>
      <c r="E56">
        <v>503.92138671875</v>
      </c>
      <c r="F56">
        <v>475.24526977539102</v>
      </c>
      <c r="G56">
        <v>468.83172607421898</v>
      </c>
      <c r="I56" s="19">
        <f t="shared" si="0"/>
        <v>83.976654052733977</v>
      </c>
      <c r="J56" s="19">
        <f t="shared" si="0"/>
        <v>35.089660644531023</v>
      </c>
      <c r="K56" s="19">
        <f t="shared" si="1"/>
        <v>59.413891601562263</v>
      </c>
      <c r="L56" s="20">
        <f t="shared" si="2"/>
        <v>1.6932022285266057</v>
      </c>
      <c r="M56" s="20">
        <f t="shared" si="5"/>
        <v>1.8816249900760211</v>
      </c>
      <c r="P56" s="18">
        <f t="shared" si="4"/>
        <v>2.6799235986332648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562.39697265625</v>
      </c>
      <c r="E57">
        <v>504.08709716796898</v>
      </c>
      <c r="F57">
        <v>475.54623413085898</v>
      </c>
      <c r="G57">
        <v>469.49322509765602</v>
      </c>
      <c r="I57" s="19">
        <f t="shared" si="0"/>
        <v>86.850738525391023</v>
      </c>
      <c r="J57" s="19">
        <f t="shared" si="0"/>
        <v>34.593872070312955</v>
      </c>
      <c r="K57" s="19">
        <f t="shared" si="1"/>
        <v>62.635028076171956</v>
      </c>
      <c r="L57" s="20">
        <f t="shared" si="2"/>
        <v>1.8105815951699369</v>
      </c>
      <c r="M57" s="20">
        <f t="shared" si="5"/>
        <v>2.0024302251111599</v>
      </c>
      <c r="P57" s="18">
        <f t="shared" si="4"/>
        <v>9.2722426681317103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563.962158203125</v>
      </c>
      <c r="E58">
        <v>504.91964721679699</v>
      </c>
      <c r="F58">
        <v>475.76596069335898</v>
      </c>
      <c r="G58">
        <v>469.23983764648398</v>
      </c>
      <c r="I58" s="19">
        <f t="shared" si="0"/>
        <v>88.196197509766023</v>
      </c>
      <c r="J58" s="19">
        <f t="shared" si="0"/>
        <v>35.679809570313012</v>
      </c>
      <c r="K58" s="19">
        <f t="shared" si="1"/>
        <v>63.220330810546912</v>
      </c>
      <c r="L58" s="20">
        <f t="shared" si="2"/>
        <v>1.7718797149396415</v>
      </c>
      <c r="M58" s="20">
        <f t="shared" si="5"/>
        <v>1.967154213272672</v>
      </c>
      <c r="P58" s="18">
        <f t="shared" si="4"/>
        <v>7.3472373033304752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564.12756347656295</v>
      </c>
      <c r="E59">
        <v>504.24166870117199</v>
      </c>
      <c r="F59">
        <v>475.42630004882801</v>
      </c>
      <c r="G59">
        <v>469.18569946289102</v>
      </c>
      <c r="I59" s="19">
        <f t="shared" si="0"/>
        <v>88.701263427734943</v>
      </c>
      <c r="J59" s="19">
        <f t="shared" si="0"/>
        <v>35.055969238280966</v>
      </c>
      <c r="K59" s="19">
        <f t="shared" si="1"/>
        <v>64.162084960938273</v>
      </c>
      <c r="L59" s="20">
        <f t="shared" si="2"/>
        <v>1.8302755951438239</v>
      </c>
      <c r="M59" s="20">
        <f t="shared" si="5"/>
        <v>2.028975961868662</v>
      </c>
      <c r="P59" s="18">
        <f t="shared" si="4"/>
        <v>10.720838555466109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568.37347412109398</v>
      </c>
      <c r="E60">
        <v>505.68423461914102</v>
      </c>
      <c r="F60">
        <v>475.95977783203102</v>
      </c>
      <c r="G60">
        <v>469.51412963867199</v>
      </c>
      <c r="I60" s="19">
        <f t="shared" si="0"/>
        <v>92.413696289062955</v>
      </c>
      <c r="J60" s="19">
        <f t="shared" si="0"/>
        <v>36.170104980469034</v>
      </c>
      <c r="K60" s="19">
        <f t="shared" si="1"/>
        <v>67.094622802734634</v>
      </c>
      <c r="L60" s="20">
        <f t="shared" si="2"/>
        <v>1.8549745111042415</v>
      </c>
      <c r="M60" s="20">
        <f t="shared" si="5"/>
        <v>2.057100746220887</v>
      </c>
      <c r="P60" s="18">
        <f t="shared" si="4"/>
        <v>12.255602774556241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568.23583984375</v>
      </c>
      <c r="E61">
        <v>505.63427734375</v>
      </c>
      <c r="F61">
        <v>475.43905639648398</v>
      </c>
      <c r="G61">
        <v>469.04681396484398</v>
      </c>
      <c r="I61" s="19">
        <f t="shared" si="0"/>
        <v>92.796783447266023</v>
      </c>
      <c r="J61" s="19">
        <f t="shared" si="0"/>
        <v>36.587463378906023</v>
      </c>
      <c r="K61" s="19">
        <f t="shared" si="1"/>
        <v>67.185559082031801</v>
      </c>
      <c r="L61" s="20">
        <f t="shared" si="2"/>
        <v>1.8363000021686846</v>
      </c>
      <c r="M61" s="20">
        <f t="shared" si="5"/>
        <v>2.0418521056771377</v>
      </c>
      <c r="P61" s="18">
        <f t="shared" si="4"/>
        <v>11.42348731357273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569.85955810546898</v>
      </c>
      <c r="E62">
        <v>505.695068359375</v>
      </c>
      <c r="F62">
        <v>476.33734130859398</v>
      </c>
      <c r="G62">
        <v>469.52380371093801</v>
      </c>
      <c r="I62" s="19">
        <f t="shared" si="0"/>
        <v>93.522216796875</v>
      </c>
      <c r="J62" s="19">
        <f t="shared" si="0"/>
        <v>36.171264648436988</v>
      </c>
      <c r="K62" s="19">
        <f t="shared" si="1"/>
        <v>68.202331542969105</v>
      </c>
      <c r="L62" s="20">
        <f t="shared" si="2"/>
        <v>1.8855390378482724</v>
      </c>
      <c r="M62" s="20">
        <f t="shared" si="5"/>
        <v>2.0945170097485333</v>
      </c>
      <c r="P62" s="18">
        <f t="shared" si="4"/>
        <v>14.29740127352804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569.35693359375</v>
      </c>
      <c r="E63">
        <v>505.58255004882801</v>
      </c>
      <c r="F63">
        <v>475.85958862304699</v>
      </c>
      <c r="G63">
        <v>469.92416381835898</v>
      </c>
      <c r="I63" s="19">
        <f t="shared" si="0"/>
        <v>93.497344970703011</v>
      </c>
      <c r="J63" s="19">
        <f t="shared" si="0"/>
        <v>35.658386230469034</v>
      </c>
      <c r="K63" s="19">
        <f t="shared" si="1"/>
        <v>68.536474609374693</v>
      </c>
      <c r="L63" s="20">
        <f t="shared" si="2"/>
        <v>1.9220296220475706</v>
      </c>
      <c r="M63" s="20">
        <f t="shared" si="5"/>
        <v>2.1344334623396386</v>
      </c>
      <c r="P63" s="18">
        <f t="shared" si="4"/>
        <v>16.47563462183065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569.19110107421898</v>
      </c>
      <c r="E64">
        <v>505.80670166015602</v>
      </c>
      <c r="F64">
        <v>476.09323120117199</v>
      </c>
      <c r="G64">
        <v>469.55899047851602</v>
      </c>
      <c r="I64" s="19">
        <f t="shared" si="0"/>
        <v>93.097869873046989</v>
      </c>
      <c r="J64" s="19">
        <f t="shared" si="0"/>
        <v>36.24771118164</v>
      </c>
      <c r="K64" s="19">
        <f t="shared" si="1"/>
        <v>67.724472045898992</v>
      </c>
      <c r="L64" s="20">
        <f t="shared" si="2"/>
        <v>1.8683792669425825</v>
      </c>
      <c r="M64" s="20">
        <f t="shared" si="5"/>
        <v>2.0842089756264581</v>
      </c>
      <c r="P64" s="18">
        <f t="shared" si="4"/>
        <v>13.734893780436114</v>
      </c>
      <c r="R64" s="29"/>
      <c r="S64" s="29"/>
      <c r="T64" s="29"/>
      <c r="U64" s="18">
        <v>12.5</v>
      </c>
      <c r="V64" s="20">
        <f t="shared" ref="V64:V83" si="6">L26</f>
        <v>1.7237800332587858</v>
      </c>
    </row>
    <row r="65" spans="1:22" x14ac:dyDescent="0.15">
      <c r="A65" s="18">
        <v>32</v>
      </c>
      <c r="B65" s="18">
        <v>63</v>
      </c>
      <c r="D65">
        <v>567.59307861328102</v>
      </c>
      <c r="E65">
        <v>504.68484497070301</v>
      </c>
      <c r="F65">
        <v>475.65338134765602</v>
      </c>
      <c r="G65">
        <v>469.34701538085898</v>
      </c>
      <c r="I65" s="19">
        <f t="shared" si="0"/>
        <v>91.939697265625</v>
      </c>
      <c r="J65" s="19">
        <f t="shared" si="0"/>
        <v>35.337829589844034</v>
      </c>
      <c r="K65" s="19">
        <f t="shared" si="1"/>
        <v>67.203216552734176</v>
      </c>
      <c r="L65" s="20">
        <f t="shared" si="2"/>
        <v>1.9017358262446356</v>
      </c>
      <c r="M65" s="20">
        <f t="shared" si="5"/>
        <v>2.120991403320319</v>
      </c>
      <c r="P65" s="18">
        <f t="shared" si="4"/>
        <v>15.742103976568393</v>
      </c>
      <c r="R65" s="29"/>
      <c r="S65" s="29"/>
      <c r="T65" s="29"/>
      <c r="U65" s="18">
        <v>13</v>
      </c>
      <c r="V65" s="20">
        <f t="shared" si="6"/>
        <v>1.7467839999999766</v>
      </c>
    </row>
    <row r="66" spans="1:22" x14ac:dyDescent="0.15">
      <c r="A66" s="18">
        <v>32.5</v>
      </c>
      <c r="B66" s="18">
        <v>64</v>
      </c>
      <c r="D66">
        <v>563.82043457031295</v>
      </c>
      <c r="E66">
        <v>503.76242065429699</v>
      </c>
      <c r="F66">
        <v>476.14120483398398</v>
      </c>
      <c r="G66">
        <v>469.73229980468801</v>
      </c>
      <c r="I66" s="19">
        <f t="shared" ref="I66:J129" si="7">D66-F66</f>
        <v>87.679229736328978</v>
      </c>
      <c r="J66" s="19">
        <f t="shared" si="7"/>
        <v>34.030120849608977</v>
      </c>
      <c r="K66" s="19">
        <f t="shared" ref="K66:K129" si="8">I66-0.7*J66</f>
        <v>63.858145141602691</v>
      </c>
      <c r="L66" s="20">
        <f t="shared" ref="L66:L129" si="9">K66/J66</f>
        <v>1.8765183181045462</v>
      </c>
      <c r="M66" s="20">
        <f t="shared" si="5"/>
        <v>2.0991997635720372</v>
      </c>
      <c r="P66" s="18">
        <f t="shared" si="4"/>
        <v>14.552938273389612</v>
      </c>
      <c r="R66" s="29"/>
      <c r="S66" s="29"/>
      <c r="T66" s="29"/>
      <c r="U66" s="18">
        <v>13.5</v>
      </c>
      <c r="V66" s="20">
        <f t="shared" si="6"/>
        <v>1.6809667295082678</v>
      </c>
    </row>
    <row r="67" spans="1:22" x14ac:dyDescent="0.15">
      <c r="A67" s="18">
        <v>33</v>
      </c>
      <c r="B67" s="18">
        <v>65</v>
      </c>
      <c r="D67">
        <v>560.74255371093795</v>
      </c>
      <c r="E67">
        <v>502.32116699218801</v>
      </c>
      <c r="F67">
        <v>476.91488647460898</v>
      </c>
      <c r="G67">
        <v>470.03790283203102</v>
      </c>
      <c r="I67" s="19">
        <f t="shared" si="7"/>
        <v>83.827667236328978</v>
      </c>
      <c r="J67" s="19">
        <f t="shared" si="7"/>
        <v>32.283264160156989</v>
      </c>
      <c r="K67" s="19">
        <f t="shared" si="8"/>
        <v>61.229382324219088</v>
      </c>
      <c r="L67" s="20">
        <f t="shared" si="9"/>
        <v>1.8966292262288182</v>
      </c>
      <c r="M67" s="20">
        <f t="shared" si="5"/>
        <v>2.1227365400881166</v>
      </c>
      <c r="P67" s="18">
        <f t="shared" si="4"/>
        <v>15.83733576341843</v>
      </c>
      <c r="R67" s="29"/>
      <c r="S67" s="29"/>
      <c r="T67" s="29"/>
      <c r="U67" s="18">
        <v>14</v>
      </c>
      <c r="V67" s="20">
        <f t="shared" si="6"/>
        <v>1.7126192637763988</v>
      </c>
    </row>
    <row r="68" spans="1:22" x14ac:dyDescent="0.15">
      <c r="A68" s="18">
        <v>33.5</v>
      </c>
      <c r="B68" s="18">
        <v>66</v>
      </c>
      <c r="D68">
        <v>559.21350097656295</v>
      </c>
      <c r="E68">
        <v>501.88034057617199</v>
      </c>
      <c r="F68">
        <v>476.954345703125</v>
      </c>
      <c r="G68">
        <v>470.71450805664102</v>
      </c>
      <c r="I68" s="19">
        <f t="shared" si="7"/>
        <v>82.259155273437955</v>
      </c>
      <c r="J68" s="19">
        <f t="shared" si="7"/>
        <v>31.165832519530966</v>
      </c>
      <c r="K68" s="19">
        <f t="shared" si="8"/>
        <v>60.443072509766282</v>
      </c>
      <c r="L68" s="20">
        <f t="shared" si="9"/>
        <v>1.9394018264035748</v>
      </c>
      <c r="M68" s="20">
        <f t="shared" si="5"/>
        <v>2.1689350086546808</v>
      </c>
      <c r="P68" s="18">
        <f t="shared" si="4"/>
        <v>18.358377547943743</v>
      </c>
      <c r="R68" s="29"/>
      <c r="S68" s="29"/>
      <c r="T68" s="29"/>
      <c r="U68" s="18">
        <v>14.5</v>
      </c>
      <c r="V68" s="20">
        <f t="shared" si="6"/>
        <v>1.7377492123043339</v>
      </c>
    </row>
    <row r="69" spans="1:22" x14ac:dyDescent="0.15">
      <c r="A69" s="18">
        <v>34</v>
      </c>
      <c r="B69" s="18">
        <v>67</v>
      </c>
      <c r="D69">
        <v>561.44830322265602</v>
      </c>
      <c r="E69">
        <v>502.78799438476602</v>
      </c>
      <c r="F69">
        <v>476.05105590820301</v>
      </c>
      <c r="G69">
        <v>469.2607421875</v>
      </c>
      <c r="I69" s="19">
        <f t="shared" si="7"/>
        <v>85.397247314453011</v>
      </c>
      <c r="J69" s="19">
        <f t="shared" si="7"/>
        <v>33.527252197266023</v>
      </c>
      <c r="K69" s="19">
        <f t="shared" si="8"/>
        <v>61.928170776366798</v>
      </c>
      <c r="L69" s="20">
        <f t="shared" si="9"/>
        <v>1.8470995001915702</v>
      </c>
      <c r="M69" s="20">
        <f t="shared" si="5"/>
        <v>2.080058550834484</v>
      </c>
      <c r="P69" s="18">
        <f t="shared" si="4"/>
        <v>13.508405876210011</v>
      </c>
      <c r="U69" s="18">
        <v>15</v>
      </c>
      <c r="V69" s="20">
        <f t="shared" si="6"/>
        <v>1.7476157437613109</v>
      </c>
    </row>
    <row r="70" spans="1:22" x14ac:dyDescent="0.15">
      <c r="A70" s="18">
        <v>34.5</v>
      </c>
      <c r="B70" s="18">
        <v>68</v>
      </c>
      <c r="D70">
        <v>562.35858154296898</v>
      </c>
      <c r="E70">
        <v>503.30157470703102</v>
      </c>
      <c r="F70">
        <v>475.96246337890602</v>
      </c>
      <c r="G70">
        <v>469.55783081054699</v>
      </c>
      <c r="I70" s="19">
        <f t="shared" si="7"/>
        <v>86.396118164062955</v>
      </c>
      <c r="J70" s="19">
        <f t="shared" si="7"/>
        <v>33.743743896484034</v>
      </c>
      <c r="K70" s="19">
        <f t="shared" si="8"/>
        <v>62.775497436524134</v>
      </c>
      <c r="L70" s="20">
        <f t="shared" si="9"/>
        <v>1.860359586331056</v>
      </c>
      <c r="M70" s="20">
        <f t="shared" si="5"/>
        <v>2.0967445053657769</v>
      </c>
      <c r="P70" s="18">
        <f t="shared" ref="P70:P133" si="10">(M70-$O$2)/$O$2*100</f>
        <v>14.418955292528196</v>
      </c>
      <c r="U70" s="18">
        <v>15.5</v>
      </c>
      <c r="V70" s="20">
        <f t="shared" si="6"/>
        <v>1.724291748285556</v>
      </c>
    </row>
    <row r="71" spans="1:22" x14ac:dyDescent="0.15">
      <c r="A71" s="18">
        <v>35</v>
      </c>
      <c r="B71" s="18">
        <v>69</v>
      </c>
      <c r="D71">
        <v>558.40197753906295</v>
      </c>
      <c r="E71">
        <v>501.58505249023398</v>
      </c>
      <c r="F71">
        <v>476.94390869140602</v>
      </c>
      <c r="G71">
        <v>470.03326416015602</v>
      </c>
      <c r="I71" s="19">
        <f t="shared" si="7"/>
        <v>81.458068847656932</v>
      </c>
      <c r="J71" s="19">
        <f t="shared" si="7"/>
        <v>31.551788330077954</v>
      </c>
      <c r="K71" s="19">
        <f t="shared" si="8"/>
        <v>59.371817016602364</v>
      </c>
      <c r="L71" s="20">
        <f t="shared" si="9"/>
        <v>1.881725891270762</v>
      </c>
      <c r="M71" s="20">
        <f t="shared" si="5"/>
        <v>2.1215366786972907</v>
      </c>
      <c r="P71" s="18">
        <f t="shared" si="10"/>
        <v>15.77185955185197</v>
      </c>
      <c r="U71" s="18">
        <v>16</v>
      </c>
      <c r="V71" s="20">
        <f t="shared" si="6"/>
        <v>1.7670919666550589</v>
      </c>
    </row>
    <row r="72" spans="1:22" x14ac:dyDescent="0.15">
      <c r="A72" s="18">
        <v>35.5</v>
      </c>
      <c r="B72" s="18">
        <v>70</v>
      </c>
      <c r="D72">
        <v>557.40008544921898</v>
      </c>
      <c r="E72">
        <v>501.62683105468801</v>
      </c>
      <c r="F72">
        <v>476.58956909179699</v>
      </c>
      <c r="G72">
        <v>469.84487915039102</v>
      </c>
      <c r="I72" s="19">
        <f t="shared" si="7"/>
        <v>80.810516357421989</v>
      </c>
      <c r="J72" s="19">
        <f t="shared" si="7"/>
        <v>31.781951904296989</v>
      </c>
      <c r="K72" s="19">
        <f t="shared" si="8"/>
        <v>58.563150024414099</v>
      </c>
      <c r="L72" s="20">
        <f t="shared" si="9"/>
        <v>1.8426542901065883</v>
      </c>
      <c r="M72" s="20">
        <f t="shared" si="5"/>
        <v>2.0858909459249246</v>
      </c>
      <c r="P72" s="18">
        <f t="shared" si="10"/>
        <v>13.82667858487514</v>
      </c>
      <c r="U72" s="18">
        <v>16.5</v>
      </c>
      <c r="V72" s="20">
        <f t="shared" si="6"/>
        <v>1.7004909496388183</v>
      </c>
    </row>
    <row r="73" spans="1:22" x14ac:dyDescent="0.15">
      <c r="A73" s="18">
        <v>36</v>
      </c>
      <c r="B73" s="18">
        <v>71</v>
      </c>
      <c r="D73">
        <v>561.02423095703102</v>
      </c>
      <c r="E73">
        <v>503.07730102539102</v>
      </c>
      <c r="F73">
        <v>476.96325683593801</v>
      </c>
      <c r="G73">
        <v>470.24835205078102</v>
      </c>
      <c r="I73" s="19">
        <f t="shared" si="7"/>
        <v>84.060974121093011</v>
      </c>
      <c r="J73" s="19">
        <f t="shared" si="7"/>
        <v>32.82894897461</v>
      </c>
      <c r="K73" s="19">
        <f t="shared" si="8"/>
        <v>61.080709838866014</v>
      </c>
      <c r="L73" s="20">
        <f t="shared" si="9"/>
        <v>1.8605746375281769</v>
      </c>
      <c r="M73" s="20">
        <f t="shared" si="5"/>
        <v>2.1072371617383205</v>
      </c>
      <c r="P73" s="18">
        <f t="shared" si="10"/>
        <v>14.991537587279691</v>
      </c>
      <c r="U73" s="18">
        <v>17</v>
      </c>
      <c r="V73" s="20">
        <f t="shared" si="6"/>
        <v>1.712565218247323</v>
      </c>
    </row>
    <row r="74" spans="1:22" x14ac:dyDescent="0.15">
      <c r="A74" s="18">
        <v>36.5</v>
      </c>
      <c r="B74" s="18">
        <v>72</v>
      </c>
      <c r="D74">
        <v>560.70574951171898</v>
      </c>
      <c r="E74">
        <v>502.80859375</v>
      </c>
      <c r="F74">
        <v>477.03790283203102</v>
      </c>
      <c r="G74">
        <v>470.34622192382801</v>
      </c>
      <c r="I74" s="19">
        <f t="shared" si="7"/>
        <v>83.667846679687955</v>
      </c>
      <c r="J74" s="19">
        <f t="shared" si="7"/>
        <v>32.462371826171989</v>
      </c>
      <c r="K74" s="19">
        <f t="shared" si="8"/>
        <v>60.94418640136756</v>
      </c>
      <c r="L74" s="20">
        <f t="shared" si="9"/>
        <v>1.8773793463924533</v>
      </c>
      <c r="M74" s="20">
        <f t="shared" si="5"/>
        <v>2.1274677389944046</v>
      </c>
      <c r="P74" s="18">
        <f t="shared" si="10"/>
        <v>16.095516402381964</v>
      </c>
      <c r="U74" s="18">
        <v>17.5</v>
      </c>
      <c r="V74" s="20">
        <f t="shared" si="6"/>
        <v>1.7295914598897499</v>
      </c>
    </row>
    <row r="75" spans="1:22" x14ac:dyDescent="0.15">
      <c r="A75" s="18">
        <v>37</v>
      </c>
      <c r="B75" s="18">
        <v>73</v>
      </c>
      <c r="D75">
        <v>561.426513671875</v>
      </c>
      <c r="E75">
        <v>503.79690551757801</v>
      </c>
      <c r="F75">
        <v>476.35549926757801</v>
      </c>
      <c r="G75">
        <v>469.656494140625</v>
      </c>
      <c r="I75" s="19">
        <f t="shared" si="7"/>
        <v>85.071014404296989</v>
      </c>
      <c r="J75" s="19">
        <f t="shared" si="7"/>
        <v>34.140411376953011</v>
      </c>
      <c r="K75" s="19">
        <f t="shared" si="8"/>
        <v>61.172726440429884</v>
      </c>
      <c r="L75" s="20">
        <f t="shared" si="9"/>
        <v>1.7917981644979661</v>
      </c>
      <c r="M75" s="20">
        <f t="shared" si="5"/>
        <v>2.045312425491725</v>
      </c>
      <c r="P75" s="18">
        <f t="shared" si="10"/>
        <v>11.612316318322662</v>
      </c>
      <c r="U75" s="18">
        <v>18</v>
      </c>
      <c r="V75" s="20">
        <f t="shared" si="6"/>
        <v>1.7061243627100995</v>
      </c>
    </row>
    <row r="76" spans="1:22" x14ac:dyDescent="0.15">
      <c r="A76" s="18">
        <v>37.5</v>
      </c>
      <c r="B76" s="18">
        <v>74</v>
      </c>
      <c r="D76">
        <v>560.53112792968795</v>
      </c>
      <c r="E76">
        <v>503.18978881835898</v>
      </c>
      <c r="F76">
        <v>477.46267700195301</v>
      </c>
      <c r="G76">
        <v>470.10910034179699</v>
      </c>
      <c r="I76" s="19">
        <f t="shared" si="7"/>
        <v>83.068450927734943</v>
      </c>
      <c r="J76" s="19">
        <f t="shared" si="7"/>
        <v>33.080688476561988</v>
      </c>
      <c r="K76" s="19">
        <f t="shared" si="8"/>
        <v>59.911968994141553</v>
      </c>
      <c r="L76" s="20">
        <f t="shared" si="9"/>
        <v>1.8110859160803079</v>
      </c>
      <c r="M76" s="20">
        <f t="shared" si="5"/>
        <v>2.0680260454658743</v>
      </c>
      <c r="P76" s="18">
        <f t="shared" si="10"/>
        <v>12.851794309896222</v>
      </c>
      <c r="U76" s="18">
        <v>18.5</v>
      </c>
      <c r="V76" s="20">
        <f t="shared" si="6"/>
        <v>1.6517367749471119</v>
      </c>
    </row>
    <row r="77" spans="1:22" x14ac:dyDescent="0.15">
      <c r="A77" s="18">
        <v>38</v>
      </c>
      <c r="B77" s="18">
        <v>75</v>
      </c>
      <c r="D77">
        <v>561.44665527343795</v>
      </c>
      <c r="E77">
        <v>504.50115966796898</v>
      </c>
      <c r="F77">
        <v>476.91024780273398</v>
      </c>
      <c r="G77">
        <v>469.533447265625</v>
      </c>
      <c r="I77" s="19">
        <f t="shared" si="7"/>
        <v>84.536407470703978</v>
      </c>
      <c r="J77" s="19">
        <f t="shared" si="7"/>
        <v>34.967712402343977</v>
      </c>
      <c r="K77" s="19">
        <f t="shared" si="8"/>
        <v>60.059008789063199</v>
      </c>
      <c r="L77" s="20">
        <f t="shared" si="9"/>
        <v>1.7175561300097311</v>
      </c>
      <c r="M77" s="20">
        <f t="shared" si="5"/>
        <v>1.9779221277871051</v>
      </c>
      <c r="P77" s="18">
        <f t="shared" si="10"/>
        <v>7.9348403833756285</v>
      </c>
      <c r="U77" s="18">
        <v>19</v>
      </c>
      <c r="V77" s="20">
        <f t="shared" si="6"/>
        <v>1.6877091483253814</v>
      </c>
    </row>
    <row r="78" spans="1:22" x14ac:dyDescent="0.15">
      <c r="A78" s="18">
        <v>38.5</v>
      </c>
      <c r="B78" s="18">
        <v>76</v>
      </c>
      <c r="D78">
        <v>557.26739501953102</v>
      </c>
      <c r="E78">
        <v>502.75189208984398</v>
      </c>
      <c r="F78">
        <v>476.97793579101602</v>
      </c>
      <c r="G78">
        <v>470.08279418945301</v>
      </c>
      <c r="I78" s="19">
        <f t="shared" si="7"/>
        <v>80.289459228515</v>
      </c>
      <c r="J78" s="19">
        <f t="shared" si="7"/>
        <v>32.669097900390966</v>
      </c>
      <c r="K78" s="19">
        <f t="shared" si="8"/>
        <v>57.421090698241329</v>
      </c>
      <c r="L78" s="20">
        <f t="shared" si="9"/>
        <v>1.7576576761721401</v>
      </c>
      <c r="M78" s="20">
        <f t="shared" si="5"/>
        <v>2.0214495423413217</v>
      </c>
      <c r="P78" s="18">
        <f t="shared" si="10"/>
        <v>10.310123250283358</v>
      </c>
      <c r="U78" s="18">
        <v>19.5</v>
      </c>
      <c r="V78" s="20">
        <f t="shared" si="6"/>
        <v>1.7386425198309796</v>
      </c>
    </row>
    <row r="79" spans="1:22" x14ac:dyDescent="0.15">
      <c r="A79" s="18">
        <v>39</v>
      </c>
      <c r="B79" s="18">
        <v>77</v>
      </c>
      <c r="D79">
        <v>559.15020751953102</v>
      </c>
      <c r="E79">
        <v>504.41278076171898</v>
      </c>
      <c r="F79">
        <v>476.38296508789102</v>
      </c>
      <c r="G79">
        <v>469.78103637695301</v>
      </c>
      <c r="I79" s="19">
        <f t="shared" si="7"/>
        <v>82.76724243164</v>
      </c>
      <c r="J79" s="19">
        <f t="shared" si="7"/>
        <v>34.631744384765966</v>
      </c>
      <c r="K79" s="19">
        <f t="shared" si="8"/>
        <v>58.525021362303825</v>
      </c>
      <c r="L79" s="20">
        <f t="shared" si="9"/>
        <v>1.6899241549047754</v>
      </c>
      <c r="M79" s="20">
        <f t="shared" si="5"/>
        <v>1.9571418894657646</v>
      </c>
      <c r="P79" s="18">
        <f t="shared" si="10"/>
        <v>6.8008666668007729</v>
      </c>
      <c r="U79" s="18">
        <v>20</v>
      </c>
      <c r="V79" s="20">
        <f t="shared" si="6"/>
        <v>1.6767780821192877</v>
      </c>
    </row>
    <row r="80" spans="1:22" x14ac:dyDescent="0.15">
      <c r="A80" s="18">
        <v>39.5</v>
      </c>
      <c r="B80" s="18">
        <v>78</v>
      </c>
      <c r="D80">
        <v>556.39202880859398</v>
      </c>
      <c r="E80">
        <v>503.15591430664102</v>
      </c>
      <c r="F80">
        <v>477.38531494140602</v>
      </c>
      <c r="G80">
        <v>470.14276123046898</v>
      </c>
      <c r="I80" s="19">
        <f t="shared" si="7"/>
        <v>79.006713867187955</v>
      </c>
      <c r="J80" s="19">
        <f t="shared" si="7"/>
        <v>33.013153076172046</v>
      </c>
      <c r="K80" s="19">
        <f t="shared" si="8"/>
        <v>55.897506713867529</v>
      </c>
      <c r="L80" s="20">
        <f t="shared" si="9"/>
        <v>1.693188971828709</v>
      </c>
      <c r="M80" s="20">
        <f t="shared" si="5"/>
        <v>1.9638325747815055</v>
      </c>
      <c r="P80" s="18">
        <f t="shared" si="10"/>
        <v>7.165976112448079</v>
      </c>
      <c r="U80" s="18">
        <v>20.5</v>
      </c>
      <c r="V80" s="20">
        <f t="shared" si="6"/>
        <v>1.7080404851137518</v>
      </c>
    </row>
    <row r="81" spans="1:22" x14ac:dyDescent="0.15">
      <c r="A81" s="18">
        <v>40</v>
      </c>
      <c r="B81" s="18">
        <v>79</v>
      </c>
      <c r="D81">
        <v>555.98919677734398</v>
      </c>
      <c r="E81">
        <v>503.05859375</v>
      </c>
      <c r="F81">
        <v>476.16287231445301</v>
      </c>
      <c r="G81">
        <v>469.18414306640602</v>
      </c>
      <c r="I81" s="19">
        <f t="shared" si="7"/>
        <v>79.826324462890966</v>
      </c>
      <c r="J81" s="19">
        <f t="shared" si="7"/>
        <v>33.874450683593977</v>
      </c>
      <c r="K81" s="19">
        <f t="shared" si="8"/>
        <v>56.114208984375182</v>
      </c>
      <c r="L81" s="20">
        <f t="shared" si="9"/>
        <v>1.6565348766394117</v>
      </c>
      <c r="M81" s="20">
        <f t="shared" si="5"/>
        <v>1.9306043479840158</v>
      </c>
      <c r="P81" s="18">
        <f t="shared" si="10"/>
        <v>5.3527179941306482</v>
      </c>
      <c r="U81" s="18">
        <v>21</v>
      </c>
      <c r="V81" s="20">
        <f t="shared" si="6"/>
        <v>1.7442688607929719</v>
      </c>
    </row>
    <row r="82" spans="1:22" x14ac:dyDescent="0.15">
      <c r="A82" s="18">
        <v>40.5</v>
      </c>
      <c r="B82" s="18">
        <v>80</v>
      </c>
      <c r="D82">
        <v>556.97381591796898</v>
      </c>
      <c r="E82">
        <v>503.09307861328102</v>
      </c>
      <c r="F82">
        <v>477.08239746093801</v>
      </c>
      <c r="G82">
        <v>470.30252075195301</v>
      </c>
      <c r="I82" s="19">
        <f t="shared" si="7"/>
        <v>79.891418457030966</v>
      </c>
      <c r="J82" s="19">
        <f t="shared" si="7"/>
        <v>32.790557861328011</v>
      </c>
      <c r="K82" s="19">
        <f t="shared" si="8"/>
        <v>56.938027954101358</v>
      </c>
      <c r="L82" s="20">
        <f t="shared" si="9"/>
        <v>1.7364153484333364</v>
      </c>
      <c r="M82" s="20">
        <f t="shared" si="5"/>
        <v>2.0139106881697484</v>
      </c>
      <c r="P82" s="18">
        <f t="shared" si="10"/>
        <v>9.8987293888917147</v>
      </c>
      <c r="U82" s="18">
        <v>21.5</v>
      </c>
      <c r="V82" s="20">
        <f t="shared" si="6"/>
        <v>1.6789217434769048</v>
      </c>
    </row>
    <row r="83" spans="1:22" x14ac:dyDescent="0.15">
      <c r="A83" s="18">
        <v>41</v>
      </c>
      <c r="B83" s="18">
        <v>81</v>
      </c>
      <c r="D83">
        <v>554.48248291015602</v>
      </c>
      <c r="E83">
        <v>503.23715209960898</v>
      </c>
      <c r="F83">
        <v>476.72842407226602</v>
      </c>
      <c r="G83">
        <v>469.90716552734398</v>
      </c>
      <c r="I83" s="19">
        <f t="shared" si="7"/>
        <v>77.75405883789</v>
      </c>
      <c r="J83" s="19">
        <f t="shared" si="7"/>
        <v>33.329986572265</v>
      </c>
      <c r="K83" s="19">
        <f t="shared" si="8"/>
        <v>54.423068237304506</v>
      </c>
      <c r="L83" s="20">
        <f t="shared" si="9"/>
        <v>1.6328559904849096</v>
      </c>
      <c r="M83" s="20">
        <f t="shared" si="5"/>
        <v>1.9137771986131289</v>
      </c>
      <c r="P83" s="18">
        <f t="shared" si="10"/>
        <v>4.4344636018377122</v>
      </c>
      <c r="U83" s="18">
        <v>22</v>
      </c>
      <c r="V83" s="20">
        <f t="shared" si="6"/>
        <v>1.6640409340639966</v>
      </c>
    </row>
    <row r="84" spans="1:22" x14ac:dyDescent="0.15">
      <c r="A84" s="18">
        <v>41.5</v>
      </c>
      <c r="B84" s="18">
        <v>82</v>
      </c>
      <c r="D84">
        <v>548.1357421875</v>
      </c>
      <c r="E84">
        <v>500.39071655273398</v>
      </c>
      <c r="F84">
        <v>476.18838500976602</v>
      </c>
      <c r="G84">
        <v>469.63366699218801</v>
      </c>
      <c r="I84" s="19">
        <f t="shared" si="7"/>
        <v>71.947357177733977</v>
      </c>
      <c r="J84" s="19">
        <f t="shared" si="7"/>
        <v>30.757049560545966</v>
      </c>
      <c r="K84" s="19">
        <f t="shared" si="8"/>
        <v>50.417422485351807</v>
      </c>
      <c r="L84" s="20">
        <f t="shared" si="9"/>
        <v>1.6392151784944111</v>
      </c>
      <c r="M84" s="20">
        <f t="shared" si="5"/>
        <v>1.923562255014438</v>
      </c>
      <c r="P84" s="18">
        <f t="shared" si="10"/>
        <v>4.9684322985726244</v>
      </c>
      <c r="U84" s="18">
        <v>65</v>
      </c>
      <c r="V84" s="20">
        <f t="shared" ref="V84:V104" si="11">L131</f>
        <v>1.3786665978022921</v>
      </c>
    </row>
    <row r="85" spans="1:22" x14ac:dyDescent="0.15">
      <c r="A85" s="18">
        <v>42</v>
      </c>
      <c r="B85" s="18">
        <v>83</v>
      </c>
      <c r="D85">
        <v>542.76940917968795</v>
      </c>
      <c r="E85">
        <v>498.11337280273398</v>
      </c>
      <c r="F85">
        <v>476.26306152343801</v>
      </c>
      <c r="G85">
        <v>469.78298950195301</v>
      </c>
      <c r="I85" s="19">
        <f t="shared" si="7"/>
        <v>66.506347656249943</v>
      </c>
      <c r="J85" s="19">
        <f t="shared" si="7"/>
        <v>28.330383300780966</v>
      </c>
      <c r="K85" s="19">
        <f t="shared" si="8"/>
        <v>46.675079345703267</v>
      </c>
      <c r="L85" s="20">
        <f t="shared" si="9"/>
        <v>1.6475272801697887</v>
      </c>
      <c r="M85" s="20">
        <f t="shared" si="5"/>
        <v>1.9353002250816231</v>
      </c>
      <c r="P85" s="18">
        <f t="shared" si="10"/>
        <v>5.6089711286042769</v>
      </c>
      <c r="U85" s="18">
        <v>65.5</v>
      </c>
      <c r="V85" s="20">
        <f t="shared" si="11"/>
        <v>1.3586615358518166</v>
      </c>
    </row>
    <row r="86" spans="1:22" x14ac:dyDescent="0.15">
      <c r="A86" s="18">
        <v>42.5</v>
      </c>
      <c r="B86" s="18">
        <v>84</v>
      </c>
      <c r="D86">
        <v>542.41979980468795</v>
      </c>
      <c r="E86">
        <v>497.85723876953102</v>
      </c>
      <c r="F86">
        <v>476.06768798828102</v>
      </c>
      <c r="G86">
        <v>469.33654785156301</v>
      </c>
      <c r="I86" s="19">
        <f t="shared" si="7"/>
        <v>66.352111816406932</v>
      </c>
      <c r="J86" s="19">
        <f t="shared" si="7"/>
        <v>28.520690917968011</v>
      </c>
      <c r="K86" s="19">
        <f t="shared" si="8"/>
        <v>46.387628173829327</v>
      </c>
      <c r="L86" s="20">
        <f t="shared" si="9"/>
        <v>1.6264552744269305</v>
      </c>
      <c r="M86" s="20">
        <f t="shared" si="5"/>
        <v>1.9176540877305723</v>
      </c>
      <c r="P86" s="18">
        <f t="shared" si="10"/>
        <v>4.6460247154915972</v>
      </c>
      <c r="U86" s="18">
        <v>66</v>
      </c>
      <c r="V86" s="20">
        <f t="shared" si="11"/>
        <v>1.3609590376859817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544.78112792968795</v>
      </c>
      <c r="E87">
        <v>498.30654907226602</v>
      </c>
      <c r="F87">
        <v>475.935791015625</v>
      </c>
      <c r="G87">
        <v>469.40078735351602</v>
      </c>
      <c r="I87" s="19">
        <f t="shared" si="7"/>
        <v>68.845336914062955</v>
      </c>
      <c r="J87" s="19">
        <f t="shared" si="7"/>
        <v>28.90576171875</v>
      </c>
      <c r="K87" s="19">
        <f t="shared" si="8"/>
        <v>48.61130371093796</v>
      </c>
      <c r="L87" s="20">
        <f t="shared" si="9"/>
        <v>1.6817167519721776</v>
      </c>
      <c r="M87" s="20">
        <f t="shared" si="5"/>
        <v>1.9763414336676273</v>
      </c>
      <c r="P87" s="18">
        <f t="shared" si="10"/>
        <v>7.8485822010721327</v>
      </c>
      <c r="U87" s="18">
        <v>66.5</v>
      </c>
      <c r="V87" s="20">
        <f t="shared" si="11"/>
        <v>1.3410999660311733</v>
      </c>
    </row>
    <row r="88" spans="1:22" x14ac:dyDescent="0.15">
      <c r="A88" s="18">
        <v>43.5</v>
      </c>
      <c r="B88" s="18">
        <v>86</v>
      </c>
      <c r="D88">
        <v>542.0859375</v>
      </c>
      <c r="E88">
        <v>497.40399169921898</v>
      </c>
      <c r="F88">
        <v>475.98724365234398</v>
      </c>
      <c r="G88">
        <v>469.39459228515602</v>
      </c>
      <c r="I88" s="19">
        <f t="shared" si="7"/>
        <v>66.098693847656023</v>
      </c>
      <c r="J88" s="19">
        <f t="shared" si="7"/>
        <v>28.009399414062955</v>
      </c>
      <c r="K88" s="19">
        <f t="shared" si="8"/>
        <v>46.492114257811956</v>
      </c>
      <c r="L88" s="20">
        <f t="shared" si="9"/>
        <v>1.6598754429011142</v>
      </c>
      <c r="M88" s="20">
        <f t="shared" ref="M88:M151" si="12">L88+ABS($N$2)*A88</f>
        <v>1.9579259929883712</v>
      </c>
      <c r="P88" s="18">
        <f t="shared" si="10"/>
        <v>6.8436550492995689</v>
      </c>
      <c r="U88" s="18">
        <v>67</v>
      </c>
      <c r="V88" s="20">
        <f t="shared" si="11"/>
        <v>1.3412277262579932</v>
      </c>
    </row>
    <row r="89" spans="1:22" x14ac:dyDescent="0.15">
      <c r="A89" s="18">
        <v>44</v>
      </c>
      <c r="B89" s="18">
        <v>87</v>
      </c>
      <c r="D89">
        <v>541.71392822265602</v>
      </c>
      <c r="E89">
        <v>497.50729370117199</v>
      </c>
      <c r="F89">
        <v>475.73965454101602</v>
      </c>
      <c r="G89">
        <v>469.45104980468801</v>
      </c>
      <c r="I89" s="19">
        <f t="shared" si="7"/>
        <v>65.97427368164</v>
      </c>
      <c r="J89" s="19">
        <f t="shared" si="7"/>
        <v>28.056243896483977</v>
      </c>
      <c r="K89" s="19">
        <f t="shared" si="8"/>
        <v>46.334902954101217</v>
      </c>
      <c r="L89" s="20">
        <f t="shared" si="9"/>
        <v>1.6515005759522903</v>
      </c>
      <c r="M89" s="20">
        <f t="shared" si="12"/>
        <v>1.9529769944313549</v>
      </c>
      <c r="P89" s="18">
        <f t="shared" si="10"/>
        <v>6.573589124152786</v>
      </c>
      <c r="U89" s="18">
        <v>67.5</v>
      </c>
      <c r="V89" s="20">
        <f t="shared" si="11"/>
        <v>1.3680727298681556</v>
      </c>
    </row>
    <row r="90" spans="1:22" x14ac:dyDescent="0.15">
      <c r="A90" s="18">
        <v>44.5</v>
      </c>
      <c r="B90" s="18">
        <v>88</v>
      </c>
      <c r="D90">
        <v>540.41131591796898</v>
      </c>
      <c r="E90">
        <v>496.82394409179699</v>
      </c>
      <c r="F90">
        <v>475.59652709960898</v>
      </c>
      <c r="G90">
        <v>469.06112670898398</v>
      </c>
      <c r="I90" s="19">
        <f t="shared" si="7"/>
        <v>64.81478881836</v>
      </c>
      <c r="J90" s="19">
        <f t="shared" si="7"/>
        <v>27.762817382813012</v>
      </c>
      <c r="K90" s="19">
        <f t="shared" si="8"/>
        <v>45.380816650390898</v>
      </c>
      <c r="L90" s="20">
        <f t="shared" si="9"/>
        <v>1.6345897473101765</v>
      </c>
      <c r="M90" s="20">
        <f t="shared" si="12"/>
        <v>1.9394920341810487</v>
      </c>
      <c r="P90" s="18">
        <f t="shared" si="10"/>
        <v>5.8377173667437257</v>
      </c>
      <c r="U90" s="18">
        <v>68</v>
      </c>
      <c r="V90" s="20">
        <f t="shared" si="11"/>
        <v>1.3782477121947805</v>
      </c>
    </row>
    <row r="91" spans="1:22" x14ac:dyDescent="0.15">
      <c r="A91" s="18">
        <v>45</v>
      </c>
      <c r="B91" s="18">
        <v>89</v>
      </c>
      <c r="D91">
        <v>541.23449707031295</v>
      </c>
      <c r="E91">
        <v>497.18176269531301</v>
      </c>
      <c r="F91">
        <v>476.04409790039102</v>
      </c>
      <c r="G91">
        <v>469.38143920898398</v>
      </c>
      <c r="I91" s="19">
        <f t="shared" si="7"/>
        <v>65.190399169921932</v>
      </c>
      <c r="J91" s="19">
        <f t="shared" si="7"/>
        <v>27.800323486329034</v>
      </c>
      <c r="K91" s="19">
        <f t="shared" si="8"/>
        <v>45.730172729491613</v>
      </c>
      <c r="L91" s="20">
        <f t="shared" si="9"/>
        <v>1.6449511010898734</v>
      </c>
      <c r="M91" s="20">
        <f t="shared" si="12"/>
        <v>1.9532792563525532</v>
      </c>
      <c r="P91" s="18">
        <f t="shared" si="10"/>
        <v>6.5900835006300911</v>
      </c>
      <c r="U91" s="18">
        <v>68.5</v>
      </c>
      <c r="V91" s="20">
        <f t="shared" si="11"/>
        <v>1.3750673605186907</v>
      </c>
    </row>
    <row r="92" spans="1:22" x14ac:dyDescent="0.15">
      <c r="A92" s="18">
        <v>45.5</v>
      </c>
      <c r="B92" s="18">
        <v>90</v>
      </c>
      <c r="D92">
        <v>544.81207275390602</v>
      </c>
      <c r="E92">
        <v>499.09613037109398</v>
      </c>
      <c r="F92">
        <v>475.67776489257801</v>
      </c>
      <c r="G92">
        <v>469.64682006835898</v>
      </c>
      <c r="I92" s="19">
        <f t="shared" si="7"/>
        <v>69.134307861328011</v>
      </c>
      <c r="J92" s="19">
        <f t="shared" si="7"/>
        <v>29.449310302735</v>
      </c>
      <c r="K92" s="19">
        <f t="shared" si="8"/>
        <v>48.519790649413508</v>
      </c>
      <c r="L92" s="20">
        <f t="shared" si="9"/>
        <v>1.6475696765267676</v>
      </c>
      <c r="M92" s="20">
        <f t="shared" si="12"/>
        <v>1.9593237001812549</v>
      </c>
      <c r="P92" s="18">
        <f t="shared" si="10"/>
        <v>6.9199276692612957</v>
      </c>
      <c r="U92" s="18">
        <v>69</v>
      </c>
      <c r="V92" s="20">
        <f t="shared" si="11"/>
        <v>1.3366358333064614</v>
      </c>
    </row>
    <row r="93" spans="1:22" x14ac:dyDescent="0.15">
      <c r="A93" s="18">
        <v>46</v>
      </c>
      <c r="B93" s="18">
        <v>91</v>
      </c>
      <c r="D93">
        <v>551</v>
      </c>
      <c r="E93">
        <v>501.187744140625</v>
      </c>
      <c r="F93">
        <v>476.47119140625</v>
      </c>
      <c r="G93">
        <v>469.68704223632801</v>
      </c>
      <c r="I93" s="19">
        <f t="shared" si="7"/>
        <v>74.52880859375</v>
      </c>
      <c r="J93" s="19">
        <f t="shared" si="7"/>
        <v>31.500701904296989</v>
      </c>
      <c r="K93" s="19">
        <f t="shared" si="8"/>
        <v>52.478317260742109</v>
      </c>
      <c r="L93" s="20">
        <f t="shared" si="9"/>
        <v>1.6659412041096004</v>
      </c>
      <c r="M93" s="20">
        <f t="shared" si="12"/>
        <v>1.9811210961558952</v>
      </c>
      <c r="P93" s="18">
        <f t="shared" si="10"/>
        <v>8.1094074886352896</v>
      </c>
      <c r="U93" s="18">
        <v>69.5</v>
      </c>
      <c r="V93" s="20">
        <f t="shared" si="11"/>
        <v>1.3214720476426376</v>
      </c>
    </row>
    <row r="94" spans="1:22" x14ac:dyDescent="0.15">
      <c r="A94" s="18">
        <v>46.5</v>
      </c>
      <c r="B94" s="18">
        <v>92</v>
      </c>
      <c r="D94">
        <v>552.39306640625</v>
      </c>
      <c r="E94">
        <v>502.77453613281301</v>
      </c>
      <c r="F94">
        <v>477.16751098632801</v>
      </c>
      <c r="G94">
        <v>470.36093139648398</v>
      </c>
      <c r="I94" s="19">
        <f t="shared" si="7"/>
        <v>75.225555419921989</v>
      </c>
      <c r="J94" s="19">
        <f t="shared" si="7"/>
        <v>32.413604736329034</v>
      </c>
      <c r="K94" s="19">
        <f t="shared" si="8"/>
        <v>52.536032104491667</v>
      </c>
      <c r="L94" s="20">
        <f t="shared" si="9"/>
        <v>1.6208018988276702</v>
      </c>
      <c r="M94" s="20">
        <f t="shared" si="12"/>
        <v>1.9394076592657727</v>
      </c>
      <c r="P94" s="18">
        <f t="shared" si="10"/>
        <v>5.8331130434062564</v>
      </c>
      <c r="U94" s="18">
        <v>70</v>
      </c>
      <c r="V94" s="20">
        <f t="shared" si="11"/>
        <v>1.3318864265993697</v>
      </c>
    </row>
    <row r="95" spans="1:22" x14ac:dyDescent="0.15">
      <c r="A95" s="18">
        <v>47</v>
      </c>
      <c r="B95" s="18">
        <v>93</v>
      </c>
      <c r="D95">
        <v>554.89697265625</v>
      </c>
      <c r="E95">
        <v>503.09732055664102</v>
      </c>
      <c r="F95">
        <v>476.57717895507801</v>
      </c>
      <c r="G95">
        <v>469.47311401367199</v>
      </c>
      <c r="I95" s="19">
        <f t="shared" si="7"/>
        <v>78.319793701171989</v>
      </c>
      <c r="J95" s="19">
        <f t="shared" si="7"/>
        <v>33.624206542969034</v>
      </c>
      <c r="K95" s="19">
        <f t="shared" si="8"/>
        <v>54.782849121093662</v>
      </c>
      <c r="L95" s="20">
        <f t="shared" si="9"/>
        <v>1.6292681598623178</v>
      </c>
      <c r="M95" s="20">
        <f t="shared" si="12"/>
        <v>1.9512997886922276</v>
      </c>
      <c r="P95" s="18">
        <f t="shared" si="10"/>
        <v>6.4820643208253106</v>
      </c>
      <c r="U95" s="18">
        <v>70.5</v>
      </c>
      <c r="V95" s="20">
        <f t="shared" si="11"/>
        <v>1.3573431256312256</v>
      </c>
    </row>
    <row r="96" spans="1:22" x14ac:dyDescent="0.15">
      <c r="A96" s="18">
        <v>47.5</v>
      </c>
      <c r="B96" s="18">
        <v>94</v>
      </c>
      <c r="D96">
        <v>549.71350097656295</v>
      </c>
      <c r="E96">
        <v>501.49838256835898</v>
      </c>
      <c r="F96">
        <v>476.0595703125</v>
      </c>
      <c r="G96">
        <v>469.06732177734398</v>
      </c>
      <c r="I96" s="19">
        <f t="shared" si="7"/>
        <v>73.653930664062955</v>
      </c>
      <c r="J96" s="19">
        <f t="shared" si="7"/>
        <v>32.431060791015</v>
      </c>
      <c r="K96" s="19">
        <f t="shared" si="8"/>
        <v>50.952188110352452</v>
      </c>
      <c r="L96" s="20">
        <f t="shared" si="9"/>
        <v>1.5710922451376834</v>
      </c>
      <c r="M96" s="20">
        <f t="shared" si="12"/>
        <v>1.8965497423594009</v>
      </c>
      <c r="P96" s="18">
        <f t="shared" si="10"/>
        <v>3.4943645378578472</v>
      </c>
      <c r="U96" s="18">
        <v>71</v>
      </c>
      <c r="V96" s="20">
        <f t="shared" si="11"/>
        <v>1.3579044504666848</v>
      </c>
    </row>
    <row r="97" spans="1:22" x14ac:dyDescent="0.15">
      <c r="A97" s="18">
        <v>48</v>
      </c>
      <c r="B97" s="18">
        <v>95</v>
      </c>
      <c r="D97">
        <v>547.31384277343795</v>
      </c>
      <c r="E97">
        <v>500.24853515625</v>
      </c>
      <c r="F97">
        <v>476.07467651367199</v>
      </c>
      <c r="G97">
        <v>469.58221435546898</v>
      </c>
      <c r="I97" s="19">
        <f t="shared" si="7"/>
        <v>71.239166259765966</v>
      </c>
      <c r="J97" s="19">
        <f t="shared" si="7"/>
        <v>30.666320800781023</v>
      </c>
      <c r="K97" s="19">
        <f t="shared" si="8"/>
        <v>49.772741699219253</v>
      </c>
      <c r="L97" s="20">
        <f t="shared" si="9"/>
        <v>1.623042490899385</v>
      </c>
      <c r="M97" s="20">
        <f t="shared" si="12"/>
        <v>1.9519258565129101</v>
      </c>
      <c r="P97" s="18">
        <f t="shared" si="10"/>
        <v>6.5162287246434358</v>
      </c>
      <c r="U97" s="18">
        <v>71.5</v>
      </c>
      <c r="V97" s="20">
        <f t="shared" si="11"/>
        <v>1.3654687262157597</v>
      </c>
    </row>
    <row r="98" spans="1:22" x14ac:dyDescent="0.15">
      <c r="A98" s="18">
        <v>48.5</v>
      </c>
      <c r="B98" s="18">
        <v>96</v>
      </c>
      <c r="D98">
        <v>545.57556152343795</v>
      </c>
      <c r="E98">
        <v>499.96990966796898</v>
      </c>
      <c r="F98">
        <v>477.05184936523398</v>
      </c>
      <c r="G98">
        <v>470.11489868164102</v>
      </c>
      <c r="I98" s="19">
        <f t="shared" si="7"/>
        <v>68.523712158203978</v>
      </c>
      <c r="J98" s="19">
        <f t="shared" si="7"/>
        <v>29.855010986327954</v>
      </c>
      <c r="K98" s="19">
        <f t="shared" si="8"/>
        <v>47.62520446777441</v>
      </c>
      <c r="L98" s="20">
        <f t="shared" si="9"/>
        <v>1.5952164442205123</v>
      </c>
      <c r="M98" s="20">
        <f t="shared" si="12"/>
        <v>1.927525678225845</v>
      </c>
      <c r="P98" s="18">
        <f t="shared" si="10"/>
        <v>5.184715561540914</v>
      </c>
      <c r="U98" s="18">
        <v>72</v>
      </c>
      <c r="V98" s="20">
        <f t="shared" si="11"/>
        <v>1.335451976616995</v>
      </c>
    </row>
    <row r="99" spans="1:22" x14ac:dyDescent="0.15">
      <c r="A99" s="18">
        <v>49</v>
      </c>
      <c r="B99" s="18">
        <v>97</v>
      </c>
      <c r="D99">
        <v>552.37097167968795</v>
      </c>
      <c r="E99">
        <v>503.21682739257801</v>
      </c>
      <c r="F99">
        <v>476.04138183593801</v>
      </c>
      <c r="G99">
        <v>469.635986328125</v>
      </c>
      <c r="I99" s="19">
        <f t="shared" si="7"/>
        <v>76.329589843749943</v>
      </c>
      <c r="J99" s="19">
        <f t="shared" si="7"/>
        <v>33.580841064453011</v>
      </c>
      <c r="K99" s="19">
        <f t="shared" si="8"/>
        <v>52.823001098632837</v>
      </c>
      <c r="L99" s="20">
        <f t="shared" si="9"/>
        <v>1.5730100683674837</v>
      </c>
      <c r="M99" s="20">
        <f t="shared" si="12"/>
        <v>1.9087451707646239</v>
      </c>
      <c r="P99" s="18">
        <f t="shared" si="10"/>
        <v>4.1598667837917249</v>
      </c>
      <c r="U99" s="18">
        <v>72.5</v>
      </c>
      <c r="V99" s="20">
        <f t="shared" si="11"/>
        <v>1.3645458273428683</v>
      </c>
    </row>
    <row r="100" spans="1:22" x14ac:dyDescent="0.15">
      <c r="A100" s="18">
        <v>49.5</v>
      </c>
      <c r="B100" s="18">
        <v>98</v>
      </c>
      <c r="D100">
        <v>549.24548339843795</v>
      </c>
      <c r="E100">
        <v>501.94403076171898</v>
      </c>
      <c r="F100">
        <v>476.78762817382801</v>
      </c>
      <c r="G100">
        <v>469.79998779296898</v>
      </c>
      <c r="I100" s="19">
        <f t="shared" si="7"/>
        <v>72.457855224609943</v>
      </c>
      <c r="J100" s="19">
        <f t="shared" si="7"/>
        <v>32.14404296875</v>
      </c>
      <c r="K100" s="19">
        <f t="shared" si="8"/>
        <v>49.957025146484945</v>
      </c>
      <c r="L100" s="20">
        <f t="shared" si="9"/>
        <v>1.5541612234357851</v>
      </c>
      <c r="M100" s="20">
        <f t="shared" si="12"/>
        <v>1.8933221942247327</v>
      </c>
      <c r="P100" s="18">
        <f t="shared" si="10"/>
        <v>3.3182378401223693</v>
      </c>
      <c r="U100" s="18">
        <v>73</v>
      </c>
      <c r="V100" s="20">
        <f t="shared" si="11"/>
        <v>1.3341717108300379</v>
      </c>
    </row>
    <row r="101" spans="1:22" x14ac:dyDescent="0.15">
      <c r="A101" s="18">
        <v>50</v>
      </c>
      <c r="B101" s="18">
        <v>99</v>
      </c>
      <c r="D101">
        <v>548.54425048828102</v>
      </c>
      <c r="E101">
        <v>501.31488037109398</v>
      </c>
      <c r="F101">
        <v>476.56210327148398</v>
      </c>
      <c r="G101">
        <v>469.43017578125</v>
      </c>
      <c r="I101" s="19">
        <f t="shared" si="7"/>
        <v>71.982147216797046</v>
      </c>
      <c r="J101" s="19">
        <f t="shared" si="7"/>
        <v>31.884704589843977</v>
      </c>
      <c r="K101" s="19">
        <f t="shared" si="8"/>
        <v>49.662854003906261</v>
      </c>
      <c r="L101" s="20">
        <f t="shared" si="9"/>
        <v>1.5575761056204058</v>
      </c>
      <c r="M101" s="20">
        <f t="shared" si="12"/>
        <v>1.900162944801161</v>
      </c>
      <c r="P101" s="18">
        <f t="shared" si="10"/>
        <v>3.6915363189635682</v>
      </c>
      <c r="U101" s="18">
        <v>73.5</v>
      </c>
      <c r="V101" s="20">
        <f t="shared" si="11"/>
        <v>1.3182533694571308</v>
      </c>
    </row>
    <row r="102" spans="1:22" x14ac:dyDescent="0.15">
      <c r="A102" s="18">
        <v>50.5</v>
      </c>
      <c r="B102" s="18">
        <v>100</v>
      </c>
      <c r="D102">
        <v>548.18658447265602</v>
      </c>
      <c r="E102">
        <v>501.07553100585898</v>
      </c>
      <c r="F102">
        <v>476.61199951171898</v>
      </c>
      <c r="G102">
        <v>469.56710815429699</v>
      </c>
      <c r="I102" s="19">
        <f t="shared" si="7"/>
        <v>71.574584960937045</v>
      </c>
      <c r="J102" s="19">
        <f t="shared" si="7"/>
        <v>31.508422851561988</v>
      </c>
      <c r="K102" s="19">
        <f t="shared" si="8"/>
        <v>49.518688964843655</v>
      </c>
      <c r="L102" s="20">
        <f t="shared" si="9"/>
        <v>1.5716016380168909</v>
      </c>
      <c r="M102" s="20">
        <f t="shared" si="12"/>
        <v>1.9176143455894537</v>
      </c>
      <c r="P102" s="18">
        <f t="shared" si="10"/>
        <v>4.6438559942877262</v>
      </c>
      <c r="U102" s="18">
        <v>74</v>
      </c>
      <c r="V102" s="20">
        <f t="shared" si="11"/>
        <v>1.3281150522874832</v>
      </c>
    </row>
    <row r="103" spans="1:22" x14ac:dyDescent="0.15">
      <c r="A103" s="18">
        <v>51</v>
      </c>
      <c r="B103" s="18">
        <v>101</v>
      </c>
      <c r="D103">
        <v>548.02337646484398</v>
      </c>
      <c r="E103">
        <v>501.03259277343801</v>
      </c>
      <c r="F103">
        <v>476.02322387695301</v>
      </c>
      <c r="G103">
        <v>469.69711303710898</v>
      </c>
      <c r="I103" s="19">
        <f t="shared" si="7"/>
        <v>72.000152587890966</v>
      </c>
      <c r="J103" s="19">
        <f t="shared" si="7"/>
        <v>31.335479736329034</v>
      </c>
      <c r="K103" s="19">
        <f t="shared" si="8"/>
        <v>50.065316772460648</v>
      </c>
      <c r="L103" s="20">
        <f t="shared" si="9"/>
        <v>1.5977198113363182</v>
      </c>
      <c r="M103" s="20">
        <f t="shared" si="12"/>
        <v>1.9471583873006886</v>
      </c>
      <c r="P103" s="18">
        <f t="shared" si="10"/>
        <v>6.2560688218723941</v>
      </c>
      <c r="U103" s="18">
        <v>74.5</v>
      </c>
      <c r="V103" s="20">
        <f t="shared" si="11"/>
        <v>1.3399995507561668</v>
      </c>
    </row>
    <row r="104" spans="1:22" x14ac:dyDescent="0.15">
      <c r="A104" s="18">
        <v>51.5</v>
      </c>
      <c r="B104" s="18">
        <v>102</v>
      </c>
      <c r="D104">
        <v>548.76373291015602</v>
      </c>
      <c r="E104">
        <v>501.33416748046898</v>
      </c>
      <c r="F104">
        <v>475.90020751953102</v>
      </c>
      <c r="G104">
        <v>469.81546020507801</v>
      </c>
      <c r="I104" s="19">
        <f t="shared" si="7"/>
        <v>72.863525390625</v>
      </c>
      <c r="J104" s="19">
        <f t="shared" si="7"/>
        <v>31.518707275390966</v>
      </c>
      <c r="K104" s="19">
        <f t="shared" si="8"/>
        <v>50.800430297851321</v>
      </c>
      <c r="L104" s="20">
        <f t="shared" si="9"/>
        <v>1.6117548811246789</v>
      </c>
      <c r="M104" s="20">
        <f t="shared" si="12"/>
        <v>1.9646193254808568</v>
      </c>
      <c r="P104" s="18">
        <f t="shared" si="10"/>
        <v>7.2089089508864657</v>
      </c>
      <c r="U104" s="18">
        <v>75</v>
      </c>
      <c r="V104" s="20">
        <f t="shared" si="11"/>
        <v>1.3267545763071558</v>
      </c>
    </row>
    <row r="105" spans="1:22" x14ac:dyDescent="0.15">
      <c r="A105" s="18">
        <v>52</v>
      </c>
      <c r="B105" s="18">
        <v>103</v>
      </c>
      <c r="D105">
        <v>550.70251464843795</v>
      </c>
      <c r="E105">
        <v>502.64553833007801</v>
      </c>
      <c r="F105">
        <v>475.74081420898398</v>
      </c>
      <c r="G105">
        <v>469.11529541015602</v>
      </c>
      <c r="I105" s="19">
        <f t="shared" si="7"/>
        <v>74.961700439453978</v>
      </c>
      <c r="J105" s="19">
        <f t="shared" si="7"/>
        <v>33.530242919921989</v>
      </c>
      <c r="K105" s="19">
        <f t="shared" si="8"/>
        <v>51.490530395508586</v>
      </c>
      <c r="L105" s="20">
        <f t="shared" si="9"/>
        <v>1.53564441863663</v>
      </c>
      <c r="M105" s="20">
        <f t="shared" si="12"/>
        <v>1.8919347313846155</v>
      </c>
      <c r="P105" s="18">
        <f t="shared" si="10"/>
        <v>3.2425242525740789</v>
      </c>
      <c r="V105" s="20"/>
    </row>
    <row r="106" spans="1:22" x14ac:dyDescent="0.15">
      <c r="A106" s="18">
        <v>52.5</v>
      </c>
      <c r="B106" s="18">
        <v>104</v>
      </c>
      <c r="D106">
        <v>553.07830810546898</v>
      </c>
      <c r="E106">
        <v>503.55728149414102</v>
      </c>
      <c r="F106">
        <v>476.01043701171898</v>
      </c>
      <c r="G106">
        <v>469.87658691406301</v>
      </c>
      <c r="I106" s="19">
        <f t="shared" si="7"/>
        <v>77.06787109375</v>
      </c>
      <c r="J106" s="19">
        <f t="shared" si="7"/>
        <v>33.680694580078011</v>
      </c>
      <c r="K106" s="19">
        <f t="shared" si="8"/>
        <v>53.491384887695389</v>
      </c>
      <c r="L106" s="20">
        <f t="shared" si="9"/>
        <v>1.5881912637079438</v>
      </c>
      <c r="M106" s="20">
        <f t="shared" si="12"/>
        <v>1.9479074448477367</v>
      </c>
      <c r="P106" s="18">
        <f t="shared" si="10"/>
        <v>6.2969447520431432</v>
      </c>
    </row>
    <row r="107" spans="1:22" x14ac:dyDescent="0.15">
      <c r="A107" s="18">
        <v>53</v>
      </c>
      <c r="B107" s="18">
        <v>105</v>
      </c>
      <c r="D107">
        <v>552.93646240234398</v>
      </c>
      <c r="E107">
        <v>503.51431274414102</v>
      </c>
      <c r="F107">
        <v>476.51992797851602</v>
      </c>
      <c r="G107">
        <v>470.05532836914102</v>
      </c>
      <c r="I107" s="19">
        <f t="shared" si="7"/>
        <v>76.416534423827954</v>
      </c>
      <c r="J107" s="19">
        <f t="shared" si="7"/>
        <v>33.458984375</v>
      </c>
      <c r="K107" s="19">
        <f t="shared" si="8"/>
        <v>52.99524536132796</v>
      </c>
      <c r="L107" s="20">
        <f t="shared" si="9"/>
        <v>1.5838868498628169</v>
      </c>
      <c r="M107" s="20">
        <f t="shared" si="12"/>
        <v>1.9470288993944176</v>
      </c>
      <c r="P107" s="18">
        <f t="shared" si="10"/>
        <v>6.2490026910583509</v>
      </c>
    </row>
    <row r="108" spans="1:22" x14ac:dyDescent="0.15">
      <c r="A108" s="18">
        <v>53.5</v>
      </c>
      <c r="B108" s="18">
        <v>106</v>
      </c>
      <c r="D108">
        <v>553.49652099609398</v>
      </c>
      <c r="E108">
        <v>504.37594604492199</v>
      </c>
      <c r="F108">
        <v>476.04681396484398</v>
      </c>
      <c r="G108">
        <v>469.75048828125</v>
      </c>
      <c r="I108" s="19">
        <f t="shared" si="7"/>
        <v>77.44970703125</v>
      </c>
      <c r="J108" s="19">
        <f t="shared" si="7"/>
        <v>34.625457763671989</v>
      </c>
      <c r="K108" s="19">
        <f t="shared" si="8"/>
        <v>53.211886596679605</v>
      </c>
      <c r="L108" s="20">
        <f t="shared" si="9"/>
        <v>1.5367850718354388</v>
      </c>
      <c r="M108" s="20">
        <f t="shared" si="12"/>
        <v>1.9033529897588468</v>
      </c>
      <c r="P108" s="18">
        <f t="shared" si="10"/>
        <v>3.8656164753491145</v>
      </c>
    </row>
    <row r="109" spans="1:22" x14ac:dyDescent="0.15">
      <c r="A109" s="18">
        <v>54</v>
      </c>
      <c r="B109" s="18">
        <v>107</v>
      </c>
      <c r="D109">
        <v>554.48687744140602</v>
      </c>
      <c r="E109">
        <v>504.77279663085898</v>
      </c>
      <c r="F109">
        <v>475.57254028320301</v>
      </c>
      <c r="G109">
        <v>469.32455444335898</v>
      </c>
      <c r="I109" s="19">
        <f t="shared" si="7"/>
        <v>78.914337158203011</v>
      </c>
      <c r="J109" s="19">
        <f t="shared" si="7"/>
        <v>35.4482421875</v>
      </c>
      <c r="K109" s="19">
        <f t="shared" si="8"/>
        <v>54.100567626953008</v>
      </c>
      <c r="L109" s="20">
        <f t="shared" si="9"/>
        <v>1.5261847778175675</v>
      </c>
      <c r="M109" s="20">
        <f t="shared" si="12"/>
        <v>1.8961785641327831</v>
      </c>
      <c r="P109" s="18">
        <f t="shared" si="10"/>
        <v>3.4741094114901574</v>
      </c>
    </row>
    <row r="110" spans="1:22" x14ac:dyDescent="0.15">
      <c r="A110" s="18">
        <v>54.5</v>
      </c>
      <c r="B110" s="18">
        <v>108</v>
      </c>
      <c r="D110">
        <v>560.53771972656295</v>
      </c>
      <c r="E110">
        <v>506.92941284179699</v>
      </c>
      <c r="F110">
        <v>476.16323852539102</v>
      </c>
      <c r="G110">
        <v>469.51449584960898</v>
      </c>
      <c r="I110" s="19">
        <f t="shared" si="7"/>
        <v>84.374481201171932</v>
      </c>
      <c r="J110" s="19">
        <f t="shared" si="7"/>
        <v>37.414916992188012</v>
      </c>
      <c r="K110" s="19">
        <f t="shared" si="8"/>
        <v>58.184039306640329</v>
      </c>
      <c r="L110" s="20">
        <f t="shared" si="9"/>
        <v>1.5551027233012109</v>
      </c>
      <c r="M110" s="20">
        <f t="shared" si="12"/>
        <v>1.9285223780082341</v>
      </c>
      <c r="P110" s="18">
        <f t="shared" si="10"/>
        <v>5.2391052821527548</v>
      </c>
    </row>
    <row r="111" spans="1:22" x14ac:dyDescent="0.15">
      <c r="A111" s="18">
        <v>55</v>
      </c>
      <c r="B111" s="18">
        <v>109</v>
      </c>
      <c r="D111">
        <v>560.58154296875</v>
      </c>
      <c r="E111">
        <v>507.62478637695301</v>
      </c>
      <c r="F111">
        <v>475.986083984375</v>
      </c>
      <c r="G111">
        <v>469.26577758789102</v>
      </c>
      <c r="I111" s="19">
        <f t="shared" si="7"/>
        <v>84.595458984375</v>
      </c>
      <c r="J111" s="19">
        <f t="shared" si="7"/>
        <v>38.359008789061988</v>
      </c>
      <c r="K111" s="19">
        <f t="shared" si="8"/>
        <v>57.74415283203161</v>
      </c>
      <c r="L111" s="20">
        <f t="shared" si="9"/>
        <v>1.5053609218520074</v>
      </c>
      <c r="M111" s="20">
        <f t="shared" si="12"/>
        <v>1.8822064449508382</v>
      </c>
      <c r="P111" s="18">
        <f t="shared" si="10"/>
        <v>2.7116534823439715</v>
      </c>
    </row>
    <row r="112" spans="1:22" x14ac:dyDescent="0.15">
      <c r="A112" s="18">
        <v>55.5</v>
      </c>
      <c r="B112" s="18">
        <v>110</v>
      </c>
      <c r="D112">
        <v>558.23919677734398</v>
      </c>
      <c r="E112">
        <v>506.55743408203102</v>
      </c>
      <c r="F112">
        <v>476.03018188476602</v>
      </c>
      <c r="G112">
        <v>469.47967529296898</v>
      </c>
      <c r="I112" s="19">
        <f t="shared" si="7"/>
        <v>82.209014892577954</v>
      </c>
      <c r="J112" s="19">
        <f t="shared" si="7"/>
        <v>37.077758789062045</v>
      </c>
      <c r="K112" s="19">
        <f t="shared" si="8"/>
        <v>56.254583740234523</v>
      </c>
      <c r="L112" s="20">
        <f t="shared" si="9"/>
        <v>1.5172056126766122</v>
      </c>
      <c r="M112" s="20">
        <f t="shared" si="12"/>
        <v>1.8974770041672506</v>
      </c>
      <c r="P112" s="18">
        <f t="shared" si="10"/>
        <v>3.5449650411930498</v>
      </c>
    </row>
    <row r="113" spans="1:16" x14ac:dyDescent="0.15">
      <c r="A113" s="18">
        <v>56</v>
      </c>
      <c r="B113" s="18">
        <v>111</v>
      </c>
      <c r="D113">
        <v>557.83135986328102</v>
      </c>
      <c r="E113">
        <v>506.02908325195301</v>
      </c>
      <c r="F113">
        <v>476.50753784179699</v>
      </c>
      <c r="G113">
        <v>470.29864501953102</v>
      </c>
      <c r="I113" s="19">
        <f t="shared" si="7"/>
        <v>81.323822021484034</v>
      </c>
      <c r="J113" s="19">
        <f t="shared" si="7"/>
        <v>35.730438232421989</v>
      </c>
      <c r="K113" s="19">
        <f t="shared" si="8"/>
        <v>56.312515258788643</v>
      </c>
      <c r="L113" s="20">
        <f t="shared" si="9"/>
        <v>1.5760376319059632</v>
      </c>
      <c r="M113" s="20">
        <f t="shared" si="12"/>
        <v>1.959734891788409</v>
      </c>
      <c r="P113" s="18">
        <f t="shared" si="10"/>
        <v>6.9423663183171183</v>
      </c>
    </row>
    <row r="114" spans="1:16" x14ac:dyDescent="0.15">
      <c r="A114" s="18">
        <v>56.5</v>
      </c>
      <c r="B114" s="18">
        <v>112</v>
      </c>
      <c r="D114">
        <v>558.24560546875</v>
      </c>
      <c r="E114">
        <v>506.91363525390602</v>
      </c>
      <c r="F114">
        <v>476.49981689453102</v>
      </c>
      <c r="G114">
        <v>469.68395996093801</v>
      </c>
      <c r="I114" s="19">
        <f t="shared" si="7"/>
        <v>81.745788574218977</v>
      </c>
      <c r="J114" s="19">
        <f t="shared" si="7"/>
        <v>37.229675292968011</v>
      </c>
      <c r="K114" s="19">
        <f t="shared" si="8"/>
        <v>55.685015869141367</v>
      </c>
      <c r="L114" s="20">
        <f t="shared" si="9"/>
        <v>1.495715861901681</v>
      </c>
      <c r="M114" s="20">
        <f t="shared" si="12"/>
        <v>1.8828389901759346</v>
      </c>
      <c r="P114" s="18">
        <f t="shared" si="10"/>
        <v>2.7461713569088451</v>
      </c>
    </row>
    <row r="115" spans="1:16" x14ac:dyDescent="0.15">
      <c r="A115" s="18">
        <v>57</v>
      </c>
      <c r="B115" s="18">
        <v>113</v>
      </c>
      <c r="D115">
        <v>556.48419189453102</v>
      </c>
      <c r="E115">
        <v>505.79925537109398</v>
      </c>
      <c r="F115">
        <v>476.15203857421898</v>
      </c>
      <c r="G115">
        <v>469.313720703125</v>
      </c>
      <c r="I115" s="19">
        <f t="shared" si="7"/>
        <v>80.332153320312045</v>
      </c>
      <c r="J115" s="19">
        <f t="shared" si="7"/>
        <v>36.485534667968977</v>
      </c>
      <c r="K115" s="19">
        <f t="shared" si="8"/>
        <v>54.792279052733761</v>
      </c>
      <c r="L115" s="20">
        <f t="shared" si="9"/>
        <v>1.5017534908385612</v>
      </c>
      <c r="M115" s="20">
        <f t="shared" si="12"/>
        <v>1.8923024875046222</v>
      </c>
      <c r="P115" s="18">
        <f t="shared" si="10"/>
        <v>3.2625926352243768</v>
      </c>
    </row>
    <row r="116" spans="1:16" x14ac:dyDescent="0.15">
      <c r="A116" s="18">
        <v>57.5</v>
      </c>
      <c r="B116" s="18">
        <v>114</v>
      </c>
      <c r="D116">
        <v>556.25860595703102</v>
      </c>
      <c r="E116">
        <v>506.48553466796898</v>
      </c>
      <c r="F116">
        <v>475.14120483398398</v>
      </c>
      <c r="G116">
        <v>469.24371337890602</v>
      </c>
      <c r="I116" s="19">
        <f t="shared" si="7"/>
        <v>81.117401123047046</v>
      </c>
      <c r="J116" s="19">
        <f t="shared" si="7"/>
        <v>37.241821289062955</v>
      </c>
      <c r="K116" s="19">
        <f t="shared" si="8"/>
        <v>55.048126220702983</v>
      </c>
      <c r="L116" s="20">
        <f t="shared" si="9"/>
        <v>1.4781265876722662</v>
      </c>
      <c r="M116" s="20">
        <f t="shared" si="12"/>
        <v>1.8721014527301347</v>
      </c>
      <c r="P116" s="18">
        <f t="shared" si="10"/>
        <v>2.1602259478145229</v>
      </c>
    </row>
    <row r="117" spans="1:16" x14ac:dyDescent="0.15">
      <c r="A117" s="18">
        <v>58</v>
      </c>
      <c r="B117" s="18">
        <v>115</v>
      </c>
      <c r="D117">
        <v>556.62756347656295</v>
      </c>
      <c r="E117">
        <v>506.255859375</v>
      </c>
      <c r="F117">
        <v>475.764404296875</v>
      </c>
      <c r="G117">
        <v>469.20001220703102</v>
      </c>
      <c r="I117" s="19">
        <f t="shared" si="7"/>
        <v>80.863159179687955</v>
      </c>
      <c r="J117" s="19">
        <f t="shared" si="7"/>
        <v>37.055847167968977</v>
      </c>
      <c r="K117" s="19">
        <f t="shared" si="8"/>
        <v>54.924066162109668</v>
      </c>
      <c r="L117" s="20">
        <f t="shared" si="9"/>
        <v>1.4821970177377555</v>
      </c>
      <c r="M117" s="20">
        <f t="shared" si="12"/>
        <v>1.8795977511874316</v>
      </c>
      <c r="P117" s="18">
        <f t="shared" si="10"/>
        <v>2.5692975518415784</v>
      </c>
    </row>
    <row r="118" spans="1:16" x14ac:dyDescent="0.15">
      <c r="A118" s="18">
        <v>58.5</v>
      </c>
      <c r="B118" s="18">
        <v>116</v>
      </c>
      <c r="D118">
        <v>555.80187988281295</v>
      </c>
      <c r="E118">
        <v>507.03564453125</v>
      </c>
      <c r="F118">
        <v>475.33770751953102</v>
      </c>
      <c r="G118">
        <v>468.56478881835898</v>
      </c>
      <c r="I118" s="19">
        <f t="shared" si="7"/>
        <v>80.464172363281932</v>
      </c>
      <c r="J118" s="19">
        <f t="shared" si="7"/>
        <v>38.470855712891023</v>
      </c>
      <c r="K118" s="19">
        <f t="shared" si="8"/>
        <v>53.534573364258222</v>
      </c>
      <c r="L118" s="20">
        <f t="shared" si="9"/>
        <v>1.3915618036621829</v>
      </c>
      <c r="M118" s="20">
        <f t="shared" si="12"/>
        <v>1.7923884055036665</v>
      </c>
      <c r="P118" s="18">
        <f t="shared" si="10"/>
        <v>-2.1897001225749411</v>
      </c>
    </row>
    <row r="119" spans="1:16" x14ac:dyDescent="0.15">
      <c r="A119" s="18">
        <v>59</v>
      </c>
      <c r="B119" s="18">
        <v>117</v>
      </c>
      <c r="D119">
        <v>554.885009765625</v>
      </c>
      <c r="E119">
        <v>506.01022338867199</v>
      </c>
      <c r="F119">
        <v>475.71063232421898</v>
      </c>
      <c r="G119">
        <v>469.28201293945301</v>
      </c>
      <c r="I119" s="19">
        <f t="shared" si="7"/>
        <v>79.174377441406023</v>
      </c>
      <c r="J119" s="19">
        <f t="shared" si="7"/>
        <v>36.728210449218977</v>
      </c>
      <c r="K119" s="19">
        <f t="shared" si="8"/>
        <v>53.464630126952741</v>
      </c>
      <c r="L119" s="20">
        <f t="shared" si="9"/>
        <v>1.4556829606733444</v>
      </c>
      <c r="M119" s="20">
        <f t="shared" si="12"/>
        <v>1.8599354309066356</v>
      </c>
      <c r="P119" s="18">
        <f t="shared" si="10"/>
        <v>1.4963284135424442</v>
      </c>
    </row>
    <row r="120" spans="1:16" x14ac:dyDescent="0.15">
      <c r="A120" s="18">
        <v>59.5</v>
      </c>
      <c r="B120" s="18">
        <v>118</v>
      </c>
      <c r="D120">
        <v>555.24530029296898</v>
      </c>
      <c r="E120">
        <v>506.27542114257801</v>
      </c>
      <c r="F120">
        <v>475.576416015625</v>
      </c>
      <c r="G120">
        <v>469.03094482421898</v>
      </c>
      <c r="I120" s="19">
        <f t="shared" si="7"/>
        <v>79.668884277343977</v>
      </c>
      <c r="J120" s="19">
        <f t="shared" si="7"/>
        <v>37.244476318359034</v>
      </c>
      <c r="K120" s="19">
        <f t="shared" si="8"/>
        <v>53.597750854492659</v>
      </c>
      <c r="L120" s="20">
        <f t="shared" si="9"/>
        <v>1.4390791911355874</v>
      </c>
      <c r="M120" s="20">
        <f t="shared" si="12"/>
        <v>1.8467575297606862</v>
      </c>
      <c r="P120" s="18">
        <f t="shared" si="10"/>
        <v>0.77721281399794651</v>
      </c>
    </row>
    <row r="121" spans="1:16" x14ac:dyDescent="0.15">
      <c r="A121" s="18">
        <v>60</v>
      </c>
      <c r="B121" s="18">
        <v>119</v>
      </c>
      <c r="D121">
        <v>554.18353271484398</v>
      </c>
      <c r="E121">
        <v>506.65518188476602</v>
      </c>
      <c r="F121">
        <v>476.03366088867199</v>
      </c>
      <c r="G121">
        <v>469.47814941406301</v>
      </c>
      <c r="I121" s="19">
        <f t="shared" si="7"/>
        <v>78.149871826171989</v>
      </c>
      <c r="J121" s="19">
        <f t="shared" si="7"/>
        <v>37.177032470703011</v>
      </c>
      <c r="K121" s="19">
        <f t="shared" si="8"/>
        <v>52.125949096679882</v>
      </c>
      <c r="L121" s="20">
        <f t="shared" si="9"/>
        <v>1.402100857236446</v>
      </c>
      <c r="M121" s="20">
        <f t="shared" si="12"/>
        <v>1.8132050642533524</v>
      </c>
      <c r="P121" s="18">
        <f t="shared" si="10"/>
        <v>-1.0537389500406589</v>
      </c>
    </row>
    <row r="122" spans="1:16" x14ac:dyDescent="0.15">
      <c r="A122" s="18">
        <v>60.5</v>
      </c>
      <c r="B122" s="18">
        <v>120</v>
      </c>
      <c r="D122">
        <v>553.597900390625</v>
      </c>
      <c r="E122">
        <v>505.45675659179699</v>
      </c>
      <c r="F122">
        <v>474.560546875</v>
      </c>
      <c r="G122">
        <v>468.62088012695301</v>
      </c>
      <c r="I122" s="19">
        <f t="shared" si="7"/>
        <v>79.037353515625</v>
      </c>
      <c r="J122" s="19">
        <f t="shared" si="7"/>
        <v>36.835876464843977</v>
      </c>
      <c r="K122" s="19">
        <f t="shared" si="8"/>
        <v>53.252239990234216</v>
      </c>
      <c r="L122" s="20">
        <f t="shared" si="9"/>
        <v>1.4456623569431817</v>
      </c>
      <c r="M122" s="20">
        <f t="shared" si="12"/>
        <v>1.8601924323518955</v>
      </c>
      <c r="P122" s="18">
        <f t="shared" si="10"/>
        <v>1.5103529343174125</v>
      </c>
    </row>
    <row r="123" spans="1:16" x14ac:dyDescent="0.15">
      <c r="A123" s="18">
        <v>61</v>
      </c>
      <c r="B123" s="18">
        <v>121</v>
      </c>
      <c r="D123">
        <v>552.38806152343795</v>
      </c>
      <c r="E123">
        <v>505.41159057617199</v>
      </c>
      <c r="F123">
        <v>475.48278808593801</v>
      </c>
      <c r="G123">
        <v>469.89785766601602</v>
      </c>
      <c r="I123" s="19">
        <f t="shared" si="7"/>
        <v>76.905273437499943</v>
      </c>
      <c r="J123" s="19">
        <f t="shared" si="7"/>
        <v>35.513732910155966</v>
      </c>
      <c r="K123" s="19">
        <f t="shared" si="8"/>
        <v>52.045660400390773</v>
      </c>
      <c r="L123" s="20">
        <f t="shared" si="9"/>
        <v>1.4655080200118058</v>
      </c>
      <c r="M123" s="20">
        <f t="shared" si="12"/>
        <v>1.8834639638123272</v>
      </c>
      <c r="P123" s="18">
        <f t="shared" si="10"/>
        <v>2.7802760512950293</v>
      </c>
    </row>
    <row r="124" spans="1:16" x14ac:dyDescent="0.15">
      <c r="A124" s="18">
        <v>61.5</v>
      </c>
      <c r="B124" s="18">
        <v>122</v>
      </c>
      <c r="D124">
        <v>551.13342285156295</v>
      </c>
      <c r="E124">
        <v>505.04705810546898</v>
      </c>
      <c r="F124">
        <v>475.25106811523398</v>
      </c>
      <c r="G124">
        <v>469.05416870117199</v>
      </c>
      <c r="I124" s="19">
        <f t="shared" si="7"/>
        <v>75.882354736328978</v>
      </c>
      <c r="J124" s="19">
        <f t="shared" si="7"/>
        <v>35.992889404296989</v>
      </c>
      <c r="K124" s="19">
        <f t="shared" si="8"/>
        <v>50.687332153321087</v>
      </c>
      <c r="L124" s="20">
        <f t="shared" si="9"/>
        <v>1.4082596032779133</v>
      </c>
      <c r="M124" s="20">
        <f t="shared" si="12"/>
        <v>1.8296414154702423</v>
      </c>
      <c r="P124" s="18">
        <f t="shared" si="10"/>
        <v>-0.15681033988100462</v>
      </c>
    </row>
    <row r="125" spans="1:16" x14ac:dyDescent="0.15">
      <c r="A125" s="18">
        <v>62</v>
      </c>
      <c r="B125" s="18">
        <v>123</v>
      </c>
      <c r="D125">
        <v>550.38952636718795</v>
      </c>
      <c r="E125">
        <v>505.29690551757801</v>
      </c>
      <c r="F125">
        <v>475.196533203125</v>
      </c>
      <c r="G125">
        <v>468.68084716796898</v>
      </c>
      <c r="I125" s="19">
        <f t="shared" si="7"/>
        <v>75.192993164062955</v>
      </c>
      <c r="J125" s="19">
        <f t="shared" si="7"/>
        <v>36.616058349609034</v>
      </c>
      <c r="K125" s="19">
        <f t="shared" si="8"/>
        <v>49.561752319336634</v>
      </c>
      <c r="L125" s="20">
        <f t="shared" si="9"/>
        <v>1.353552363450006</v>
      </c>
      <c r="M125" s="20">
        <f t="shared" si="12"/>
        <v>1.7783600440341425</v>
      </c>
      <c r="P125" s="18">
        <f t="shared" si="10"/>
        <v>-2.9552251828296634</v>
      </c>
    </row>
    <row r="126" spans="1:16" x14ac:dyDescent="0.15">
      <c r="A126" s="18">
        <v>62.5</v>
      </c>
      <c r="B126" s="18">
        <v>124</v>
      </c>
      <c r="D126">
        <v>547.54119873046898</v>
      </c>
      <c r="E126">
        <v>503.744140625</v>
      </c>
      <c r="F126">
        <v>475.03286743164102</v>
      </c>
      <c r="G126">
        <v>469.06808471679699</v>
      </c>
      <c r="I126" s="19">
        <f t="shared" si="7"/>
        <v>72.508331298827954</v>
      </c>
      <c r="J126" s="19">
        <f t="shared" si="7"/>
        <v>34.676055908203011</v>
      </c>
      <c r="K126" s="19">
        <f t="shared" si="8"/>
        <v>48.235092163085852</v>
      </c>
      <c r="L126" s="20">
        <f t="shared" si="9"/>
        <v>1.3910201405482017</v>
      </c>
      <c r="M126" s="20">
        <f t="shared" si="12"/>
        <v>1.8192536895241458</v>
      </c>
      <c r="P126" s="18">
        <f t="shared" si="10"/>
        <v>-0.72366660089698698</v>
      </c>
    </row>
    <row r="127" spans="1:16" x14ac:dyDescent="0.15">
      <c r="A127" s="18">
        <v>63</v>
      </c>
      <c r="B127" s="18">
        <v>125</v>
      </c>
      <c r="D127">
        <v>547.47747802734398</v>
      </c>
      <c r="E127">
        <v>503.49896240234398</v>
      </c>
      <c r="F127">
        <v>475.48626708984398</v>
      </c>
      <c r="G127">
        <v>469.05917358398398</v>
      </c>
      <c r="I127" s="19">
        <f t="shared" si="7"/>
        <v>71.9912109375</v>
      </c>
      <c r="J127" s="19">
        <f t="shared" si="7"/>
        <v>34.43978881836</v>
      </c>
      <c r="K127" s="19">
        <f t="shared" si="8"/>
        <v>47.883358764648001</v>
      </c>
      <c r="L127" s="20">
        <f t="shared" si="9"/>
        <v>1.3903499529916157</v>
      </c>
      <c r="M127" s="20">
        <f t="shared" si="12"/>
        <v>1.8220093703593672</v>
      </c>
      <c r="P127" s="18">
        <f t="shared" si="10"/>
        <v>-0.57328961339146034</v>
      </c>
    </row>
    <row r="128" spans="1:16" x14ac:dyDescent="0.15">
      <c r="A128" s="18">
        <v>63.5</v>
      </c>
      <c r="B128" s="18">
        <v>126</v>
      </c>
      <c r="D128">
        <v>553.85900878906295</v>
      </c>
      <c r="E128">
        <v>507.05261230468801</v>
      </c>
      <c r="F128">
        <v>475.825927734375</v>
      </c>
      <c r="G128">
        <v>469.49749755859398</v>
      </c>
      <c r="I128" s="19">
        <f t="shared" si="7"/>
        <v>78.033081054687955</v>
      </c>
      <c r="J128" s="19">
        <f t="shared" si="7"/>
        <v>37.555114746094034</v>
      </c>
      <c r="K128" s="19">
        <f t="shared" si="8"/>
        <v>51.744500732422132</v>
      </c>
      <c r="L128" s="20">
        <f t="shared" si="9"/>
        <v>1.3778283219811991</v>
      </c>
      <c r="M128" s="20">
        <f t="shared" si="12"/>
        <v>1.8129136077407582</v>
      </c>
      <c r="P128" s="18">
        <f t="shared" si="10"/>
        <v>-1.0696436773924618</v>
      </c>
    </row>
    <row r="129" spans="1:16" x14ac:dyDescent="0.15">
      <c r="A129" s="18">
        <v>64</v>
      </c>
      <c r="B129" s="18">
        <v>127</v>
      </c>
      <c r="D129">
        <v>555.08752441406295</v>
      </c>
      <c r="E129">
        <v>507.61703491210898</v>
      </c>
      <c r="F129">
        <v>475.17910766601602</v>
      </c>
      <c r="G129">
        <v>468.74313354492199</v>
      </c>
      <c r="I129" s="19">
        <f t="shared" si="7"/>
        <v>79.908416748046932</v>
      </c>
      <c r="J129" s="19">
        <f t="shared" si="7"/>
        <v>38.873901367186988</v>
      </c>
      <c r="K129" s="19">
        <f t="shared" si="8"/>
        <v>52.696685791016037</v>
      </c>
      <c r="L129" s="20">
        <f t="shared" si="9"/>
        <v>1.3555800662574276</v>
      </c>
      <c r="M129" s="20">
        <f t="shared" si="12"/>
        <v>1.7940912204087942</v>
      </c>
      <c r="P129" s="18">
        <f t="shared" si="10"/>
        <v>-2.0967778318510808</v>
      </c>
    </row>
    <row r="130" spans="1:16" x14ac:dyDescent="0.15">
      <c r="A130" s="18">
        <v>64.5</v>
      </c>
      <c r="B130" s="18">
        <v>128</v>
      </c>
      <c r="D130">
        <v>556.21697998046898</v>
      </c>
      <c r="E130">
        <v>507.70498657226602</v>
      </c>
      <c r="F130">
        <v>475.12341308593801</v>
      </c>
      <c r="G130">
        <v>468.759765625</v>
      </c>
      <c r="I130" s="19">
        <f t="shared" ref="I130:J152" si="13">D130-F130</f>
        <v>81.093566894530966</v>
      </c>
      <c r="J130" s="19">
        <f t="shared" si="13"/>
        <v>38.945220947266023</v>
      </c>
      <c r="K130" s="19">
        <f t="shared" ref="K130:K152" si="14">I130-0.7*J130</f>
        <v>53.831912231444747</v>
      </c>
      <c r="L130" s="20">
        <f t="shared" ref="L130:L152" si="15">K130/J130</f>
        <v>1.3822469335669227</v>
      </c>
      <c r="M130" s="20">
        <f t="shared" si="12"/>
        <v>1.824183956110097</v>
      </c>
      <c r="P130" s="18">
        <f t="shared" si="10"/>
        <v>-0.45462287590590372</v>
      </c>
    </row>
    <row r="131" spans="1:16" x14ac:dyDescent="0.15">
      <c r="A131" s="18">
        <v>65</v>
      </c>
      <c r="B131" s="18">
        <v>129</v>
      </c>
      <c r="D131">
        <v>555.94622802734398</v>
      </c>
      <c r="E131">
        <v>508.06298828125</v>
      </c>
      <c r="F131">
        <v>474.88317871093801</v>
      </c>
      <c r="G131">
        <v>469.06536865234398</v>
      </c>
      <c r="I131" s="19">
        <f t="shared" si="13"/>
        <v>81.063049316405966</v>
      </c>
      <c r="J131" s="19">
        <f t="shared" si="13"/>
        <v>38.997619628906023</v>
      </c>
      <c r="K131" s="19">
        <f t="shared" si="14"/>
        <v>53.764715576171753</v>
      </c>
      <c r="L131" s="20">
        <f t="shared" si="15"/>
        <v>1.3786665978022921</v>
      </c>
      <c r="M131" s="20">
        <f t="shared" si="12"/>
        <v>1.8240294887372739</v>
      </c>
      <c r="P131" s="18">
        <f t="shared" si="10"/>
        <v>-0.46305213153527136</v>
      </c>
    </row>
    <row r="132" spans="1:16" x14ac:dyDescent="0.15">
      <c r="A132" s="18">
        <v>65.5</v>
      </c>
      <c r="B132" s="18">
        <v>130</v>
      </c>
      <c r="D132">
        <v>557.2841796875</v>
      </c>
      <c r="E132">
        <v>508.73931884765602</v>
      </c>
      <c r="F132">
        <v>475.06500244140602</v>
      </c>
      <c r="G132">
        <v>468.80114746093801</v>
      </c>
      <c r="I132" s="19">
        <f t="shared" si="13"/>
        <v>82.219177246093977</v>
      </c>
      <c r="J132" s="19">
        <f t="shared" si="13"/>
        <v>39.938171386718011</v>
      </c>
      <c r="K132" s="19">
        <f t="shared" si="14"/>
        <v>54.26245727539137</v>
      </c>
      <c r="L132" s="20">
        <f t="shared" si="15"/>
        <v>1.3586615358518166</v>
      </c>
      <c r="M132" s="20">
        <f t="shared" si="12"/>
        <v>1.807450295178606</v>
      </c>
      <c r="P132" s="18">
        <f t="shared" si="10"/>
        <v>-1.367775621555561</v>
      </c>
    </row>
    <row r="133" spans="1:16" x14ac:dyDescent="0.15">
      <c r="A133" s="18">
        <v>66</v>
      </c>
      <c r="B133" s="18">
        <v>131</v>
      </c>
      <c r="D133">
        <v>555.827880859375</v>
      </c>
      <c r="E133">
        <v>507.76913452148398</v>
      </c>
      <c r="F133">
        <v>475.20153808593801</v>
      </c>
      <c r="G133">
        <v>468.64834594726602</v>
      </c>
      <c r="I133" s="19">
        <f t="shared" si="13"/>
        <v>80.626342773436988</v>
      </c>
      <c r="J133" s="19">
        <f t="shared" si="13"/>
        <v>39.120788574217954</v>
      </c>
      <c r="K133" s="19">
        <f t="shared" si="14"/>
        <v>53.241790771484418</v>
      </c>
      <c r="L133" s="20">
        <f t="shared" si="15"/>
        <v>1.3609590376859817</v>
      </c>
      <c r="M133" s="20">
        <f t="shared" si="12"/>
        <v>1.8131736654045787</v>
      </c>
      <c r="P133" s="18">
        <f t="shared" si="10"/>
        <v>-1.0554523793425497</v>
      </c>
    </row>
    <row r="134" spans="1:16" x14ac:dyDescent="0.15">
      <c r="A134" s="18">
        <v>66.5</v>
      </c>
      <c r="B134" s="18">
        <v>132</v>
      </c>
      <c r="D134">
        <v>555.03112792968795</v>
      </c>
      <c r="E134">
        <v>508.16159057617199</v>
      </c>
      <c r="F134">
        <v>475.26422119140602</v>
      </c>
      <c r="G134">
        <v>469.08123779296898</v>
      </c>
      <c r="I134" s="19">
        <f t="shared" si="13"/>
        <v>79.766906738281932</v>
      </c>
      <c r="J134" s="19">
        <f t="shared" si="13"/>
        <v>39.080352783203011</v>
      </c>
      <c r="K134" s="19">
        <f t="shared" si="14"/>
        <v>52.41065979003983</v>
      </c>
      <c r="L134" s="20">
        <f t="shared" si="15"/>
        <v>1.3410999660311733</v>
      </c>
      <c r="M134" s="20">
        <f t="shared" si="12"/>
        <v>1.7967404621415777</v>
      </c>
      <c r="P134" s="18">
        <f t="shared" ref="P134:P152" si="16">(M134-$O$2)/$O$2*100</f>
        <v>-1.9522092062475658</v>
      </c>
    </row>
    <row r="135" spans="1:16" x14ac:dyDescent="0.15">
      <c r="A135" s="18">
        <v>67</v>
      </c>
      <c r="B135" s="18">
        <v>133</v>
      </c>
      <c r="D135">
        <v>553.703857421875</v>
      </c>
      <c r="E135">
        <v>507.53900146484398</v>
      </c>
      <c r="F135">
        <v>475.85028076171898</v>
      </c>
      <c r="G135">
        <v>469.3984375</v>
      </c>
      <c r="I135" s="19">
        <f t="shared" si="13"/>
        <v>77.853576660156023</v>
      </c>
      <c r="J135" s="19">
        <f t="shared" si="13"/>
        <v>38.140563964843977</v>
      </c>
      <c r="K135" s="19">
        <f t="shared" si="14"/>
        <v>51.155181884765241</v>
      </c>
      <c r="L135" s="20">
        <f t="shared" si="15"/>
        <v>1.3412277262579932</v>
      </c>
      <c r="M135" s="20">
        <f t="shared" si="12"/>
        <v>1.8002940907602052</v>
      </c>
      <c r="P135" s="18">
        <f t="shared" si="16"/>
        <v>-1.7582883575220993</v>
      </c>
    </row>
    <row r="136" spans="1:16" x14ac:dyDescent="0.15">
      <c r="A136" s="18">
        <v>67.5</v>
      </c>
      <c r="B136" s="18">
        <v>134</v>
      </c>
      <c r="D136">
        <v>552.94128417968795</v>
      </c>
      <c r="E136">
        <v>506.94140625</v>
      </c>
      <c r="F136">
        <v>475.12689208984398</v>
      </c>
      <c r="G136">
        <v>469.31488037109398</v>
      </c>
      <c r="I136" s="19">
        <f t="shared" si="13"/>
        <v>77.814392089843977</v>
      </c>
      <c r="J136" s="19">
        <f t="shared" si="13"/>
        <v>37.626525878906023</v>
      </c>
      <c r="K136" s="19">
        <f t="shared" si="14"/>
        <v>51.475823974609767</v>
      </c>
      <c r="L136" s="20">
        <f t="shared" si="15"/>
        <v>1.3680727298681556</v>
      </c>
      <c r="M136" s="20">
        <f t="shared" si="12"/>
        <v>1.8305649627621752</v>
      </c>
      <c r="P136" s="18">
        <f t="shared" si="16"/>
        <v>-0.10641253698428468</v>
      </c>
    </row>
    <row r="137" spans="1:16" x14ac:dyDescent="0.15">
      <c r="A137" s="18">
        <v>68</v>
      </c>
      <c r="B137" s="18">
        <v>135</v>
      </c>
      <c r="D137">
        <v>553.05859375</v>
      </c>
      <c r="E137">
        <v>507.07290649414102</v>
      </c>
      <c r="F137">
        <v>475.34622192382801</v>
      </c>
      <c r="G137">
        <v>469.6796875</v>
      </c>
      <c r="I137" s="19">
        <f t="shared" si="13"/>
        <v>77.712371826171989</v>
      </c>
      <c r="J137" s="19">
        <f t="shared" si="13"/>
        <v>37.393218994141023</v>
      </c>
      <c r="K137" s="19">
        <f t="shared" si="14"/>
        <v>51.537118530273275</v>
      </c>
      <c r="L137" s="20">
        <f t="shared" si="15"/>
        <v>1.3782477121947805</v>
      </c>
      <c r="M137" s="20">
        <f t="shared" si="12"/>
        <v>1.8441658134806076</v>
      </c>
      <c r="P137" s="18">
        <f t="shared" si="16"/>
        <v>0.63578334158375815</v>
      </c>
    </row>
    <row r="138" spans="1:16" x14ac:dyDescent="0.15">
      <c r="A138" s="18">
        <v>68.5</v>
      </c>
      <c r="B138" s="18">
        <v>136</v>
      </c>
      <c r="D138">
        <v>552.700439453125</v>
      </c>
      <c r="E138">
        <v>506.56912231445301</v>
      </c>
      <c r="F138">
        <v>474.97717285156301</v>
      </c>
      <c r="G138">
        <v>469.11334228515602</v>
      </c>
      <c r="I138" s="19">
        <f t="shared" si="13"/>
        <v>77.723266601561988</v>
      </c>
      <c r="J138" s="19">
        <f t="shared" si="13"/>
        <v>37.455780029296989</v>
      </c>
      <c r="K138" s="19">
        <f t="shared" si="14"/>
        <v>51.504220581054099</v>
      </c>
      <c r="L138" s="20">
        <f t="shared" si="15"/>
        <v>1.3750673605186907</v>
      </c>
      <c r="M138" s="20">
        <f t="shared" si="12"/>
        <v>1.8444113301963254</v>
      </c>
      <c r="P138" s="18">
        <f t="shared" si="16"/>
        <v>0.64918114281676298</v>
      </c>
    </row>
    <row r="139" spans="1:16" x14ac:dyDescent="0.15">
      <c r="A139" s="18">
        <v>69</v>
      </c>
      <c r="B139" s="18">
        <v>137</v>
      </c>
      <c r="D139">
        <v>552.06591796875</v>
      </c>
      <c r="E139">
        <v>506.53433227539102</v>
      </c>
      <c r="F139">
        <v>474.92883300781301</v>
      </c>
      <c r="G139">
        <v>468.65957641601602</v>
      </c>
      <c r="I139" s="19">
        <f t="shared" si="13"/>
        <v>77.137084960936988</v>
      </c>
      <c r="J139" s="19">
        <f t="shared" si="13"/>
        <v>37.874755859375</v>
      </c>
      <c r="K139" s="19">
        <f t="shared" si="14"/>
        <v>50.624755859374488</v>
      </c>
      <c r="L139" s="20">
        <f t="shared" si="15"/>
        <v>1.3366358333064614</v>
      </c>
      <c r="M139" s="20">
        <f t="shared" si="12"/>
        <v>1.8094056713759037</v>
      </c>
      <c r="P139" s="18">
        <f t="shared" si="16"/>
        <v>-1.2610711083799571</v>
      </c>
    </row>
    <row r="140" spans="1:16" x14ac:dyDescent="0.15">
      <c r="A140" s="18">
        <v>69.5</v>
      </c>
      <c r="B140" s="18">
        <v>138</v>
      </c>
      <c r="D140">
        <v>553.19519042968795</v>
      </c>
      <c r="E140">
        <v>507.01446533203102</v>
      </c>
      <c r="F140">
        <v>474.75784301757801</v>
      </c>
      <c r="G140">
        <v>468.21237182617199</v>
      </c>
      <c r="I140" s="19">
        <f t="shared" si="13"/>
        <v>78.437347412109943</v>
      </c>
      <c r="J140" s="19">
        <f t="shared" si="13"/>
        <v>38.802093505859034</v>
      </c>
      <c r="K140" s="19">
        <f t="shared" si="14"/>
        <v>51.275881958008625</v>
      </c>
      <c r="L140" s="20">
        <f t="shared" si="15"/>
        <v>1.3214720476426376</v>
      </c>
      <c r="M140" s="20">
        <f t="shared" si="12"/>
        <v>1.7976677541038875</v>
      </c>
      <c r="P140" s="18">
        <f t="shared" si="16"/>
        <v>-1.9016070573891219</v>
      </c>
    </row>
    <row r="141" spans="1:16" x14ac:dyDescent="0.15">
      <c r="A141" s="18">
        <v>70</v>
      </c>
      <c r="B141" s="18">
        <v>139</v>
      </c>
      <c r="D141">
        <v>553.38079833984398</v>
      </c>
      <c r="E141">
        <v>507.31588745117199</v>
      </c>
      <c r="F141">
        <v>474.61624145507801</v>
      </c>
      <c r="G141">
        <v>468.55163574218801</v>
      </c>
      <c r="I141" s="19">
        <f t="shared" si="13"/>
        <v>78.764556884765966</v>
      </c>
      <c r="J141" s="19">
        <f t="shared" si="13"/>
        <v>38.764251708983977</v>
      </c>
      <c r="K141" s="19">
        <f t="shared" si="14"/>
        <v>51.629580688477184</v>
      </c>
      <c r="L141" s="20">
        <f t="shared" si="15"/>
        <v>1.3318864265993697</v>
      </c>
      <c r="M141" s="20">
        <f t="shared" si="12"/>
        <v>1.811508001452427</v>
      </c>
      <c r="P141" s="18">
        <f t="shared" si="16"/>
        <v>-1.1463473495145962</v>
      </c>
    </row>
    <row r="142" spans="1:16" x14ac:dyDescent="0.15">
      <c r="A142" s="18">
        <v>70.5</v>
      </c>
      <c r="B142" s="18">
        <v>140</v>
      </c>
      <c r="D142">
        <v>554.67840576171898</v>
      </c>
      <c r="E142">
        <v>507.45834350585898</v>
      </c>
      <c r="F142">
        <v>474.60928344726602</v>
      </c>
      <c r="G142">
        <v>468.53964233398398</v>
      </c>
      <c r="I142" s="19">
        <f t="shared" si="13"/>
        <v>80.069122314452954</v>
      </c>
      <c r="J142" s="19">
        <f t="shared" si="13"/>
        <v>38.918701171875</v>
      </c>
      <c r="K142" s="19">
        <f t="shared" si="14"/>
        <v>52.826031494140452</v>
      </c>
      <c r="L142" s="20">
        <f t="shared" si="15"/>
        <v>1.3573431256312256</v>
      </c>
      <c r="M142" s="20">
        <f t="shared" si="12"/>
        <v>1.8403905688760904</v>
      </c>
      <c r="P142" s="18">
        <f t="shared" si="16"/>
        <v>0.42976894997944926</v>
      </c>
    </row>
    <row r="143" spans="1:16" x14ac:dyDescent="0.15">
      <c r="A143" s="18">
        <v>71</v>
      </c>
      <c r="B143" s="18">
        <v>141</v>
      </c>
      <c r="D143">
        <v>554.292236328125</v>
      </c>
      <c r="E143">
        <v>507.76959228515602</v>
      </c>
      <c r="F143">
        <v>475.24447631835898</v>
      </c>
      <c r="G143">
        <v>469.35781860351602</v>
      </c>
      <c r="I143" s="19">
        <f t="shared" si="13"/>
        <v>79.047760009766023</v>
      </c>
      <c r="J143" s="19">
        <f t="shared" si="13"/>
        <v>38.41177368164</v>
      </c>
      <c r="K143" s="19">
        <f t="shared" si="14"/>
        <v>52.159518432618029</v>
      </c>
      <c r="L143" s="20">
        <f t="shared" si="15"/>
        <v>1.3579044504666848</v>
      </c>
      <c r="M143" s="20">
        <f t="shared" si="12"/>
        <v>1.8443777621033572</v>
      </c>
      <c r="P143" s="18">
        <f t="shared" si="16"/>
        <v>0.64734933826511076</v>
      </c>
    </row>
    <row r="144" spans="1:16" x14ac:dyDescent="0.15">
      <c r="A144" s="18">
        <v>71.5</v>
      </c>
      <c r="B144" s="18">
        <v>142</v>
      </c>
      <c r="D144">
        <v>552.54162597656295</v>
      </c>
      <c r="E144">
        <v>506.36120605468801</v>
      </c>
      <c r="F144">
        <v>474.27777099609398</v>
      </c>
      <c r="G144">
        <v>468.46963500976602</v>
      </c>
      <c r="I144" s="19">
        <f t="shared" si="13"/>
        <v>78.263854980468977</v>
      </c>
      <c r="J144" s="19">
        <f t="shared" si="13"/>
        <v>37.891571044921989</v>
      </c>
      <c r="K144" s="19">
        <f t="shared" si="14"/>
        <v>51.739755249023588</v>
      </c>
      <c r="L144" s="20">
        <f t="shared" si="15"/>
        <v>1.3654687262157597</v>
      </c>
      <c r="M144" s="20">
        <f t="shared" si="12"/>
        <v>1.8553679062442396</v>
      </c>
      <c r="P144" s="18">
        <f t="shared" si="16"/>
        <v>1.247079447439617</v>
      </c>
    </row>
    <row r="145" spans="1:16" x14ac:dyDescent="0.15">
      <c r="A145" s="18">
        <v>72</v>
      </c>
      <c r="B145" s="18">
        <v>143</v>
      </c>
      <c r="D145">
        <v>553.22619628906295</v>
      </c>
      <c r="E145">
        <v>507.440673828125</v>
      </c>
      <c r="F145">
        <v>474.90173339843801</v>
      </c>
      <c r="G145">
        <v>468.96054077148398</v>
      </c>
      <c r="I145" s="19">
        <f t="shared" si="13"/>
        <v>78.324462890624943</v>
      </c>
      <c r="J145" s="19">
        <f t="shared" si="13"/>
        <v>38.480133056641023</v>
      </c>
      <c r="K145" s="19">
        <f t="shared" si="14"/>
        <v>51.388369750976224</v>
      </c>
      <c r="L145" s="20">
        <f t="shared" si="15"/>
        <v>1.335451976616995</v>
      </c>
      <c r="M145" s="20">
        <f t="shared" si="12"/>
        <v>1.8287770250372826</v>
      </c>
      <c r="P145" s="18">
        <f t="shared" si="16"/>
        <v>-0.20397996405362326</v>
      </c>
    </row>
    <row r="146" spans="1:16" x14ac:dyDescent="0.15">
      <c r="A146" s="18">
        <v>72.5</v>
      </c>
      <c r="B146" s="18">
        <v>144</v>
      </c>
      <c r="D146">
        <v>552.96667480468795</v>
      </c>
      <c r="E146">
        <v>506.99108886718801</v>
      </c>
      <c r="F146">
        <v>475.22399902343801</v>
      </c>
      <c r="G146">
        <v>469.33502197265602</v>
      </c>
      <c r="I146" s="19">
        <f t="shared" si="13"/>
        <v>77.742675781249943</v>
      </c>
      <c r="J146" s="19">
        <f t="shared" si="13"/>
        <v>37.656066894531989</v>
      </c>
      <c r="K146" s="19">
        <f t="shared" si="14"/>
        <v>51.383428955077548</v>
      </c>
      <c r="L146" s="20">
        <f t="shared" si="15"/>
        <v>1.3645458273428683</v>
      </c>
      <c r="M146" s="20">
        <f t="shared" si="12"/>
        <v>1.8612967441549635</v>
      </c>
      <c r="P146" s="18">
        <f t="shared" si="16"/>
        <v>1.5706150227601861</v>
      </c>
    </row>
    <row r="147" spans="1:16" x14ac:dyDescent="0.15">
      <c r="A147" s="18">
        <v>73</v>
      </c>
      <c r="B147" s="18">
        <v>145</v>
      </c>
      <c r="D147">
        <v>552.70721435546898</v>
      </c>
      <c r="E147">
        <v>507.26388549804699</v>
      </c>
      <c r="F147">
        <v>474.98916625976602</v>
      </c>
      <c r="G147">
        <v>469.05764770507801</v>
      </c>
      <c r="I147" s="19">
        <f t="shared" si="13"/>
        <v>77.718048095702954</v>
      </c>
      <c r="J147" s="19">
        <f t="shared" si="13"/>
        <v>38.206237792968977</v>
      </c>
      <c r="K147" s="19">
        <f t="shared" si="14"/>
        <v>50.973681640624676</v>
      </c>
      <c r="L147" s="20">
        <f t="shared" si="15"/>
        <v>1.3341717108300379</v>
      </c>
      <c r="M147" s="20">
        <f t="shared" si="12"/>
        <v>1.8343484960339405</v>
      </c>
      <c r="P147" s="18">
        <f t="shared" si="16"/>
        <v>0.10005416564068967</v>
      </c>
    </row>
    <row r="148" spans="1:16" x14ac:dyDescent="0.15">
      <c r="A148" s="18">
        <v>73.5</v>
      </c>
      <c r="B148" s="18">
        <v>146</v>
      </c>
      <c r="D148">
        <v>553.727783203125</v>
      </c>
      <c r="E148">
        <v>507.77908325195301</v>
      </c>
      <c r="F148">
        <v>474.70523071289102</v>
      </c>
      <c r="G148">
        <v>468.62515258789102</v>
      </c>
      <c r="I148" s="19">
        <f t="shared" si="13"/>
        <v>79.022552490233977</v>
      </c>
      <c r="J148" s="19">
        <f t="shared" si="13"/>
        <v>39.153930664061988</v>
      </c>
      <c r="K148" s="19">
        <f t="shared" si="14"/>
        <v>51.614801025390591</v>
      </c>
      <c r="L148" s="20">
        <f t="shared" si="15"/>
        <v>1.3182533694571308</v>
      </c>
      <c r="M148" s="20">
        <f t="shared" si="12"/>
        <v>1.8218560230528409</v>
      </c>
      <c r="P148" s="18">
        <f t="shared" si="16"/>
        <v>-0.58165774721260921</v>
      </c>
    </row>
    <row r="149" spans="1:16" x14ac:dyDescent="0.15">
      <c r="A149" s="18">
        <v>74</v>
      </c>
      <c r="B149" s="18">
        <v>147</v>
      </c>
      <c r="D149">
        <v>553.54046630859398</v>
      </c>
      <c r="E149">
        <v>507.87390136718801</v>
      </c>
      <c r="F149">
        <v>475.125732421875</v>
      </c>
      <c r="G149">
        <v>469.21005249023398</v>
      </c>
      <c r="I149" s="19">
        <f t="shared" si="13"/>
        <v>78.414733886718977</v>
      </c>
      <c r="J149" s="19">
        <f t="shared" si="13"/>
        <v>38.663848876954034</v>
      </c>
      <c r="K149" s="19">
        <f t="shared" si="14"/>
        <v>51.350039672851153</v>
      </c>
      <c r="L149" s="20">
        <f t="shared" si="15"/>
        <v>1.3281150522874832</v>
      </c>
      <c r="M149" s="20">
        <f t="shared" si="12"/>
        <v>1.8351435742750009</v>
      </c>
      <c r="P149" s="18">
        <f t="shared" si="16"/>
        <v>0.14344143647180202</v>
      </c>
    </row>
    <row r="150" spans="1:16" x14ac:dyDescent="0.15">
      <c r="A150" s="18">
        <v>74.5</v>
      </c>
      <c r="B150" s="18">
        <v>148</v>
      </c>
      <c r="D150">
        <v>552.93469238281295</v>
      </c>
      <c r="E150">
        <v>507.20074462890602</v>
      </c>
      <c r="F150">
        <v>475.33035278320301</v>
      </c>
      <c r="G150">
        <v>469.15939331054699</v>
      </c>
      <c r="I150" s="19">
        <f t="shared" si="13"/>
        <v>77.604339599609943</v>
      </c>
      <c r="J150" s="19">
        <f t="shared" si="13"/>
        <v>38.041351318359034</v>
      </c>
      <c r="K150" s="19">
        <f t="shared" si="14"/>
        <v>50.975393676758621</v>
      </c>
      <c r="L150" s="20">
        <f t="shared" si="15"/>
        <v>1.3399995507561668</v>
      </c>
      <c r="M150" s="20">
        <f t="shared" si="12"/>
        <v>1.8504539411354921</v>
      </c>
      <c r="P150" s="18">
        <f t="shared" si="16"/>
        <v>0.97892529100903047</v>
      </c>
    </row>
    <row r="151" spans="1:16" x14ac:dyDescent="0.15">
      <c r="A151" s="18">
        <v>75</v>
      </c>
      <c r="B151" s="18">
        <v>149</v>
      </c>
      <c r="D151">
        <v>553.79528808593795</v>
      </c>
      <c r="E151">
        <v>507.82684326171898</v>
      </c>
      <c r="F151">
        <v>474.55319213867199</v>
      </c>
      <c r="G151">
        <v>468.72882080078102</v>
      </c>
      <c r="I151" s="19">
        <f t="shared" si="13"/>
        <v>79.242095947265966</v>
      </c>
      <c r="J151" s="19">
        <f t="shared" si="13"/>
        <v>39.098022460937955</v>
      </c>
      <c r="K151" s="19">
        <f t="shared" si="14"/>
        <v>51.873480224609395</v>
      </c>
      <c r="L151" s="20">
        <f t="shared" si="15"/>
        <v>1.3267545763071558</v>
      </c>
      <c r="M151" s="20">
        <f t="shared" si="12"/>
        <v>1.8406348350782886</v>
      </c>
      <c r="P151" s="18">
        <f t="shared" si="16"/>
        <v>0.44309851092369756</v>
      </c>
    </row>
    <row r="152" spans="1:16" x14ac:dyDescent="0.15">
      <c r="A152" s="18">
        <v>75.5</v>
      </c>
      <c r="B152" s="18">
        <v>150</v>
      </c>
      <c r="D152">
        <v>554.86895751953102</v>
      </c>
      <c r="E152">
        <v>508.38925170898398</v>
      </c>
      <c r="F152">
        <v>474.49826049804699</v>
      </c>
      <c r="G152">
        <v>468.61160278320301</v>
      </c>
      <c r="I152" s="19">
        <f t="shared" si="13"/>
        <v>80.370697021484034</v>
      </c>
      <c r="J152" s="19">
        <f t="shared" si="13"/>
        <v>39.777648925780966</v>
      </c>
      <c r="K152" s="19">
        <f t="shared" si="14"/>
        <v>52.526342773437364</v>
      </c>
      <c r="L152" s="20">
        <f t="shared" si="15"/>
        <v>1.3204989282157806</v>
      </c>
      <c r="M152" s="20">
        <f t="shared" ref="M152" si="17">L152+ABS($N$2)*A152</f>
        <v>1.8378050553787211</v>
      </c>
      <c r="P152" s="18">
        <f t="shared" si="16"/>
        <v>0.28867796225697312</v>
      </c>
    </row>
    <row r="153" spans="1:16" x14ac:dyDescent="0.15">
      <c r="D153">
        <v>553.99749755859398</v>
      </c>
      <c r="E153">
        <v>507.67767333984398</v>
      </c>
      <c r="F153">
        <v>473.98065185546898</v>
      </c>
      <c r="G153">
        <v>467.94583129882801</v>
      </c>
      <c r="I153" s="19"/>
      <c r="J153" s="19"/>
      <c r="K153" s="19"/>
      <c r="L153" s="20"/>
      <c r="M153" s="20"/>
    </row>
    <row r="154" spans="1:16" x14ac:dyDescent="0.15">
      <c r="D154">
        <v>555.15997314453102</v>
      </c>
      <c r="E154">
        <v>508.53155517578102</v>
      </c>
      <c r="F154">
        <v>474.09014892578102</v>
      </c>
      <c r="G154">
        <v>468.18917846679699</v>
      </c>
      <c r="I154" s="19"/>
      <c r="J154" s="19"/>
      <c r="K154" s="19"/>
      <c r="L154" s="20"/>
      <c r="M154" s="20"/>
    </row>
    <row r="155" spans="1:16" x14ac:dyDescent="0.15">
      <c r="D155">
        <v>553.78991699218795</v>
      </c>
      <c r="E155">
        <v>507.65048217773398</v>
      </c>
      <c r="F155">
        <v>474.54544067382801</v>
      </c>
      <c r="G155">
        <v>468.47311401367199</v>
      </c>
      <c r="I155" s="19"/>
      <c r="J155" s="19"/>
      <c r="K155" s="19"/>
      <c r="L155" s="20"/>
      <c r="M155" s="20"/>
    </row>
    <row r="156" spans="1:16" x14ac:dyDescent="0.15">
      <c r="D156">
        <v>554.57116699218795</v>
      </c>
      <c r="E156">
        <v>508.10241699218801</v>
      </c>
      <c r="F156">
        <v>474.52532958984398</v>
      </c>
      <c r="G156">
        <v>468.58877563476602</v>
      </c>
      <c r="I156" s="19"/>
      <c r="J156" s="19"/>
      <c r="K156" s="19"/>
      <c r="L156" s="20"/>
      <c r="M156" s="20"/>
    </row>
    <row r="157" spans="1:16" x14ac:dyDescent="0.15">
      <c r="D157">
        <v>558.16571044921898</v>
      </c>
      <c r="E157">
        <v>509.28405761718801</v>
      </c>
      <c r="F157">
        <v>474.63327026367199</v>
      </c>
      <c r="G157">
        <v>468.65222167968801</v>
      </c>
      <c r="I157" s="19"/>
      <c r="J157" s="19"/>
      <c r="K157" s="19"/>
      <c r="L157" s="20"/>
      <c r="M157" s="20"/>
    </row>
    <row r="158" spans="1:16" x14ac:dyDescent="0.15">
      <c r="D158">
        <v>557.59759521484398</v>
      </c>
      <c r="E158">
        <v>509.78054809570301</v>
      </c>
      <c r="F158">
        <v>474.86111450195301</v>
      </c>
      <c r="G158">
        <v>468.53076171875</v>
      </c>
      <c r="I158" s="19"/>
      <c r="J158" s="19"/>
      <c r="K158" s="19"/>
      <c r="L158" s="20"/>
      <c r="M158" s="20"/>
    </row>
    <row r="159" spans="1:16" x14ac:dyDescent="0.15">
      <c r="D159">
        <v>559.43792724609398</v>
      </c>
      <c r="E159">
        <v>510.81488037109398</v>
      </c>
      <c r="F159">
        <v>474.915283203125</v>
      </c>
      <c r="G159">
        <v>468.89129638671898</v>
      </c>
      <c r="I159" s="19"/>
      <c r="J159" s="19"/>
      <c r="K159" s="19"/>
      <c r="L159" s="20"/>
      <c r="M159" s="20"/>
    </row>
    <row r="160" spans="1:16" x14ac:dyDescent="0.15">
      <c r="D160">
        <v>559.79412841796898</v>
      </c>
      <c r="E160">
        <v>510.66510009765602</v>
      </c>
      <c r="F160">
        <v>474.81896972656301</v>
      </c>
      <c r="G160">
        <v>468.68936157226602</v>
      </c>
      <c r="I160" s="19"/>
      <c r="J160" s="19"/>
      <c r="K160" s="19"/>
      <c r="L160" s="20"/>
      <c r="M160" s="20"/>
    </row>
    <row r="161" spans="4:13" x14ac:dyDescent="0.15">
      <c r="D161">
        <v>559.94110107421898</v>
      </c>
      <c r="E161">
        <v>510.77893066406301</v>
      </c>
      <c r="F161">
        <v>474.26422119140602</v>
      </c>
      <c r="G161">
        <v>468.23287963867199</v>
      </c>
      <c r="I161" s="19"/>
      <c r="J161" s="19"/>
      <c r="K161" s="19"/>
      <c r="L161" s="20"/>
      <c r="M161" s="20"/>
    </row>
    <row r="162" spans="4:13" x14ac:dyDescent="0.15">
      <c r="D162">
        <v>561.31719970703102</v>
      </c>
      <c r="E162">
        <v>511.89700317382801</v>
      </c>
      <c r="F162">
        <v>474.68896484375</v>
      </c>
      <c r="G162">
        <v>468.68975830078102</v>
      </c>
      <c r="I162" s="19"/>
      <c r="J162" s="19"/>
      <c r="K162" s="19"/>
      <c r="L162" s="20"/>
      <c r="M162" s="20"/>
    </row>
    <row r="163" spans="4:13" x14ac:dyDescent="0.15">
      <c r="D163">
        <v>561.23565673828102</v>
      </c>
      <c r="E163">
        <v>511.29544067382801</v>
      </c>
      <c r="F163">
        <v>475.043701171875</v>
      </c>
      <c r="G163">
        <v>468.76867675781301</v>
      </c>
      <c r="I163" s="19"/>
      <c r="J163" s="19"/>
      <c r="K163" s="19"/>
      <c r="L163" s="20"/>
      <c r="M163" s="20"/>
    </row>
    <row r="164" spans="4:13" x14ac:dyDescent="0.15">
      <c r="D164">
        <v>561.25494384765602</v>
      </c>
      <c r="E164">
        <v>512.04193115234398</v>
      </c>
      <c r="F164">
        <v>475.07775878906301</v>
      </c>
      <c r="G164">
        <v>468.87506103515602</v>
      </c>
      <c r="I164" s="19"/>
      <c r="J164" s="19"/>
      <c r="K164" s="19"/>
      <c r="L164" s="20"/>
      <c r="M164" s="20"/>
    </row>
    <row r="165" spans="4:13" x14ac:dyDescent="0.15">
      <c r="D165">
        <v>559.76739501953102</v>
      </c>
      <c r="E165">
        <v>511.34817504882801</v>
      </c>
      <c r="F165">
        <v>475.04757690429699</v>
      </c>
      <c r="G165">
        <v>468.94854736328102</v>
      </c>
      <c r="I165" s="19"/>
      <c r="J165" s="19"/>
      <c r="K165" s="19"/>
      <c r="L165" s="20"/>
      <c r="M165" s="20"/>
    </row>
    <row r="166" spans="4:13" x14ac:dyDescent="0.15">
      <c r="D166">
        <v>560.61560058593795</v>
      </c>
      <c r="E166">
        <v>511.04632568359398</v>
      </c>
      <c r="F166">
        <v>474.62399291992199</v>
      </c>
      <c r="G166">
        <v>468.49981689453102</v>
      </c>
      <c r="I166" s="19"/>
      <c r="J166" s="19"/>
      <c r="K166" s="19"/>
      <c r="L166" s="20"/>
      <c r="M166" s="20"/>
    </row>
    <row r="167" spans="4:13" x14ac:dyDescent="0.15">
      <c r="D167">
        <v>560.17181396484398</v>
      </c>
      <c r="E167">
        <v>510.85519409179699</v>
      </c>
      <c r="F167">
        <v>474.73229980468801</v>
      </c>
      <c r="G167">
        <v>468.67196655273398</v>
      </c>
      <c r="I167" s="19"/>
      <c r="J167" s="19"/>
      <c r="K167" s="19"/>
      <c r="L167" s="20"/>
      <c r="M167" s="20"/>
    </row>
    <row r="168" spans="4:13" x14ac:dyDescent="0.15">
      <c r="D168">
        <v>560.36846923828102</v>
      </c>
      <c r="E168">
        <v>511.16232299804699</v>
      </c>
      <c r="F168">
        <v>474.94158935546898</v>
      </c>
      <c r="G168">
        <v>468.23675537109398</v>
      </c>
      <c r="I168" s="19"/>
      <c r="J168" s="19"/>
      <c r="K168" s="19"/>
      <c r="L168" s="20"/>
      <c r="M168" s="20"/>
    </row>
    <row r="169" spans="4:13" x14ac:dyDescent="0.15">
      <c r="D169">
        <v>561.20733642578102</v>
      </c>
      <c r="E169">
        <v>511.65985107421898</v>
      </c>
      <c r="F169">
        <v>474.82669067382801</v>
      </c>
      <c r="G169">
        <v>468.23947143554699</v>
      </c>
      <c r="I169" s="19"/>
      <c r="J169" s="19"/>
      <c r="K169" s="19"/>
      <c r="L169" s="20"/>
      <c r="M169" s="20"/>
    </row>
    <row r="170" spans="4:13" x14ac:dyDescent="0.15">
      <c r="D170">
        <v>563.83636474609398</v>
      </c>
      <c r="E170">
        <v>513.56750488281295</v>
      </c>
      <c r="F170">
        <v>474.85647583007801</v>
      </c>
      <c r="G170">
        <v>468.92843627929699</v>
      </c>
      <c r="I170" s="19"/>
      <c r="J170" s="19"/>
      <c r="K170" s="19"/>
      <c r="L170" s="20"/>
      <c r="M170" s="20"/>
    </row>
    <row r="171" spans="4:13" x14ac:dyDescent="0.15">
      <c r="D171">
        <v>564.607666015625</v>
      </c>
      <c r="E171">
        <v>513.65692138671898</v>
      </c>
      <c r="F171">
        <v>474.79458618164102</v>
      </c>
      <c r="G171">
        <v>468.54660034179699</v>
      </c>
      <c r="I171" s="19"/>
      <c r="J171" s="19"/>
      <c r="K171" s="19"/>
      <c r="L171" s="20"/>
      <c r="M171" s="20"/>
    </row>
    <row r="172" spans="4:13" x14ac:dyDescent="0.15">
      <c r="D172">
        <v>564.92706298828102</v>
      </c>
      <c r="E172">
        <v>513.39044189453102</v>
      </c>
      <c r="F172">
        <v>474.81045532226602</v>
      </c>
      <c r="G172">
        <v>468.434814453125</v>
      </c>
      <c r="I172" s="19"/>
      <c r="J172" s="19"/>
      <c r="K172" s="19"/>
      <c r="L172" s="20"/>
      <c r="M172" s="20"/>
    </row>
    <row r="173" spans="4:13" x14ac:dyDescent="0.15">
      <c r="D173">
        <v>563.06970214843795</v>
      </c>
      <c r="E173">
        <v>512.62884521484398</v>
      </c>
      <c r="F173">
        <v>474.40734863281301</v>
      </c>
      <c r="G173">
        <v>468.40270996093801</v>
      </c>
      <c r="I173" s="19"/>
      <c r="J173" s="19"/>
      <c r="K173" s="19"/>
      <c r="L173" s="20"/>
      <c r="M173" s="20"/>
    </row>
    <row r="174" spans="4:13" x14ac:dyDescent="0.15">
      <c r="D174">
        <v>558.67327880859398</v>
      </c>
      <c r="E174">
        <v>510.5712890625</v>
      </c>
      <c r="F174">
        <v>474.22863769531301</v>
      </c>
      <c r="G174">
        <v>468.41662597656301</v>
      </c>
      <c r="I174" s="19"/>
      <c r="J174" s="19"/>
      <c r="K174" s="19"/>
      <c r="L174" s="20"/>
      <c r="M174" s="20"/>
    </row>
    <row r="175" spans="4:13" x14ac:dyDescent="0.15">
      <c r="D175">
        <v>549.85333251953102</v>
      </c>
      <c r="E175">
        <v>505.71713256835898</v>
      </c>
      <c r="F175">
        <v>474.59613037109398</v>
      </c>
      <c r="G175">
        <v>468.33462524414102</v>
      </c>
      <c r="I175" s="19"/>
      <c r="J175" s="19"/>
      <c r="K175" s="19"/>
      <c r="L175" s="20"/>
      <c r="M175" s="20"/>
    </row>
    <row r="176" spans="4:13" x14ac:dyDescent="0.15">
      <c r="D176">
        <v>551.28857421875</v>
      </c>
      <c r="E176">
        <v>506.56838989257801</v>
      </c>
      <c r="F176">
        <v>475.22747802734398</v>
      </c>
      <c r="G176">
        <v>468.79766845703102</v>
      </c>
      <c r="I176" s="19"/>
      <c r="J176" s="19"/>
      <c r="K176" s="19"/>
      <c r="L176" s="20"/>
      <c r="M176" s="20"/>
    </row>
    <row r="177" spans="4:13" x14ac:dyDescent="0.15">
      <c r="D177">
        <v>553.859130859375</v>
      </c>
      <c r="E177">
        <v>507.42971801757801</v>
      </c>
      <c r="F177">
        <v>474.64874267578102</v>
      </c>
      <c r="G177">
        <v>468.42709350585898</v>
      </c>
      <c r="I177" s="19"/>
      <c r="J177" s="19"/>
      <c r="K177" s="19"/>
      <c r="L177" s="20"/>
      <c r="M177" s="20"/>
    </row>
    <row r="178" spans="4:13" x14ac:dyDescent="0.15">
      <c r="D178">
        <v>559.04718017578102</v>
      </c>
      <c r="E178">
        <v>510.96536254882801</v>
      </c>
      <c r="F178">
        <v>476.19033813476602</v>
      </c>
      <c r="G178">
        <v>468.88742065429699</v>
      </c>
      <c r="I178" s="19"/>
      <c r="J178" s="19"/>
      <c r="K178" s="19"/>
      <c r="L178" s="19"/>
    </row>
    <row r="179" spans="4:13" x14ac:dyDescent="0.15">
      <c r="D179">
        <v>560.30072021484398</v>
      </c>
      <c r="E179">
        <v>510.80187988281301</v>
      </c>
      <c r="F179">
        <v>476.11218261718801</v>
      </c>
      <c r="G179">
        <v>469.03482055664102</v>
      </c>
      <c r="I179" s="19"/>
      <c r="J179" s="19"/>
      <c r="K179" s="19"/>
      <c r="L179" s="19"/>
    </row>
    <row r="180" spans="4:13" x14ac:dyDescent="0.15">
      <c r="D180">
        <v>560.66802978515602</v>
      </c>
      <c r="E180">
        <v>511.15823364257801</v>
      </c>
      <c r="F180">
        <v>475.24063110351602</v>
      </c>
      <c r="G180">
        <v>468.61120605468801</v>
      </c>
      <c r="I180" s="19"/>
      <c r="J180" s="19"/>
      <c r="K180" s="19"/>
      <c r="L180" s="19"/>
    </row>
    <row r="181" spans="4:13" x14ac:dyDescent="0.15">
      <c r="D181">
        <v>561.259521484375</v>
      </c>
      <c r="E181">
        <v>512.08721923828102</v>
      </c>
      <c r="F181">
        <v>474.84408569335898</v>
      </c>
      <c r="G181">
        <v>468.56286621093801</v>
      </c>
      <c r="I181" s="19"/>
      <c r="J181" s="19"/>
      <c r="K181" s="19"/>
      <c r="L181" s="19"/>
    </row>
    <row r="182" spans="4:13" x14ac:dyDescent="0.15">
      <c r="D182">
        <v>561.47454833984398</v>
      </c>
      <c r="E182">
        <v>512.08154296875</v>
      </c>
      <c r="F182">
        <v>475.07312011718801</v>
      </c>
      <c r="G182">
        <v>468.72882080078102</v>
      </c>
      <c r="I182" s="19"/>
      <c r="J182" s="19"/>
      <c r="K182" s="19"/>
      <c r="L182" s="19"/>
    </row>
    <row r="183" spans="4:13" x14ac:dyDescent="0.15">
      <c r="D183">
        <v>562.59893798828102</v>
      </c>
      <c r="E183">
        <v>512.97369384765602</v>
      </c>
      <c r="F183">
        <v>474.51373291015602</v>
      </c>
      <c r="G183">
        <v>468.70443725585898</v>
      </c>
      <c r="I183" s="19"/>
      <c r="J183" s="19"/>
      <c r="K183" s="19"/>
      <c r="L183" s="19"/>
    </row>
    <row r="184" spans="4:13" x14ac:dyDescent="0.15">
      <c r="D184">
        <v>559.64245605468795</v>
      </c>
      <c r="E184">
        <v>511.43280029296898</v>
      </c>
      <c r="F184">
        <v>474.72341918945301</v>
      </c>
      <c r="G184">
        <v>467.93267822265602</v>
      </c>
      <c r="I184" s="19"/>
      <c r="J184" s="19"/>
      <c r="K184" s="19"/>
      <c r="L184" s="19"/>
    </row>
    <row r="185" spans="4:13" x14ac:dyDescent="0.15">
      <c r="D185">
        <v>557.13092041015602</v>
      </c>
      <c r="E185">
        <v>510.56283569335898</v>
      </c>
      <c r="F185">
        <v>475.48666381835898</v>
      </c>
      <c r="G185">
        <v>468.58489990234398</v>
      </c>
      <c r="I185" s="19"/>
      <c r="J185" s="19"/>
      <c r="K185" s="19"/>
      <c r="L185" s="19"/>
    </row>
    <row r="186" spans="4:13" x14ac:dyDescent="0.15">
      <c r="D186">
        <v>552.614990234375</v>
      </c>
      <c r="E186">
        <v>507.28973388671898</v>
      </c>
      <c r="F186">
        <v>474.33386230468801</v>
      </c>
      <c r="G186">
        <v>468.33926391601602</v>
      </c>
      <c r="I186" s="19"/>
      <c r="J186" s="19"/>
      <c r="K186" s="19"/>
      <c r="L186" s="19"/>
    </row>
    <row r="187" spans="4:13" x14ac:dyDescent="0.15">
      <c r="D187">
        <v>555.23449707031295</v>
      </c>
      <c r="E187">
        <v>508.57598876953102</v>
      </c>
      <c r="F187">
        <v>474.50949096679699</v>
      </c>
      <c r="G187">
        <v>468.324951171875</v>
      </c>
      <c r="I187" s="19"/>
      <c r="J187" s="19"/>
      <c r="K187" s="19"/>
      <c r="L187" s="19"/>
    </row>
    <row r="188" spans="4:13" x14ac:dyDescent="0.15">
      <c r="D188">
        <v>555.87200927734398</v>
      </c>
      <c r="E188">
        <v>508.920654296875</v>
      </c>
      <c r="F188">
        <v>474.2197265625</v>
      </c>
      <c r="G188">
        <v>468.13809204101602</v>
      </c>
      <c r="I188" s="19"/>
      <c r="J188" s="19"/>
      <c r="K188" s="19"/>
      <c r="L188" s="19"/>
    </row>
    <row r="189" spans="4:13" x14ac:dyDescent="0.15">
      <c r="D189">
        <v>559.03607177734398</v>
      </c>
      <c r="E189">
        <v>510.61221313476602</v>
      </c>
      <c r="F189">
        <v>474.07388305664102</v>
      </c>
      <c r="G189">
        <v>467.56442260742199</v>
      </c>
      <c r="I189" s="19"/>
      <c r="J189" s="19"/>
      <c r="K189" s="19"/>
      <c r="L189" s="19"/>
    </row>
    <row r="190" spans="4:13" x14ac:dyDescent="0.15">
      <c r="D190">
        <v>560.50598144531295</v>
      </c>
      <c r="E190">
        <v>511.12783813476602</v>
      </c>
      <c r="F190">
        <v>474.17639160156301</v>
      </c>
      <c r="G190">
        <v>467.99575805664102</v>
      </c>
      <c r="I190" s="19"/>
      <c r="J190" s="19"/>
      <c r="K190" s="19"/>
      <c r="L190" s="19"/>
    </row>
    <row r="191" spans="4:13" x14ac:dyDescent="0.15">
      <c r="D191">
        <v>562.89117431640602</v>
      </c>
      <c r="E191">
        <v>512.69488525390602</v>
      </c>
      <c r="F191">
        <v>474.54544067382801</v>
      </c>
      <c r="G191">
        <v>468.33114624023398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798"/>
  <sheetViews>
    <sheetView topLeftCell="B18" zoomScale="75" zoomScaleNormal="75" zoomScalePageLayoutView="75" workbookViewId="0">
      <selection activeCell="G34" sqref="G34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19</v>
      </c>
      <c r="F1" t="s">
        <v>39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626.84289550781295</v>
      </c>
      <c r="E2">
        <v>533.9833984375</v>
      </c>
      <c r="F2">
        <v>470.61926269531301</v>
      </c>
      <c r="G2">
        <v>469.74700927734398</v>
      </c>
      <c r="I2" s="19">
        <f t="shared" ref="I2:J65" si="0">D2-F2</f>
        <v>156.22363281249994</v>
      </c>
      <c r="J2" s="19">
        <f t="shared" si="0"/>
        <v>64.236389160156023</v>
      </c>
      <c r="K2" s="19">
        <f t="shared" ref="K2:K65" si="1">I2-0.7*J2</f>
        <v>111.25816040039072</v>
      </c>
      <c r="L2" s="20">
        <f t="shared" ref="L2:L65" si="2">K2/J2</f>
        <v>1.7320114323829545</v>
      </c>
      <c r="M2" s="20"/>
      <c r="N2" s="18">
        <f>LINEST(V64:V104,U64:U104)</f>
        <v>-6.1212488854916602E-3</v>
      </c>
      <c r="O2" s="21">
        <f>AVERAGE(M38:M45)</f>
        <v>1.777403725075593</v>
      </c>
    </row>
    <row r="3" spans="1:16" x14ac:dyDescent="0.15">
      <c r="A3" s="18">
        <v>1</v>
      </c>
      <c r="B3" s="18">
        <v>1</v>
      </c>
      <c r="C3" s="18" t="s">
        <v>7</v>
      </c>
      <c r="D3">
        <v>623.51495361328102</v>
      </c>
      <c r="E3">
        <v>531.8623046875</v>
      </c>
      <c r="F3">
        <v>470.73773193359398</v>
      </c>
      <c r="G3">
        <v>469.65316772460898</v>
      </c>
      <c r="I3" s="19">
        <f t="shared" si="0"/>
        <v>152.77722167968705</v>
      </c>
      <c r="J3" s="19">
        <f t="shared" si="0"/>
        <v>62.209136962891023</v>
      </c>
      <c r="K3" s="19">
        <f t="shared" si="1"/>
        <v>109.23082580566333</v>
      </c>
      <c r="L3" s="20">
        <f t="shared" si="2"/>
        <v>1.7558646709858983</v>
      </c>
      <c r="M3" s="20"/>
    </row>
    <row r="4" spans="1:16" ht="15" x14ac:dyDescent="0.15">
      <c r="A4" s="18">
        <v>1.5</v>
      </c>
      <c r="B4" s="18">
        <v>2</v>
      </c>
      <c r="D4">
        <v>624.62640380859398</v>
      </c>
      <c r="E4">
        <v>531.92608642578102</v>
      </c>
      <c r="F4">
        <v>470.82321166992199</v>
      </c>
      <c r="G4">
        <v>469.83767700195301</v>
      </c>
      <c r="I4" s="19">
        <f t="shared" si="0"/>
        <v>153.80319213867199</v>
      </c>
      <c r="J4" s="19">
        <f t="shared" si="0"/>
        <v>62.088409423828011</v>
      </c>
      <c r="K4" s="19">
        <f t="shared" si="1"/>
        <v>110.34130554199238</v>
      </c>
      <c r="L4" s="20">
        <f t="shared" si="2"/>
        <v>1.7771643140152031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622.214599609375</v>
      </c>
      <c r="E5">
        <v>530.93640136718795</v>
      </c>
      <c r="F5">
        <v>470.53582763671898</v>
      </c>
      <c r="G5">
        <v>469.46823120117199</v>
      </c>
      <c r="I5" s="19">
        <f t="shared" si="0"/>
        <v>151.67877197265602</v>
      </c>
      <c r="J5" s="19">
        <f t="shared" si="0"/>
        <v>61.468170166015966</v>
      </c>
      <c r="K5" s="19">
        <f t="shared" si="1"/>
        <v>108.65105285644485</v>
      </c>
      <c r="L5" s="20">
        <f t="shared" si="2"/>
        <v>1.767598621579189</v>
      </c>
      <c r="M5" s="20"/>
      <c r="N5" s="18">
        <f>RSQ(V64:V104,U64:U104)</f>
        <v>0.99032840555558277</v>
      </c>
    </row>
    <row r="6" spans="1:16" x14ac:dyDescent="0.15">
      <c r="A6" s="18">
        <v>2.5</v>
      </c>
      <c r="B6" s="18">
        <v>4</v>
      </c>
      <c r="C6" s="18" t="s">
        <v>5</v>
      </c>
      <c r="D6">
        <v>620.41271972656295</v>
      </c>
      <c r="E6">
        <v>530.21319580078102</v>
      </c>
      <c r="F6">
        <v>470.32781982421898</v>
      </c>
      <c r="G6">
        <v>469.22610473632801</v>
      </c>
      <c r="I6" s="19">
        <f t="shared" si="0"/>
        <v>150.08489990234398</v>
      </c>
      <c r="J6" s="19">
        <f t="shared" si="0"/>
        <v>60.987091064453011</v>
      </c>
      <c r="K6" s="19">
        <f t="shared" si="1"/>
        <v>107.39393615722688</v>
      </c>
      <c r="L6" s="20">
        <f t="shared" si="2"/>
        <v>1.7609289815729972</v>
      </c>
      <c r="M6" s="20">
        <f t="shared" ref="M6:M22" si="3">L6+ABS($N$2)*A6</f>
        <v>1.7762321037867264</v>
      </c>
      <c r="P6" s="18">
        <f t="shared" ref="P6:P69" si="4">(M6-$O$2)/$O$2*100</f>
        <v>-6.5917566861000018E-2</v>
      </c>
    </row>
    <row r="7" spans="1:16" x14ac:dyDescent="0.15">
      <c r="A7" s="18">
        <v>3</v>
      </c>
      <c r="B7" s="18">
        <v>5</v>
      </c>
      <c r="C7" s="18" t="s">
        <v>8</v>
      </c>
      <c r="D7">
        <v>621.77252197265602</v>
      </c>
      <c r="E7">
        <v>530.90057373046898</v>
      </c>
      <c r="F7">
        <v>470.72732543945301</v>
      </c>
      <c r="G7">
        <v>470.04071044921898</v>
      </c>
      <c r="I7" s="19">
        <f t="shared" si="0"/>
        <v>151.04519653320301</v>
      </c>
      <c r="J7" s="19">
        <f t="shared" si="0"/>
        <v>60.85986328125</v>
      </c>
      <c r="K7" s="19">
        <f t="shared" si="1"/>
        <v>108.44329223632801</v>
      </c>
      <c r="L7" s="20">
        <f t="shared" si="2"/>
        <v>1.78185238003546</v>
      </c>
      <c r="M7" s="20">
        <f t="shared" si="3"/>
        <v>1.800216126691935</v>
      </c>
      <c r="P7" s="18">
        <f t="shared" si="4"/>
        <v>1.2834676384720531</v>
      </c>
    </row>
    <row r="8" spans="1:16" x14ac:dyDescent="0.15">
      <c r="A8" s="18">
        <v>3.5</v>
      </c>
      <c r="B8" s="18">
        <v>6</v>
      </c>
      <c r="D8">
        <v>620.59759521484398</v>
      </c>
      <c r="E8">
        <v>531.15985107421898</v>
      </c>
      <c r="F8">
        <v>471.02169799804699</v>
      </c>
      <c r="G8">
        <v>470.09405517578102</v>
      </c>
      <c r="I8" s="19">
        <f t="shared" si="0"/>
        <v>149.57589721679699</v>
      </c>
      <c r="J8" s="19">
        <f t="shared" si="0"/>
        <v>61.065795898437955</v>
      </c>
      <c r="K8" s="19">
        <f t="shared" si="1"/>
        <v>106.82984008789043</v>
      </c>
      <c r="L8" s="20">
        <f t="shared" si="2"/>
        <v>1.7494218902110978</v>
      </c>
      <c r="M8" s="20">
        <f t="shared" si="3"/>
        <v>1.7708462613103186</v>
      </c>
      <c r="P8" s="18">
        <f t="shared" si="4"/>
        <v>-0.36893496242647067</v>
      </c>
    </row>
    <row r="9" spans="1:16" x14ac:dyDescent="0.15">
      <c r="A9" s="18">
        <v>4</v>
      </c>
      <c r="B9" s="18">
        <v>7</v>
      </c>
      <c r="D9">
        <v>620.73107910156295</v>
      </c>
      <c r="E9">
        <v>530.06555175781295</v>
      </c>
      <c r="F9">
        <v>470.56320190429699</v>
      </c>
      <c r="G9">
        <v>469.72348022460898</v>
      </c>
      <c r="I9" s="19">
        <f t="shared" si="0"/>
        <v>150.16787719726597</v>
      </c>
      <c r="J9" s="19">
        <f t="shared" si="0"/>
        <v>60.342071533203978</v>
      </c>
      <c r="K9" s="19">
        <f t="shared" si="1"/>
        <v>107.92842712402319</v>
      </c>
      <c r="L9" s="20">
        <f t="shared" si="2"/>
        <v>1.7886099098310575</v>
      </c>
      <c r="M9" s="20">
        <f t="shared" si="3"/>
        <v>1.8130949053730241</v>
      </c>
      <c r="P9" s="18">
        <f t="shared" si="4"/>
        <v>2.0080513950713805</v>
      </c>
    </row>
    <row r="10" spans="1:16" x14ac:dyDescent="0.15">
      <c r="A10" s="18">
        <v>4.5</v>
      </c>
      <c r="B10" s="18">
        <v>8</v>
      </c>
      <c r="D10">
        <v>618.96258544921898</v>
      </c>
      <c r="E10">
        <v>528.516357421875</v>
      </c>
      <c r="F10">
        <v>469.70700073242199</v>
      </c>
      <c r="G10">
        <v>468.55438232421898</v>
      </c>
      <c r="I10" s="19">
        <f t="shared" si="0"/>
        <v>149.25558471679699</v>
      </c>
      <c r="J10" s="19">
        <f t="shared" si="0"/>
        <v>59.961975097656023</v>
      </c>
      <c r="K10" s="19">
        <f t="shared" si="1"/>
        <v>107.28220214843778</v>
      </c>
      <c r="L10" s="20">
        <f t="shared" si="2"/>
        <v>1.7891705864210525</v>
      </c>
      <c r="M10" s="20">
        <f t="shared" si="3"/>
        <v>1.8167162064057649</v>
      </c>
      <c r="P10" s="18">
        <f t="shared" si="4"/>
        <v>2.2117924462265881</v>
      </c>
    </row>
    <row r="11" spans="1:16" x14ac:dyDescent="0.15">
      <c r="A11" s="18">
        <v>5</v>
      </c>
      <c r="B11" s="18">
        <v>9</v>
      </c>
      <c r="D11">
        <v>617.60040283203102</v>
      </c>
      <c r="E11">
        <v>527.83013916015602</v>
      </c>
      <c r="F11">
        <v>470.31878662109398</v>
      </c>
      <c r="G11">
        <v>469.10287475585898</v>
      </c>
      <c r="I11" s="19">
        <f t="shared" si="0"/>
        <v>147.28161621093705</v>
      </c>
      <c r="J11" s="19">
        <f t="shared" si="0"/>
        <v>58.727264404297046</v>
      </c>
      <c r="K11" s="19">
        <f t="shared" si="1"/>
        <v>106.17253112792912</v>
      </c>
      <c r="L11" s="20">
        <f t="shared" si="2"/>
        <v>1.8078916531341196</v>
      </c>
      <c r="M11" s="20">
        <f t="shared" si="3"/>
        <v>1.838497897561578</v>
      </c>
      <c r="P11" s="18">
        <f t="shared" si="4"/>
        <v>3.4372704199990745</v>
      </c>
    </row>
    <row r="12" spans="1:16" x14ac:dyDescent="0.15">
      <c r="A12" s="18">
        <v>5.5</v>
      </c>
      <c r="B12" s="18">
        <v>10</v>
      </c>
      <c r="D12">
        <v>618.22979736328102</v>
      </c>
      <c r="E12">
        <v>528.467041015625</v>
      </c>
      <c r="F12">
        <v>470.77481079101602</v>
      </c>
      <c r="G12">
        <v>469.83541870117199</v>
      </c>
      <c r="I12" s="19">
        <f t="shared" si="0"/>
        <v>147.454986572265</v>
      </c>
      <c r="J12" s="19">
        <f t="shared" si="0"/>
        <v>58.631622314453011</v>
      </c>
      <c r="K12" s="19">
        <f t="shared" si="1"/>
        <v>106.41285095214789</v>
      </c>
      <c r="L12" s="20">
        <f t="shared" si="2"/>
        <v>1.8149395625015232</v>
      </c>
      <c r="M12" s="20">
        <f t="shared" si="3"/>
        <v>1.8486064313717274</v>
      </c>
      <c r="P12" s="18">
        <f t="shared" si="4"/>
        <v>4.0059951091362889</v>
      </c>
    </row>
    <row r="13" spans="1:16" x14ac:dyDescent="0.15">
      <c r="A13" s="18">
        <v>6</v>
      </c>
      <c r="B13" s="18">
        <v>11</v>
      </c>
      <c r="D13">
        <v>618.27850341796898</v>
      </c>
      <c r="E13">
        <v>528.27764892578102</v>
      </c>
      <c r="F13">
        <v>470.32601928710898</v>
      </c>
      <c r="G13">
        <v>469.03955078125</v>
      </c>
      <c r="I13" s="19">
        <f t="shared" si="0"/>
        <v>147.95248413086</v>
      </c>
      <c r="J13" s="19">
        <f t="shared" si="0"/>
        <v>59.238098144531023</v>
      </c>
      <c r="K13" s="19">
        <f t="shared" si="1"/>
        <v>106.48581542968829</v>
      </c>
      <c r="L13" s="20">
        <f t="shared" si="2"/>
        <v>1.7975900436553645</v>
      </c>
      <c r="M13" s="20">
        <f t="shared" si="3"/>
        <v>1.8343175369683145</v>
      </c>
      <c r="P13" s="18">
        <f t="shared" si="4"/>
        <v>3.2020756505560346</v>
      </c>
    </row>
    <row r="14" spans="1:16" x14ac:dyDescent="0.15">
      <c r="A14" s="18">
        <v>6.5</v>
      </c>
      <c r="B14" s="18">
        <v>12</v>
      </c>
      <c r="D14">
        <v>619.68023681640602</v>
      </c>
      <c r="E14">
        <v>528.846435546875</v>
      </c>
      <c r="F14">
        <v>470.08816528320301</v>
      </c>
      <c r="G14">
        <v>469.36761474609398</v>
      </c>
      <c r="I14" s="19">
        <f t="shared" si="0"/>
        <v>149.59207153320301</v>
      </c>
      <c r="J14" s="19">
        <f t="shared" si="0"/>
        <v>59.478820800781023</v>
      </c>
      <c r="K14" s="19">
        <f t="shared" si="1"/>
        <v>107.9568969726563</v>
      </c>
      <c r="L14" s="20">
        <f t="shared" si="2"/>
        <v>1.8150477013363839</v>
      </c>
      <c r="M14" s="20">
        <f t="shared" si="3"/>
        <v>1.8548358190920797</v>
      </c>
      <c r="P14" s="18">
        <f t="shared" si="4"/>
        <v>4.3564719103530392</v>
      </c>
    </row>
    <row r="15" spans="1:16" x14ac:dyDescent="0.15">
      <c r="A15" s="18">
        <v>7</v>
      </c>
      <c r="B15" s="18">
        <v>13</v>
      </c>
      <c r="D15">
        <v>619.55828857421898</v>
      </c>
      <c r="E15">
        <v>529.19482421875</v>
      </c>
      <c r="F15">
        <v>470.65408325195301</v>
      </c>
      <c r="G15">
        <v>469.66064453125</v>
      </c>
      <c r="I15" s="19">
        <f t="shared" si="0"/>
        <v>148.90420532226597</v>
      </c>
      <c r="J15" s="19">
        <f t="shared" si="0"/>
        <v>59.5341796875</v>
      </c>
      <c r="K15" s="19">
        <f t="shared" si="1"/>
        <v>107.23027954101596</v>
      </c>
      <c r="L15" s="20">
        <f t="shared" si="2"/>
        <v>1.8011549013336015</v>
      </c>
      <c r="M15" s="20">
        <f t="shared" si="3"/>
        <v>1.844003643532043</v>
      </c>
      <c r="P15" s="18">
        <f t="shared" si="4"/>
        <v>3.7470338064930964</v>
      </c>
    </row>
    <row r="16" spans="1:16" x14ac:dyDescent="0.15">
      <c r="A16" s="18">
        <v>7.5</v>
      </c>
      <c r="B16" s="18">
        <v>14</v>
      </c>
      <c r="D16">
        <v>619.5126953125</v>
      </c>
      <c r="E16">
        <v>528.36395263671898</v>
      </c>
      <c r="F16">
        <v>471.05426025390602</v>
      </c>
      <c r="G16">
        <v>469.84152221679699</v>
      </c>
      <c r="I16" s="19">
        <f t="shared" si="0"/>
        <v>148.45843505859398</v>
      </c>
      <c r="J16" s="19">
        <f t="shared" si="0"/>
        <v>58.522430419921989</v>
      </c>
      <c r="K16" s="19">
        <f t="shared" si="1"/>
        <v>107.49273376464859</v>
      </c>
      <c r="L16" s="20">
        <f t="shared" si="2"/>
        <v>1.8367783599099519</v>
      </c>
      <c r="M16" s="20">
        <f t="shared" si="3"/>
        <v>1.8826877265511393</v>
      </c>
      <c r="P16" s="18">
        <f t="shared" si="4"/>
        <v>5.9234714088983109</v>
      </c>
    </row>
    <row r="17" spans="1:16" x14ac:dyDescent="0.15">
      <c r="A17" s="18">
        <v>8</v>
      </c>
      <c r="B17" s="18">
        <v>15</v>
      </c>
      <c r="D17">
        <v>617.93273925781295</v>
      </c>
      <c r="E17">
        <v>528.62030029296898</v>
      </c>
      <c r="F17">
        <v>470.57925415039102</v>
      </c>
      <c r="G17">
        <v>469.64865112304699</v>
      </c>
      <c r="I17" s="19">
        <f t="shared" si="0"/>
        <v>147.35348510742193</v>
      </c>
      <c r="J17" s="19">
        <f t="shared" si="0"/>
        <v>58.971649169921989</v>
      </c>
      <c r="K17" s="19">
        <f t="shared" si="1"/>
        <v>106.07333068847655</v>
      </c>
      <c r="L17" s="20">
        <f t="shared" si="2"/>
        <v>1.7987173867706312</v>
      </c>
      <c r="M17" s="20">
        <f t="shared" si="3"/>
        <v>1.8476873778545644</v>
      </c>
      <c r="P17" s="18">
        <f t="shared" si="4"/>
        <v>3.9542874692682584</v>
      </c>
    </row>
    <row r="18" spans="1:16" x14ac:dyDescent="0.15">
      <c r="A18" s="18">
        <v>8.5</v>
      </c>
      <c r="B18" s="18">
        <v>16</v>
      </c>
      <c r="D18">
        <v>618.486083984375</v>
      </c>
      <c r="E18">
        <v>529.61749267578102</v>
      </c>
      <c r="F18">
        <v>471.04226684570301</v>
      </c>
      <c r="G18">
        <v>470.061279296875</v>
      </c>
      <c r="I18" s="19">
        <f t="shared" si="0"/>
        <v>147.44381713867199</v>
      </c>
      <c r="J18" s="19">
        <f t="shared" si="0"/>
        <v>59.556213378906023</v>
      </c>
      <c r="K18" s="19">
        <f t="shared" si="1"/>
        <v>105.75446777343777</v>
      </c>
      <c r="L18" s="20">
        <f t="shared" si="2"/>
        <v>1.7757083899980539</v>
      </c>
      <c r="M18" s="20">
        <f t="shared" si="3"/>
        <v>1.8277390055247331</v>
      </c>
      <c r="P18" s="18">
        <f t="shared" si="4"/>
        <v>2.8319553818308441</v>
      </c>
    </row>
    <row r="19" spans="1:16" x14ac:dyDescent="0.15">
      <c r="A19" s="18">
        <v>9</v>
      </c>
      <c r="B19" s="18">
        <v>17</v>
      </c>
      <c r="D19">
        <v>617.746826171875</v>
      </c>
      <c r="E19">
        <v>529.326904296875</v>
      </c>
      <c r="F19">
        <v>470.30114746093801</v>
      </c>
      <c r="G19">
        <v>469.39202880859398</v>
      </c>
      <c r="I19" s="19">
        <f t="shared" si="0"/>
        <v>147.44567871093699</v>
      </c>
      <c r="J19" s="19">
        <f t="shared" si="0"/>
        <v>59.934875488281023</v>
      </c>
      <c r="K19" s="19">
        <f t="shared" si="1"/>
        <v>105.49126586914028</v>
      </c>
      <c r="L19" s="20">
        <f t="shared" si="2"/>
        <v>1.7600981900724366</v>
      </c>
      <c r="M19" s="20">
        <f t="shared" si="3"/>
        <v>1.8151894300418616</v>
      </c>
      <c r="P19" s="18">
        <f t="shared" si="4"/>
        <v>2.1258932021570747</v>
      </c>
    </row>
    <row r="20" spans="1:16" x14ac:dyDescent="0.15">
      <c r="A20" s="18">
        <v>9.5</v>
      </c>
      <c r="B20" s="18">
        <v>18</v>
      </c>
      <c r="D20">
        <v>616.63952636718795</v>
      </c>
      <c r="E20">
        <v>529.55755615234398</v>
      </c>
      <c r="F20">
        <v>470.89825439453102</v>
      </c>
      <c r="G20">
        <v>470.18380737304699</v>
      </c>
      <c r="I20" s="19">
        <f t="shared" si="0"/>
        <v>145.74127197265693</v>
      </c>
      <c r="J20" s="19">
        <f t="shared" si="0"/>
        <v>59.373748779296989</v>
      </c>
      <c r="K20" s="19">
        <f t="shared" si="1"/>
        <v>104.17964782714904</v>
      </c>
      <c r="L20" s="20">
        <f t="shared" si="2"/>
        <v>1.7546415708801497</v>
      </c>
      <c r="M20" s="20">
        <f t="shared" si="3"/>
        <v>1.8127934352923205</v>
      </c>
      <c r="P20" s="18">
        <f t="shared" si="4"/>
        <v>1.9910901343037537</v>
      </c>
    </row>
    <row r="21" spans="1:16" x14ac:dyDescent="0.15">
      <c r="A21" s="18">
        <v>10</v>
      </c>
      <c r="B21" s="18">
        <v>19</v>
      </c>
      <c r="D21">
        <v>617.98132324218795</v>
      </c>
      <c r="E21">
        <v>529.87225341796898</v>
      </c>
      <c r="F21">
        <v>470.82476806640602</v>
      </c>
      <c r="G21">
        <v>469.81506347656301</v>
      </c>
      <c r="I21" s="19">
        <f t="shared" si="0"/>
        <v>147.15655517578193</v>
      </c>
      <c r="J21" s="19">
        <f t="shared" si="0"/>
        <v>60.057189941405966</v>
      </c>
      <c r="K21" s="19">
        <f t="shared" si="1"/>
        <v>105.11652221679776</v>
      </c>
      <c r="L21" s="20">
        <f t="shared" si="2"/>
        <v>1.7502737360731224</v>
      </c>
      <c r="M21" s="20">
        <f t="shared" si="3"/>
        <v>1.811486224928039</v>
      </c>
      <c r="P21" s="18">
        <f t="shared" si="4"/>
        <v>1.9175440768808178</v>
      </c>
    </row>
    <row r="22" spans="1:16" x14ac:dyDescent="0.15">
      <c r="A22" s="18">
        <v>10.5</v>
      </c>
      <c r="B22" s="18">
        <v>20</v>
      </c>
      <c r="D22">
        <v>614.00506591796898</v>
      </c>
      <c r="E22">
        <v>528.936767578125</v>
      </c>
      <c r="F22">
        <v>470.75332641601602</v>
      </c>
      <c r="G22">
        <v>469.82138061523398</v>
      </c>
      <c r="I22" s="19">
        <f t="shared" si="0"/>
        <v>143.25173950195295</v>
      </c>
      <c r="J22" s="19">
        <f t="shared" si="0"/>
        <v>59.115386962891023</v>
      </c>
      <c r="K22" s="19">
        <f t="shared" si="1"/>
        <v>101.87096862792924</v>
      </c>
      <c r="L22" s="20">
        <f t="shared" si="2"/>
        <v>1.7232563950207671</v>
      </c>
      <c r="M22" s="20">
        <f t="shared" si="3"/>
        <v>1.7875295083184295</v>
      </c>
      <c r="P22" s="18">
        <f t="shared" si="4"/>
        <v>0.56969517392036961</v>
      </c>
    </row>
    <row r="23" spans="1:16" x14ac:dyDescent="0.15">
      <c r="A23" s="18">
        <v>11</v>
      </c>
      <c r="B23" s="18">
        <v>21</v>
      </c>
      <c r="D23">
        <v>616.25354003906295</v>
      </c>
      <c r="E23">
        <v>530.36468505859398</v>
      </c>
      <c r="F23">
        <v>470.93624877929699</v>
      </c>
      <c r="G23">
        <v>470.20098876953102</v>
      </c>
      <c r="I23" s="19">
        <f t="shared" si="0"/>
        <v>145.31729125976597</v>
      </c>
      <c r="J23" s="19">
        <f t="shared" si="0"/>
        <v>60.163696289062955</v>
      </c>
      <c r="K23" s="19">
        <f t="shared" si="1"/>
        <v>103.20270385742191</v>
      </c>
      <c r="L23" s="20">
        <f t="shared" si="2"/>
        <v>1.7153650826500655</v>
      </c>
      <c r="M23" s="20">
        <f>L23+ABS($N$2)*A23</f>
        <v>1.7826988203904737</v>
      </c>
      <c r="P23" s="18">
        <f t="shared" si="4"/>
        <v>0.29791179348718333</v>
      </c>
    </row>
    <row r="24" spans="1:16" x14ac:dyDescent="0.15">
      <c r="A24" s="18">
        <v>11.5</v>
      </c>
      <c r="B24" s="18">
        <v>22</v>
      </c>
      <c r="D24">
        <v>616.93310546875</v>
      </c>
      <c r="E24">
        <v>530.66101074218795</v>
      </c>
      <c r="F24">
        <v>470.87927246093801</v>
      </c>
      <c r="G24">
        <v>469.74337768554699</v>
      </c>
      <c r="I24" s="19">
        <f t="shared" si="0"/>
        <v>146.05383300781199</v>
      </c>
      <c r="J24" s="19">
        <f t="shared" si="0"/>
        <v>60.917633056640966</v>
      </c>
      <c r="K24" s="19">
        <f t="shared" si="1"/>
        <v>103.41148986816332</v>
      </c>
      <c r="L24" s="20">
        <f t="shared" si="2"/>
        <v>1.697562506606449</v>
      </c>
      <c r="M24" s="20">
        <f t="shared" ref="M24:M87" si="5">L24+ABS($N$2)*A24</f>
        <v>1.7679568687896032</v>
      </c>
      <c r="P24" s="18">
        <f t="shared" si="4"/>
        <v>-0.53149749562879756</v>
      </c>
    </row>
    <row r="25" spans="1:16" x14ac:dyDescent="0.15">
      <c r="A25" s="18">
        <v>12</v>
      </c>
      <c r="B25" s="18">
        <v>23</v>
      </c>
      <c r="D25">
        <v>618.01556396484398</v>
      </c>
      <c r="E25">
        <v>531.28411865234398</v>
      </c>
      <c r="F25">
        <v>470.52001953125</v>
      </c>
      <c r="G25">
        <v>469.56976318359398</v>
      </c>
      <c r="I25" s="19">
        <f t="shared" si="0"/>
        <v>147.49554443359398</v>
      </c>
      <c r="J25" s="19">
        <f t="shared" si="0"/>
        <v>61.71435546875</v>
      </c>
      <c r="K25" s="19">
        <f t="shared" si="1"/>
        <v>104.29549560546897</v>
      </c>
      <c r="L25" s="20">
        <f t="shared" si="2"/>
        <v>1.6899713982799445</v>
      </c>
      <c r="M25" s="20">
        <f t="shared" si="5"/>
        <v>1.7634263849058445</v>
      </c>
      <c r="P25" s="18">
        <f t="shared" si="4"/>
        <v>-0.7863908448348752</v>
      </c>
    </row>
    <row r="26" spans="1:16" x14ac:dyDescent="0.15">
      <c r="A26" s="18">
        <v>12.5</v>
      </c>
      <c r="B26" s="18">
        <v>24</v>
      </c>
      <c r="D26">
        <v>618.48522949218795</v>
      </c>
      <c r="E26">
        <v>531.483642578125</v>
      </c>
      <c r="F26">
        <v>470.29144287109398</v>
      </c>
      <c r="G26">
        <v>469.11868286132801</v>
      </c>
      <c r="I26" s="19">
        <f t="shared" si="0"/>
        <v>148.19378662109398</v>
      </c>
      <c r="J26" s="19">
        <f t="shared" si="0"/>
        <v>62.364959716796989</v>
      </c>
      <c r="K26" s="19">
        <f t="shared" si="1"/>
        <v>104.53831481933608</v>
      </c>
      <c r="L26" s="20">
        <f t="shared" si="2"/>
        <v>1.6762347846298757</v>
      </c>
      <c r="M26" s="20">
        <f t="shared" si="5"/>
        <v>1.7527503956985215</v>
      </c>
      <c r="P26" s="18">
        <f t="shared" si="4"/>
        <v>-1.3870416174593605</v>
      </c>
    </row>
    <row r="27" spans="1:16" x14ac:dyDescent="0.15">
      <c r="A27" s="18">
        <v>13</v>
      </c>
      <c r="B27" s="18">
        <v>25</v>
      </c>
      <c r="D27">
        <v>619.03375244140602</v>
      </c>
      <c r="E27">
        <v>531.13946533203102</v>
      </c>
      <c r="F27">
        <v>470.16345214843801</v>
      </c>
      <c r="G27">
        <v>469.23965454101602</v>
      </c>
      <c r="I27" s="19">
        <f t="shared" si="0"/>
        <v>148.87030029296801</v>
      </c>
      <c r="J27" s="19">
        <f t="shared" si="0"/>
        <v>61.899810791015</v>
      </c>
      <c r="K27" s="19">
        <f t="shared" si="1"/>
        <v>105.54043273925751</v>
      </c>
      <c r="L27" s="20">
        <f t="shared" si="2"/>
        <v>1.7050202802005514</v>
      </c>
      <c r="M27" s="20">
        <f t="shared" si="5"/>
        <v>1.784596515711943</v>
      </c>
      <c r="P27" s="18">
        <f t="shared" si="4"/>
        <v>0.40467961976641653</v>
      </c>
    </row>
    <row r="28" spans="1:16" x14ac:dyDescent="0.15">
      <c r="A28" s="18">
        <v>13.5</v>
      </c>
      <c r="B28" s="18">
        <v>26</v>
      </c>
      <c r="D28">
        <v>618.51019287109398</v>
      </c>
      <c r="E28">
        <v>531.69580078125</v>
      </c>
      <c r="F28">
        <v>471.10308837890602</v>
      </c>
      <c r="G28">
        <v>470.04113769531301</v>
      </c>
      <c r="I28" s="19">
        <f t="shared" si="0"/>
        <v>147.40710449218795</v>
      </c>
      <c r="J28" s="19">
        <f t="shared" si="0"/>
        <v>61.654663085936988</v>
      </c>
      <c r="K28" s="19">
        <f t="shared" si="1"/>
        <v>104.24884033203207</v>
      </c>
      <c r="L28" s="20">
        <f t="shared" si="2"/>
        <v>1.6908508637331363</v>
      </c>
      <c r="M28" s="20">
        <f t="shared" si="5"/>
        <v>1.7734877236872737</v>
      </c>
      <c r="P28" s="18">
        <f t="shared" si="4"/>
        <v>-0.22032143474621785</v>
      </c>
    </row>
    <row r="29" spans="1:16" x14ac:dyDescent="0.15">
      <c r="A29" s="18">
        <v>14</v>
      </c>
      <c r="B29" s="18">
        <v>27</v>
      </c>
      <c r="D29">
        <v>619.76483154296898</v>
      </c>
      <c r="E29">
        <v>532.16021728515602</v>
      </c>
      <c r="F29">
        <v>471.68347167968801</v>
      </c>
      <c r="G29">
        <v>470.30929565429699</v>
      </c>
      <c r="I29" s="19">
        <f t="shared" si="0"/>
        <v>148.08135986328097</v>
      </c>
      <c r="J29" s="19">
        <f t="shared" si="0"/>
        <v>61.850921630859034</v>
      </c>
      <c r="K29" s="19">
        <f t="shared" si="1"/>
        <v>104.78571472167965</v>
      </c>
      <c r="L29" s="20">
        <f t="shared" si="2"/>
        <v>1.6941657773034595</v>
      </c>
      <c r="M29" s="20">
        <f t="shared" si="5"/>
        <v>1.7798632617003427</v>
      </c>
      <c r="P29" s="18">
        <f t="shared" si="4"/>
        <v>0.13837805052676663</v>
      </c>
    </row>
    <row r="30" spans="1:16" x14ac:dyDescent="0.15">
      <c r="A30" s="18">
        <v>14.5</v>
      </c>
      <c r="B30" s="18">
        <v>28</v>
      </c>
      <c r="D30">
        <v>617.08825683593795</v>
      </c>
      <c r="E30">
        <v>532.2353515625</v>
      </c>
      <c r="F30">
        <v>471.26858520507801</v>
      </c>
      <c r="G30">
        <v>470.22766113281301</v>
      </c>
      <c r="I30" s="19">
        <f t="shared" si="0"/>
        <v>145.81967163085994</v>
      </c>
      <c r="J30" s="19">
        <f t="shared" si="0"/>
        <v>62.007690429686988</v>
      </c>
      <c r="K30" s="19">
        <f t="shared" si="1"/>
        <v>102.41428833007905</v>
      </c>
      <c r="L30" s="20">
        <f t="shared" si="2"/>
        <v>1.6516384922642897</v>
      </c>
      <c r="M30" s="20">
        <f t="shared" si="5"/>
        <v>1.7403966011039187</v>
      </c>
      <c r="P30" s="18">
        <f t="shared" si="4"/>
        <v>-2.0820888045624164</v>
      </c>
    </row>
    <row r="31" spans="1:16" x14ac:dyDescent="0.15">
      <c r="A31" s="18">
        <v>15</v>
      </c>
      <c r="B31" s="18">
        <v>29</v>
      </c>
      <c r="D31">
        <v>617.30157470703102</v>
      </c>
      <c r="E31">
        <v>531.34197998046898</v>
      </c>
      <c r="F31">
        <v>470.63259887695301</v>
      </c>
      <c r="G31">
        <v>469.60592651367199</v>
      </c>
      <c r="I31" s="19">
        <f t="shared" si="0"/>
        <v>146.66897583007801</v>
      </c>
      <c r="J31" s="19">
        <f t="shared" si="0"/>
        <v>61.736053466796989</v>
      </c>
      <c r="K31" s="19">
        <f t="shared" si="1"/>
        <v>103.45373840332013</v>
      </c>
      <c r="L31" s="20">
        <f t="shared" si="2"/>
        <v>1.6757426591733764</v>
      </c>
      <c r="M31" s="20">
        <f t="shared" si="5"/>
        <v>1.7675613924557514</v>
      </c>
      <c r="P31" s="18">
        <f t="shared" si="4"/>
        <v>-0.55374772095872482</v>
      </c>
    </row>
    <row r="32" spans="1:16" x14ac:dyDescent="0.15">
      <c r="A32" s="18">
        <v>15.5</v>
      </c>
      <c r="B32" s="18">
        <v>30</v>
      </c>
      <c r="D32">
        <v>617.55670166015602</v>
      </c>
      <c r="E32">
        <v>531.36224365234398</v>
      </c>
      <c r="F32">
        <v>470.68664550781301</v>
      </c>
      <c r="G32">
        <v>469.69931030273398</v>
      </c>
      <c r="I32" s="19">
        <f t="shared" si="0"/>
        <v>146.87005615234301</v>
      </c>
      <c r="J32" s="19">
        <f t="shared" si="0"/>
        <v>61.66293334961</v>
      </c>
      <c r="K32" s="19">
        <f t="shared" si="1"/>
        <v>103.70600280761602</v>
      </c>
      <c r="L32" s="20">
        <f t="shared" si="2"/>
        <v>1.6818207823431728</v>
      </c>
      <c r="M32" s="20">
        <f t="shared" si="5"/>
        <v>1.7767001400682936</v>
      </c>
      <c r="P32" s="18">
        <f t="shared" si="4"/>
        <v>-3.9584985525416651E-2</v>
      </c>
    </row>
    <row r="33" spans="1:16" x14ac:dyDescent="0.15">
      <c r="A33" s="18">
        <v>16</v>
      </c>
      <c r="B33" s="18">
        <v>31</v>
      </c>
      <c r="D33">
        <v>616.07110595703102</v>
      </c>
      <c r="E33">
        <v>531.110595703125</v>
      </c>
      <c r="F33">
        <v>471.56002807617199</v>
      </c>
      <c r="G33">
        <v>470.5625</v>
      </c>
      <c r="I33" s="19">
        <f t="shared" si="0"/>
        <v>144.51107788085903</v>
      </c>
      <c r="J33" s="19">
        <f t="shared" si="0"/>
        <v>60.548095703125</v>
      </c>
      <c r="K33" s="19">
        <f t="shared" si="1"/>
        <v>102.12741088867153</v>
      </c>
      <c r="L33" s="20">
        <f t="shared" si="2"/>
        <v>1.6867154896070586</v>
      </c>
      <c r="M33" s="20">
        <f t="shared" si="5"/>
        <v>1.7846554717749252</v>
      </c>
      <c r="P33" s="18">
        <f t="shared" si="4"/>
        <v>0.40799659621641926</v>
      </c>
    </row>
    <row r="34" spans="1:16" x14ac:dyDescent="0.15">
      <c r="A34" s="18">
        <v>16.5</v>
      </c>
      <c r="B34" s="18">
        <v>32</v>
      </c>
      <c r="D34">
        <v>615.86822509765602</v>
      </c>
      <c r="E34">
        <v>531.35418701171898</v>
      </c>
      <c r="F34">
        <v>472.16278076171898</v>
      </c>
      <c r="G34">
        <v>471.01605224609398</v>
      </c>
      <c r="I34" s="19">
        <f t="shared" si="0"/>
        <v>143.70544433593705</v>
      </c>
      <c r="J34" s="19">
        <f t="shared" si="0"/>
        <v>60.338134765625</v>
      </c>
      <c r="K34" s="19">
        <f t="shared" si="1"/>
        <v>101.46874999999955</v>
      </c>
      <c r="L34" s="20">
        <f t="shared" si="2"/>
        <v>1.6816686560521077</v>
      </c>
      <c r="M34" s="20">
        <f t="shared" si="5"/>
        <v>1.7826692626627201</v>
      </c>
      <c r="P34" s="18">
        <f t="shared" si="4"/>
        <v>0.29624882140399295</v>
      </c>
    </row>
    <row r="35" spans="1:16" x14ac:dyDescent="0.15">
      <c r="A35" s="18">
        <v>17</v>
      </c>
      <c r="B35" s="18">
        <v>33</v>
      </c>
      <c r="D35">
        <v>614.92169189453102</v>
      </c>
      <c r="E35">
        <v>530.95037841796898</v>
      </c>
      <c r="F35">
        <v>471.31585693359398</v>
      </c>
      <c r="G35">
        <v>470.3212890625</v>
      </c>
      <c r="I35" s="19">
        <f t="shared" si="0"/>
        <v>143.60583496093705</v>
      </c>
      <c r="J35" s="19">
        <f t="shared" si="0"/>
        <v>60.629089355468977</v>
      </c>
      <c r="K35" s="19">
        <f t="shared" si="1"/>
        <v>101.16547241210876</v>
      </c>
      <c r="L35" s="20">
        <f t="shared" si="2"/>
        <v>1.6685962709908859</v>
      </c>
      <c r="M35" s="20">
        <f t="shared" si="5"/>
        <v>1.7726575020442441</v>
      </c>
      <c r="P35" s="18">
        <f t="shared" si="4"/>
        <v>-0.2670312301245461</v>
      </c>
    </row>
    <row r="36" spans="1:16" x14ac:dyDescent="0.15">
      <c r="A36" s="18">
        <v>17.5</v>
      </c>
      <c r="B36" s="18">
        <v>34</v>
      </c>
      <c r="D36">
        <v>613.40869140625</v>
      </c>
      <c r="E36">
        <v>529.65539550781295</v>
      </c>
      <c r="F36">
        <v>470.40310668945301</v>
      </c>
      <c r="G36">
        <v>469.47863769531301</v>
      </c>
      <c r="I36" s="19">
        <f t="shared" si="0"/>
        <v>143.00558471679699</v>
      </c>
      <c r="J36" s="19">
        <f t="shared" si="0"/>
        <v>60.176757812499943</v>
      </c>
      <c r="K36" s="19">
        <f t="shared" si="1"/>
        <v>100.88185424804703</v>
      </c>
      <c r="L36" s="20">
        <f t="shared" si="2"/>
        <v>1.6764255489200153</v>
      </c>
      <c r="M36" s="20">
        <f t="shared" si="5"/>
        <v>1.7835474044161193</v>
      </c>
      <c r="P36" s="18">
        <f t="shared" si="4"/>
        <v>0.34565469025699247</v>
      </c>
    </row>
    <row r="37" spans="1:16" x14ac:dyDescent="0.15">
      <c r="A37" s="18">
        <v>18</v>
      </c>
      <c r="B37" s="18">
        <v>35</v>
      </c>
      <c r="D37">
        <v>614.45782470703102</v>
      </c>
      <c r="E37">
        <v>530.18414306640602</v>
      </c>
      <c r="F37">
        <v>470.84219360351602</v>
      </c>
      <c r="G37">
        <v>469.87609863281301</v>
      </c>
      <c r="I37" s="19">
        <f t="shared" si="0"/>
        <v>143.615631103515</v>
      </c>
      <c r="J37" s="19">
        <f t="shared" si="0"/>
        <v>60.308044433593011</v>
      </c>
      <c r="K37" s="19">
        <f t="shared" si="1"/>
        <v>101.39999999999989</v>
      </c>
      <c r="L37" s="20">
        <f t="shared" si="2"/>
        <v>1.681367733812932</v>
      </c>
      <c r="M37" s="20">
        <f t="shared" si="5"/>
        <v>1.791550213751782</v>
      </c>
      <c r="P37" s="18">
        <f t="shared" si="4"/>
        <v>0.79590745066022706</v>
      </c>
    </row>
    <row r="38" spans="1:16" x14ac:dyDescent="0.15">
      <c r="A38" s="18">
        <v>18.5</v>
      </c>
      <c r="B38" s="18">
        <v>36</v>
      </c>
      <c r="D38">
        <v>614.24041748046898</v>
      </c>
      <c r="E38">
        <v>530.141357421875</v>
      </c>
      <c r="F38">
        <v>471.32827758789102</v>
      </c>
      <c r="G38">
        <v>470.49740600585898</v>
      </c>
      <c r="I38" s="19">
        <f t="shared" si="0"/>
        <v>142.91213989257795</v>
      </c>
      <c r="J38" s="19">
        <f t="shared" si="0"/>
        <v>59.643951416016023</v>
      </c>
      <c r="K38" s="19">
        <f t="shared" si="1"/>
        <v>101.16137390136674</v>
      </c>
      <c r="L38" s="20">
        <f t="shared" si="2"/>
        <v>1.6960877255728259</v>
      </c>
      <c r="M38" s="20">
        <f t="shared" si="5"/>
        <v>1.8093308299544217</v>
      </c>
      <c r="P38" s="18">
        <f t="shared" si="4"/>
        <v>1.7962775945836906</v>
      </c>
    </row>
    <row r="39" spans="1:16" x14ac:dyDescent="0.15">
      <c r="A39" s="18">
        <v>19</v>
      </c>
      <c r="B39" s="18">
        <v>37</v>
      </c>
      <c r="D39">
        <v>612.42706298828102</v>
      </c>
      <c r="E39">
        <v>529.8740234375</v>
      </c>
      <c r="F39">
        <v>471.66336059570301</v>
      </c>
      <c r="G39">
        <v>470.80307006835898</v>
      </c>
      <c r="I39" s="19">
        <f t="shared" si="0"/>
        <v>140.76370239257801</v>
      </c>
      <c r="J39" s="19">
        <f t="shared" si="0"/>
        <v>59.070953369141023</v>
      </c>
      <c r="K39" s="19">
        <f t="shared" si="1"/>
        <v>99.414035034179307</v>
      </c>
      <c r="L39" s="20">
        <f t="shared" si="2"/>
        <v>1.6829597181702796</v>
      </c>
      <c r="M39" s="20">
        <f t="shared" si="5"/>
        <v>1.7992634469946212</v>
      </c>
      <c r="P39" s="18">
        <f t="shared" si="4"/>
        <v>1.2298681279121597</v>
      </c>
    </row>
    <row r="40" spans="1:16" x14ac:dyDescent="0.15">
      <c r="A40" s="18">
        <v>19.5</v>
      </c>
      <c r="B40" s="18">
        <v>38</v>
      </c>
      <c r="D40">
        <v>613.75762939453102</v>
      </c>
      <c r="E40">
        <v>531.18280029296898</v>
      </c>
      <c r="F40">
        <v>471.49874877929699</v>
      </c>
      <c r="G40">
        <v>470.67330932617199</v>
      </c>
      <c r="I40" s="19">
        <f t="shared" si="0"/>
        <v>142.25888061523403</v>
      </c>
      <c r="J40" s="19">
        <f t="shared" si="0"/>
        <v>60.509490966796989</v>
      </c>
      <c r="K40" s="19">
        <f t="shared" si="1"/>
        <v>99.902236938476136</v>
      </c>
      <c r="L40" s="20">
        <f t="shared" si="2"/>
        <v>1.6510176394194902</v>
      </c>
      <c r="M40" s="20">
        <f t="shared" si="5"/>
        <v>1.7703819926865776</v>
      </c>
      <c r="P40" s="18">
        <f t="shared" si="4"/>
        <v>-0.39505556840873302</v>
      </c>
    </row>
    <row r="41" spans="1:16" x14ac:dyDescent="0.15">
      <c r="A41" s="18">
        <v>20</v>
      </c>
      <c r="B41" s="18">
        <v>39</v>
      </c>
      <c r="D41">
        <v>612.91510009765602</v>
      </c>
      <c r="E41">
        <v>530.56335449218795</v>
      </c>
      <c r="F41">
        <v>470.77618408203102</v>
      </c>
      <c r="G41">
        <v>470.02102661132801</v>
      </c>
      <c r="I41" s="19">
        <f t="shared" si="0"/>
        <v>142.138916015625</v>
      </c>
      <c r="J41" s="19">
        <f t="shared" si="0"/>
        <v>60.542327880859943</v>
      </c>
      <c r="K41" s="19">
        <f t="shared" si="1"/>
        <v>99.759286499023034</v>
      </c>
      <c r="L41" s="20">
        <f t="shared" si="2"/>
        <v>1.6477609961635002</v>
      </c>
      <c r="M41" s="20">
        <f t="shared" si="5"/>
        <v>1.7701859738733334</v>
      </c>
      <c r="P41" s="18">
        <f t="shared" si="4"/>
        <v>-0.40608394707581513</v>
      </c>
    </row>
    <row r="42" spans="1:16" x14ac:dyDescent="0.15">
      <c r="A42" s="18">
        <v>20.5</v>
      </c>
      <c r="B42" s="18">
        <v>40</v>
      </c>
      <c r="D42">
        <v>612.37481689453102</v>
      </c>
      <c r="E42">
        <v>530.955810546875</v>
      </c>
      <c r="F42">
        <v>471.48089599609398</v>
      </c>
      <c r="G42">
        <v>470.25140380859398</v>
      </c>
      <c r="I42" s="19">
        <f t="shared" si="0"/>
        <v>140.89392089843705</v>
      </c>
      <c r="J42" s="19">
        <f t="shared" si="0"/>
        <v>60.704406738281023</v>
      </c>
      <c r="K42" s="19">
        <f t="shared" si="1"/>
        <v>98.400836181640329</v>
      </c>
      <c r="L42" s="20">
        <f t="shared" si="2"/>
        <v>1.6209834090938808</v>
      </c>
      <c r="M42" s="20">
        <f t="shared" si="5"/>
        <v>1.7464690112464598</v>
      </c>
      <c r="P42" s="18">
        <f t="shared" si="4"/>
        <v>-1.7404438503591806</v>
      </c>
    </row>
    <row r="43" spans="1:16" x14ac:dyDescent="0.15">
      <c r="A43" s="18">
        <v>21</v>
      </c>
      <c r="B43" s="18">
        <v>41</v>
      </c>
      <c r="D43">
        <v>613.67639160156295</v>
      </c>
      <c r="E43">
        <v>531.277099609375</v>
      </c>
      <c r="F43">
        <v>472.40606689453102</v>
      </c>
      <c r="G43">
        <v>471.34457397460898</v>
      </c>
      <c r="I43" s="19">
        <f t="shared" si="0"/>
        <v>141.27032470703193</v>
      </c>
      <c r="J43" s="19">
        <f t="shared" si="0"/>
        <v>59.932525634766023</v>
      </c>
      <c r="K43" s="19">
        <f t="shared" si="1"/>
        <v>99.317556762695716</v>
      </c>
      <c r="L43" s="20">
        <f t="shared" si="2"/>
        <v>1.6571562054291766</v>
      </c>
      <c r="M43" s="20">
        <f t="shared" si="5"/>
        <v>1.7857024320245014</v>
      </c>
      <c r="P43" s="18">
        <f t="shared" si="4"/>
        <v>0.46690050391086568</v>
      </c>
    </row>
    <row r="44" spans="1:16" x14ac:dyDescent="0.15">
      <c r="A44" s="18">
        <v>21.5</v>
      </c>
      <c r="B44" s="18">
        <v>42</v>
      </c>
      <c r="D44">
        <v>612.74279785156295</v>
      </c>
      <c r="E44">
        <v>531.16387939453102</v>
      </c>
      <c r="F44">
        <v>471.25775146484398</v>
      </c>
      <c r="G44">
        <v>470.43002319335898</v>
      </c>
      <c r="I44" s="19">
        <f t="shared" si="0"/>
        <v>141.48504638671898</v>
      </c>
      <c r="J44" s="19">
        <f t="shared" si="0"/>
        <v>60.733856201172046</v>
      </c>
      <c r="K44" s="19">
        <f t="shared" si="1"/>
        <v>98.97134704589854</v>
      </c>
      <c r="L44" s="20">
        <f t="shared" si="2"/>
        <v>1.6295910261003415</v>
      </c>
      <c r="M44" s="20">
        <f t="shared" si="5"/>
        <v>1.7611978771384122</v>
      </c>
      <c r="P44" s="18">
        <f t="shared" si="4"/>
        <v>-0.91177078727521421</v>
      </c>
    </row>
    <row r="45" spans="1:16" x14ac:dyDescent="0.15">
      <c r="A45" s="18">
        <v>22</v>
      </c>
      <c r="B45" s="18">
        <v>43</v>
      </c>
      <c r="D45">
        <v>612.10675048828102</v>
      </c>
      <c r="E45">
        <v>530.08142089843795</v>
      </c>
      <c r="F45">
        <v>470.70428466796898</v>
      </c>
      <c r="G45">
        <v>469.70541381835898</v>
      </c>
      <c r="I45" s="19">
        <f t="shared" si="0"/>
        <v>141.40246582031205</v>
      </c>
      <c r="J45" s="19">
        <f t="shared" si="0"/>
        <v>60.376007080078978</v>
      </c>
      <c r="K45" s="19">
        <f t="shared" si="1"/>
        <v>99.139260864256755</v>
      </c>
      <c r="L45" s="20">
        <f t="shared" si="2"/>
        <v>1.6420307612055995</v>
      </c>
      <c r="M45" s="20">
        <f t="shared" si="5"/>
        <v>1.7766982366864161</v>
      </c>
      <c r="P45" s="18">
        <f t="shared" si="4"/>
        <v>-3.9692073287785498E-2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611.91943359375</v>
      </c>
      <c r="E46">
        <v>530.18402099609398</v>
      </c>
      <c r="F46">
        <v>471.50146484375</v>
      </c>
      <c r="G46">
        <v>470.38934326171898</v>
      </c>
      <c r="I46" s="19">
        <f t="shared" si="0"/>
        <v>140.41796875</v>
      </c>
      <c r="J46" s="19">
        <f t="shared" si="0"/>
        <v>59.794677734375</v>
      </c>
      <c r="K46" s="19">
        <f t="shared" si="1"/>
        <v>98.561694335937503</v>
      </c>
      <c r="L46" s="20">
        <f t="shared" si="2"/>
        <v>1.6483355721687578</v>
      </c>
      <c r="M46" s="20">
        <f t="shared" si="5"/>
        <v>1.7860636720923202</v>
      </c>
      <c r="P46" s="18">
        <f t="shared" si="4"/>
        <v>0.48722453399600729</v>
      </c>
    </row>
    <row r="47" spans="1:16" x14ac:dyDescent="0.15">
      <c r="A47" s="18">
        <v>23</v>
      </c>
      <c r="B47" s="18">
        <v>45</v>
      </c>
      <c r="D47">
        <v>612.51861572265602</v>
      </c>
      <c r="E47">
        <v>529.94830322265602</v>
      </c>
      <c r="F47">
        <v>471.18518066406301</v>
      </c>
      <c r="G47">
        <v>470.198974609375</v>
      </c>
      <c r="I47" s="19">
        <f t="shared" si="0"/>
        <v>141.33343505859301</v>
      </c>
      <c r="J47" s="19">
        <f t="shared" si="0"/>
        <v>59.749328613281023</v>
      </c>
      <c r="K47" s="19">
        <f t="shared" si="1"/>
        <v>99.508905029296301</v>
      </c>
      <c r="L47" s="20">
        <f t="shared" si="2"/>
        <v>1.6654397185507044</v>
      </c>
      <c r="M47" s="20">
        <f t="shared" si="5"/>
        <v>1.8062284429170126</v>
      </c>
      <c r="P47" s="18">
        <f t="shared" si="4"/>
        <v>1.6217315984410736</v>
      </c>
    </row>
    <row r="48" spans="1:16" x14ac:dyDescent="0.15">
      <c r="A48" s="18">
        <v>23.5</v>
      </c>
      <c r="B48" s="18">
        <v>46</v>
      </c>
      <c r="D48">
        <v>614.21856689453102</v>
      </c>
      <c r="E48">
        <v>531.825439453125</v>
      </c>
      <c r="F48">
        <v>471.9755859375</v>
      </c>
      <c r="G48">
        <v>470.87677001953102</v>
      </c>
      <c r="I48" s="19">
        <f t="shared" si="0"/>
        <v>142.24298095703102</v>
      </c>
      <c r="J48" s="19">
        <f t="shared" si="0"/>
        <v>60.948669433593977</v>
      </c>
      <c r="K48" s="19">
        <f t="shared" si="1"/>
        <v>99.57891235351525</v>
      </c>
      <c r="L48" s="20">
        <f t="shared" si="2"/>
        <v>1.6338160172964968</v>
      </c>
      <c r="M48" s="20">
        <f t="shared" si="5"/>
        <v>1.7776653661055508</v>
      </c>
      <c r="P48" s="18">
        <f t="shared" si="4"/>
        <v>1.4720405176754148E-2</v>
      </c>
    </row>
    <row r="49" spans="1:22" x14ac:dyDescent="0.15">
      <c r="A49" s="18">
        <v>24</v>
      </c>
      <c r="B49" s="18">
        <v>47</v>
      </c>
      <c r="D49">
        <v>611.4443359375</v>
      </c>
      <c r="E49">
        <v>530.99810791015602</v>
      </c>
      <c r="F49">
        <v>472.31674194335898</v>
      </c>
      <c r="G49">
        <v>471.391357421875</v>
      </c>
      <c r="I49" s="19">
        <f t="shared" si="0"/>
        <v>139.12759399414102</v>
      </c>
      <c r="J49" s="19">
        <f t="shared" si="0"/>
        <v>59.606750488281023</v>
      </c>
      <c r="K49" s="19">
        <f t="shared" si="1"/>
        <v>97.40286865234431</v>
      </c>
      <c r="L49" s="20">
        <f t="shared" si="2"/>
        <v>1.6340912372247869</v>
      </c>
      <c r="M49" s="20">
        <f t="shared" si="5"/>
        <v>1.7810012104765867</v>
      </c>
      <c r="P49" s="18">
        <f t="shared" si="4"/>
        <v>0.20240113994588896</v>
      </c>
    </row>
    <row r="50" spans="1:22" x14ac:dyDescent="0.15">
      <c r="A50" s="18">
        <v>24.5</v>
      </c>
      <c r="B50" s="18">
        <v>48</v>
      </c>
      <c r="D50">
        <v>610.65875244140602</v>
      </c>
      <c r="E50">
        <v>530.83489990234398</v>
      </c>
      <c r="F50">
        <v>472.16662597656301</v>
      </c>
      <c r="G50">
        <v>471.37124633789102</v>
      </c>
      <c r="I50" s="19">
        <f t="shared" si="0"/>
        <v>138.49212646484301</v>
      </c>
      <c r="J50" s="19">
        <f t="shared" si="0"/>
        <v>59.463653564452954</v>
      </c>
      <c r="K50" s="19">
        <f t="shared" si="1"/>
        <v>96.867568969725937</v>
      </c>
      <c r="L50" s="20">
        <f t="shared" si="2"/>
        <v>1.6290214805709959</v>
      </c>
      <c r="M50" s="20">
        <f t="shared" si="5"/>
        <v>1.7789920782655417</v>
      </c>
      <c r="P50" s="18">
        <f t="shared" si="4"/>
        <v>8.936366946576603E-2</v>
      </c>
    </row>
    <row r="51" spans="1:22" x14ac:dyDescent="0.15">
      <c r="A51" s="18">
        <v>25</v>
      </c>
      <c r="B51" s="18">
        <v>49</v>
      </c>
      <c r="D51">
        <v>610.40924072265602</v>
      </c>
      <c r="E51">
        <v>530.33056640625</v>
      </c>
      <c r="F51">
        <v>471.79833984375</v>
      </c>
      <c r="G51">
        <v>470.74224853515602</v>
      </c>
      <c r="I51" s="19">
        <f t="shared" si="0"/>
        <v>138.61090087890602</v>
      </c>
      <c r="J51" s="19">
        <f t="shared" si="0"/>
        <v>59.588317871093977</v>
      </c>
      <c r="K51" s="19">
        <f t="shared" si="1"/>
        <v>96.899078369140241</v>
      </c>
      <c r="L51" s="20">
        <f t="shared" si="2"/>
        <v>1.6261422008716502</v>
      </c>
      <c r="M51" s="20">
        <f t="shared" si="5"/>
        <v>1.7791734230089418</v>
      </c>
      <c r="P51" s="18">
        <f t="shared" si="4"/>
        <v>9.9566457996116575E-2</v>
      </c>
    </row>
    <row r="52" spans="1:22" x14ac:dyDescent="0.15">
      <c r="A52" s="18">
        <v>25.5</v>
      </c>
      <c r="B52" s="18">
        <v>50</v>
      </c>
      <c r="D52">
        <v>609.23992919921898</v>
      </c>
      <c r="E52">
        <v>530.0380859375</v>
      </c>
      <c r="F52">
        <v>471.00677490234398</v>
      </c>
      <c r="G52">
        <v>470.10128784179699</v>
      </c>
      <c r="I52" s="19">
        <f t="shared" si="0"/>
        <v>138.233154296875</v>
      </c>
      <c r="J52" s="19">
        <f t="shared" si="0"/>
        <v>59.936798095703011</v>
      </c>
      <c r="K52" s="19">
        <f t="shared" si="1"/>
        <v>96.277395629882903</v>
      </c>
      <c r="L52" s="20">
        <f t="shared" si="2"/>
        <v>1.6063152969258334</v>
      </c>
      <c r="M52" s="20">
        <f t="shared" si="5"/>
        <v>1.7624071435058708</v>
      </c>
      <c r="P52" s="18">
        <f t="shared" si="4"/>
        <v>-0.84373523911031312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610.76251220703102</v>
      </c>
      <c r="E53">
        <v>530.312255859375</v>
      </c>
      <c r="F53">
        <v>471.12026977539102</v>
      </c>
      <c r="G53">
        <v>470.23107910156301</v>
      </c>
      <c r="I53" s="19">
        <f t="shared" si="0"/>
        <v>139.64224243164</v>
      </c>
      <c r="J53" s="19">
        <f t="shared" si="0"/>
        <v>60.081176757811988</v>
      </c>
      <c r="K53" s="19">
        <f t="shared" si="1"/>
        <v>97.585418701171619</v>
      </c>
      <c r="L53" s="20">
        <f t="shared" si="2"/>
        <v>1.624226154799526</v>
      </c>
      <c r="M53" s="20">
        <f t="shared" si="5"/>
        <v>1.7833786258223092</v>
      </c>
      <c r="P53" s="18">
        <f t="shared" si="4"/>
        <v>0.33615889639604174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609.42059326171898</v>
      </c>
      <c r="E54">
        <v>528.92224121093795</v>
      </c>
      <c r="F54">
        <v>470.46078491210898</v>
      </c>
      <c r="G54">
        <v>469.53765869140602</v>
      </c>
      <c r="I54" s="19">
        <f t="shared" si="0"/>
        <v>138.95980834961</v>
      </c>
      <c r="J54" s="19">
        <f t="shared" si="0"/>
        <v>59.384582519531932</v>
      </c>
      <c r="K54" s="19">
        <f t="shared" si="1"/>
        <v>97.390600585937648</v>
      </c>
      <c r="L54" s="20">
        <f t="shared" si="2"/>
        <v>1.6399980677460402</v>
      </c>
      <c r="M54" s="20">
        <f t="shared" si="5"/>
        <v>1.8022111632115692</v>
      </c>
      <c r="P54" s="18">
        <f t="shared" si="4"/>
        <v>1.395712059449022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608.972412109375</v>
      </c>
      <c r="E55">
        <v>528.86163330078102</v>
      </c>
      <c r="F55">
        <v>471.19015502929699</v>
      </c>
      <c r="G55">
        <v>470.41262817382801</v>
      </c>
      <c r="I55" s="19">
        <f t="shared" si="0"/>
        <v>137.78225708007801</v>
      </c>
      <c r="J55" s="19">
        <f t="shared" si="0"/>
        <v>58.449005126953011</v>
      </c>
      <c r="K55" s="19">
        <f t="shared" si="1"/>
        <v>96.867953491210898</v>
      </c>
      <c r="L55" s="20">
        <f t="shared" si="2"/>
        <v>1.6573071394596155</v>
      </c>
      <c r="M55" s="20">
        <f t="shared" si="5"/>
        <v>1.8225808593678903</v>
      </c>
      <c r="P55" s="18">
        <f t="shared" si="4"/>
        <v>2.541748599653459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609.20843505859398</v>
      </c>
      <c r="E56">
        <v>528.91192626953102</v>
      </c>
      <c r="F56">
        <v>471.29144287109398</v>
      </c>
      <c r="G56">
        <v>470.18200683593801</v>
      </c>
      <c r="I56" s="19">
        <f t="shared" si="0"/>
        <v>137.9169921875</v>
      </c>
      <c r="J56" s="19">
        <f t="shared" si="0"/>
        <v>58.729919433593011</v>
      </c>
      <c r="K56" s="19">
        <f t="shared" si="1"/>
        <v>96.806048583984904</v>
      </c>
      <c r="L56" s="20">
        <f t="shared" si="2"/>
        <v>1.6483259217381572</v>
      </c>
      <c r="M56" s="20">
        <f t="shared" si="5"/>
        <v>1.8166602660891777</v>
      </c>
      <c r="P56" s="18">
        <f t="shared" si="4"/>
        <v>2.2086451412109649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607.109375</v>
      </c>
      <c r="E57">
        <v>527.86071777343795</v>
      </c>
      <c r="F57">
        <v>470.80465698242199</v>
      </c>
      <c r="G57">
        <v>469.94686889648398</v>
      </c>
      <c r="I57" s="19">
        <f t="shared" si="0"/>
        <v>136.30471801757801</v>
      </c>
      <c r="J57" s="19">
        <f t="shared" si="0"/>
        <v>57.913848876953978</v>
      </c>
      <c r="K57" s="19">
        <f t="shared" si="1"/>
        <v>95.765023803710221</v>
      </c>
      <c r="L57" s="20">
        <f t="shared" si="2"/>
        <v>1.6535772645188256</v>
      </c>
      <c r="M57" s="20">
        <f t="shared" si="5"/>
        <v>1.8249722333125922</v>
      </c>
      <c r="P57" s="18">
        <f t="shared" si="4"/>
        <v>2.6762916925346332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607.04351806640602</v>
      </c>
      <c r="E58">
        <v>527.39910888671898</v>
      </c>
      <c r="F58">
        <v>471.38391113281301</v>
      </c>
      <c r="G58">
        <v>470.24847412109398</v>
      </c>
      <c r="I58" s="19">
        <f t="shared" si="0"/>
        <v>135.65960693359301</v>
      </c>
      <c r="J58" s="19">
        <f t="shared" si="0"/>
        <v>57.150634765625</v>
      </c>
      <c r="K58" s="19">
        <f t="shared" si="1"/>
        <v>95.654162597655514</v>
      </c>
      <c r="L58" s="20">
        <f t="shared" si="2"/>
        <v>1.6737200381051522</v>
      </c>
      <c r="M58" s="20">
        <f t="shared" si="5"/>
        <v>1.8481756313416646</v>
      </c>
      <c r="P58" s="18">
        <f t="shared" si="4"/>
        <v>3.9817575077413396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605.92803955078102</v>
      </c>
      <c r="E59">
        <v>527.293701171875</v>
      </c>
      <c r="F59">
        <v>471.89804077148398</v>
      </c>
      <c r="G59">
        <v>470.76394653320301</v>
      </c>
      <c r="I59" s="19">
        <f t="shared" si="0"/>
        <v>134.02999877929705</v>
      </c>
      <c r="J59" s="19">
        <f t="shared" si="0"/>
        <v>56.529754638671989</v>
      </c>
      <c r="K59" s="19">
        <f t="shared" si="1"/>
        <v>94.459170532226665</v>
      </c>
      <c r="L59" s="20">
        <f t="shared" si="2"/>
        <v>1.6709637453053294</v>
      </c>
      <c r="M59" s="20">
        <f t="shared" si="5"/>
        <v>1.8484799629845876</v>
      </c>
      <c r="P59" s="18">
        <f t="shared" si="4"/>
        <v>3.9988797652582715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604.56750488281295</v>
      </c>
      <c r="E60">
        <v>526.12530517578102</v>
      </c>
      <c r="F60">
        <v>471.76510620117199</v>
      </c>
      <c r="G60">
        <v>470.90301513671898</v>
      </c>
      <c r="I60" s="19">
        <f t="shared" si="0"/>
        <v>132.80239868164097</v>
      </c>
      <c r="J60" s="19">
        <f t="shared" si="0"/>
        <v>55.222290039062045</v>
      </c>
      <c r="K60" s="19">
        <f t="shared" si="1"/>
        <v>94.146795654297534</v>
      </c>
      <c r="L60" s="20">
        <f t="shared" si="2"/>
        <v>1.7048694573821883</v>
      </c>
      <c r="M60" s="20">
        <f t="shared" si="5"/>
        <v>1.8854462995041923</v>
      </c>
      <c r="P60" s="18">
        <f t="shared" si="4"/>
        <v>6.0786737928100312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603.80554199218795</v>
      </c>
      <c r="E61">
        <v>526.262451171875</v>
      </c>
      <c r="F61">
        <v>472.03775024414102</v>
      </c>
      <c r="G61">
        <v>470.87091064453102</v>
      </c>
      <c r="I61" s="19">
        <f t="shared" si="0"/>
        <v>131.76779174804693</v>
      </c>
      <c r="J61" s="19">
        <f t="shared" si="0"/>
        <v>55.391540527343977</v>
      </c>
      <c r="K61" s="19">
        <f t="shared" si="1"/>
        <v>92.993713378906151</v>
      </c>
      <c r="L61" s="20">
        <f t="shared" si="2"/>
        <v>1.6788432402056033</v>
      </c>
      <c r="M61" s="20">
        <f t="shared" si="5"/>
        <v>1.862480706770353</v>
      </c>
      <c r="P61" s="18">
        <f t="shared" si="4"/>
        <v>4.7865873405403017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603.59826660156295</v>
      </c>
      <c r="E62">
        <v>526.31188964843795</v>
      </c>
      <c r="F62">
        <v>471.43792724609398</v>
      </c>
      <c r="G62">
        <v>470.49356079101602</v>
      </c>
      <c r="I62" s="19">
        <f t="shared" si="0"/>
        <v>132.16033935546898</v>
      </c>
      <c r="J62" s="19">
        <f t="shared" si="0"/>
        <v>55.818328857421932</v>
      </c>
      <c r="K62" s="19">
        <f t="shared" si="1"/>
        <v>93.087509155273636</v>
      </c>
      <c r="L62" s="20">
        <f t="shared" si="2"/>
        <v>1.6676871389870744</v>
      </c>
      <c r="M62" s="20">
        <f t="shared" si="5"/>
        <v>1.85438522999457</v>
      </c>
      <c r="P62" s="18">
        <f t="shared" si="4"/>
        <v>4.3311209396561283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602.44903564453102</v>
      </c>
      <c r="E63">
        <v>524.92803955078102</v>
      </c>
      <c r="F63">
        <v>471.11553955078102</v>
      </c>
      <c r="G63">
        <v>469.9267578125</v>
      </c>
      <c r="I63" s="19">
        <f t="shared" si="0"/>
        <v>131.33349609375</v>
      </c>
      <c r="J63" s="19">
        <f t="shared" si="0"/>
        <v>55.001281738281023</v>
      </c>
      <c r="K63" s="19">
        <f t="shared" si="1"/>
        <v>92.832598876953284</v>
      </c>
      <c r="L63" s="20">
        <f t="shared" si="2"/>
        <v>1.6878261004659747</v>
      </c>
      <c r="M63" s="20">
        <f t="shared" si="5"/>
        <v>1.8775848159162161</v>
      </c>
      <c r="P63" s="18">
        <f t="shared" si="4"/>
        <v>5.636372278693317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601.83154296875</v>
      </c>
      <c r="E64">
        <v>524.77233886718795</v>
      </c>
      <c r="F64">
        <v>471.88491821289102</v>
      </c>
      <c r="G64">
        <v>471.01040649414102</v>
      </c>
      <c r="I64" s="19">
        <f t="shared" si="0"/>
        <v>129.94662475585898</v>
      </c>
      <c r="J64" s="19">
        <f t="shared" si="0"/>
        <v>53.761932373046932</v>
      </c>
      <c r="K64" s="19">
        <f t="shared" si="1"/>
        <v>92.31327209472613</v>
      </c>
      <c r="L64" s="20">
        <f t="shared" si="2"/>
        <v>1.717075038415222</v>
      </c>
      <c r="M64" s="20">
        <f t="shared" si="5"/>
        <v>1.9098943783082094</v>
      </c>
      <c r="P64" s="18">
        <f t="shared" si="4"/>
        <v>7.4541676358297044</v>
      </c>
      <c r="R64" s="29"/>
      <c r="S64" s="29"/>
      <c r="T64" s="29"/>
      <c r="U64" s="18">
        <v>12.5</v>
      </c>
      <c r="V64" s="20">
        <f t="shared" ref="V64:V83" si="6">L26</f>
        <v>1.6762347846298757</v>
      </c>
    </row>
    <row r="65" spans="1:22" x14ac:dyDescent="0.15">
      <c r="A65" s="18">
        <v>32</v>
      </c>
      <c r="B65" s="18">
        <v>63</v>
      </c>
      <c r="D65">
        <v>600.63757324218795</v>
      </c>
      <c r="E65">
        <v>525.31921386718795</v>
      </c>
      <c r="F65">
        <v>472.16888427734398</v>
      </c>
      <c r="G65">
        <v>471.46350097656301</v>
      </c>
      <c r="I65" s="19">
        <f t="shared" si="0"/>
        <v>128.46868896484398</v>
      </c>
      <c r="J65" s="19">
        <f t="shared" si="0"/>
        <v>53.855712890624943</v>
      </c>
      <c r="K65" s="19">
        <f t="shared" si="1"/>
        <v>90.769689941406511</v>
      </c>
      <c r="L65" s="20">
        <f t="shared" si="2"/>
        <v>1.6854236081834033</v>
      </c>
      <c r="M65" s="20">
        <f t="shared" si="5"/>
        <v>1.8813035725191365</v>
      </c>
      <c r="P65" s="18">
        <f t="shared" si="4"/>
        <v>5.8455963593259979</v>
      </c>
      <c r="R65" s="29"/>
      <c r="S65" s="29"/>
      <c r="T65" s="29"/>
      <c r="U65" s="18">
        <v>13</v>
      </c>
      <c r="V65" s="20">
        <f t="shared" si="6"/>
        <v>1.7050202802005514</v>
      </c>
    </row>
    <row r="66" spans="1:22" x14ac:dyDescent="0.15">
      <c r="A66" s="18">
        <v>32.5</v>
      </c>
      <c r="B66" s="18">
        <v>64</v>
      </c>
      <c r="D66">
        <v>599.93444824218795</v>
      </c>
      <c r="E66">
        <v>524.61578369140602</v>
      </c>
      <c r="F66">
        <v>471.41104125976602</v>
      </c>
      <c r="G66">
        <v>470.66198730468801</v>
      </c>
      <c r="I66" s="19">
        <f t="shared" ref="I66:J129" si="7">D66-F66</f>
        <v>128.52340698242193</v>
      </c>
      <c r="J66" s="19">
        <f t="shared" si="7"/>
        <v>53.953796386718011</v>
      </c>
      <c r="K66" s="19">
        <f t="shared" ref="K66:K129" si="8">I66-0.7*J66</f>
        <v>90.75574951171933</v>
      </c>
      <c r="L66" s="20">
        <f t="shared" ref="L66:L129" si="9">K66/J66</f>
        <v>1.6821012716365771</v>
      </c>
      <c r="M66" s="20">
        <f t="shared" si="5"/>
        <v>1.8810418604150561</v>
      </c>
      <c r="P66" s="18">
        <f t="shared" si="4"/>
        <v>5.8308719553884902</v>
      </c>
      <c r="R66" s="29"/>
      <c r="S66" s="29"/>
      <c r="T66" s="29"/>
      <c r="U66" s="18">
        <v>13.5</v>
      </c>
      <c r="V66" s="20">
        <f t="shared" si="6"/>
        <v>1.6908508637331363</v>
      </c>
    </row>
    <row r="67" spans="1:22" x14ac:dyDescent="0.15">
      <c r="A67" s="18">
        <v>33</v>
      </c>
      <c r="B67" s="18">
        <v>65</v>
      </c>
      <c r="D67">
        <v>598.687255859375</v>
      </c>
      <c r="E67">
        <v>524.205810546875</v>
      </c>
      <c r="F67">
        <v>471.23580932617199</v>
      </c>
      <c r="G67">
        <v>470.30838012695301</v>
      </c>
      <c r="I67" s="19">
        <f t="shared" si="7"/>
        <v>127.45144653320301</v>
      </c>
      <c r="J67" s="19">
        <f t="shared" si="7"/>
        <v>53.897430419921989</v>
      </c>
      <c r="K67" s="19">
        <f t="shared" si="8"/>
        <v>89.723245239257622</v>
      </c>
      <c r="L67" s="20">
        <f t="shared" si="9"/>
        <v>1.6647035775214511</v>
      </c>
      <c r="M67" s="20">
        <f t="shared" si="5"/>
        <v>1.8667047907426759</v>
      </c>
      <c r="P67" s="18">
        <f t="shared" si="4"/>
        <v>5.0242420676419473</v>
      </c>
      <c r="R67" s="29"/>
      <c r="S67" s="29"/>
      <c r="T67" s="29"/>
      <c r="U67" s="18">
        <v>14</v>
      </c>
      <c r="V67" s="20">
        <f t="shared" si="6"/>
        <v>1.6941657773034595</v>
      </c>
    </row>
    <row r="68" spans="1:22" x14ac:dyDescent="0.15">
      <c r="A68" s="18">
        <v>33.5</v>
      </c>
      <c r="B68" s="18">
        <v>66</v>
      </c>
      <c r="D68">
        <v>598.01556396484398</v>
      </c>
      <c r="E68">
        <v>523.61767578125</v>
      </c>
      <c r="F68">
        <v>471.04681396484398</v>
      </c>
      <c r="G68">
        <v>470.23016357421898</v>
      </c>
      <c r="I68" s="19">
        <f t="shared" si="7"/>
        <v>126.96875</v>
      </c>
      <c r="J68" s="19">
        <f t="shared" si="7"/>
        <v>53.387512207031023</v>
      </c>
      <c r="K68" s="19">
        <f t="shared" si="8"/>
        <v>89.597491455078284</v>
      </c>
      <c r="L68" s="20">
        <f t="shared" si="9"/>
        <v>1.6782481099255733</v>
      </c>
      <c r="M68" s="20">
        <f t="shared" si="5"/>
        <v>1.8833099475895438</v>
      </c>
      <c r="P68" s="18">
        <f t="shared" si="4"/>
        <v>5.9584787080069095</v>
      </c>
      <c r="R68" s="29"/>
      <c r="S68" s="29"/>
      <c r="T68" s="29"/>
      <c r="U68" s="18">
        <v>14.5</v>
      </c>
      <c r="V68" s="20">
        <f t="shared" si="6"/>
        <v>1.6516384922642897</v>
      </c>
    </row>
    <row r="69" spans="1:22" x14ac:dyDescent="0.15">
      <c r="A69" s="18">
        <v>34</v>
      </c>
      <c r="B69" s="18">
        <v>67</v>
      </c>
      <c r="D69">
        <v>597.38317871093795</v>
      </c>
      <c r="E69">
        <v>524.01416015625</v>
      </c>
      <c r="F69">
        <v>471.79312133789102</v>
      </c>
      <c r="G69">
        <v>470.94979858398398</v>
      </c>
      <c r="I69" s="19">
        <f t="shared" si="7"/>
        <v>125.59005737304693</v>
      </c>
      <c r="J69" s="19">
        <f t="shared" si="7"/>
        <v>53.064361572266023</v>
      </c>
      <c r="K69" s="19">
        <f t="shared" si="8"/>
        <v>88.445004272460721</v>
      </c>
      <c r="L69" s="20">
        <f t="shared" si="9"/>
        <v>1.666749615973639</v>
      </c>
      <c r="M69" s="20">
        <f t="shared" si="5"/>
        <v>1.8748720780803554</v>
      </c>
      <c r="P69" s="18">
        <f t="shared" si="4"/>
        <v>5.4837486627084173</v>
      </c>
      <c r="U69" s="18">
        <v>15</v>
      </c>
      <c r="V69" s="20">
        <f t="shared" si="6"/>
        <v>1.6757426591733764</v>
      </c>
    </row>
    <row r="70" spans="1:22" x14ac:dyDescent="0.15">
      <c r="A70" s="18">
        <v>34.5</v>
      </c>
      <c r="B70" s="18">
        <v>68</v>
      </c>
      <c r="D70">
        <v>597.30633544921898</v>
      </c>
      <c r="E70">
        <v>524.186279296875</v>
      </c>
      <c r="F70">
        <v>472.04949951171898</v>
      </c>
      <c r="G70">
        <v>471.36740112304699</v>
      </c>
      <c r="I70" s="19">
        <f t="shared" si="7"/>
        <v>125.2568359375</v>
      </c>
      <c r="J70" s="19">
        <f t="shared" si="7"/>
        <v>52.818878173828011</v>
      </c>
      <c r="K70" s="19">
        <f t="shared" si="8"/>
        <v>88.283621215820403</v>
      </c>
      <c r="L70" s="20">
        <f t="shared" si="9"/>
        <v>1.6714406717476504</v>
      </c>
      <c r="M70" s="20">
        <f t="shared" si="5"/>
        <v>1.8826237582971128</v>
      </c>
      <c r="P70" s="18">
        <f t="shared" ref="P70:P133" si="10">(M70-$O$2)/$O$2*100</f>
        <v>5.9198724373689968</v>
      </c>
      <c r="U70" s="18">
        <v>15.5</v>
      </c>
      <c r="V70" s="20">
        <f t="shared" si="6"/>
        <v>1.6818207823431728</v>
      </c>
    </row>
    <row r="71" spans="1:22" x14ac:dyDescent="0.15">
      <c r="A71" s="18">
        <v>35</v>
      </c>
      <c r="B71" s="18">
        <v>69</v>
      </c>
      <c r="D71">
        <v>596.64111328125</v>
      </c>
      <c r="E71">
        <v>523.85040283203102</v>
      </c>
      <c r="F71">
        <v>471.86614990234398</v>
      </c>
      <c r="G71">
        <v>470.94866943359398</v>
      </c>
      <c r="I71" s="19">
        <f t="shared" si="7"/>
        <v>124.77496337890602</v>
      </c>
      <c r="J71" s="19">
        <f t="shared" si="7"/>
        <v>52.901733398437045</v>
      </c>
      <c r="K71" s="19">
        <f t="shared" si="8"/>
        <v>87.743750000000091</v>
      </c>
      <c r="L71" s="20">
        <f t="shared" si="9"/>
        <v>1.6586176740021989</v>
      </c>
      <c r="M71" s="20">
        <f t="shared" si="5"/>
        <v>1.8728613849944071</v>
      </c>
      <c r="P71" s="18">
        <f t="shared" si="10"/>
        <v>5.3706233745377325</v>
      </c>
      <c r="U71" s="18">
        <v>16</v>
      </c>
      <c r="V71" s="20">
        <f t="shared" si="6"/>
        <v>1.6867154896070586</v>
      </c>
    </row>
    <row r="72" spans="1:22" x14ac:dyDescent="0.15">
      <c r="A72" s="18">
        <v>35.5</v>
      </c>
      <c r="B72" s="18">
        <v>70</v>
      </c>
      <c r="D72">
        <v>596.59533691406295</v>
      </c>
      <c r="E72">
        <v>524.17156982421898</v>
      </c>
      <c r="F72">
        <v>471.71038818359398</v>
      </c>
      <c r="G72">
        <v>470.59371948242199</v>
      </c>
      <c r="I72" s="19">
        <f t="shared" si="7"/>
        <v>124.88494873046898</v>
      </c>
      <c r="J72" s="19">
        <f t="shared" si="7"/>
        <v>53.577850341796989</v>
      </c>
      <c r="K72" s="19">
        <f t="shared" si="8"/>
        <v>87.380453491211085</v>
      </c>
      <c r="L72" s="20">
        <f t="shared" si="9"/>
        <v>1.6309062967956389</v>
      </c>
      <c r="M72" s="20">
        <f t="shared" si="5"/>
        <v>1.8482106322305929</v>
      </c>
      <c r="P72" s="18">
        <f t="shared" si="10"/>
        <v>3.9837267220753971</v>
      </c>
      <c r="U72" s="18">
        <v>16.5</v>
      </c>
      <c r="V72" s="20">
        <f t="shared" si="6"/>
        <v>1.6816686560521077</v>
      </c>
    </row>
    <row r="73" spans="1:22" x14ac:dyDescent="0.15">
      <c r="A73" s="18">
        <v>36</v>
      </c>
      <c r="B73" s="18">
        <v>71</v>
      </c>
      <c r="D73">
        <v>596.01153564453102</v>
      </c>
      <c r="E73">
        <v>523.97796630859398</v>
      </c>
      <c r="F73">
        <v>471.54757690429699</v>
      </c>
      <c r="G73">
        <v>470.66650390625</v>
      </c>
      <c r="I73" s="19">
        <f t="shared" si="7"/>
        <v>124.46395874023403</v>
      </c>
      <c r="J73" s="19">
        <f t="shared" si="7"/>
        <v>53.311462402343977</v>
      </c>
      <c r="K73" s="19">
        <f t="shared" si="8"/>
        <v>87.145935058593253</v>
      </c>
      <c r="L73" s="20">
        <f t="shared" si="9"/>
        <v>1.6346566222644392</v>
      </c>
      <c r="M73" s="20">
        <f t="shared" si="5"/>
        <v>1.855021582142139</v>
      </c>
      <c r="P73" s="18">
        <f t="shared" si="10"/>
        <v>4.3669232809357883</v>
      </c>
      <c r="U73" s="18">
        <v>17</v>
      </c>
      <c r="V73" s="20">
        <f t="shared" si="6"/>
        <v>1.6685962709908859</v>
      </c>
    </row>
    <row r="74" spans="1:22" x14ac:dyDescent="0.15">
      <c r="A74" s="18">
        <v>36.5</v>
      </c>
      <c r="B74" s="18">
        <v>72</v>
      </c>
      <c r="D74">
        <v>594.70520019531295</v>
      </c>
      <c r="E74">
        <v>523.24914550781295</v>
      </c>
      <c r="F74">
        <v>471.36422729492199</v>
      </c>
      <c r="G74">
        <v>470.63870239257801</v>
      </c>
      <c r="I74" s="19">
        <f t="shared" si="7"/>
        <v>123.34097290039097</v>
      </c>
      <c r="J74" s="19">
        <f t="shared" si="7"/>
        <v>52.610443115234943</v>
      </c>
      <c r="K74" s="19">
        <f t="shared" si="8"/>
        <v>86.513662719726511</v>
      </c>
      <c r="L74" s="20">
        <f t="shared" si="9"/>
        <v>1.6444199591748709</v>
      </c>
      <c r="M74" s="20">
        <f t="shared" si="5"/>
        <v>1.8678455434953165</v>
      </c>
      <c r="P74" s="18">
        <f t="shared" si="10"/>
        <v>5.0884229139261565</v>
      </c>
      <c r="U74" s="18">
        <v>17.5</v>
      </c>
      <c r="V74" s="20">
        <f t="shared" si="6"/>
        <v>1.6764255489200153</v>
      </c>
    </row>
    <row r="75" spans="1:22" x14ac:dyDescent="0.15">
      <c r="A75" s="18">
        <v>37</v>
      </c>
      <c r="B75" s="18">
        <v>73</v>
      </c>
      <c r="D75">
        <v>594.58953857421898</v>
      </c>
      <c r="E75">
        <v>523.36291503906295</v>
      </c>
      <c r="F75">
        <v>471.90594482421898</v>
      </c>
      <c r="G75">
        <v>470.98236083984398</v>
      </c>
      <c r="I75" s="19">
        <f t="shared" si="7"/>
        <v>122.68359375</v>
      </c>
      <c r="J75" s="19">
        <f t="shared" si="7"/>
        <v>52.380554199218977</v>
      </c>
      <c r="K75" s="19">
        <f t="shared" si="8"/>
        <v>86.017205810546727</v>
      </c>
      <c r="L75" s="20">
        <f t="shared" si="9"/>
        <v>1.6421591395042798</v>
      </c>
      <c r="M75" s="20">
        <f t="shared" si="5"/>
        <v>1.8686453482674712</v>
      </c>
      <c r="P75" s="18">
        <f t="shared" si="10"/>
        <v>5.1334214002503975</v>
      </c>
      <c r="U75" s="18">
        <v>18</v>
      </c>
      <c r="V75" s="20">
        <f t="shared" si="6"/>
        <v>1.681367733812932</v>
      </c>
    </row>
    <row r="76" spans="1:22" x14ac:dyDescent="0.15">
      <c r="A76" s="18">
        <v>37.5</v>
      </c>
      <c r="B76" s="18">
        <v>74</v>
      </c>
      <c r="D76">
        <v>593.7216796875</v>
      </c>
      <c r="E76">
        <v>522.67938232421898</v>
      </c>
      <c r="F76">
        <v>471.46688842773398</v>
      </c>
      <c r="G76">
        <v>470.87179565429699</v>
      </c>
      <c r="I76" s="19">
        <f t="shared" si="7"/>
        <v>122.25479125976602</v>
      </c>
      <c r="J76" s="19">
        <f t="shared" si="7"/>
        <v>51.807586669921989</v>
      </c>
      <c r="K76" s="19">
        <f t="shared" si="8"/>
        <v>85.989480590820634</v>
      </c>
      <c r="L76" s="20">
        <f t="shared" si="9"/>
        <v>1.6597854893083388</v>
      </c>
      <c r="M76" s="20">
        <f t="shared" si="5"/>
        <v>1.889332322514276</v>
      </c>
      <c r="P76" s="18">
        <f t="shared" si="10"/>
        <v>6.2973085889038893</v>
      </c>
      <c r="U76" s="18">
        <v>18.5</v>
      </c>
      <c r="V76" s="20">
        <f t="shared" si="6"/>
        <v>1.6960877255728259</v>
      </c>
    </row>
    <row r="77" spans="1:22" x14ac:dyDescent="0.15">
      <c r="A77" s="18">
        <v>38</v>
      </c>
      <c r="B77" s="18">
        <v>75</v>
      </c>
      <c r="D77">
        <v>592.78961181640602</v>
      </c>
      <c r="E77">
        <v>521.86334228515602</v>
      </c>
      <c r="F77">
        <v>470.8564453125</v>
      </c>
      <c r="G77">
        <v>469.84942626953102</v>
      </c>
      <c r="I77" s="19">
        <f t="shared" si="7"/>
        <v>121.93316650390602</v>
      </c>
      <c r="J77" s="19">
        <f t="shared" si="7"/>
        <v>52.013916015625</v>
      </c>
      <c r="K77" s="19">
        <f t="shared" si="8"/>
        <v>85.523425292968525</v>
      </c>
      <c r="L77" s="20">
        <f t="shared" si="9"/>
        <v>1.6442412308905421</v>
      </c>
      <c r="M77" s="20">
        <f t="shared" si="5"/>
        <v>1.8768486885392253</v>
      </c>
      <c r="P77" s="18">
        <f t="shared" si="10"/>
        <v>5.5949563996442571</v>
      </c>
      <c r="U77" s="18">
        <v>19</v>
      </c>
      <c r="V77" s="20">
        <f t="shared" si="6"/>
        <v>1.6829597181702796</v>
      </c>
    </row>
    <row r="78" spans="1:22" x14ac:dyDescent="0.15">
      <c r="A78" s="18">
        <v>38.5</v>
      </c>
      <c r="B78" s="18">
        <v>76</v>
      </c>
      <c r="D78">
        <v>593.52941894531295</v>
      </c>
      <c r="E78">
        <v>523.23626708984398</v>
      </c>
      <c r="F78">
        <v>472.62716674804699</v>
      </c>
      <c r="G78">
        <v>471.50598144531301</v>
      </c>
      <c r="I78" s="19">
        <f t="shared" si="7"/>
        <v>120.90225219726597</v>
      </c>
      <c r="J78" s="19">
        <f t="shared" si="7"/>
        <v>51.730285644530966</v>
      </c>
      <c r="K78" s="19">
        <f t="shared" si="8"/>
        <v>84.691052246094301</v>
      </c>
      <c r="L78" s="20">
        <f t="shared" si="9"/>
        <v>1.6371657567881228</v>
      </c>
      <c r="M78" s="20">
        <f t="shared" si="5"/>
        <v>1.8728338388795518</v>
      </c>
      <c r="P78" s="18">
        <f t="shared" si="10"/>
        <v>5.3690735794930431</v>
      </c>
      <c r="U78" s="18">
        <v>19.5</v>
      </c>
      <c r="V78" s="20">
        <f t="shared" si="6"/>
        <v>1.6510176394194902</v>
      </c>
    </row>
    <row r="79" spans="1:22" x14ac:dyDescent="0.15">
      <c r="A79" s="18">
        <v>39</v>
      </c>
      <c r="B79" s="18">
        <v>77</v>
      </c>
      <c r="D79">
        <v>595.33795166015602</v>
      </c>
      <c r="E79">
        <v>523.858642578125</v>
      </c>
      <c r="F79">
        <v>471.17565917968801</v>
      </c>
      <c r="G79">
        <v>469.88629150390602</v>
      </c>
      <c r="I79" s="19">
        <f t="shared" si="7"/>
        <v>124.16229248046801</v>
      </c>
      <c r="J79" s="19">
        <f t="shared" si="7"/>
        <v>53.972351074218977</v>
      </c>
      <c r="K79" s="19">
        <f t="shared" si="8"/>
        <v>86.381646728514738</v>
      </c>
      <c r="L79" s="20">
        <f t="shared" si="9"/>
        <v>1.6004795975948645</v>
      </c>
      <c r="M79" s="20">
        <f t="shared" si="5"/>
        <v>1.8392083041290392</v>
      </c>
      <c r="P79" s="18">
        <f t="shared" si="10"/>
        <v>3.4772391990355325</v>
      </c>
      <c r="U79" s="18">
        <v>20</v>
      </c>
      <c r="V79" s="20">
        <f t="shared" si="6"/>
        <v>1.6477609961635002</v>
      </c>
    </row>
    <row r="80" spans="1:22" x14ac:dyDescent="0.15">
      <c r="A80" s="18">
        <v>39.5</v>
      </c>
      <c r="B80" s="18">
        <v>78</v>
      </c>
      <c r="D80">
        <v>596.04071044921898</v>
      </c>
      <c r="E80">
        <v>524.55895996093795</v>
      </c>
      <c r="F80">
        <v>472.74563598632801</v>
      </c>
      <c r="G80">
        <v>471.07846069335898</v>
      </c>
      <c r="I80" s="19">
        <f t="shared" si="7"/>
        <v>123.29507446289097</v>
      </c>
      <c r="J80" s="19">
        <f t="shared" si="7"/>
        <v>53.480499267578978</v>
      </c>
      <c r="K80" s="19">
        <f t="shared" si="8"/>
        <v>85.858724975585687</v>
      </c>
      <c r="L80" s="20">
        <f t="shared" si="9"/>
        <v>1.6054211563360457</v>
      </c>
      <c r="M80" s="20">
        <f t="shared" si="5"/>
        <v>1.8472104873129662</v>
      </c>
      <c r="P80" s="18">
        <f t="shared" si="10"/>
        <v>3.9274567309914001</v>
      </c>
      <c r="U80" s="18">
        <v>20.5</v>
      </c>
      <c r="V80" s="20">
        <f t="shared" si="6"/>
        <v>1.6209834090938808</v>
      </c>
    </row>
    <row r="81" spans="1:22" x14ac:dyDescent="0.15">
      <c r="A81" s="18">
        <v>40</v>
      </c>
      <c r="B81" s="18">
        <v>79</v>
      </c>
      <c r="D81">
        <v>595.24548339843795</v>
      </c>
      <c r="E81">
        <v>524.12054443359398</v>
      </c>
      <c r="F81">
        <v>472.421875</v>
      </c>
      <c r="G81">
        <v>470.86773681640602</v>
      </c>
      <c r="I81" s="19">
        <f t="shared" si="7"/>
        <v>122.82360839843795</v>
      </c>
      <c r="J81" s="19">
        <f t="shared" si="7"/>
        <v>53.252807617187955</v>
      </c>
      <c r="K81" s="19">
        <f t="shared" si="8"/>
        <v>85.546643066406389</v>
      </c>
      <c r="L81" s="20">
        <f t="shared" si="9"/>
        <v>1.6064250298569278</v>
      </c>
      <c r="M81" s="20">
        <f t="shared" si="5"/>
        <v>1.8512749852765942</v>
      </c>
      <c r="P81" s="18">
        <f t="shared" si="10"/>
        <v>4.1561328559643629</v>
      </c>
      <c r="U81" s="18">
        <v>21</v>
      </c>
      <c r="V81" s="20">
        <f t="shared" si="6"/>
        <v>1.6571562054291766</v>
      </c>
    </row>
    <row r="82" spans="1:22" x14ac:dyDescent="0.15">
      <c r="A82" s="18">
        <v>40.5</v>
      </c>
      <c r="B82" s="18">
        <v>80</v>
      </c>
      <c r="D82">
        <v>593.08142089843795</v>
      </c>
      <c r="E82">
        <v>523.37603759765602</v>
      </c>
      <c r="F82">
        <v>472.25842285156301</v>
      </c>
      <c r="G82">
        <v>470.86050415039102</v>
      </c>
      <c r="I82" s="19">
        <f t="shared" si="7"/>
        <v>120.82299804687494</v>
      </c>
      <c r="J82" s="19">
        <f t="shared" si="7"/>
        <v>52.515533447265</v>
      </c>
      <c r="K82" s="19">
        <f t="shared" si="8"/>
        <v>84.062124633789438</v>
      </c>
      <c r="L82" s="20">
        <f t="shared" si="9"/>
        <v>1.6007097160729189</v>
      </c>
      <c r="M82" s="20">
        <f t="shared" si="5"/>
        <v>1.8486202959353311</v>
      </c>
      <c r="P82" s="18">
        <f t="shared" si="10"/>
        <v>4.0067751549642585</v>
      </c>
      <c r="U82" s="18">
        <v>21.5</v>
      </c>
      <c r="V82" s="20">
        <f t="shared" si="6"/>
        <v>1.6295910261003415</v>
      </c>
    </row>
    <row r="83" spans="1:22" x14ac:dyDescent="0.15">
      <c r="A83" s="18">
        <v>41</v>
      </c>
      <c r="B83" s="18">
        <v>81</v>
      </c>
      <c r="D83">
        <v>592.74035644531295</v>
      </c>
      <c r="E83">
        <v>523.723388671875</v>
      </c>
      <c r="F83">
        <v>471.89645385742199</v>
      </c>
      <c r="G83">
        <v>470.7705078125</v>
      </c>
      <c r="I83" s="19">
        <f t="shared" si="7"/>
        <v>120.84390258789097</v>
      </c>
      <c r="J83" s="19">
        <f t="shared" si="7"/>
        <v>52.952880859375</v>
      </c>
      <c r="K83" s="19">
        <f t="shared" si="8"/>
        <v>83.776885986328466</v>
      </c>
      <c r="L83" s="20">
        <f t="shared" si="9"/>
        <v>1.5821025150418471</v>
      </c>
      <c r="M83" s="20">
        <f t="shared" si="5"/>
        <v>1.8330737193470052</v>
      </c>
      <c r="P83" s="18">
        <f t="shared" si="10"/>
        <v>3.1320961853528595</v>
      </c>
      <c r="U83" s="18">
        <v>22</v>
      </c>
      <c r="V83" s="20">
        <f t="shared" si="6"/>
        <v>1.6420307612055995</v>
      </c>
    </row>
    <row r="84" spans="1:22" x14ac:dyDescent="0.15">
      <c r="A84" s="18">
        <v>41.5</v>
      </c>
      <c r="B84" s="18">
        <v>82</v>
      </c>
      <c r="D84">
        <v>590.580810546875</v>
      </c>
      <c r="E84">
        <v>522.79888916015602</v>
      </c>
      <c r="F84">
        <v>472.09066772460898</v>
      </c>
      <c r="G84">
        <v>471.13092041015602</v>
      </c>
      <c r="I84" s="19">
        <f t="shared" si="7"/>
        <v>118.49014282226602</v>
      </c>
      <c r="J84" s="19">
        <f t="shared" si="7"/>
        <v>51.66796875</v>
      </c>
      <c r="K84" s="19">
        <f t="shared" si="8"/>
        <v>82.322564697266017</v>
      </c>
      <c r="L84" s="20">
        <f t="shared" si="9"/>
        <v>1.593299808157564</v>
      </c>
      <c r="M84" s="20">
        <f t="shared" si="5"/>
        <v>1.847331636905468</v>
      </c>
      <c r="P84" s="18">
        <f t="shared" si="10"/>
        <v>3.9342728297084544</v>
      </c>
      <c r="U84" s="18">
        <v>65</v>
      </c>
      <c r="V84" s="20">
        <f t="shared" ref="V84:V104" si="11">L131</f>
        <v>1.3856432181876031</v>
      </c>
    </row>
    <row r="85" spans="1:22" x14ac:dyDescent="0.15">
      <c r="A85" s="18">
        <v>42</v>
      </c>
      <c r="B85" s="18">
        <v>83</v>
      </c>
      <c r="D85">
        <v>589.96923828125</v>
      </c>
      <c r="E85">
        <v>523.14538574218795</v>
      </c>
      <c r="F85">
        <v>471.64505004882801</v>
      </c>
      <c r="G85">
        <v>470.84307861328102</v>
      </c>
      <c r="I85" s="19">
        <f t="shared" si="7"/>
        <v>118.32418823242199</v>
      </c>
      <c r="J85" s="19">
        <f t="shared" si="7"/>
        <v>52.302307128906932</v>
      </c>
      <c r="K85" s="19">
        <f t="shared" si="8"/>
        <v>81.712573242187148</v>
      </c>
      <c r="L85" s="20">
        <f t="shared" si="9"/>
        <v>1.5623129786759535</v>
      </c>
      <c r="M85" s="20">
        <f t="shared" si="5"/>
        <v>1.8194054318666033</v>
      </c>
      <c r="P85" s="18">
        <f t="shared" si="10"/>
        <v>2.3630932127828195</v>
      </c>
      <c r="U85" s="18">
        <v>65.5</v>
      </c>
      <c r="V85" s="20">
        <f t="shared" si="11"/>
        <v>1.3438447220634826</v>
      </c>
    </row>
    <row r="86" spans="1:22" x14ac:dyDescent="0.15">
      <c r="A86" s="18">
        <v>42.5</v>
      </c>
      <c r="B86" s="18">
        <v>84</v>
      </c>
      <c r="D86">
        <v>589.53015136718795</v>
      </c>
      <c r="E86">
        <v>522.53692626953102</v>
      </c>
      <c r="F86">
        <v>471.94866943359398</v>
      </c>
      <c r="G86">
        <v>470.96472167968801</v>
      </c>
      <c r="I86" s="19">
        <f t="shared" si="7"/>
        <v>117.58148193359398</v>
      </c>
      <c r="J86" s="19">
        <f t="shared" si="7"/>
        <v>51.572204589843011</v>
      </c>
      <c r="K86" s="19">
        <f t="shared" si="8"/>
        <v>81.480938720703875</v>
      </c>
      <c r="L86" s="20">
        <f t="shared" si="9"/>
        <v>1.5799390266273647</v>
      </c>
      <c r="M86" s="20">
        <f t="shared" si="5"/>
        <v>1.8400921042607603</v>
      </c>
      <c r="P86" s="18">
        <f t="shared" si="10"/>
        <v>3.5269634186516177</v>
      </c>
      <c r="U86" s="18">
        <v>66</v>
      </c>
      <c r="V86" s="20">
        <f t="shared" si="11"/>
        <v>1.3499137091154996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587.77160644531295</v>
      </c>
      <c r="E87">
        <v>521.7978515625</v>
      </c>
      <c r="F87">
        <v>470.90029907226602</v>
      </c>
      <c r="G87">
        <v>470.064208984375</v>
      </c>
      <c r="I87" s="19">
        <f t="shared" si="7"/>
        <v>116.87130737304693</v>
      </c>
      <c r="J87" s="19">
        <f t="shared" si="7"/>
        <v>51.733642578125</v>
      </c>
      <c r="K87" s="19">
        <f t="shared" si="8"/>
        <v>80.657757568359443</v>
      </c>
      <c r="L87" s="20">
        <f t="shared" si="9"/>
        <v>1.5590968187974585</v>
      </c>
      <c r="M87" s="20">
        <f t="shared" si="5"/>
        <v>1.8223105208735999</v>
      </c>
      <c r="P87" s="18">
        <f t="shared" si="10"/>
        <v>2.526538859149575</v>
      </c>
      <c r="U87" s="18">
        <v>66.5</v>
      </c>
      <c r="V87" s="20">
        <f t="shared" si="11"/>
        <v>1.3442711978571906</v>
      </c>
    </row>
    <row r="88" spans="1:22" x14ac:dyDescent="0.15">
      <c r="A88" s="18">
        <v>43.5</v>
      </c>
      <c r="B88" s="18">
        <v>86</v>
      </c>
      <c r="D88">
        <v>588.71484375</v>
      </c>
      <c r="E88">
        <v>523.14727783203102</v>
      </c>
      <c r="F88">
        <v>472.10037231445301</v>
      </c>
      <c r="G88">
        <v>470.966552734375</v>
      </c>
      <c r="I88" s="19">
        <f t="shared" si="7"/>
        <v>116.61447143554699</v>
      </c>
      <c r="J88" s="19">
        <f t="shared" si="7"/>
        <v>52.180725097656023</v>
      </c>
      <c r="K88" s="19">
        <f t="shared" si="8"/>
        <v>80.087963867187767</v>
      </c>
      <c r="L88" s="20">
        <f t="shared" si="9"/>
        <v>1.5348189147870877</v>
      </c>
      <c r="M88" s="20">
        <f t="shared" ref="M88:M151" si="12">L88+ABS($N$2)*A88</f>
        <v>1.8010932413059748</v>
      </c>
      <c r="P88" s="18">
        <f t="shared" si="10"/>
        <v>1.3328157185770684</v>
      </c>
      <c r="U88" s="18">
        <v>67</v>
      </c>
      <c r="V88" s="20">
        <f t="shared" si="11"/>
        <v>1.3526962184693452</v>
      </c>
    </row>
    <row r="89" spans="1:22" x14ac:dyDescent="0.15">
      <c r="A89" s="18">
        <v>44</v>
      </c>
      <c r="B89" s="18">
        <v>87</v>
      </c>
      <c r="D89">
        <v>586.53729248046898</v>
      </c>
      <c r="E89">
        <v>521.51458740234398</v>
      </c>
      <c r="F89">
        <v>471.11712646484398</v>
      </c>
      <c r="G89">
        <v>470.52633666992199</v>
      </c>
      <c r="I89" s="19">
        <f t="shared" si="7"/>
        <v>115.420166015625</v>
      </c>
      <c r="J89" s="19">
        <f t="shared" si="7"/>
        <v>50.988250732421989</v>
      </c>
      <c r="K89" s="19">
        <f t="shared" si="8"/>
        <v>79.728390502929614</v>
      </c>
      <c r="L89" s="20">
        <f t="shared" si="9"/>
        <v>1.5636620075736896</v>
      </c>
      <c r="M89" s="20">
        <f t="shared" si="12"/>
        <v>1.8329969585353227</v>
      </c>
      <c r="P89" s="18">
        <f t="shared" si="10"/>
        <v>3.1277774810202672</v>
      </c>
      <c r="U89" s="18">
        <v>67.5</v>
      </c>
      <c r="V89" s="20">
        <f t="shared" si="11"/>
        <v>1.3649197658689143</v>
      </c>
    </row>
    <row r="90" spans="1:22" x14ac:dyDescent="0.15">
      <c r="A90" s="18">
        <v>44.5</v>
      </c>
      <c r="B90" s="18">
        <v>88</v>
      </c>
      <c r="D90">
        <v>586.50183105468795</v>
      </c>
      <c r="E90">
        <v>521.36376953125</v>
      </c>
      <c r="F90">
        <v>471.01583862304699</v>
      </c>
      <c r="G90">
        <v>470.455810546875</v>
      </c>
      <c r="I90" s="19">
        <f t="shared" si="7"/>
        <v>115.48599243164097</v>
      </c>
      <c r="J90" s="19">
        <f t="shared" si="7"/>
        <v>50.907958984375</v>
      </c>
      <c r="K90" s="19">
        <f t="shared" si="8"/>
        <v>79.850421142578469</v>
      </c>
      <c r="L90" s="20">
        <f t="shared" si="9"/>
        <v>1.5685252902613258</v>
      </c>
      <c r="M90" s="20">
        <f t="shared" si="12"/>
        <v>1.8409208656657046</v>
      </c>
      <c r="P90" s="18">
        <f t="shared" si="10"/>
        <v>3.5735910583517096</v>
      </c>
      <c r="U90" s="18">
        <v>68</v>
      </c>
      <c r="V90" s="20">
        <f t="shared" si="11"/>
        <v>1.3469889668791653</v>
      </c>
    </row>
    <row r="91" spans="1:22" x14ac:dyDescent="0.15">
      <c r="A91" s="18">
        <v>45</v>
      </c>
      <c r="B91" s="18">
        <v>89</v>
      </c>
      <c r="D91">
        <v>587.25177001953102</v>
      </c>
      <c r="E91">
        <v>522.00891113281295</v>
      </c>
      <c r="F91">
        <v>471.72189331054699</v>
      </c>
      <c r="G91">
        <v>471.00836181640602</v>
      </c>
      <c r="I91" s="19">
        <f t="shared" si="7"/>
        <v>115.52987670898403</v>
      </c>
      <c r="J91" s="19">
        <f t="shared" si="7"/>
        <v>51.000549316406932</v>
      </c>
      <c r="K91" s="19">
        <f t="shared" si="8"/>
        <v>79.829492187499184</v>
      </c>
      <c r="L91" s="20">
        <f t="shared" si="9"/>
        <v>1.5652673011860669</v>
      </c>
      <c r="M91" s="20">
        <f t="shared" si="12"/>
        <v>1.8407235010331917</v>
      </c>
      <c r="P91" s="18">
        <f t="shared" si="10"/>
        <v>3.5624869614192889</v>
      </c>
      <c r="U91" s="18">
        <v>68.5</v>
      </c>
      <c r="V91" s="20">
        <f t="shared" si="11"/>
        <v>1.3554088111342781</v>
      </c>
    </row>
    <row r="92" spans="1:22" x14ac:dyDescent="0.15">
      <c r="A92" s="18">
        <v>45.5</v>
      </c>
      <c r="B92" s="18">
        <v>90</v>
      </c>
      <c r="D92">
        <v>585.41027832031295</v>
      </c>
      <c r="E92">
        <v>522.09979248046898</v>
      </c>
      <c r="F92">
        <v>471.06488037109398</v>
      </c>
      <c r="G92">
        <v>470.31674194335898</v>
      </c>
      <c r="I92" s="19">
        <f t="shared" si="7"/>
        <v>114.34539794921898</v>
      </c>
      <c r="J92" s="19">
        <f t="shared" si="7"/>
        <v>51.78305053711</v>
      </c>
      <c r="K92" s="19">
        <f t="shared" si="8"/>
        <v>78.097262573241977</v>
      </c>
      <c r="L92" s="20">
        <f t="shared" si="9"/>
        <v>1.5081626471054281</v>
      </c>
      <c r="M92" s="20">
        <f t="shared" si="12"/>
        <v>1.7866794713952987</v>
      </c>
      <c r="P92" s="18">
        <f t="shared" si="10"/>
        <v>0.52187053446797727</v>
      </c>
      <c r="U92" s="18">
        <v>69</v>
      </c>
      <c r="V92" s="20">
        <f t="shared" si="11"/>
        <v>1.350593916755592</v>
      </c>
    </row>
    <row r="93" spans="1:22" x14ac:dyDescent="0.15">
      <c r="A93" s="18">
        <v>46</v>
      </c>
      <c r="B93" s="18">
        <v>91</v>
      </c>
      <c r="D93">
        <v>585.33026123046898</v>
      </c>
      <c r="E93">
        <v>521.67449951171898</v>
      </c>
      <c r="F93">
        <v>472.00588989257801</v>
      </c>
      <c r="G93">
        <v>471.29165649414102</v>
      </c>
      <c r="I93" s="19">
        <f t="shared" si="7"/>
        <v>113.32437133789097</v>
      </c>
      <c r="J93" s="19">
        <f t="shared" si="7"/>
        <v>50.382843017577954</v>
      </c>
      <c r="K93" s="19">
        <f t="shared" si="8"/>
        <v>78.056381225586392</v>
      </c>
      <c r="L93" s="20">
        <f t="shared" si="9"/>
        <v>1.5492651178567569</v>
      </c>
      <c r="M93" s="20">
        <f t="shared" si="12"/>
        <v>1.8308425665893733</v>
      </c>
      <c r="P93" s="18">
        <f t="shared" si="10"/>
        <v>3.006567430903047</v>
      </c>
      <c r="U93" s="18">
        <v>69.5</v>
      </c>
      <c r="V93" s="20">
        <f t="shared" si="11"/>
        <v>1.3636550878626923</v>
      </c>
    </row>
    <row r="94" spans="1:22" x14ac:dyDescent="0.15">
      <c r="A94" s="18">
        <v>46.5</v>
      </c>
      <c r="B94" s="18">
        <v>92</v>
      </c>
      <c r="D94">
        <v>585.91650390625</v>
      </c>
      <c r="E94">
        <v>522.37744140625</v>
      </c>
      <c r="F94">
        <v>471.62649536132801</v>
      </c>
      <c r="G94">
        <v>470.74520874023398</v>
      </c>
      <c r="I94" s="19">
        <f t="shared" si="7"/>
        <v>114.29000854492199</v>
      </c>
      <c r="J94" s="19">
        <f t="shared" si="7"/>
        <v>51.632232666016023</v>
      </c>
      <c r="K94" s="19">
        <f t="shared" si="8"/>
        <v>78.147445678710767</v>
      </c>
      <c r="L94" s="20">
        <f t="shared" si="9"/>
        <v>1.5135399273591141</v>
      </c>
      <c r="M94" s="20">
        <f t="shared" si="12"/>
        <v>1.7981780005344763</v>
      </c>
      <c r="P94" s="18">
        <f t="shared" si="10"/>
        <v>1.1687989152830092</v>
      </c>
      <c r="U94" s="18">
        <v>70</v>
      </c>
      <c r="V94" s="20">
        <f t="shared" si="11"/>
        <v>1.3553709192615486</v>
      </c>
    </row>
    <row r="95" spans="1:22" x14ac:dyDescent="0.15">
      <c r="A95" s="18">
        <v>47</v>
      </c>
      <c r="B95" s="18">
        <v>93</v>
      </c>
      <c r="D95">
        <v>584.69683837890602</v>
      </c>
      <c r="E95">
        <v>521.40606689453102</v>
      </c>
      <c r="F95">
        <v>471.41036987304699</v>
      </c>
      <c r="G95">
        <v>470.52633666992199</v>
      </c>
      <c r="I95" s="19">
        <f t="shared" si="7"/>
        <v>113.28646850585903</v>
      </c>
      <c r="J95" s="19">
        <f t="shared" si="7"/>
        <v>50.879730224609034</v>
      </c>
      <c r="K95" s="19">
        <f t="shared" si="8"/>
        <v>77.670657348632716</v>
      </c>
      <c r="L95" s="20">
        <f t="shared" si="9"/>
        <v>1.5265540325342704</v>
      </c>
      <c r="M95" s="20">
        <f t="shared" si="12"/>
        <v>1.8142527301523783</v>
      </c>
      <c r="P95" s="18">
        <f t="shared" si="10"/>
        <v>2.0731927449526504</v>
      </c>
      <c r="U95" s="18">
        <v>70.5</v>
      </c>
      <c r="V95" s="20">
        <f t="shared" si="11"/>
        <v>1.3546510525988966</v>
      </c>
    </row>
    <row r="96" spans="1:22" x14ac:dyDescent="0.15">
      <c r="A96" s="18">
        <v>47.5</v>
      </c>
      <c r="B96" s="18">
        <v>94</v>
      </c>
      <c r="D96">
        <v>584.91595458984398</v>
      </c>
      <c r="E96">
        <v>522.27783203125</v>
      </c>
      <c r="F96">
        <v>472.54013061523398</v>
      </c>
      <c r="G96">
        <v>471.46710205078102</v>
      </c>
      <c r="I96" s="19">
        <f t="shared" si="7"/>
        <v>112.37582397461</v>
      </c>
      <c r="J96" s="19">
        <f t="shared" si="7"/>
        <v>50.810729980468977</v>
      </c>
      <c r="K96" s="19">
        <f t="shared" si="8"/>
        <v>76.808312988281727</v>
      </c>
      <c r="L96" s="20">
        <f t="shared" si="9"/>
        <v>1.5116553731427576</v>
      </c>
      <c r="M96" s="20">
        <f t="shared" si="12"/>
        <v>1.8024146952036113</v>
      </c>
      <c r="P96" s="18">
        <f t="shared" si="10"/>
        <v>1.4071631433626381</v>
      </c>
      <c r="U96" s="18">
        <v>71</v>
      </c>
      <c r="V96" s="20">
        <f t="shared" si="11"/>
        <v>1.3210273222391766</v>
      </c>
    </row>
    <row r="97" spans="1:22" x14ac:dyDescent="0.15">
      <c r="A97" s="18">
        <v>48</v>
      </c>
      <c r="B97" s="18">
        <v>95</v>
      </c>
      <c r="D97">
        <v>585.67706298828102</v>
      </c>
      <c r="E97">
        <v>522.07391357421898</v>
      </c>
      <c r="F97">
        <v>471.46981811523398</v>
      </c>
      <c r="G97">
        <v>470.71060180664102</v>
      </c>
      <c r="I97" s="19">
        <f t="shared" si="7"/>
        <v>114.20724487304705</v>
      </c>
      <c r="J97" s="19">
        <f t="shared" si="7"/>
        <v>51.363311767577954</v>
      </c>
      <c r="K97" s="19">
        <f t="shared" si="8"/>
        <v>78.252926635742483</v>
      </c>
      <c r="L97" s="20">
        <f t="shared" si="9"/>
        <v>1.5235179341597294</v>
      </c>
      <c r="M97" s="20">
        <f t="shared" si="12"/>
        <v>1.8173378806633291</v>
      </c>
      <c r="P97" s="18">
        <f t="shared" si="10"/>
        <v>2.2467689824402592</v>
      </c>
      <c r="U97" s="18">
        <v>71.5</v>
      </c>
      <c r="V97" s="20">
        <f t="shared" si="11"/>
        <v>1.3538672465134964</v>
      </c>
    </row>
    <row r="98" spans="1:22" x14ac:dyDescent="0.15">
      <c r="A98" s="18">
        <v>48.5</v>
      </c>
      <c r="B98" s="18">
        <v>96</v>
      </c>
      <c r="D98">
        <v>586.11340332031295</v>
      </c>
      <c r="E98">
        <v>523.11669921875</v>
      </c>
      <c r="F98">
        <v>472.46417236328102</v>
      </c>
      <c r="G98">
        <v>471.60186767578102</v>
      </c>
      <c r="I98" s="19">
        <f t="shared" si="7"/>
        <v>113.64923095703193</v>
      </c>
      <c r="J98" s="19">
        <f t="shared" si="7"/>
        <v>51.514831542968977</v>
      </c>
      <c r="K98" s="19">
        <f t="shared" si="8"/>
        <v>77.588848876953648</v>
      </c>
      <c r="L98" s="20">
        <f t="shared" si="9"/>
        <v>1.5061458332099193</v>
      </c>
      <c r="M98" s="20">
        <f t="shared" si="12"/>
        <v>1.8030264041562649</v>
      </c>
      <c r="P98" s="18">
        <f t="shared" si="10"/>
        <v>1.4415790132082804</v>
      </c>
      <c r="U98" s="18">
        <v>72</v>
      </c>
      <c r="V98" s="20">
        <f t="shared" si="11"/>
        <v>1.3239411369036638</v>
      </c>
    </row>
    <row r="99" spans="1:22" x14ac:dyDescent="0.15">
      <c r="A99" s="18">
        <v>49</v>
      </c>
      <c r="B99" s="18">
        <v>97</v>
      </c>
      <c r="D99">
        <v>586.79730224609398</v>
      </c>
      <c r="E99">
        <v>523.22521972656295</v>
      </c>
      <c r="F99">
        <v>472.22000122070301</v>
      </c>
      <c r="G99">
        <v>471.20123291015602</v>
      </c>
      <c r="I99" s="19">
        <f t="shared" si="7"/>
        <v>114.57730102539097</v>
      </c>
      <c r="J99" s="19">
        <f t="shared" si="7"/>
        <v>52.023986816406932</v>
      </c>
      <c r="K99" s="19">
        <f t="shared" si="8"/>
        <v>78.160510253906125</v>
      </c>
      <c r="L99" s="20">
        <f t="shared" si="9"/>
        <v>1.5023937040760678</v>
      </c>
      <c r="M99" s="20">
        <f t="shared" si="12"/>
        <v>1.8023348994651591</v>
      </c>
      <c r="P99" s="18">
        <f t="shared" si="10"/>
        <v>1.4026736884725408</v>
      </c>
      <c r="U99" s="18">
        <v>72.5</v>
      </c>
      <c r="V99" s="20">
        <f t="shared" si="11"/>
        <v>1.3130309493082031</v>
      </c>
    </row>
    <row r="100" spans="1:22" x14ac:dyDescent="0.15">
      <c r="A100" s="18">
        <v>49.5</v>
      </c>
      <c r="B100" s="18">
        <v>98</v>
      </c>
      <c r="D100">
        <v>585.7841796875</v>
      </c>
      <c r="E100">
        <v>522.21337890625</v>
      </c>
      <c r="F100">
        <v>471.978515625</v>
      </c>
      <c r="G100">
        <v>470.97943115234398</v>
      </c>
      <c r="I100" s="19">
        <f t="shared" si="7"/>
        <v>113.8056640625</v>
      </c>
      <c r="J100" s="19">
        <f t="shared" si="7"/>
        <v>51.233947753906023</v>
      </c>
      <c r="K100" s="19">
        <f t="shared" si="8"/>
        <v>77.941900634765787</v>
      </c>
      <c r="L100" s="20">
        <f t="shared" si="9"/>
        <v>1.5212940648092763</v>
      </c>
      <c r="M100" s="20">
        <f t="shared" si="12"/>
        <v>1.8242958846411135</v>
      </c>
      <c r="P100" s="18">
        <f t="shared" si="10"/>
        <v>2.6382390733161194</v>
      </c>
      <c r="U100" s="18">
        <v>73</v>
      </c>
      <c r="V100" s="20">
        <f t="shared" si="11"/>
        <v>1.3262889542843137</v>
      </c>
    </row>
    <row r="101" spans="1:22" x14ac:dyDescent="0.15">
      <c r="A101" s="18">
        <v>50</v>
      </c>
      <c r="B101" s="18">
        <v>99</v>
      </c>
      <c r="D101">
        <v>586.52630615234398</v>
      </c>
      <c r="E101">
        <v>523.46795654296898</v>
      </c>
      <c r="F101">
        <v>472.11145019531301</v>
      </c>
      <c r="G101">
        <v>471.33349609375</v>
      </c>
      <c r="I101" s="19">
        <f t="shared" si="7"/>
        <v>114.41485595703097</v>
      </c>
      <c r="J101" s="19">
        <f t="shared" si="7"/>
        <v>52.134460449218977</v>
      </c>
      <c r="K101" s="19">
        <f t="shared" si="8"/>
        <v>77.920733642577687</v>
      </c>
      <c r="L101" s="20">
        <f t="shared" si="9"/>
        <v>1.4946109151446108</v>
      </c>
      <c r="M101" s="20">
        <f t="shared" si="12"/>
        <v>1.8006733594191937</v>
      </c>
      <c r="P101" s="18">
        <f t="shared" si="10"/>
        <v>1.3091923919879873</v>
      </c>
      <c r="U101" s="18">
        <v>73.5</v>
      </c>
      <c r="V101" s="20">
        <f t="shared" si="11"/>
        <v>1.3437256593448035</v>
      </c>
    </row>
    <row r="102" spans="1:22" x14ac:dyDescent="0.15">
      <c r="A102" s="18">
        <v>50.5</v>
      </c>
      <c r="B102" s="18">
        <v>100</v>
      </c>
      <c r="D102">
        <v>584.76605224609398</v>
      </c>
      <c r="E102">
        <v>522.0400390625</v>
      </c>
      <c r="F102">
        <v>471.77932739257801</v>
      </c>
      <c r="G102">
        <v>470.648193359375</v>
      </c>
      <c r="I102" s="19">
        <f t="shared" si="7"/>
        <v>112.98672485351597</v>
      </c>
      <c r="J102" s="19">
        <f t="shared" si="7"/>
        <v>51.391845703125</v>
      </c>
      <c r="K102" s="19">
        <f t="shared" si="8"/>
        <v>77.012432861328477</v>
      </c>
      <c r="L102" s="20">
        <f t="shared" si="9"/>
        <v>1.4985340924746269</v>
      </c>
      <c r="M102" s="20">
        <f t="shared" si="12"/>
        <v>1.8076571611919556</v>
      </c>
      <c r="P102" s="18">
        <f t="shared" si="10"/>
        <v>1.702113914219235</v>
      </c>
      <c r="U102" s="18">
        <v>74</v>
      </c>
      <c r="V102" s="20">
        <f t="shared" si="11"/>
        <v>1.3323729463355081</v>
      </c>
    </row>
    <row r="103" spans="1:22" x14ac:dyDescent="0.15">
      <c r="A103" s="18">
        <v>51</v>
      </c>
      <c r="B103" s="18">
        <v>101</v>
      </c>
      <c r="D103">
        <v>585.37811279296898</v>
      </c>
      <c r="E103">
        <v>523.54724121093795</v>
      </c>
      <c r="F103">
        <v>472.10784912109398</v>
      </c>
      <c r="G103">
        <v>471.30068969726602</v>
      </c>
      <c r="I103" s="19">
        <f t="shared" si="7"/>
        <v>113.270263671875</v>
      </c>
      <c r="J103" s="19">
        <f t="shared" si="7"/>
        <v>52.246551513671932</v>
      </c>
      <c r="K103" s="19">
        <f t="shared" si="8"/>
        <v>76.697677612304659</v>
      </c>
      <c r="L103" s="20">
        <f t="shared" si="9"/>
        <v>1.4679950234080872</v>
      </c>
      <c r="M103" s="20">
        <f t="shared" si="12"/>
        <v>1.780178716568162</v>
      </c>
      <c r="P103" s="18">
        <f t="shared" si="10"/>
        <v>0.15612612111809149</v>
      </c>
      <c r="U103" s="18">
        <v>74.5</v>
      </c>
      <c r="V103" s="20">
        <f t="shared" si="11"/>
        <v>1.3342033380159544</v>
      </c>
    </row>
    <row r="104" spans="1:22" x14ac:dyDescent="0.15">
      <c r="A104" s="18">
        <v>51.5</v>
      </c>
      <c r="B104" s="18">
        <v>102</v>
      </c>
      <c r="D104">
        <v>585.45153808593795</v>
      </c>
      <c r="E104">
        <v>523.83154296875</v>
      </c>
      <c r="F104">
        <v>472.13519287109398</v>
      </c>
      <c r="G104">
        <v>471.40130615234398</v>
      </c>
      <c r="I104" s="19">
        <f t="shared" si="7"/>
        <v>113.31634521484398</v>
      </c>
      <c r="J104" s="19">
        <f t="shared" si="7"/>
        <v>52.430236816406023</v>
      </c>
      <c r="K104" s="19">
        <f t="shared" si="8"/>
        <v>76.615179443359764</v>
      </c>
      <c r="L104" s="20">
        <f t="shared" si="9"/>
        <v>1.4612785311583028</v>
      </c>
      <c r="M104" s="20">
        <f t="shared" si="12"/>
        <v>1.7765228487611233</v>
      </c>
      <c r="P104" s="18">
        <f t="shared" si="10"/>
        <v>-4.9559720284269332E-2</v>
      </c>
      <c r="U104" s="18">
        <v>75</v>
      </c>
      <c r="V104" s="20">
        <f t="shared" si="11"/>
        <v>1.3439684565358805</v>
      </c>
    </row>
    <row r="105" spans="1:22" x14ac:dyDescent="0.15">
      <c r="A105" s="18">
        <v>52</v>
      </c>
      <c r="B105" s="18">
        <v>103</v>
      </c>
      <c r="D105">
        <v>587.44226074218795</v>
      </c>
      <c r="E105">
        <v>524.7529296875</v>
      </c>
      <c r="F105">
        <v>471.76937866210898</v>
      </c>
      <c r="G105">
        <v>471.064208984375</v>
      </c>
      <c r="I105" s="19">
        <f t="shared" si="7"/>
        <v>115.67288208007898</v>
      </c>
      <c r="J105" s="19">
        <f t="shared" si="7"/>
        <v>53.688720703125</v>
      </c>
      <c r="K105" s="19">
        <f t="shared" si="8"/>
        <v>78.09077758789148</v>
      </c>
      <c r="L105" s="20">
        <f t="shared" si="9"/>
        <v>1.4545099336543912</v>
      </c>
      <c r="M105" s="20">
        <f t="shared" si="12"/>
        <v>1.7728148756999575</v>
      </c>
      <c r="P105" s="18">
        <f t="shared" si="10"/>
        <v>-0.25817709904035752</v>
      </c>
      <c r="V105" s="20"/>
    </row>
    <row r="106" spans="1:22" x14ac:dyDescent="0.15">
      <c r="A106" s="18">
        <v>52.5</v>
      </c>
      <c r="B106" s="18">
        <v>104</v>
      </c>
      <c r="D106">
        <v>586.97381591796898</v>
      </c>
      <c r="E106">
        <v>524.70715332031295</v>
      </c>
      <c r="F106">
        <v>472.06512451171898</v>
      </c>
      <c r="G106">
        <v>471.19058227539102</v>
      </c>
      <c r="I106" s="19">
        <f t="shared" si="7"/>
        <v>114.90869140625</v>
      </c>
      <c r="J106" s="19">
        <f t="shared" si="7"/>
        <v>53.516571044921932</v>
      </c>
      <c r="K106" s="19">
        <f t="shared" si="8"/>
        <v>77.447091674804653</v>
      </c>
      <c r="L106" s="20">
        <f t="shared" si="9"/>
        <v>1.447160947770652</v>
      </c>
      <c r="M106" s="20">
        <f t="shared" si="12"/>
        <v>1.7685265142589641</v>
      </c>
      <c r="P106" s="18">
        <f t="shared" si="10"/>
        <v>-0.49944819465545431</v>
      </c>
    </row>
    <row r="107" spans="1:22" x14ac:dyDescent="0.15">
      <c r="A107" s="18">
        <v>53</v>
      </c>
      <c r="B107" s="18">
        <v>105</v>
      </c>
      <c r="D107">
        <v>588.02374267578102</v>
      </c>
      <c r="E107">
        <v>525.33026123046898</v>
      </c>
      <c r="F107">
        <v>472.22113037109398</v>
      </c>
      <c r="G107">
        <v>471.12139892578102</v>
      </c>
      <c r="I107" s="19">
        <f t="shared" si="7"/>
        <v>115.80261230468705</v>
      </c>
      <c r="J107" s="19">
        <f t="shared" si="7"/>
        <v>54.208862304687955</v>
      </c>
      <c r="K107" s="19">
        <f t="shared" si="8"/>
        <v>77.856408691405477</v>
      </c>
      <c r="L107" s="20">
        <f t="shared" si="9"/>
        <v>1.436230265335646</v>
      </c>
      <c r="M107" s="20">
        <f t="shared" si="12"/>
        <v>1.760656456266704</v>
      </c>
      <c r="P107" s="18">
        <f t="shared" si="10"/>
        <v>-0.94223212051481064</v>
      </c>
    </row>
    <row r="108" spans="1:22" x14ac:dyDescent="0.15">
      <c r="A108" s="18">
        <v>53.5</v>
      </c>
      <c r="B108" s="18">
        <v>106</v>
      </c>
      <c r="D108">
        <v>586.45397949218795</v>
      </c>
      <c r="E108">
        <v>524.67779541015602</v>
      </c>
      <c r="F108">
        <v>471.61520385742199</v>
      </c>
      <c r="G108">
        <v>470.77639770507801</v>
      </c>
      <c r="I108" s="19">
        <f t="shared" si="7"/>
        <v>114.83877563476597</v>
      </c>
      <c r="J108" s="19">
        <f t="shared" si="7"/>
        <v>53.901397705078011</v>
      </c>
      <c r="K108" s="19">
        <f t="shared" si="8"/>
        <v>77.107797241211358</v>
      </c>
      <c r="L108" s="20">
        <f t="shared" si="9"/>
        <v>1.4305342815618136</v>
      </c>
      <c r="M108" s="20">
        <f t="shared" si="12"/>
        <v>1.7580210969356174</v>
      </c>
      <c r="P108" s="18">
        <f t="shared" si="10"/>
        <v>-1.0905022796186195</v>
      </c>
    </row>
    <row r="109" spans="1:22" x14ac:dyDescent="0.15">
      <c r="A109" s="18">
        <v>54</v>
      </c>
      <c r="B109" s="18">
        <v>107</v>
      </c>
      <c r="D109">
        <v>587.15185546875</v>
      </c>
      <c r="E109">
        <v>525.01867675781295</v>
      </c>
      <c r="F109">
        <v>471.55889892578102</v>
      </c>
      <c r="G109">
        <v>470.49264526367199</v>
      </c>
      <c r="I109" s="19">
        <f t="shared" si="7"/>
        <v>115.59295654296898</v>
      </c>
      <c r="J109" s="19">
        <f t="shared" si="7"/>
        <v>54.526031494140966</v>
      </c>
      <c r="K109" s="19">
        <f t="shared" si="8"/>
        <v>77.424734497070304</v>
      </c>
      <c r="L109" s="20">
        <f t="shared" si="9"/>
        <v>1.41995909798405</v>
      </c>
      <c r="M109" s="20">
        <f t="shared" si="12"/>
        <v>1.7505065378005997</v>
      </c>
      <c r="P109" s="18">
        <f t="shared" si="10"/>
        <v>-1.5132851864507768</v>
      </c>
    </row>
    <row r="110" spans="1:22" x14ac:dyDescent="0.15">
      <c r="A110" s="18">
        <v>54.5</v>
      </c>
      <c r="B110" s="18">
        <v>108</v>
      </c>
      <c r="D110">
        <v>587.563720703125</v>
      </c>
      <c r="E110">
        <v>525.34405517578102</v>
      </c>
      <c r="F110">
        <v>471.43521118164102</v>
      </c>
      <c r="G110">
        <v>470.880859375</v>
      </c>
      <c r="I110" s="19">
        <f t="shared" si="7"/>
        <v>116.12850952148398</v>
      </c>
      <c r="J110" s="19">
        <f t="shared" si="7"/>
        <v>54.463195800781023</v>
      </c>
      <c r="K110" s="19">
        <f t="shared" si="8"/>
        <v>78.004272460937273</v>
      </c>
      <c r="L110" s="20">
        <f t="shared" si="9"/>
        <v>1.4322382539993854</v>
      </c>
      <c r="M110" s="20">
        <f t="shared" si="12"/>
        <v>1.765846318258681</v>
      </c>
      <c r="P110" s="18">
        <f t="shared" si="10"/>
        <v>-0.65024094716693803</v>
      </c>
    </row>
    <row r="111" spans="1:22" x14ac:dyDescent="0.15">
      <c r="A111" s="18">
        <v>55</v>
      </c>
      <c r="B111" s="18">
        <v>109</v>
      </c>
      <c r="D111">
        <v>588.548828125</v>
      </c>
      <c r="E111">
        <v>526.21929931640602</v>
      </c>
      <c r="F111">
        <v>471.89599609375</v>
      </c>
      <c r="G111">
        <v>470.98800659179699</v>
      </c>
      <c r="I111" s="19">
        <f t="shared" si="7"/>
        <v>116.65283203125</v>
      </c>
      <c r="J111" s="19">
        <f t="shared" si="7"/>
        <v>55.231292724609034</v>
      </c>
      <c r="K111" s="19">
        <f t="shared" si="8"/>
        <v>77.990927124023671</v>
      </c>
      <c r="L111" s="20">
        <f t="shared" si="9"/>
        <v>1.4120786111760477</v>
      </c>
      <c r="M111" s="20">
        <f t="shared" si="12"/>
        <v>1.7487472998780891</v>
      </c>
      <c r="P111" s="18">
        <f t="shared" si="10"/>
        <v>-1.6122631450142331</v>
      </c>
    </row>
    <row r="112" spans="1:22" x14ac:dyDescent="0.15">
      <c r="A112" s="18">
        <v>55.5</v>
      </c>
      <c r="B112" s="18">
        <v>110</v>
      </c>
      <c r="D112">
        <v>588.75592041015602</v>
      </c>
      <c r="E112">
        <v>526.6796875</v>
      </c>
      <c r="F112">
        <v>472.42843627929699</v>
      </c>
      <c r="G112">
        <v>471.376220703125</v>
      </c>
      <c r="I112" s="19">
        <f t="shared" si="7"/>
        <v>116.32748413085903</v>
      </c>
      <c r="J112" s="19">
        <f t="shared" si="7"/>
        <v>55.303466796875</v>
      </c>
      <c r="K112" s="19">
        <f t="shared" si="8"/>
        <v>77.61505737304654</v>
      </c>
      <c r="L112" s="20">
        <f t="shared" si="9"/>
        <v>1.4034392754819538</v>
      </c>
      <c r="M112" s="20">
        <f t="shared" si="12"/>
        <v>1.743168588626741</v>
      </c>
      <c r="P112" s="18">
        <f t="shared" si="10"/>
        <v>-1.9261316923028273</v>
      </c>
    </row>
    <row r="113" spans="1:16" x14ac:dyDescent="0.15">
      <c r="A113" s="18">
        <v>56</v>
      </c>
      <c r="B113" s="18">
        <v>111</v>
      </c>
      <c r="D113">
        <v>590.64514160156295</v>
      </c>
      <c r="E113">
        <v>527.62237548828102</v>
      </c>
      <c r="F113">
        <v>472.26882934570301</v>
      </c>
      <c r="G113">
        <v>471.31674194335898</v>
      </c>
      <c r="I113" s="19">
        <f t="shared" si="7"/>
        <v>118.37631225585994</v>
      </c>
      <c r="J113" s="19">
        <f t="shared" si="7"/>
        <v>56.305633544922046</v>
      </c>
      <c r="K113" s="19">
        <f t="shared" si="8"/>
        <v>78.962368774414514</v>
      </c>
      <c r="L113" s="20">
        <f t="shared" si="9"/>
        <v>1.4023884255101464</v>
      </c>
      <c r="M113" s="20">
        <f t="shared" si="12"/>
        <v>1.7451783630976794</v>
      </c>
      <c r="P113" s="18">
        <f t="shared" si="10"/>
        <v>-1.8130580871007822</v>
      </c>
    </row>
    <row r="114" spans="1:16" x14ac:dyDescent="0.15">
      <c r="A114" s="18">
        <v>56.5</v>
      </c>
      <c r="B114" s="18">
        <v>112</v>
      </c>
      <c r="D114">
        <v>588.87542724609398</v>
      </c>
      <c r="E114">
        <v>526.48663330078102</v>
      </c>
      <c r="F114">
        <v>472.01696777343801</v>
      </c>
      <c r="G114">
        <v>471.14266967773398</v>
      </c>
      <c r="I114" s="19">
        <f t="shared" si="7"/>
        <v>116.85845947265597</v>
      </c>
      <c r="J114" s="19">
        <f t="shared" si="7"/>
        <v>55.343963623047046</v>
      </c>
      <c r="K114" s="19">
        <f t="shared" si="8"/>
        <v>78.117684936523034</v>
      </c>
      <c r="L114" s="20">
        <f t="shared" si="9"/>
        <v>1.411494223084381</v>
      </c>
      <c r="M114" s="20">
        <f t="shared" si="12"/>
        <v>1.7573447851146597</v>
      </c>
      <c r="P114" s="18">
        <f t="shared" si="10"/>
        <v>-1.1285528255590953</v>
      </c>
    </row>
    <row r="115" spans="1:16" x14ac:dyDescent="0.15">
      <c r="A115" s="18">
        <v>57</v>
      </c>
      <c r="B115" s="18">
        <v>113</v>
      </c>
      <c r="D115">
        <v>587.10516357421898</v>
      </c>
      <c r="E115">
        <v>525.34631347656295</v>
      </c>
      <c r="F115">
        <v>471.43634033203102</v>
      </c>
      <c r="G115">
        <v>470.89193725585898</v>
      </c>
      <c r="I115" s="19">
        <f t="shared" si="7"/>
        <v>115.66882324218795</v>
      </c>
      <c r="J115" s="19">
        <f t="shared" si="7"/>
        <v>54.454376220703978</v>
      </c>
      <c r="K115" s="19">
        <f t="shared" si="8"/>
        <v>77.550759887695165</v>
      </c>
      <c r="L115" s="20">
        <f t="shared" si="9"/>
        <v>1.4241419197124099</v>
      </c>
      <c r="M115" s="20">
        <f t="shared" si="12"/>
        <v>1.7730531061854344</v>
      </c>
      <c r="P115" s="18">
        <f t="shared" si="10"/>
        <v>-0.24477381411887716</v>
      </c>
    </row>
    <row r="116" spans="1:16" x14ac:dyDescent="0.15">
      <c r="A116" s="18">
        <v>57.5</v>
      </c>
      <c r="B116" s="18">
        <v>114</v>
      </c>
      <c r="D116">
        <v>586.43438720703102</v>
      </c>
      <c r="E116">
        <v>524.716064453125</v>
      </c>
      <c r="F116">
        <v>470.65408325195301</v>
      </c>
      <c r="G116">
        <v>469.76666259765602</v>
      </c>
      <c r="I116" s="19">
        <f t="shared" si="7"/>
        <v>115.78030395507801</v>
      </c>
      <c r="J116" s="19">
        <f t="shared" si="7"/>
        <v>54.949401855468977</v>
      </c>
      <c r="K116" s="19">
        <f t="shared" si="8"/>
        <v>77.315722656249733</v>
      </c>
      <c r="L116" s="20">
        <f t="shared" si="9"/>
        <v>1.4070348365139609</v>
      </c>
      <c r="M116" s="20">
        <f t="shared" si="12"/>
        <v>1.7590066474297315</v>
      </c>
      <c r="P116" s="18">
        <f t="shared" si="10"/>
        <v>-1.0350533976223713</v>
      </c>
    </row>
    <row r="117" spans="1:16" x14ac:dyDescent="0.15">
      <c r="A117" s="18">
        <v>58</v>
      </c>
      <c r="B117" s="18">
        <v>115</v>
      </c>
      <c r="D117">
        <v>587.32604980468795</v>
      </c>
      <c r="E117">
        <v>526.32427978515602</v>
      </c>
      <c r="F117">
        <v>471.53720092773398</v>
      </c>
      <c r="G117">
        <v>470.83087158203102</v>
      </c>
      <c r="I117" s="19">
        <f t="shared" si="7"/>
        <v>115.78884887695398</v>
      </c>
      <c r="J117" s="19">
        <f t="shared" si="7"/>
        <v>55.493408203125</v>
      </c>
      <c r="K117" s="19">
        <f t="shared" si="8"/>
        <v>76.943463134766489</v>
      </c>
      <c r="L117" s="20">
        <f t="shared" si="9"/>
        <v>1.3865333852468908</v>
      </c>
      <c r="M117" s="20">
        <f t="shared" si="12"/>
        <v>1.7415658206054072</v>
      </c>
      <c r="P117" s="18">
        <f t="shared" si="10"/>
        <v>-2.0163063666731973</v>
      </c>
    </row>
    <row r="118" spans="1:16" x14ac:dyDescent="0.15">
      <c r="A118" s="18">
        <v>58.5</v>
      </c>
      <c r="B118" s="18">
        <v>116</v>
      </c>
      <c r="D118">
        <v>589.17962646484398</v>
      </c>
      <c r="E118">
        <v>526.26208496093795</v>
      </c>
      <c r="F118">
        <v>471.88629150390602</v>
      </c>
      <c r="G118">
        <v>470.95547485351602</v>
      </c>
      <c r="I118" s="19">
        <f t="shared" si="7"/>
        <v>117.29333496093795</v>
      </c>
      <c r="J118" s="19">
        <f t="shared" si="7"/>
        <v>55.306610107421932</v>
      </c>
      <c r="K118" s="19">
        <f t="shared" si="8"/>
        <v>78.578707885742602</v>
      </c>
      <c r="L118" s="20">
        <f t="shared" si="9"/>
        <v>1.4207832975682169</v>
      </c>
      <c r="M118" s="20">
        <f t="shared" si="12"/>
        <v>1.778876357369479</v>
      </c>
      <c r="P118" s="18">
        <f t="shared" si="10"/>
        <v>8.2852999186970019E-2</v>
      </c>
    </row>
    <row r="119" spans="1:16" x14ac:dyDescent="0.15">
      <c r="A119" s="18">
        <v>59</v>
      </c>
      <c r="B119" s="18">
        <v>117</v>
      </c>
      <c r="D119">
        <v>586.42022705078102</v>
      </c>
      <c r="E119">
        <v>525.440673828125</v>
      </c>
      <c r="F119">
        <v>471.28103637695301</v>
      </c>
      <c r="G119">
        <v>470.63034057617199</v>
      </c>
      <c r="I119" s="19">
        <f t="shared" si="7"/>
        <v>115.13919067382801</v>
      </c>
      <c r="J119" s="19">
        <f t="shared" si="7"/>
        <v>54.810333251953011</v>
      </c>
      <c r="K119" s="19">
        <f t="shared" si="8"/>
        <v>76.771957397460909</v>
      </c>
      <c r="L119" s="20">
        <f t="shared" si="9"/>
        <v>1.4006840105232412</v>
      </c>
      <c r="M119" s="20">
        <f t="shared" si="12"/>
        <v>1.7618376947672492</v>
      </c>
      <c r="P119" s="18">
        <f t="shared" si="10"/>
        <v>-0.8757734716507235</v>
      </c>
    </row>
    <row r="120" spans="1:16" x14ac:dyDescent="0.15">
      <c r="A120" s="18">
        <v>59.5</v>
      </c>
      <c r="B120" s="18">
        <v>118</v>
      </c>
      <c r="D120">
        <v>583.8095703125</v>
      </c>
      <c r="E120">
        <v>523.746826171875</v>
      </c>
      <c r="F120">
        <v>470.87225341796898</v>
      </c>
      <c r="G120">
        <v>470.08544921875</v>
      </c>
      <c r="I120" s="19">
        <f t="shared" si="7"/>
        <v>112.93731689453102</v>
      </c>
      <c r="J120" s="19">
        <f t="shared" si="7"/>
        <v>53.661376953125</v>
      </c>
      <c r="K120" s="19">
        <f t="shared" si="8"/>
        <v>75.374353027343517</v>
      </c>
      <c r="L120" s="20">
        <f t="shared" si="9"/>
        <v>1.4046294990377441</v>
      </c>
      <c r="M120" s="20">
        <f t="shared" si="12"/>
        <v>1.7688438077244979</v>
      </c>
      <c r="P120" s="18">
        <f t="shared" si="10"/>
        <v>-0.48159668117782395</v>
      </c>
    </row>
    <row r="121" spans="1:16" x14ac:dyDescent="0.15">
      <c r="A121" s="18">
        <v>60</v>
      </c>
      <c r="B121" s="18">
        <v>119</v>
      </c>
      <c r="D121">
        <v>585.51037597656295</v>
      </c>
      <c r="E121">
        <v>524.274658203125</v>
      </c>
      <c r="F121">
        <v>471.19104003906301</v>
      </c>
      <c r="G121">
        <v>470.272216796875</v>
      </c>
      <c r="I121" s="19">
        <f t="shared" si="7"/>
        <v>114.31933593749994</v>
      </c>
      <c r="J121" s="19">
        <f t="shared" si="7"/>
        <v>54.00244140625</v>
      </c>
      <c r="K121" s="19">
        <f t="shared" si="8"/>
        <v>76.517626953124946</v>
      </c>
      <c r="L121" s="20">
        <f t="shared" si="9"/>
        <v>1.4169290306246995</v>
      </c>
      <c r="M121" s="20">
        <f t="shared" si="12"/>
        <v>1.7842039637541991</v>
      </c>
      <c r="P121" s="18">
        <f t="shared" si="10"/>
        <v>0.38259392521059982</v>
      </c>
    </row>
    <row r="122" spans="1:16" x14ac:dyDescent="0.15">
      <c r="A122" s="18">
        <v>60.5</v>
      </c>
      <c r="B122" s="18">
        <v>120</v>
      </c>
      <c r="D122">
        <v>586.58868408203102</v>
      </c>
      <c r="E122">
        <v>525.04473876953102</v>
      </c>
      <c r="F122">
        <v>471.32354736328102</v>
      </c>
      <c r="G122">
        <v>470.44857788085898</v>
      </c>
      <c r="I122" s="19">
        <f t="shared" si="7"/>
        <v>115.26513671875</v>
      </c>
      <c r="J122" s="19">
        <f t="shared" si="7"/>
        <v>54.596160888672046</v>
      </c>
      <c r="K122" s="19">
        <f t="shared" si="8"/>
        <v>77.047824096679562</v>
      </c>
      <c r="L122" s="20">
        <f t="shared" si="9"/>
        <v>1.4112315379425502</v>
      </c>
      <c r="M122" s="20">
        <f t="shared" si="12"/>
        <v>1.7815670955147955</v>
      </c>
      <c r="P122" s="18">
        <f t="shared" si="10"/>
        <v>0.23423887215187955</v>
      </c>
    </row>
    <row r="123" spans="1:16" x14ac:dyDescent="0.15">
      <c r="A123" s="18">
        <v>61</v>
      </c>
      <c r="B123" s="18">
        <v>121</v>
      </c>
      <c r="D123">
        <v>588.41619873046898</v>
      </c>
      <c r="E123">
        <v>526.01715087890602</v>
      </c>
      <c r="F123">
        <v>471.35971069335898</v>
      </c>
      <c r="G123">
        <v>470.64276123046898</v>
      </c>
      <c r="I123" s="19">
        <f t="shared" si="7"/>
        <v>117.05648803711</v>
      </c>
      <c r="J123" s="19">
        <f t="shared" si="7"/>
        <v>55.374389648437045</v>
      </c>
      <c r="K123" s="19">
        <f t="shared" si="8"/>
        <v>78.294415283204074</v>
      </c>
      <c r="L123" s="20">
        <f t="shared" si="9"/>
        <v>1.4139102169844675</v>
      </c>
      <c r="M123" s="20">
        <f t="shared" si="12"/>
        <v>1.7873063989994589</v>
      </c>
      <c r="P123" s="18">
        <f t="shared" si="10"/>
        <v>0.55714263361548544</v>
      </c>
    </row>
    <row r="124" spans="1:16" x14ac:dyDescent="0.15">
      <c r="A124" s="18">
        <v>61.5</v>
      </c>
      <c r="B124" s="18">
        <v>122</v>
      </c>
      <c r="D124">
        <v>588.52801513671898</v>
      </c>
      <c r="E124">
        <v>526.545166015625</v>
      </c>
      <c r="F124">
        <v>471.13589477539102</v>
      </c>
      <c r="G124">
        <v>470.16165161132801</v>
      </c>
      <c r="I124" s="19">
        <f t="shared" si="7"/>
        <v>117.39212036132795</v>
      </c>
      <c r="J124" s="19">
        <f t="shared" si="7"/>
        <v>56.383514404296989</v>
      </c>
      <c r="K124" s="19">
        <f t="shared" si="8"/>
        <v>77.923660278320057</v>
      </c>
      <c r="L124" s="20">
        <f t="shared" si="9"/>
        <v>1.3820291463134036</v>
      </c>
      <c r="M124" s="20">
        <f t="shared" si="12"/>
        <v>1.7584859527711407</v>
      </c>
      <c r="P124" s="18">
        <f t="shared" si="10"/>
        <v>-1.0643486360223346</v>
      </c>
    </row>
    <row r="125" spans="1:16" x14ac:dyDescent="0.15">
      <c r="A125" s="18">
        <v>62</v>
      </c>
      <c r="B125" s="18">
        <v>123</v>
      </c>
      <c r="D125">
        <v>587.55950927734398</v>
      </c>
      <c r="E125">
        <v>526.36730957031295</v>
      </c>
      <c r="F125">
        <v>470.87451171875</v>
      </c>
      <c r="G125">
        <v>470.00790405273398</v>
      </c>
      <c r="I125" s="19">
        <f t="shared" si="7"/>
        <v>116.68499755859398</v>
      </c>
      <c r="J125" s="19">
        <f t="shared" si="7"/>
        <v>56.359405517578978</v>
      </c>
      <c r="K125" s="19">
        <f t="shared" si="8"/>
        <v>77.233413696288693</v>
      </c>
      <c r="L125" s="20">
        <f t="shared" si="9"/>
        <v>1.3703731078603896</v>
      </c>
      <c r="M125" s="20">
        <f t="shared" si="12"/>
        <v>1.7498905387608725</v>
      </c>
      <c r="P125" s="18">
        <f t="shared" si="10"/>
        <v>-1.5479424244792952</v>
      </c>
    </row>
    <row r="126" spans="1:16" x14ac:dyDescent="0.15">
      <c r="A126" s="18">
        <v>62.5</v>
      </c>
      <c r="B126" s="18">
        <v>124</v>
      </c>
      <c r="D126">
        <v>587.80920410156295</v>
      </c>
      <c r="E126">
        <v>525.99230957031295</v>
      </c>
      <c r="F126">
        <v>470.9052734375</v>
      </c>
      <c r="G126">
        <v>470.02215576171898</v>
      </c>
      <c r="I126" s="19">
        <f t="shared" si="7"/>
        <v>116.90393066406295</v>
      </c>
      <c r="J126" s="19">
        <f t="shared" si="7"/>
        <v>55.970153808593977</v>
      </c>
      <c r="K126" s="19">
        <f t="shared" si="8"/>
        <v>77.724822998047173</v>
      </c>
      <c r="L126" s="20">
        <f t="shared" si="9"/>
        <v>1.3886833912204268</v>
      </c>
      <c r="M126" s="20">
        <f t="shared" si="12"/>
        <v>1.7712614465636556</v>
      </c>
      <c r="P126" s="18">
        <f t="shared" si="10"/>
        <v>-0.34557587706620518</v>
      </c>
    </row>
    <row r="127" spans="1:16" x14ac:dyDescent="0.15">
      <c r="A127" s="18">
        <v>63</v>
      </c>
      <c r="B127" s="18">
        <v>125</v>
      </c>
      <c r="D127">
        <v>587.79345703125</v>
      </c>
      <c r="E127">
        <v>526.95196533203102</v>
      </c>
      <c r="F127">
        <v>471.94665527343801</v>
      </c>
      <c r="G127">
        <v>470.935791015625</v>
      </c>
      <c r="I127" s="19">
        <f t="shared" si="7"/>
        <v>115.84680175781199</v>
      </c>
      <c r="J127" s="19">
        <f t="shared" si="7"/>
        <v>56.016174316406023</v>
      </c>
      <c r="K127" s="19">
        <f t="shared" si="8"/>
        <v>76.635479736327767</v>
      </c>
      <c r="L127" s="20">
        <f t="shared" si="9"/>
        <v>1.3680955665314467</v>
      </c>
      <c r="M127" s="20">
        <f t="shared" si="12"/>
        <v>1.7537342463174213</v>
      </c>
      <c r="P127" s="18">
        <f t="shared" si="10"/>
        <v>-1.3316883735666216</v>
      </c>
    </row>
    <row r="128" spans="1:16" x14ac:dyDescent="0.15">
      <c r="A128" s="18">
        <v>63.5</v>
      </c>
      <c r="B128" s="18">
        <v>126</v>
      </c>
      <c r="D128">
        <v>588.82141113281295</v>
      </c>
      <c r="E128">
        <v>527.02917480468795</v>
      </c>
      <c r="F128">
        <v>471.81188964843801</v>
      </c>
      <c r="G128">
        <v>471.24349975585898</v>
      </c>
      <c r="I128" s="19">
        <f t="shared" si="7"/>
        <v>117.00952148437494</v>
      </c>
      <c r="J128" s="19">
        <f t="shared" si="7"/>
        <v>55.785675048828978</v>
      </c>
      <c r="K128" s="19">
        <f t="shared" si="8"/>
        <v>77.959548950194659</v>
      </c>
      <c r="L128" s="20">
        <f t="shared" si="9"/>
        <v>1.3974832944471314</v>
      </c>
      <c r="M128" s="20">
        <f t="shared" si="12"/>
        <v>1.7861825986758517</v>
      </c>
      <c r="P128" s="18">
        <f t="shared" si="10"/>
        <v>0.4939155621430571</v>
      </c>
    </row>
    <row r="129" spans="1:16" x14ac:dyDescent="0.15">
      <c r="A129" s="18">
        <v>64</v>
      </c>
      <c r="B129" s="18">
        <v>127</v>
      </c>
      <c r="D129">
        <v>587.13385009765602</v>
      </c>
      <c r="E129">
        <v>526.9453125</v>
      </c>
      <c r="F129">
        <v>471.76779174804699</v>
      </c>
      <c r="G129">
        <v>470.95794677734398</v>
      </c>
      <c r="I129" s="19">
        <f t="shared" si="7"/>
        <v>115.36605834960903</v>
      </c>
      <c r="J129" s="19">
        <f t="shared" si="7"/>
        <v>55.987365722656023</v>
      </c>
      <c r="K129" s="19">
        <f t="shared" si="8"/>
        <v>76.174902343749821</v>
      </c>
      <c r="L129" s="20">
        <f t="shared" si="9"/>
        <v>1.360573075023686</v>
      </c>
      <c r="M129" s="20">
        <f t="shared" si="12"/>
        <v>1.7523330036951523</v>
      </c>
      <c r="P129" s="18">
        <f t="shared" si="10"/>
        <v>-1.4105248586319004</v>
      </c>
    </row>
    <row r="130" spans="1:16" x14ac:dyDescent="0.15">
      <c r="A130" s="18">
        <v>64.5</v>
      </c>
      <c r="B130" s="18">
        <v>128</v>
      </c>
      <c r="D130">
        <v>585.84655761718795</v>
      </c>
      <c r="E130">
        <v>525.626953125</v>
      </c>
      <c r="F130">
        <v>471.49603271484398</v>
      </c>
      <c r="G130">
        <v>470.51458740234398</v>
      </c>
      <c r="I130" s="19">
        <f t="shared" ref="I130:J152" si="13">D130-F130</f>
        <v>114.35052490234398</v>
      </c>
      <c r="J130" s="19">
        <f t="shared" si="13"/>
        <v>55.112365722656023</v>
      </c>
      <c r="K130" s="19">
        <f t="shared" ref="K130:K152" si="14">I130-0.7*J130</f>
        <v>75.771868896484762</v>
      </c>
      <c r="L130" s="20">
        <f t="shared" ref="L130:L152" si="15">K130/J130</f>
        <v>1.3748614834970851</v>
      </c>
      <c r="M130" s="20">
        <f t="shared" si="12"/>
        <v>1.7696820366112973</v>
      </c>
      <c r="P130" s="18">
        <f t="shared" si="10"/>
        <v>-0.43443638354967773</v>
      </c>
    </row>
    <row r="131" spans="1:16" x14ac:dyDescent="0.15">
      <c r="A131" s="18">
        <v>65</v>
      </c>
      <c r="B131" s="18">
        <v>129</v>
      </c>
      <c r="D131">
        <v>586.52142333984398</v>
      </c>
      <c r="E131">
        <v>525.70330810546898</v>
      </c>
      <c r="F131">
        <v>471.01333618164102</v>
      </c>
      <c r="G131">
        <v>470.32083129882801</v>
      </c>
      <c r="I131" s="19">
        <f t="shared" si="13"/>
        <v>115.50808715820295</v>
      </c>
      <c r="J131" s="19">
        <f t="shared" si="13"/>
        <v>55.382476806640966</v>
      </c>
      <c r="K131" s="19">
        <f t="shared" si="14"/>
        <v>76.740353393554273</v>
      </c>
      <c r="L131" s="20">
        <f t="shared" si="15"/>
        <v>1.3856432181876031</v>
      </c>
      <c r="M131" s="20">
        <f t="shared" si="12"/>
        <v>1.783524395744561</v>
      </c>
      <c r="P131" s="18">
        <f t="shared" si="10"/>
        <v>0.34436018011089348</v>
      </c>
    </row>
    <row r="132" spans="1:16" x14ac:dyDescent="0.15">
      <c r="A132" s="18">
        <v>65.5</v>
      </c>
      <c r="B132" s="18">
        <v>130</v>
      </c>
      <c r="D132">
        <v>588.39697265625</v>
      </c>
      <c r="E132">
        <v>527.61663818359398</v>
      </c>
      <c r="F132">
        <v>471.17816162109398</v>
      </c>
      <c r="G132">
        <v>470.26452636718801</v>
      </c>
      <c r="I132" s="19">
        <f t="shared" si="13"/>
        <v>117.21881103515602</v>
      </c>
      <c r="J132" s="19">
        <f t="shared" si="13"/>
        <v>57.352111816405966</v>
      </c>
      <c r="K132" s="19">
        <f t="shared" si="14"/>
        <v>77.072332763671852</v>
      </c>
      <c r="L132" s="20">
        <f t="shared" si="15"/>
        <v>1.3438447220634826</v>
      </c>
      <c r="M132" s="20">
        <f t="shared" si="12"/>
        <v>1.7447865240631864</v>
      </c>
      <c r="P132" s="18">
        <f t="shared" si="10"/>
        <v>-1.8351036712843283</v>
      </c>
    </row>
    <row r="133" spans="1:16" x14ac:dyDescent="0.15">
      <c r="A133" s="18">
        <v>66</v>
      </c>
      <c r="B133" s="18">
        <v>131</v>
      </c>
      <c r="D133">
        <v>589.11395263671898</v>
      </c>
      <c r="E133">
        <v>527.76025390625</v>
      </c>
      <c r="F133">
        <v>471.41488647460898</v>
      </c>
      <c r="G133">
        <v>470.34365844726602</v>
      </c>
      <c r="I133" s="19">
        <f t="shared" si="13"/>
        <v>117.69906616211</v>
      </c>
      <c r="J133" s="19">
        <f t="shared" si="13"/>
        <v>57.416595458983977</v>
      </c>
      <c r="K133" s="19">
        <f t="shared" si="14"/>
        <v>77.507449340821211</v>
      </c>
      <c r="L133" s="20">
        <f t="shared" si="15"/>
        <v>1.3499137091154996</v>
      </c>
      <c r="M133" s="20">
        <f t="shared" si="12"/>
        <v>1.7539161355579491</v>
      </c>
      <c r="P133" s="18">
        <f t="shared" si="10"/>
        <v>-1.3214549506272089</v>
      </c>
    </row>
    <row r="134" spans="1:16" x14ac:dyDescent="0.15">
      <c r="A134" s="18">
        <v>66.5</v>
      </c>
      <c r="B134" s="18">
        <v>132</v>
      </c>
      <c r="D134">
        <v>589.57958984375</v>
      </c>
      <c r="E134">
        <v>528.25036621093795</v>
      </c>
      <c r="F134">
        <v>471.02645874023398</v>
      </c>
      <c r="G134">
        <v>470.25750732421898</v>
      </c>
      <c r="I134" s="19">
        <f t="shared" si="13"/>
        <v>118.55313110351602</v>
      </c>
      <c r="J134" s="19">
        <f t="shared" si="13"/>
        <v>57.992858886718977</v>
      </c>
      <c r="K134" s="19">
        <f t="shared" si="14"/>
        <v>77.958129882812742</v>
      </c>
      <c r="L134" s="20">
        <f t="shared" si="15"/>
        <v>1.3442711978571906</v>
      </c>
      <c r="M134" s="20">
        <f t="shared" si="12"/>
        <v>1.751334248742386</v>
      </c>
      <c r="P134" s="18">
        <f t="shared" ref="P134:P152" si="16">(M134-$O$2)/$O$2*100</f>
        <v>-1.4667166477384457</v>
      </c>
    </row>
    <row r="135" spans="1:16" x14ac:dyDescent="0.15">
      <c r="A135" s="18">
        <v>67</v>
      </c>
      <c r="B135" s="18">
        <v>133</v>
      </c>
      <c r="D135">
        <v>590.27239990234398</v>
      </c>
      <c r="E135">
        <v>528.46148681640602</v>
      </c>
      <c r="F135">
        <v>470.76486206054699</v>
      </c>
      <c r="G135">
        <v>470.24169921875</v>
      </c>
      <c r="I135" s="19">
        <f t="shared" si="13"/>
        <v>119.50753784179699</v>
      </c>
      <c r="J135" s="19">
        <f t="shared" si="13"/>
        <v>58.219787597656023</v>
      </c>
      <c r="K135" s="19">
        <f t="shared" si="14"/>
        <v>78.753686523437779</v>
      </c>
      <c r="L135" s="20">
        <f t="shared" si="15"/>
        <v>1.3526962184693452</v>
      </c>
      <c r="M135" s="20">
        <f t="shared" si="12"/>
        <v>1.7628198937972863</v>
      </c>
      <c r="P135" s="18">
        <f t="shared" si="16"/>
        <v>-0.82051314918260321</v>
      </c>
    </row>
    <row r="136" spans="1:16" x14ac:dyDescent="0.15">
      <c r="A136" s="18">
        <v>67.5</v>
      </c>
      <c r="B136" s="18">
        <v>134</v>
      </c>
      <c r="D136">
        <v>588.75238037109398</v>
      </c>
      <c r="E136">
        <v>527.39959716796898</v>
      </c>
      <c r="F136">
        <v>470.80014038085898</v>
      </c>
      <c r="G136">
        <v>470.27764892578102</v>
      </c>
      <c r="I136" s="19">
        <f t="shared" si="13"/>
        <v>117.952239990235</v>
      </c>
      <c r="J136" s="19">
        <f t="shared" si="13"/>
        <v>57.121948242187955</v>
      </c>
      <c r="K136" s="19">
        <f t="shared" si="14"/>
        <v>77.966876220703426</v>
      </c>
      <c r="L136" s="20">
        <f t="shared" si="15"/>
        <v>1.3649197658689143</v>
      </c>
      <c r="M136" s="20">
        <f t="shared" si="12"/>
        <v>1.7781040656396012</v>
      </c>
      <c r="P136" s="18">
        <f t="shared" si="16"/>
        <v>3.940244718337501E-2</v>
      </c>
    </row>
    <row r="137" spans="1:16" x14ac:dyDescent="0.15">
      <c r="A137" s="18">
        <v>68</v>
      </c>
      <c r="B137" s="18">
        <v>135</v>
      </c>
      <c r="D137">
        <v>587.606689453125</v>
      </c>
      <c r="E137">
        <v>527.110595703125</v>
      </c>
      <c r="F137">
        <v>471.19668579101602</v>
      </c>
      <c r="G137">
        <v>470.24169921875</v>
      </c>
      <c r="I137" s="19">
        <f t="shared" si="13"/>
        <v>116.41000366210898</v>
      </c>
      <c r="J137" s="19">
        <f t="shared" si="13"/>
        <v>56.868896484375</v>
      </c>
      <c r="K137" s="19">
        <f t="shared" si="14"/>
        <v>76.601776123046477</v>
      </c>
      <c r="L137" s="20">
        <f t="shared" si="15"/>
        <v>1.3469889668791653</v>
      </c>
      <c r="M137" s="20">
        <f t="shared" si="12"/>
        <v>1.7632338910925982</v>
      </c>
      <c r="P137" s="18">
        <f t="shared" si="16"/>
        <v>-0.79722090052399985</v>
      </c>
    </row>
    <row r="138" spans="1:16" x14ac:dyDescent="0.15">
      <c r="A138" s="18">
        <v>68.5</v>
      </c>
      <c r="B138" s="18">
        <v>136</v>
      </c>
      <c r="D138">
        <v>588.452392578125</v>
      </c>
      <c r="E138">
        <v>527.26873779296898</v>
      </c>
      <c r="F138">
        <v>471.449462890625</v>
      </c>
      <c r="G138">
        <v>470.34432983398398</v>
      </c>
      <c r="I138" s="19">
        <f t="shared" si="13"/>
        <v>117.0029296875</v>
      </c>
      <c r="J138" s="19">
        <f t="shared" si="13"/>
        <v>56.924407958985</v>
      </c>
      <c r="K138" s="19">
        <f t="shared" si="14"/>
        <v>77.155844116210503</v>
      </c>
      <c r="L138" s="20">
        <f t="shared" si="15"/>
        <v>1.3554088111342781</v>
      </c>
      <c r="M138" s="20">
        <f t="shared" si="12"/>
        <v>1.7747143597904569</v>
      </c>
      <c r="P138" s="18">
        <f t="shared" si="16"/>
        <v>-0.1513086333281822</v>
      </c>
    </row>
    <row r="139" spans="1:16" x14ac:dyDescent="0.15">
      <c r="A139" s="18">
        <v>69</v>
      </c>
      <c r="B139" s="18">
        <v>137</v>
      </c>
      <c r="D139">
        <v>588.40606689453102</v>
      </c>
      <c r="E139">
        <v>527.47528076171898</v>
      </c>
      <c r="F139">
        <v>471.13272094726602</v>
      </c>
      <c r="G139">
        <v>470.28533935546898</v>
      </c>
      <c r="I139" s="19">
        <f t="shared" si="13"/>
        <v>117.273345947265</v>
      </c>
      <c r="J139" s="19">
        <f t="shared" si="13"/>
        <v>57.18994140625</v>
      </c>
      <c r="K139" s="19">
        <f t="shared" si="14"/>
        <v>77.24038696289</v>
      </c>
      <c r="L139" s="20">
        <f t="shared" si="15"/>
        <v>1.350593916755592</v>
      </c>
      <c r="M139" s="20">
        <f t="shared" si="12"/>
        <v>1.7729600898545166</v>
      </c>
      <c r="P139" s="18">
        <f t="shared" si="16"/>
        <v>-0.25000708383726344</v>
      </c>
    </row>
    <row r="140" spans="1:16" x14ac:dyDescent="0.15">
      <c r="A140" s="18">
        <v>69.5</v>
      </c>
      <c r="B140" s="18">
        <v>138</v>
      </c>
      <c r="D140">
        <v>587.669921875</v>
      </c>
      <c r="E140">
        <v>527.29632568359398</v>
      </c>
      <c r="F140">
        <v>472.08999633789102</v>
      </c>
      <c r="G140">
        <v>471.28894042968801</v>
      </c>
      <c r="I140" s="19">
        <f t="shared" si="13"/>
        <v>115.57992553710898</v>
      </c>
      <c r="J140" s="19">
        <f t="shared" si="13"/>
        <v>56.007385253905966</v>
      </c>
      <c r="K140" s="19">
        <f t="shared" si="14"/>
        <v>76.374755859374801</v>
      </c>
      <c r="L140" s="20">
        <f t="shared" si="15"/>
        <v>1.3636550878626923</v>
      </c>
      <c r="M140" s="20">
        <f t="shared" si="12"/>
        <v>1.7890818854043626</v>
      </c>
      <c r="P140" s="18">
        <f t="shared" si="16"/>
        <v>0.65703476165905972</v>
      </c>
    </row>
    <row r="141" spans="1:16" x14ac:dyDescent="0.15">
      <c r="A141" s="18">
        <v>70</v>
      </c>
      <c r="B141" s="18">
        <v>139</v>
      </c>
      <c r="D141">
        <v>586.14117431640602</v>
      </c>
      <c r="E141">
        <v>526.8955078125</v>
      </c>
      <c r="F141">
        <v>472.01358032226602</v>
      </c>
      <c r="G141">
        <v>471.36898803710898</v>
      </c>
      <c r="I141" s="19">
        <f t="shared" si="13"/>
        <v>114.12759399414</v>
      </c>
      <c r="J141" s="19">
        <f t="shared" si="13"/>
        <v>55.526519775391023</v>
      </c>
      <c r="K141" s="19">
        <f t="shared" si="14"/>
        <v>75.259030151366289</v>
      </c>
      <c r="L141" s="20">
        <f t="shared" si="15"/>
        <v>1.3553709192615486</v>
      </c>
      <c r="M141" s="20">
        <f t="shared" si="12"/>
        <v>1.7838583412459648</v>
      </c>
      <c r="P141" s="18">
        <f t="shared" si="16"/>
        <v>0.36314856772888116</v>
      </c>
    </row>
    <row r="142" spans="1:16" x14ac:dyDescent="0.15">
      <c r="A142" s="18">
        <v>70.5</v>
      </c>
      <c r="B142" s="18">
        <v>140</v>
      </c>
      <c r="D142">
        <v>586.62432861328102</v>
      </c>
      <c r="E142">
        <v>526.89044189453102</v>
      </c>
      <c r="F142">
        <v>471.49401855468801</v>
      </c>
      <c r="G142">
        <v>470.8564453125</v>
      </c>
      <c r="I142" s="19">
        <f t="shared" si="13"/>
        <v>115.13031005859301</v>
      </c>
      <c r="J142" s="19">
        <f t="shared" si="13"/>
        <v>56.033996582031023</v>
      </c>
      <c r="K142" s="19">
        <f t="shared" si="14"/>
        <v>75.906512451171295</v>
      </c>
      <c r="L142" s="20">
        <f t="shared" si="15"/>
        <v>1.3546510525988966</v>
      </c>
      <c r="M142" s="20">
        <f t="shared" si="12"/>
        <v>1.7861990990260588</v>
      </c>
      <c r="P142" s="18">
        <f t="shared" si="16"/>
        <v>0.49484390216925789</v>
      </c>
    </row>
    <row r="143" spans="1:16" x14ac:dyDescent="0.15">
      <c r="A143" s="18">
        <v>71</v>
      </c>
      <c r="B143" s="18">
        <v>141</v>
      </c>
      <c r="D143">
        <v>585.33654785156295</v>
      </c>
      <c r="E143">
        <v>526.77252197265602</v>
      </c>
      <c r="F143">
        <v>471.08343505859398</v>
      </c>
      <c r="G143">
        <v>470.24032592773398</v>
      </c>
      <c r="I143" s="19">
        <f t="shared" si="13"/>
        <v>114.25311279296898</v>
      </c>
      <c r="J143" s="19">
        <f t="shared" si="13"/>
        <v>56.532196044922046</v>
      </c>
      <c r="K143" s="19">
        <f t="shared" si="14"/>
        <v>74.68057556152354</v>
      </c>
      <c r="L143" s="20">
        <f t="shared" si="15"/>
        <v>1.3210273222391766</v>
      </c>
      <c r="M143" s="20">
        <f t="shared" si="12"/>
        <v>1.7556359931090846</v>
      </c>
      <c r="P143" s="18">
        <f t="shared" si="16"/>
        <v>-1.2246926041286768</v>
      </c>
    </row>
    <row r="144" spans="1:16" x14ac:dyDescent="0.15">
      <c r="A144" s="18">
        <v>71.5</v>
      </c>
      <c r="B144" s="18">
        <v>142</v>
      </c>
      <c r="D144">
        <v>585.87451171875</v>
      </c>
      <c r="E144">
        <v>526.046142578125</v>
      </c>
      <c r="F144">
        <v>471.033447265625</v>
      </c>
      <c r="G144">
        <v>470.131591796875</v>
      </c>
      <c r="I144" s="19">
        <f t="shared" si="13"/>
        <v>114.841064453125</v>
      </c>
      <c r="J144" s="19">
        <f t="shared" si="13"/>
        <v>55.91455078125</v>
      </c>
      <c r="K144" s="19">
        <f t="shared" si="14"/>
        <v>75.700878906250011</v>
      </c>
      <c r="L144" s="20">
        <f t="shared" si="15"/>
        <v>1.3538672465134964</v>
      </c>
      <c r="M144" s="20">
        <f t="shared" si="12"/>
        <v>1.7915365418261502</v>
      </c>
      <c r="P144" s="18">
        <f t="shared" si="16"/>
        <v>0.79513824299857105</v>
      </c>
    </row>
    <row r="145" spans="1:16" x14ac:dyDescent="0.15">
      <c r="A145" s="18">
        <v>72</v>
      </c>
      <c r="B145" s="18">
        <v>143</v>
      </c>
      <c r="D145">
        <v>585.39367675781295</v>
      </c>
      <c r="E145">
        <v>526.70556640625</v>
      </c>
      <c r="F145">
        <v>471.253662109375</v>
      </c>
      <c r="G145">
        <v>470.31063842773398</v>
      </c>
      <c r="I145" s="19">
        <f t="shared" si="13"/>
        <v>114.14001464843795</v>
      </c>
      <c r="J145" s="19">
        <f t="shared" si="13"/>
        <v>56.394927978516023</v>
      </c>
      <c r="K145" s="19">
        <f t="shared" si="14"/>
        <v>74.663565063476739</v>
      </c>
      <c r="L145" s="20">
        <f t="shared" si="15"/>
        <v>1.3239411369036638</v>
      </c>
      <c r="M145" s="20">
        <f t="shared" si="12"/>
        <v>1.7646710566590633</v>
      </c>
      <c r="P145" s="18">
        <f t="shared" si="16"/>
        <v>-0.71636332460078123</v>
      </c>
    </row>
    <row r="146" spans="1:16" x14ac:dyDescent="0.15">
      <c r="A146" s="18">
        <v>72.5</v>
      </c>
      <c r="B146" s="18">
        <v>144</v>
      </c>
      <c r="D146">
        <v>585.92102050781295</v>
      </c>
      <c r="E146">
        <v>527.31488037109398</v>
      </c>
      <c r="F146">
        <v>471.24847412109398</v>
      </c>
      <c r="G146">
        <v>470.34976196289102</v>
      </c>
      <c r="I146" s="19">
        <f t="shared" si="13"/>
        <v>114.67254638671898</v>
      </c>
      <c r="J146" s="19">
        <f t="shared" si="13"/>
        <v>56.965118408202954</v>
      </c>
      <c r="K146" s="19">
        <f t="shared" si="14"/>
        <v>74.796963500976915</v>
      </c>
      <c r="L146" s="20">
        <f t="shared" si="15"/>
        <v>1.3130309493082031</v>
      </c>
      <c r="M146" s="20">
        <f t="shared" si="12"/>
        <v>1.7568214935063484</v>
      </c>
      <c r="P146" s="18">
        <f t="shared" si="16"/>
        <v>-1.1579941731228893</v>
      </c>
    </row>
    <row r="147" spans="1:16" x14ac:dyDescent="0.15">
      <c r="A147" s="18">
        <v>73</v>
      </c>
      <c r="B147" s="18">
        <v>145</v>
      </c>
      <c r="D147">
        <v>585.73736572265602</v>
      </c>
      <c r="E147">
        <v>526.89776611328102</v>
      </c>
      <c r="F147">
        <v>471.00543212890602</v>
      </c>
      <c r="G147">
        <v>470.27606201171898</v>
      </c>
      <c r="I147" s="19">
        <f t="shared" si="13"/>
        <v>114.73193359375</v>
      </c>
      <c r="J147" s="19">
        <f t="shared" si="13"/>
        <v>56.621704101562045</v>
      </c>
      <c r="K147" s="19">
        <f t="shared" si="14"/>
        <v>75.096740722656563</v>
      </c>
      <c r="L147" s="20">
        <f t="shared" si="15"/>
        <v>1.3262889542843137</v>
      </c>
      <c r="M147" s="20">
        <f t="shared" si="12"/>
        <v>1.7731401229252048</v>
      </c>
      <c r="P147" s="18">
        <f t="shared" si="16"/>
        <v>-0.23987809242420671</v>
      </c>
    </row>
    <row r="148" spans="1:16" x14ac:dyDescent="0.15">
      <c r="A148" s="18">
        <v>73.5</v>
      </c>
      <c r="B148" s="18">
        <v>146</v>
      </c>
      <c r="D148">
        <v>585.64440917968795</v>
      </c>
      <c r="E148">
        <v>526.5869140625</v>
      </c>
      <c r="F148">
        <v>471.26699829101602</v>
      </c>
      <c r="G148">
        <v>470.62176513671898</v>
      </c>
      <c r="I148" s="19">
        <f t="shared" si="13"/>
        <v>114.37741088867193</v>
      </c>
      <c r="J148" s="19">
        <f t="shared" si="13"/>
        <v>55.965148925781023</v>
      </c>
      <c r="K148" s="19">
        <f t="shared" si="14"/>
        <v>75.201806640625222</v>
      </c>
      <c r="L148" s="20">
        <f t="shared" si="15"/>
        <v>1.3437256593448035</v>
      </c>
      <c r="M148" s="20">
        <f t="shared" si="12"/>
        <v>1.7936374524284404</v>
      </c>
      <c r="P148" s="18">
        <f t="shared" si="16"/>
        <v>0.9133393344360764</v>
      </c>
    </row>
    <row r="149" spans="1:16" x14ac:dyDescent="0.15">
      <c r="A149" s="18">
        <v>74</v>
      </c>
      <c r="B149" s="18">
        <v>147</v>
      </c>
      <c r="D149">
        <v>586.80114746093795</v>
      </c>
      <c r="E149">
        <v>527.34368896484398</v>
      </c>
      <c r="F149">
        <v>471.61383056640602</v>
      </c>
      <c r="G149">
        <v>470.66741943359398</v>
      </c>
      <c r="I149" s="19">
        <f t="shared" si="13"/>
        <v>115.18731689453193</v>
      </c>
      <c r="J149" s="19">
        <f t="shared" si="13"/>
        <v>56.67626953125</v>
      </c>
      <c r="K149" s="19">
        <f t="shared" si="14"/>
        <v>75.513928222656943</v>
      </c>
      <c r="L149" s="20">
        <f t="shared" si="15"/>
        <v>1.3323729463355081</v>
      </c>
      <c r="M149" s="20">
        <f t="shared" si="12"/>
        <v>1.7853453638618908</v>
      </c>
      <c r="P149" s="18">
        <f t="shared" si="16"/>
        <v>0.44681119287966364</v>
      </c>
    </row>
    <row r="150" spans="1:16" x14ac:dyDescent="0.15">
      <c r="A150" s="18">
        <v>74.5</v>
      </c>
      <c r="B150" s="18">
        <v>148</v>
      </c>
      <c r="D150">
        <v>587.13836669921898</v>
      </c>
      <c r="E150">
        <v>527.56298828125</v>
      </c>
      <c r="F150">
        <v>471.75537109375</v>
      </c>
      <c r="G150">
        <v>470.84152221679699</v>
      </c>
      <c r="I150" s="19">
        <f t="shared" si="13"/>
        <v>115.38299560546898</v>
      </c>
      <c r="J150" s="19">
        <f t="shared" si="13"/>
        <v>56.721466064453011</v>
      </c>
      <c r="K150" s="19">
        <f t="shared" si="14"/>
        <v>75.677969360351881</v>
      </c>
      <c r="L150" s="20">
        <f t="shared" si="15"/>
        <v>1.3342033380159544</v>
      </c>
      <c r="M150" s="20">
        <f t="shared" si="12"/>
        <v>1.7902363799850831</v>
      </c>
      <c r="P150" s="18">
        <f t="shared" si="16"/>
        <v>0.72198874844511629</v>
      </c>
    </row>
    <row r="151" spans="1:16" x14ac:dyDescent="0.15">
      <c r="A151" s="18">
        <v>75</v>
      </c>
      <c r="B151" s="18">
        <v>149</v>
      </c>
      <c r="D151">
        <v>587.15814208984398</v>
      </c>
      <c r="E151">
        <v>527.26770019531295</v>
      </c>
      <c r="F151">
        <v>471.02395629882801</v>
      </c>
      <c r="G151">
        <v>470.44970703125</v>
      </c>
      <c r="I151" s="19">
        <f t="shared" si="13"/>
        <v>116.13418579101597</v>
      </c>
      <c r="J151" s="19">
        <f t="shared" si="13"/>
        <v>56.817993164062955</v>
      </c>
      <c r="K151" s="19">
        <f t="shared" si="14"/>
        <v>76.361590576171892</v>
      </c>
      <c r="L151" s="20">
        <f t="shared" si="15"/>
        <v>1.3439684565358805</v>
      </c>
      <c r="M151" s="20">
        <f t="shared" si="12"/>
        <v>1.803062122947755</v>
      </c>
      <c r="P151" s="18">
        <f t="shared" si="16"/>
        <v>1.4435886180597945</v>
      </c>
    </row>
    <row r="152" spans="1:16" x14ac:dyDescent="0.15">
      <c r="A152" s="18">
        <v>75.5</v>
      </c>
      <c r="B152" s="18">
        <v>150</v>
      </c>
      <c r="D152">
        <v>587.620849609375</v>
      </c>
      <c r="E152">
        <v>527.71588134765602</v>
      </c>
      <c r="F152">
        <v>471.45309448242199</v>
      </c>
      <c r="G152">
        <v>470.65069580078102</v>
      </c>
      <c r="I152" s="19">
        <f t="shared" si="13"/>
        <v>116.16775512695301</v>
      </c>
      <c r="J152" s="19">
        <f t="shared" si="13"/>
        <v>57.065185546875</v>
      </c>
      <c r="K152" s="19">
        <f t="shared" si="14"/>
        <v>76.222125244140514</v>
      </c>
      <c r="L152" s="20">
        <f t="shared" si="15"/>
        <v>1.3357027496481098</v>
      </c>
      <c r="M152" s="20">
        <f t="shared" ref="M152" si="17">L152+ABS($N$2)*A152</f>
        <v>1.7978570405027301</v>
      </c>
      <c r="P152" s="18">
        <f t="shared" si="16"/>
        <v>1.1507411140520285</v>
      </c>
    </row>
    <row r="153" spans="1:16" x14ac:dyDescent="0.15">
      <c r="D153">
        <v>585.67218017578102</v>
      </c>
      <c r="E153">
        <v>526.87591552734398</v>
      </c>
      <c r="F153">
        <v>471.36447143554699</v>
      </c>
      <c r="G153">
        <v>470.14447021484398</v>
      </c>
      <c r="I153" s="19"/>
      <c r="J153" s="19"/>
      <c r="K153" s="19"/>
      <c r="L153" s="20"/>
      <c r="M153" s="20"/>
    </row>
    <row r="154" spans="1:16" x14ac:dyDescent="0.15">
      <c r="D154">
        <v>586.05871582031295</v>
      </c>
      <c r="E154">
        <v>527.56457519531295</v>
      </c>
      <c r="F154">
        <v>471.66424560546898</v>
      </c>
      <c r="G154">
        <v>470.78747558593801</v>
      </c>
      <c r="I154" s="19"/>
      <c r="J154" s="19"/>
      <c r="K154" s="19"/>
      <c r="L154" s="20"/>
      <c r="M154" s="20"/>
    </row>
    <row r="155" spans="1:16" x14ac:dyDescent="0.15">
      <c r="D155">
        <v>586.48626708984398</v>
      </c>
      <c r="E155">
        <v>527.849365234375</v>
      </c>
      <c r="F155">
        <v>471.85415649414102</v>
      </c>
      <c r="G155">
        <v>470.95681762695301</v>
      </c>
      <c r="I155" s="19"/>
      <c r="J155" s="19"/>
      <c r="K155" s="19"/>
      <c r="L155" s="20"/>
      <c r="M155" s="20"/>
    </row>
    <row r="156" spans="1:16" x14ac:dyDescent="0.15">
      <c r="D156">
        <v>587.25177001953102</v>
      </c>
      <c r="E156">
        <v>528.27868652343795</v>
      </c>
      <c r="F156">
        <v>472.12820434570301</v>
      </c>
      <c r="G156">
        <v>471.18878173828102</v>
      </c>
      <c r="I156" s="19"/>
      <c r="J156" s="19"/>
      <c r="K156" s="19"/>
      <c r="L156" s="20"/>
      <c r="M156" s="20"/>
    </row>
    <row r="157" spans="1:16" x14ac:dyDescent="0.15">
      <c r="D157">
        <v>586.30316162109398</v>
      </c>
      <c r="E157">
        <v>527.81597900390602</v>
      </c>
      <c r="F157">
        <v>471.35067749023398</v>
      </c>
      <c r="G157">
        <v>470.80895996093801</v>
      </c>
      <c r="I157" s="19"/>
      <c r="J157" s="19"/>
      <c r="K157" s="19"/>
      <c r="L157" s="20"/>
      <c r="M157" s="20"/>
    </row>
    <row r="158" spans="1:16" x14ac:dyDescent="0.15">
      <c r="D158">
        <v>587.73565673828102</v>
      </c>
      <c r="E158">
        <v>528.66064453125</v>
      </c>
      <c r="F158">
        <v>472.63372802734398</v>
      </c>
      <c r="G158">
        <v>471.82681274414102</v>
      </c>
      <c r="I158" s="19"/>
      <c r="J158" s="19"/>
      <c r="K158" s="19"/>
      <c r="L158" s="20"/>
      <c r="M158" s="20"/>
    </row>
    <row r="159" spans="1:16" x14ac:dyDescent="0.15">
      <c r="D159">
        <v>587.27990722656295</v>
      </c>
      <c r="E159">
        <v>527.86877441406295</v>
      </c>
      <c r="F159">
        <v>470.86343383789102</v>
      </c>
      <c r="G159">
        <v>470.30792236328102</v>
      </c>
      <c r="I159" s="19"/>
      <c r="J159" s="19"/>
      <c r="K159" s="19"/>
      <c r="L159" s="20"/>
      <c r="M159" s="20"/>
    </row>
    <row r="160" spans="1:16" x14ac:dyDescent="0.15">
      <c r="D160">
        <v>588.43890380859398</v>
      </c>
      <c r="E160">
        <v>528.48681640625</v>
      </c>
      <c r="F160">
        <v>470.76193237304699</v>
      </c>
      <c r="G160">
        <v>469.905029296875</v>
      </c>
      <c r="I160" s="19"/>
      <c r="J160" s="19"/>
      <c r="K160" s="19"/>
      <c r="L160" s="20"/>
      <c r="M160" s="20"/>
    </row>
    <row r="161" spans="4:13" x14ac:dyDescent="0.15">
      <c r="D161">
        <v>587.98114013671898</v>
      </c>
      <c r="E161">
        <v>528.58154296875</v>
      </c>
      <c r="F161">
        <v>471.57855224609398</v>
      </c>
      <c r="G161">
        <v>470.63055419921898</v>
      </c>
      <c r="I161" s="19"/>
      <c r="J161" s="19"/>
      <c r="K161" s="19"/>
      <c r="L161" s="20"/>
      <c r="M161" s="20"/>
    </row>
    <row r="162" spans="4:13" x14ac:dyDescent="0.15">
      <c r="D162">
        <v>587.27502441406295</v>
      </c>
      <c r="E162">
        <v>528.53973388671898</v>
      </c>
      <c r="F162">
        <v>471.83312988281301</v>
      </c>
      <c r="G162">
        <v>470.68798828125</v>
      </c>
      <c r="I162" s="19"/>
      <c r="J162" s="19"/>
      <c r="K162" s="19"/>
      <c r="L162" s="20"/>
      <c r="M162" s="20"/>
    </row>
    <row r="163" spans="4:13" x14ac:dyDescent="0.15">
      <c r="D163">
        <v>587.62884521484398</v>
      </c>
      <c r="E163">
        <v>528.92834472656295</v>
      </c>
      <c r="F163">
        <v>471.02893066406301</v>
      </c>
      <c r="G163">
        <v>470.34478759765602</v>
      </c>
      <c r="I163" s="19"/>
      <c r="J163" s="19"/>
      <c r="K163" s="19"/>
      <c r="L163" s="20"/>
      <c r="M163" s="20"/>
    </row>
    <row r="164" spans="4:13" x14ac:dyDescent="0.15">
      <c r="D164">
        <v>587.340576171875</v>
      </c>
      <c r="E164">
        <v>528.0712890625</v>
      </c>
      <c r="F164">
        <v>471.24011230468801</v>
      </c>
      <c r="G164">
        <v>470.16390991210898</v>
      </c>
      <c r="I164" s="19"/>
      <c r="J164" s="19"/>
      <c r="K164" s="19"/>
      <c r="L164" s="20"/>
      <c r="M164" s="20"/>
    </row>
    <row r="165" spans="4:13" x14ac:dyDescent="0.15">
      <c r="D165">
        <v>587.39245605468795</v>
      </c>
      <c r="E165">
        <v>527.55969238281295</v>
      </c>
      <c r="F165">
        <v>470.8349609375</v>
      </c>
      <c r="G165">
        <v>470.17340087890602</v>
      </c>
      <c r="I165" s="19"/>
      <c r="J165" s="19"/>
      <c r="K165" s="19"/>
      <c r="L165" s="20"/>
      <c r="M165" s="20"/>
    </row>
    <row r="166" spans="4:13" x14ac:dyDescent="0.15">
      <c r="D166">
        <v>585.50866699218795</v>
      </c>
      <c r="E166">
        <v>527.124755859375</v>
      </c>
      <c r="F166">
        <v>470.91384887695301</v>
      </c>
      <c r="G166">
        <v>470.3271484375</v>
      </c>
      <c r="I166" s="19"/>
      <c r="J166" s="19"/>
      <c r="K166" s="19"/>
      <c r="L166" s="20"/>
      <c r="M166" s="20"/>
    </row>
    <row r="167" spans="4:13" x14ac:dyDescent="0.15">
      <c r="D167">
        <v>586.09661865234398</v>
      </c>
      <c r="E167">
        <v>527.73577880859398</v>
      </c>
      <c r="F167">
        <v>471.52566528320301</v>
      </c>
      <c r="G167">
        <v>470.47003173828102</v>
      </c>
      <c r="I167" s="19"/>
      <c r="J167" s="19"/>
      <c r="K167" s="19"/>
      <c r="L167" s="20"/>
      <c r="M167" s="20"/>
    </row>
    <row r="168" spans="4:13" x14ac:dyDescent="0.15">
      <c r="D168">
        <v>585.27313232421898</v>
      </c>
      <c r="E168">
        <v>528.03143310546898</v>
      </c>
      <c r="F168">
        <v>472.08389282226602</v>
      </c>
      <c r="G168">
        <v>471.40267944335898</v>
      </c>
      <c r="I168" s="19"/>
      <c r="J168" s="19"/>
      <c r="K168" s="19"/>
      <c r="L168" s="20"/>
      <c r="M168" s="20"/>
    </row>
    <row r="169" spans="4:13" x14ac:dyDescent="0.15">
      <c r="D169">
        <v>585.95367431640602</v>
      </c>
      <c r="E169">
        <v>527.70349121093795</v>
      </c>
      <c r="F169">
        <v>470.98056030273398</v>
      </c>
      <c r="G169">
        <v>470.10174560546898</v>
      </c>
      <c r="I169" s="19"/>
      <c r="J169" s="19"/>
      <c r="K169" s="19"/>
      <c r="L169" s="20"/>
      <c r="M169" s="20"/>
    </row>
    <row r="170" spans="4:13" x14ac:dyDescent="0.15">
      <c r="D170">
        <v>586.00207519531295</v>
      </c>
      <c r="E170">
        <v>528.21734619140602</v>
      </c>
      <c r="F170">
        <v>471.810302734375</v>
      </c>
      <c r="G170">
        <v>471.31246948242199</v>
      </c>
      <c r="I170" s="19"/>
      <c r="J170" s="19"/>
      <c r="K170" s="19"/>
      <c r="L170" s="20"/>
      <c r="M170" s="20"/>
    </row>
    <row r="171" spans="4:13" x14ac:dyDescent="0.15">
      <c r="D171">
        <v>586.03161621093795</v>
      </c>
      <c r="E171">
        <v>528.3466796875</v>
      </c>
      <c r="F171">
        <v>471.45083618164102</v>
      </c>
      <c r="G171">
        <v>470.79132080078102</v>
      </c>
      <c r="I171" s="19"/>
      <c r="J171" s="19"/>
      <c r="K171" s="19"/>
      <c r="L171" s="20"/>
      <c r="M171" s="20"/>
    </row>
    <row r="172" spans="4:13" x14ac:dyDescent="0.15">
      <c r="D172">
        <v>584.92156982421898</v>
      </c>
      <c r="E172">
        <v>527.39892578125</v>
      </c>
      <c r="F172">
        <v>471.41036987304699</v>
      </c>
      <c r="G172">
        <v>470.691162109375</v>
      </c>
      <c r="I172" s="19"/>
      <c r="J172" s="19"/>
      <c r="K172" s="19"/>
      <c r="L172" s="20"/>
      <c r="M172" s="20"/>
    </row>
    <row r="173" spans="4:13" x14ac:dyDescent="0.15">
      <c r="D173">
        <v>586.9169921875</v>
      </c>
      <c r="E173">
        <v>528.31311035156295</v>
      </c>
      <c r="F173">
        <v>471.73254394531301</v>
      </c>
      <c r="G173">
        <v>470.94302368164102</v>
      </c>
      <c r="I173" s="19"/>
      <c r="J173" s="19"/>
      <c r="K173" s="19"/>
      <c r="L173" s="20"/>
      <c r="M173" s="20"/>
    </row>
    <row r="174" spans="4:13" x14ac:dyDescent="0.15">
      <c r="D174">
        <v>586.685302734375</v>
      </c>
      <c r="E174">
        <v>528.848876953125</v>
      </c>
      <c r="F174">
        <v>472.03414916992199</v>
      </c>
      <c r="G174">
        <v>471.26022338867199</v>
      </c>
      <c r="I174" s="19"/>
      <c r="J174" s="19"/>
      <c r="K174" s="19"/>
      <c r="L174" s="20"/>
      <c r="M174" s="20"/>
    </row>
    <row r="175" spans="4:13" x14ac:dyDescent="0.15">
      <c r="D175">
        <v>585.97326660156295</v>
      </c>
      <c r="E175">
        <v>528.15814208984398</v>
      </c>
      <c r="F175">
        <v>471.60479736328102</v>
      </c>
      <c r="G175">
        <v>470.767578125</v>
      </c>
      <c r="I175" s="19"/>
      <c r="J175" s="19"/>
      <c r="K175" s="19"/>
      <c r="L175" s="20"/>
      <c r="M175" s="20"/>
    </row>
    <row r="176" spans="4:13" x14ac:dyDescent="0.15">
      <c r="D176">
        <v>585.43560791015602</v>
      </c>
      <c r="E176">
        <v>527.81335449218795</v>
      </c>
      <c r="F176">
        <v>471.33914184570301</v>
      </c>
      <c r="G176">
        <v>470.5380859375</v>
      </c>
      <c r="I176" s="19"/>
      <c r="J176" s="19"/>
      <c r="K176" s="19"/>
      <c r="L176" s="20"/>
      <c r="M176" s="20"/>
    </row>
    <row r="177" spans="4:13" x14ac:dyDescent="0.15">
      <c r="D177">
        <v>584.59564208984398</v>
      </c>
      <c r="E177">
        <v>527.61102294921898</v>
      </c>
      <c r="F177">
        <v>471.20980834960898</v>
      </c>
      <c r="G177">
        <v>470.201904296875</v>
      </c>
      <c r="I177" s="19"/>
      <c r="J177" s="19"/>
      <c r="K177" s="19"/>
      <c r="L177" s="20"/>
      <c r="M177" s="20"/>
    </row>
    <row r="178" spans="4:13" x14ac:dyDescent="0.15">
      <c r="D178">
        <v>585.1708984375</v>
      </c>
      <c r="E178">
        <v>527.87054443359398</v>
      </c>
      <c r="F178">
        <v>471.44970703125</v>
      </c>
      <c r="G178">
        <v>470.64434814453102</v>
      </c>
      <c r="I178" s="19"/>
      <c r="J178" s="19"/>
      <c r="K178" s="19"/>
      <c r="L178" s="19"/>
    </row>
    <row r="179" spans="4:13" x14ac:dyDescent="0.15">
      <c r="D179">
        <v>583.55511474609398</v>
      </c>
      <c r="E179">
        <v>527.89099121093795</v>
      </c>
      <c r="F179">
        <v>471.86502075195301</v>
      </c>
      <c r="G179">
        <v>471.15194702148398</v>
      </c>
      <c r="I179" s="19"/>
      <c r="J179" s="19"/>
      <c r="K179" s="19"/>
      <c r="L179" s="19"/>
    </row>
    <row r="180" spans="4:13" x14ac:dyDescent="0.15">
      <c r="D180">
        <v>583.93707275390602</v>
      </c>
      <c r="E180">
        <v>527.181884765625</v>
      </c>
      <c r="F180">
        <v>471.16369628906301</v>
      </c>
      <c r="G180">
        <v>470.31289672851602</v>
      </c>
      <c r="I180" s="19"/>
      <c r="J180" s="19"/>
      <c r="K180" s="19"/>
      <c r="L180" s="19"/>
    </row>
    <row r="181" spans="4:13" x14ac:dyDescent="0.15">
      <c r="D181">
        <v>583.49273681640602</v>
      </c>
      <c r="E181">
        <v>526.43963623046898</v>
      </c>
      <c r="F181">
        <v>471.12390136718801</v>
      </c>
      <c r="G181">
        <v>470.18789672851602</v>
      </c>
      <c r="I181" s="19"/>
      <c r="J181" s="19"/>
      <c r="K181" s="19"/>
      <c r="L181" s="19"/>
    </row>
    <row r="182" spans="4:13" x14ac:dyDescent="0.15">
      <c r="D182">
        <v>583.24377441406295</v>
      </c>
      <c r="E182">
        <v>526.30645751953102</v>
      </c>
      <c r="F182">
        <v>470.85440063476602</v>
      </c>
      <c r="G182">
        <v>470.24597167968801</v>
      </c>
      <c r="I182" s="19"/>
      <c r="J182" s="19"/>
      <c r="K182" s="19"/>
      <c r="L182" s="19"/>
    </row>
    <row r="183" spans="4:13" x14ac:dyDescent="0.15">
      <c r="D183">
        <v>583.12286376953102</v>
      </c>
      <c r="E183">
        <v>526.59686279296898</v>
      </c>
      <c r="F183">
        <v>471.100830078125</v>
      </c>
      <c r="G183">
        <v>470.19668579101602</v>
      </c>
      <c r="I183" s="19"/>
      <c r="J183" s="19"/>
      <c r="K183" s="19"/>
      <c r="L183" s="19"/>
    </row>
    <row r="184" spans="4:13" x14ac:dyDescent="0.15">
      <c r="D184">
        <v>582.33581542968795</v>
      </c>
      <c r="E184">
        <v>526.06219482421898</v>
      </c>
      <c r="F184">
        <v>470.49377441406301</v>
      </c>
      <c r="G184">
        <v>469.911376953125</v>
      </c>
      <c r="I184" s="19"/>
      <c r="J184" s="19"/>
      <c r="K184" s="19"/>
      <c r="L184" s="19"/>
    </row>
    <row r="185" spans="4:13" x14ac:dyDescent="0.15">
      <c r="D185">
        <v>581.95159912109398</v>
      </c>
      <c r="E185">
        <v>525.71905517578102</v>
      </c>
      <c r="F185">
        <v>470.62197875976602</v>
      </c>
      <c r="G185">
        <v>469.68572998046898</v>
      </c>
      <c r="I185" s="19"/>
      <c r="J185" s="19"/>
      <c r="K185" s="19"/>
      <c r="L185" s="19"/>
    </row>
    <row r="186" spans="4:13" x14ac:dyDescent="0.15">
      <c r="D186">
        <v>582.46844482421898</v>
      </c>
      <c r="E186">
        <v>525.68511962890602</v>
      </c>
      <c r="F186">
        <v>470.84942626953102</v>
      </c>
      <c r="G186">
        <v>470.05221557617199</v>
      </c>
      <c r="I186" s="19"/>
      <c r="J186" s="19"/>
      <c r="K186" s="19"/>
      <c r="L186" s="19"/>
    </row>
    <row r="187" spans="4:13" x14ac:dyDescent="0.15">
      <c r="D187">
        <v>580.7578125</v>
      </c>
      <c r="E187">
        <v>524.78021240234398</v>
      </c>
      <c r="F187">
        <v>470.79019165039102</v>
      </c>
      <c r="G187">
        <v>470.08929443359398</v>
      </c>
      <c r="I187" s="19"/>
      <c r="J187" s="19"/>
      <c r="K187" s="19"/>
      <c r="L187" s="19"/>
    </row>
    <row r="188" spans="4:13" x14ac:dyDescent="0.15">
      <c r="D188">
        <v>581.97607421875</v>
      </c>
      <c r="E188">
        <v>525.85583496093795</v>
      </c>
      <c r="F188">
        <v>471.45309448242199</v>
      </c>
      <c r="G188">
        <v>470.57540893554699</v>
      </c>
      <c r="I188" s="19"/>
      <c r="J188" s="19"/>
      <c r="K188" s="19"/>
      <c r="L188" s="19"/>
    </row>
    <row r="189" spans="4:13" x14ac:dyDescent="0.15">
      <c r="D189">
        <v>580.92926025390602</v>
      </c>
      <c r="E189">
        <v>524.896728515625</v>
      </c>
      <c r="F189">
        <v>470.45602416992199</v>
      </c>
      <c r="G189">
        <v>469.54464721679699</v>
      </c>
      <c r="I189" s="19"/>
      <c r="J189" s="19"/>
      <c r="K189" s="19"/>
      <c r="L189" s="19"/>
    </row>
    <row r="190" spans="4:13" x14ac:dyDescent="0.15">
      <c r="D190">
        <v>581.83258056640602</v>
      </c>
      <c r="E190">
        <v>525.41326904296898</v>
      </c>
      <c r="F190">
        <v>471.74563598632801</v>
      </c>
      <c r="G190">
        <v>471.02825927734398</v>
      </c>
      <c r="I190" s="19"/>
      <c r="J190" s="19"/>
      <c r="K190" s="19"/>
      <c r="L190" s="19"/>
    </row>
    <row r="191" spans="4:13" x14ac:dyDescent="0.15">
      <c r="D191">
        <v>580.64495849609398</v>
      </c>
      <c r="E191">
        <v>525.32708740234398</v>
      </c>
      <c r="F191">
        <v>470.81799316406301</v>
      </c>
      <c r="G191">
        <v>470.18154907226602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8"/>
  <dimension ref="A1:AC192"/>
  <sheetViews>
    <sheetView topLeftCell="G1" zoomScale="67" zoomScaleNormal="80" zoomScalePageLayoutView="80" workbookViewId="0">
      <selection activeCell="V159" sqref="V159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5" width="9.5" style="6" customWidth="1"/>
    <col min="6" max="6" width="13.33203125" style="6" customWidth="1"/>
    <col min="8" max="8" width="12.1640625" style="6" customWidth="1"/>
    <col min="9" max="14" width="9.5" style="6" customWidth="1"/>
    <col min="15" max="19" width="9.5" style="18" customWidth="1"/>
    <col min="20" max="20" width="3.5" customWidth="1"/>
    <col min="21" max="21" width="10" customWidth="1"/>
    <col min="22" max="22" width="6.5" customWidth="1"/>
    <col min="23" max="23" width="3.83203125" customWidth="1"/>
    <col min="24" max="24" width="10" customWidth="1"/>
    <col min="25" max="25" width="4" customWidth="1"/>
    <col min="26" max="26" width="10.5" customWidth="1"/>
  </cols>
  <sheetData>
    <row r="1" spans="1:29" s="2" customFormat="1" ht="32" customHeight="1" x14ac:dyDescent="0.2">
      <c r="A1" s="2" t="s">
        <v>11</v>
      </c>
      <c r="B1" s="23" t="s">
        <v>27</v>
      </c>
      <c r="C1" s="2" t="s">
        <v>6</v>
      </c>
      <c r="D1" s="2" t="s">
        <v>4</v>
      </c>
      <c r="F1" s="4">
        <v>5642</v>
      </c>
      <c r="G1" s="2">
        <v>5646</v>
      </c>
      <c r="H1" s="4">
        <v>5707</v>
      </c>
      <c r="I1" s="4">
        <v>5710</v>
      </c>
      <c r="J1" s="4">
        <v>6226</v>
      </c>
      <c r="K1" s="4">
        <v>6228</v>
      </c>
      <c r="L1" s="4">
        <v>6235</v>
      </c>
      <c r="M1" s="4">
        <v>6263</v>
      </c>
      <c r="N1" s="4">
        <v>6264</v>
      </c>
      <c r="O1" s="4">
        <v>6267</v>
      </c>
      <c r="P1" s="4">
        <v>6272</v>
      </c>
      <c r="Q1" s="16">
        <v>6302</v>
      </c>
      <c r="R1" s="16">
        <v>6303</v>
      </c>
      <c r="S1" s="59">
        <v>6231</v>
      </c>
      <c r="U1" s="43" t="s">
        <v>36</v>
      </c>
      <c r="V1" s="40" t="s">
        <v>18</v>
      </c>
      <c r="X1" s="2" t="s">
        <v>28</v>
      </c>
      <c r="Z1" s="43" t="s">
        <v>37</v>
      </c>
    </row>
    <row r="2" spans="1:29" x14ac:dyDescent="0.15">
      <c r="A2">
        <v>0.5</v>
      </c>
      <c r="C2">
        <v>0</v>
      </c>
      <c r="D2" t="s">
        <v>9</v>
      </c>
      <c r="E2" s="44"/>
      <c r="F2" s="44">
        <v>1</v>
      </c>
      <c r="G2" s="44">
        <v>2</v>
      </c>
      <c r="H2" s="6">
        <v>3</v>
      </c>
      <c r="I2" s="6">
        <v>4</v>
      </c>
      <c r="J2" s="44">
        <v>5</v>
      </c>
      <c r="K2" s="44">
        <v>6</v>
      </c>
      <c r="L2" s="44">
        <v>7</v>
      </c>
      <c r="M2" s="44">
        <v>8</v>
      </c>
      <c r="N2" s="44">
        <v>9</v>
      </c>
      <c r="O2" s="44">
        <v>10</v>
      </c>
      <c r="P2" s="44">
        <v>11</v>
      </c>
      <c r="Q2" s="44">
        <v>12</v>
      </c>
      <c r="R2" s="44">
        <v>13</v>
      </c>
      <c r="S2" s="44">
        <v>14</v>
      </c>
      <c r="U2" s="60"/>
      <c r="V2" s="60"/>
    </row>
    <row r="3" spans="1:29" x14ac:dyDescent="0.15">
      <c r="A3">
        <v>1</v>
      </c>
      <c r="C3">
        <v>1</v>
      </c>
      <c r="D3" t="s">
        <v>7</v>
      </c>
    </row>
    <row r="4" spans="1:29" x14ac:dyDescent="0.15">
      <c r="A4">
        <v>1.5</v>
      </c>
      <c r="C4">
        <v>2</v>
      </c>
    </row>
    <row r="5" spans="1:29" x14ac:dyDescent="0.15">
      <c r="A5">
        <v>2</v>
      </c>
      <c r="C5">
        <v>3</v>
      </c>
    </row>
    <row r="6" spans="1:29" x14ac:dyDescent="0.15">
      <c r="A6">
        <v>2.5</v>
      </c>
      <c r="B6">
        <v>0</v>
      </c>
      <c r="C6">
        <v>4</v>
      </c>
      <c r="D6" t="s">
        <v>5</v>
      </c>
      <c r="E6"/>
      <c r="F6">
        <f>'5642'!P6</f>
        <v>1.2359376883901625</v>
      </c>
      <c r="G6">
        <f>'5646'!P6</f>
        <v>0.82455515121623979</v>
      </c>
      <c r="H6">
        <f>'5707'!P6</f>
        <v>-2.3084293518351262</v>
      </c>
      <c r="I6">
        <f>'5710'!P6</f>
        <v>-2.9182312817983482</v>
      </c>
      <c r="J6" s="6">
        <f>'6226'!P6</f>
        <v>-1.7925537908727418</v>
      </c>
      <c r="K6">
        <f>'6228'!P6</f>
        <v>8.0648603915310773</v>
      </c>
      <c r="L6">
        <f>'6235'!P6</f>
        <v>-2.7358458151409049</v>
      </c>
      <c r="M6">
        <f>'6263'!P6</f>
        <v>-1.8224762181621064</v>
      </c>
      <c r="N6">
        <f>'6264'!P6</f>
        <v>-4.4581132612656713</v>
      </c>
      <c r="O6" s="18">
        <f>'6267'!P6</f>
        <v>2.6429317824656708</v>
      </c>
      <c r="P6" s="18">
        <f>'6272'!P6</f>
        <v>-0.55410866067368303</v>
      </c>
      <c r="Q6" s="18">
        <f>'6302'!P6</f>
        <v>-3.2085022790119044</v>
      </c>
      <c r="R6" s="18">
        <f>'6303'!P6</f>
        <v>-6.5917566861000018E-2</v>
      </c>
      <c r="S6" s="18">
        <f>'6231'!P6</f>
        <v>-2.829884320111371</v>
      </c>
      <c r="U6" s="27">
        <f t="shared" ref="U6:U37" si="0">AVERAGE(E6:O6)</f>
        <v>-0.32673647054717492</v>
      </c>
      <c r="V6" s="27">
        <f t="shared" ref="V6:V37" si="1">STDEV(E6:O6)/SQRT(COUNT(E6:O6))</f>
        <v>1.1590520178945765</v>
      </c>
      <c r="W6" s="27"/>
      <c r="Z6">
        <f t="shared" ref="Z6:Z37" si="2">MEDIAN(E6:P6)</f>
        <v>-1.7925537908727418</v>
      </c>
    </row>
    <row r="7" spans="1:29" x14ac:dyDescent="0.15">
      <c r="A7">
        <v>3</v>
      </c>
      <c r="B7">
        <v>0.5</v>
      </c>
      <c r="C7">
        <v>5</v>
      </c>
      <c r="D7" t="s">
        <v>8</v>
      </c>
      <c r="E7"/>
      <c r="F7">
        <f>'5642'!P7</f>
        <v>1.5874374749456508</v>
      </c>
      <c r="G7">
        <f>'5646'!P7</f>
        <v>0.70163715247935632</v>
      </c>
      <c r="H7">
        <f>'5707'!P7</f>
        <v>-3.1641472160792286</v>
      </c>
      <c r="I7">
        <f>'5710'!P7</f>
        <v>-3.7270048726646099</v>
      </c>
      <c r="J7" s="18">
        <f>'6226'!P7</f>
        <v>7.5589257409407071E-2</v>
      </c>
      <c r="K7">
        <f>'6228'!P7</f>
        <v>6.0317601347509893</v>
      </c>
      <c r="L7">
        <f>'6235'!P7</f>
        <v>-5.4760799694026074</v>
      </c>
      <c r="M7">
        <f>'6263'!P7</f>
        <v>-2.5663075653880778</v>
      </c>
      <c r="N7">
        <f>'6264'!P7</f>
        <v>-4.6914023986849474</v>
      </c>
      <c r="O7" s="18">
        <f>'6267'!P7</f>
        <v>2.1400787951256732</v>
      </c>
      <c r="P7" s="18">
        <f>'6272'!P7</f>
        <v>-1.0953493110860557</v>
      </c>
      <c r="Q7" s="18">
        <f>'6302'!P7</f>
        <v>-2.0644209511999607</v>
      </c>
      <c r="R7" s="18">
        <f>'6303'!P7</f>
        <v>1.2834676384720531</v>
      </c>
      <c r="S7" s="18">
        <f>'6231'!P7</f>
        <v>-1.794619055210872E-3</v>
      </c>
      <c r="U7" s="27">
        <f t="shared" si="0"/>
        <v>-0.90884392075083953</v>
      </c>
      <c r="V7" s="27">
        <f t="shared" si="1"/>
        <v>1.1460322700509509</v>
      </c>
      <c r="W7" s="27"/>
      <c r="Z7">
        <f t="shared" si="2"/>
        <v>-1.0953493110860557</v>
      </c>
      <c r="AC7" s="10"/>
    </row>
    <row r="8" spans="1:29" x14ac:dyDescent="0.15">
      <c r="A8">
        <v>3.5</v>
      </c>
      <c r="B8">
        <v>1</v>
      </c>
      <c r="C8">
        <v>6</v>
      </c>
      <c r="E8"/>
      <c r="F8">
        <f>'5642'!P8</f>
        <v>0.49817389018779973</v>
      </c>
      <c r="G8">
        <f>'5646'!P8</f>
        <v>2.4043293309634892</v>
      </c>
      <c r="H8">
        <f>'5707'!P8</f>
        <v>-0.55522024855732965</v>
      </c>
      <c r="I8">
        <f>'5710'!P8</f>
        <v>0.58471398743192682</v>
      </c>
      <c r="J8" s="18">
        <f>'6226'!P8</f>
        <v>0.99829541098682228</v>
      </c>
      <c r="K8">
        <f>'6228'!P8</f>
        <v>11.213421865754089</v>
      </c>
      <c r="L8">
        <f>'6235'!P8</f>
        <v>-10.869293876223367</v>
      </c>
      <c r="M8">
        <f>'6263'!P8</f>
        <v>-0.41491149137267797</v>
      </c>
      <c r="N8">
        <f>'6264'!P8</f>
        <v>-2.5110505547752302</v>
      </c>
      <c r="O8" s="18">
        <f>'6267'!P8</f>
        <v>1.4089678578682223</v>
      </c>
      <c r="P8" s="18">
        <f>'6272'!P8</f>
        <v>-2.0278177660578103</v>
      </c>
      <c r="Q8" s="18">
        <f>'6302'!P8</f>
        <v>-3.1163593887454408</v>
      </c>
      <c r="R8" s="18">
        <f>'6303'!P8</f>
        <v>-0.36893496242647067</v>
      </c>
      <c r="S8" s="18">
        <f>'6231'!P8</f>
        <v>0.50255152284029558</v>
      </c>
      <c r="U8" s="27">
        <f t="shared" si="0"/>
        <v>0.2757426172263745</v>
      </c>
      <c r="V8" s="27">
        <f t="shared" si="1"/>
        <v>1.6972542751686592</v>
      </c>
      <c r="W8" s="27"/>
      <c r="Z8">
        <f t="shared" si="2"/>
        <v>0.49817389018779973</v>
      </c>
    </row>
    <row r="9" spans="1:29" x14ac:dyDescent="0.15">
      <c r="A9">
        <v>4</v>
      </c>
      <c r="B9">
        <v>1.5</v>
      </c>
      <c r="C9">
        <v>7</v>
      </c>
      <c r="E9"/>
      <c r="F9">
        <f>'5642'!P9</f>
        <v>0.15734254901199632</v>
      </c>
      <c r="G9">
        <f>'5646'!P9</f>
        <v>1.6471324228317061</v>
      </c>
      <c r="H9">
        <f>'5707'!P9</f>
        <v>-1.0466868712647308</v>
      </c>
      <c r="I9">
        <f>'5710'!P9</f>
        <v>-0.96376275032355252</v>
      </c>
      <c r="J9" s="18">
        <f>'6226'!P9</f>
        <v>2.3414452228856728</v>
      </c>
      <c r="K9">
        <f>'6228'!P9</f>
        <v>9.3039070873283425</v>
      </c>
      <c r="L9">
        <f>'6235'!P9</f>
        <v>-15.628695679562519</v>
      </c>
      <c r="M9">
        <f>'6263'!P9</f>
        <v>-0.91913661232163912</v>
      </c>
      <c r="N9">
        <f>'6264'!P9</f>
        <v>-4.2485483927317969</v>
      </c>
      <c r="O9" s="18">
        <f>'6267'!P9</f>
        <v>3.4662905949245491</v>
      </c>
      <c r="P9" s="18">
        <f>'6272'!P9</f>
        <v>-2.923486204751844</v>
      </c>
      <c r="Q9" s="18">
        <f>'6302'!P9</f>
        <v>-4.128924393181955</v>
      </c>
      <c r="R9" s="18">
        <f>'6303'!P9</f>
        <v>2.0080513950713805</v>
      </c>
      <c r="S9" s="18">
        <f>'6231'!P9</f>
        <v>0.53681484647620481</v>
      </c>
      <c r="U9" s="27">
        <f t="shared" si="0"/>
        <v>-0.58907124292219704</v>
      </c>
      <c r="V9" s="27">
        <f t="shared" si="1"/>
        <v>2.0234828944197192</v>
      </c>
      <c r="W9" s="27"/>
      <c r="Z9">
        <f t="shared" si="2"/>
        <v>-0.91913661232163912</v>
      </c>
    </row>
    <row r="10" spans="1:29" x14ac:dyDescent="0.15">
      <c r="A10">
        <v>4.5</v>
      </c>
      <c r="B10">
        <v>2</v>
      </c>
      <c r="C10">
        <v>8</v>
      </c>
      <c r="E10"/>
      <c r="F10">
        <f>'5642'!P10</f>
        <v>1.0774057561518744</v>
      </c>
      <c r="G10">
        <f>'5646'!P10</f>
        <v>2.3472016257881334</v>
      </c>
      <c r="H10">
        <f>'5707'!P10</f>
        <v>-0.63840851963282297</v>
      </c>
      <c r="I10">
        <f>'5710'!P10</f>
        <v>3.2140688013927927</v>
      </c>
      <c r="J10" s="18">
        <f>'6226'!P10</f>
        <v>-1.4214722918210063</v>
      </c>
      <c r="K10">
        <f>'6228'!P10</f>
        <v>7.6879788963890041</v>
      </c>
      <c r="L10">
        <f>'6235'!P10</f>
        <v>-8.2476772832183265</v>
      </c>
      <c r="M10">
        <f>'6263'!P10</f>
        <v>-1.1805952916983558</v>
      </c>
      <c r="N10">
        <f>'6264'!P10</f>
        <v>-4.7557424082554878</v>
      </c>
      <c r="O10" s="18">
        <f>'6267'!P10</f>
        <v>4.3393361010930906</v>
      </c>
      <c r="P10" s="18">
        <f>'6272'!P10</f>
        <v>-2.4135359237033653</v>
      </c>
      <c r="Q10" s="18">
        <f>'6302'!P10</f>
        <v>-3.1079791233496756</v>
      </c>
      <c r="R10" s="18">
        <f>'6303'!P10</f>
        <v>2.2117924462265881</v>
      </c>
      <c r="S10" s="18">
        <f>'6231'!P10</f>
        <v>0.75034593730466681</v>
      </c>
      <c r="U10" s="27">
        <f t="shared" si="0"/>
        <v>0.24220953861888975</v>
      </c>
      <c r="V10" s="27">
        <f t="shared" si="1"/>
        <v>1.448416070433497</v>
      </c>
      <c r="W10" s="27"/>
      <c r="Z10">
        <f t="shared" si="2"/>
        <v>-0.63840851963282297</v>
      </c>
    </row>
    <row r="11" spans="1:29" x14ac:dyDescent="0.15">
      <c r="A11">
        <v>5</v>
      </c>
      <c r="B11">
        <v>2.5</v>
      </c>
      <c r="C11">
        <v>9</v>
      </c>
      <c r="E11"/>
      <c r="F11">
        <f>'5642'!P11</f>
        <v>1.415290636059972</v>
      </c>
      <c r="G11">
        <f>'5646'!P11</f>
        <v>2.6581871710911935</v>
      </c>
      <c r="H11">
        <f>'5707'!P11</f>
        <v>-2.3951963502185105</v>
      </c>
      <c r="I11">
        <f>'5710'!P11</f>
        <v>-0.66252158704298103</v>
      </c>
      <c r="J11" s="18">
        <f>'6226'!P11</f>
        <v>-4.350980020354771</v>
      </c>
      <c r="K11">
        <f>'6228'!P11</f>
        <v>8.8523478708204006</v>
      </c>
      <c r="L11">
        <f>'6235'!P11</f>
        <v>0.8785720947690171</v>
      </c>
      <c r="M11">
        <f>'6263'!P11</f>
        <v>-0.86535743114916208</v>
      </c>
      <c r="N11">
        <f>'6264'!P11</f>
        <v>-4.673457350707432</v>
      </c>
      <c r="O11" s="18">
        <f>'6267'!P11</f>
        <v>1.5251888304258596</v>
      </c>
      <c r="P11" s="18">
        <f>'6272'!P11</f>
        <v>1.6602197754829364</v>
      </c>
      <c r="Q11" s="18">
        <f>'6302'!P11</f>
        <v>-0.80809131399449119</v>
      </c>
      <c r="R11" s="18">
        <f>'6303'!P11</f>
        <v>3.4372704199990745</v>
      </c>
      <c r="S11" s="18">
        <f>'6231'!P11</f>
        <v>-1.8717475308831788</v>
      </c>
      <c r="U11" s="27">
        <f t="shared" si="0"/>
        <v>0.23820738636935862</v>
      </c>
      <c r="V11" s="27">
        <f t="shared" si="1"/>
        <v>1.2367551917618742</v>
      </c>
      <c r="W11" s="27"/>
      <c r="Z11">
        <f t="shared" si="2"/>
        <v>0.8785720947690171</v>
      </c>
    </row>
    <row r="12" spans="1:29" x14ac:dyDescent="0.15">
      <c r="A12">
        <v>5.5</v>
      </c>
      <c r="B12">
        <v>3</v>
      </c>
      <c r="C12">
        <v>10</v>
      </c>
      <c r="E12"/>
      <c r="F12">
        <f>'5642'!P12</f>
        <v>0.96815513387195684</v>
      </c>
      <c r="G12">
        <f>'5646'!P12</f>
        <v>1.4987434140214222</v>
      </c>
      <c r="H12">
        <f>'5707'!P12</f>
        <v>-1.1754069915648144</v>
      </c>
      <c r="I12">
        <f>'5710'!P12</f>
        <v>-0.71121541080042749</v>
      </c>
      <c r="J12" s="18">
        <f>'6226'!P12</f>
        <v>-3.4178832027168884</v>
      </c>
      <c r="K12">
        <f>'6228'!P12</f>
        <v>11.261870813565936</v>
      </c>
      <c r="L12">
        <f>'6235'!P12</f>
        <v>0.629248019125213</v>
      </c>
      <c r="M12">
        <f>'6263'!P12</f>
        <v>-0.28505566627087858</v>
      </c>
      <c r="N12">
        <f>'6264'!P12</f>
        <v>-2.5356494654094512</v>
      </c>
      <c r="O12" s="18">
        <f>'6267'!P12</f>
        <v>3.083868892170647</v>
      </c>
      <c r="P12" s="18">
        <f>'6272'!P12</f>
        <v>-0.68330709564242242</v>
      </c>
      <c r="Q12" s="18">
        <f>'6302'!P12</f>
        <v>0.27954996687975736</v>
      </c>
      <c r="R12" s="18">
        <f>'6303'!P12</f>
        <v>4.0059951091362889</v>
      </c>
      <c r="S12" s="18">
        <f>'6231'!P12</f>
        <v>1.5201092334642694</v>
      </c>
      <c r="U12" s="27">
        <f t="shared" si="0"/>
        <v>0.93166755359927156</v>
      </c>
      <c r="V12" s="27">
        <f t="shared" si="1"/>
        <v>1.2966604798620009</v>
      </c>
      <c r="W12" s="27"/>
      <c r="Z12">
        <f t="shared" si="2"/>
        <v>-0.28505566627087858</v>
      </c>
    </row>
    <row r="13" spans="1:29" x14ac:dyDescent="0.15">
      <c r="A13">
        <v>6</v>
      </c>
      <c r="B13">
        <v>3.5</v>
      </c>
      <c r="C13">
        <v>11</v>
      </c>
      <c r="E13"/>
      <c r="F13">
        <f>'5642'!P13</f>
        <v>1.230880484745789</v>
      </c>
      <c r="G13">
        <f>'5646'!P13</f>
        <v>0.57124935806534682</v>
      </c>
      <c r="H13">
        <f>'5707'!P13</f>
        <v>1.4754373337409523</v>
      </c>
      <c r="I13">
        <f>'5710'!P13</f>
        <v>2.2161437751608233</v>
      </c>
      <c r="J13" s="18">
        <f>'6226'!P13</f>
        <v>-3.0295239024480605</v>
      </c>
      <c r="K13">
        <f>'6228'!P13</f>
        <v>8.4609243890731616</v>
      </c>
      <c r="L13">
        <f>'6235'!P13</f>
        <v>0.34446772037377926</v>
      </c>
      <c r="M13">
        <f>'6263'!P13</f>
        <v>0.71364062205975709</v>
      </c>
      <c r="N13">
        <f>'6264'!P13</f>
        <v>-3.3366641311135461</v>
      </c>
      <c r="O13" s="18">
        <f>'6267'!P13</f>
        <v>1.5055344107743041</v>
      </c>
      <c r="P13" s="18">
        <f>'6272'!P13</f>
        <v>-1.5986723347656921</v>
      </c>
      <c r="Q13" s="18">
        <f>'6302'!P13</f>
        <v>1.5932818902201711</v>
      </c>
      <c r="R13" s="18">
        <f>'6303'!P13</f>
        <v>3.2020756505560346</v>
      </c>
      <c r="S13" s="18">
        <f>'6231'!P13</f>
        <v>-2.8281567070818261E-2</v>
      </c>
      <c r="U13" s="27">
        <f t="shared" si="0"/>
        <v>1.0152090060432308</v>
      </c>
      <c r="V13" s="27">
        <f t="shared" si="1"/>
        <v>1.0188024932467512</v>
      </c>
      <c r="W13" s="27"/>
      <c r="Z13">
        <f t="shared" si="2"/>
        <v>0.71364062205975709</v>
      </c>
    </row>
    <row r="14" spans="1:29" x14ac:dyDescent="0.15">
      <c r="A14">
        <v>6.5</v>
      </c>
      <c r="B14">
        <v>4</v>
      </c>
      <c r="C14">
        <v>12</v>
      </c>
      <c r="E14"/>
      <c r="F14">
        <f>'5642'!P14</f>
        <v>1.1363730319276071</v>
      </c>
      <c r="G14">
        <f>'5646'!P14</f>
        <v>1.1217589987352838</v>
      </c>
      <c r="H14">
        <f>'5707'!P14</f>
        <v>2.5815990504417057</v>
      </c>
      <c r="I14">
        <f>'5710'!P14</f>
        <v>1.0060972600379863</v>
      </c>
      <c r="J14" s="18">
        <f>'6226'!P14</f>
        <v>-1.5049671561623825</v>
      </c>
      <c r="K14">
        <f>'6228'!P14</f>
        <v>9.0631285091450859</v>
      </c>
      <c r="L14">
        <f>'6235'!P14</f>
        <v>-0.43875747993420255</v>
      </c>
      <c r="M14">
        <f>'6263'!P14</f>
        <v>0.38275917268093113</v>
      </c>
      <c r="N14">
        <f>'6264'!P14</f>
        <v>-1.3947006621990534</v>
      </c>
      <c r="O14" s="18">
        <f>'6267'!P14</f>
        <v>2.9731073073475462</v>
      </c>
      <c r="P14" s="18">
        <f>'6272'!P14</f>
        <v>-1.7391915751387335</v>
      </c>
      <c r="Q14" s="18">
        <f>'6302'!P14</f>
        <v>1.4227400378948181</v>
      </c>
      <c r="R14" s="18">
        <f>'6303'!P14</f>
        <v>4.3564719103530392</v>
      </c>
      <c r="S14" s="18">
        <f>'6231'!P14</f>
        <v>1.3913279223629567</v>
      </c>
      <c r="U14" s="27">
        <f t="shared" si="0"/>
        <v>1.4926398032020507</v>
      </c>
      <c r="V14" s="27">
        <f t="shared" si="1"/>
        <v>0.96307165231772973</v>
      </c>
      <c r="W14" s="27"/>
      <c r="Z14">
        <f t="shared" si="2"/>
        <v>1.0060972600379863</v>
      </c>
    </row>
    <row r="15" spans="1:29" x14ac:dyDescent="0.15">
      <c r="A15">
        <v>7</v>
      </c>
      <c r="B15">
        <v>4.5</v>
      </c>
      <c r="C15">
        <v>13</v>
      </c>
      <c r="E15"/>
      <c r="F15">
        <f>'5642'!P15</f>
        <v>1.3308896275797142</v>
      </c>
      <c r="G15">
        <f>'5646'!P15</f>
        <v>0.71030739185156044</v>
      </c>
      <c r="H15">
        <f>'5707'!P15</f>
        <v>1.4935803051935057</v>
      </c>
      <c r="I15">
        <f>'5710'!P15</f>
        <v>3.3615315299552808</v>
      </c>
      <c r="J15" s="18">
        <f>'6226'!P15</f>
        <v>4.9889030078823357E-3</v>
      </c>
      <c r="K15">
        <f>'6228'!P15</f>
        <v>8.6473517890061267</v>
      </c>
      <c r="L15">
        <f>'6235'!P15</f>
        <v>1.557971372478431</v>
      </c>
      <c r="M15">
        <f>'6263'!P15</f>
        <v>-0.12813787097132456</v>
      </c>
      <c r="N15">
        <f>'6264'!P15</f>
        <v>-2.4799627563772781</v>
      </c>
      <c r="O15" s="18">
        <f>'6267'!P15</f>
        <v>2.6116250810820274</v>
      </c>
      <c r="P15" s="18">
        <f>'6272'!P15</f>
        <v>0.16119092547820454</v>
      </c>
      <c r="Q15" s="18">
        <f>'6302'!P15</f>
        <v>3.5838523705251784</v>
      </c>
      <c r="R15" s="18">
        <f>'6303'!P15</f>
        <v>3.7470338064930964</v>
      </c>
      <c r="S15" s="18">
        <f>'6231'!P15</f>
        <v>1.1887723223439299</v>
      </c>
      <c r="U15" s="27">
        <f t="shared" si="0"/>
        <v>1.7110145372805925</v>
      </c>
      <c r="V15" s="27">
        <f t="shared" si="1"/>
        <v>0.92329112707015903</v>
      </c>
      <c r="W15" s="27"/>
      <c r="Z15">
        <f t="shared" si="2"/>
        <v>1.3308896275797142</v>
      </c>
    </row>
    <row r="16" spans="1:29" x14ac:dyDescent="0.15">
      <c r="A16">
        <v>7.5</v>
      </c>
      <c r="B16">
        <v>5</v>
      </c>
      <c r="C16">
        <v>14</v>
      </c>
      <c r="E16"/>
      <c r="F16">
        <f>'5642'!P16</f>
        <v>1.2812349171268864</v>
      </c>
      <c r="G16">
        <f>'5646'!P16</f>
        <v>0.75450685432966436</v>
      </c>
      <c r="H16">
        <f>'5707'!P16</f>
        <v>1.7032990334112679</v>
      </c>
      <c r="I16">
        <f>'5710'!P16</f>
        <v>1.9240331608579315</v>
      </c>
      <c r="J16" s="18">
        <f>'6226'!P16</f>
        <v>-1.2411665089616306</v>
      </c>
      <c r="K16">
        <f>'6228'!P16</f>
        <v>5.5938578103113814</v>
      </c>
      <c r="L16">
        <f>'6235'!P16</f>
        <v>4.2394943108747318</v>
      </c>
      <c r="M16">
        <f>'6263'!P16</f>
        <v>-0.86815971558450344</v>
      </c>
      <c r="N16">
        <f>'6264'!P16</f>
        <v>-2.1184089677671003</v>
      </c>
      <c r="O16" s="18">
        <f>'6267'!P16</f>
        <v>4.6261784309666636</v>
      </c>
      <c r="P16" s="18">
        <f>'6272'!P16</f>
        <v>-0.30910631906082631</v>
      </c>
      <c r="Q16" s="18">
        <f>'6302'!P16</f>
        <v>1.6123561768075403</v>
      </c>
      <c r="R16" s="18">
        <f>'6303'!P16</f>
        <v>5.9234714088983109</v>
      </c>
      <c r="S16" s="18">
        <f>'6231'!P16</f>
        <v>-0.26182391510554759</v>
      </c>
      <c r="U16" s="27">
        <f t="shared" si="0"/>
        <v>1.5894869325565293</v>
      </c>
      <c r="V16" s="27">
        <f t="shared" si="1"/>
        <v>0.82325386835293568</v>
      </c>
      <c r="W16" s="27"/>
      <c r="Z16">
        <f t="shared" si="2"/>
        <v>1.2812349171268864</v>
      </c>
    </row>
    <row r="17" spans="1:26" x14ac:dyDescent="0.15">
      <c r="A17">
        <v>8</v>
      </c>
      <c r="B17">
        <v>5.5</v>
      </c>
      <c r="C17">
        <v>15</v>
      </c>
      <c r="E17"/>
      <c r="F17">
        <f>'5642'!P17</f>
        <v>0.39523629832932039</v>
      </c>
      <c r="G17">
        <f>'5646'!P17</f>
        <v>1.1668314388895329</v>
      </c>
      <c r="H17">
        <f>'5707'!P17</f>
        <v>3.701027545372694</v>
      </c>
      <c r="I17">
        <f>'5710'!P17</f>
        <v>0.85252911502694473</v>
      </c>
      <c r="J17" s="18">
        <f>'6226'!P17</f>
        <v>-2.8693495836887664</v>
      </c>
      <c r="K17">
        <f>'6228'!P17</f>
        <v>7.403072785835997</v>
      </c>
      <c r="L17">
        <f>'6235'!P17</f>
        <v>3.7434736030000533</v>
      </c>
      <c r="M17">
        <f>'6263'!P17</f>
        <v>-0.64397136096081331</v>
      </c>
      <c r="N17">
        <f>'6264'!P17</f>
        <v>-1.0051821836666848</v>
      </c>
      <c r="O17" s="18">
        <f>'6267'!P17</f>
        <v>1.8855788143541232</v>
      </c>
      <c r="P17" s="18">
        <f>'6272'!P17</f>
        <v>-1.9219927144500351</v>
      </c>
      <c r="Q17" s="18">
        <f>'6302'!P17</f>
        <v>0.32436146068288668</v>
      </c>
      <c r="R17" s="18">
        <f>'6303'!P17</f>
        <v>3.9542874692682584</v>
      </c>
      <c r="S17" s="18">
        <f>'6231'!P17</f>
        <v>0.58890491637506404</v>
      </c>
      <c r="U17" s="27">
        <f t="shared" si="0"/>
        <v>1.4629246472492399</v>
      </c>
      <c r="V17" s="27">
        <f t="shared" si="1"/>
        <v>0.92239651036476944</v>
      </c>
      <c r="W17" s="27"/>
      <c r="Z17">
        <f t="shared" si="2"/>
        <v>0.85252911502694473</v>
      </c>
    </row>
    <row r="18" spans="1:26" x14ac:dyDescent="0.15">
      <c r="A18">
        <v>8.5</v>
      </c>
      <c r="B18">
        <v>6</v>
      </c>
      <c r="C18">
        <v>16</v>
      </c>
      <c r="E18"/>
      <c r="F18">
        <f>'5642'!P18</f>
        <v>0.5631845029335466</v>
      </c>
      <c r="G18">
        <f>'5646'!P18</f>
        <v>0.52702496652423014</v>
      </c>
      <c r="H18">
        <f>'5707'!P18</f>
        <v>3.1133210565217784</v>
      </c>
      <c r="I18">
        <f>'5710'!P18</f>
        <v>1.1606214437387476</v>
      </c>
      <c r="J18" s="18">
        <f>'6226'!P18</f>
        <v>0.38587242649383507</v>
      </c>
      <c r="K18">
        <f>'6228'!P18</f>
        <v>8.7978578916894996</v>
      </c>
      <c r="L18">
        <f>'6235'!P18</f>
        <v>3.6279606219116127</v>
      </c>
      <c r="M18">
        <f>'6263'!P18</f>
        <v>0.45631136977926418</v>
      </c>
      <c r="N18">
        <f>'6264'!P18</f>
        <v>-1.0717884461367622</v>
      </c>
      <c r="O18" s="18">
        <f>'6267'!P18</f>
        <v>1.3855793772650842</v>
      </c>
      <c r="P18" s="18">
        <f>'6272'!P18</f>
        <v>-0.42839816181579832</v>
      </c>
      <c r="Q18" s="18">
        <f>'6302'!P18</f>
        <v>0.15612260922126664</v>
      </c>
      <c r="R18" s="18">
        <f>'6303'!P18</f>
        <v>2.8319553818308441</v>
      </c>
      <c r="S18" s="18">
        <f>'6231'!P18</f>
        <v>1.1099466646833149</v>
      </c>
      <c r="U18" s="27">
        <f t="shared" si="0"/>
        <v>1.894594521072084</v>
      </c>
      <c r="V18" s="27">
        <f t="shared" si="1"/>
        <v>0.88021423074010796</v>
      </c>
      <c r="W18" s="27"/>
      <c r="Z18">
        <f t="shared" si="2"/>
        <v>0.5631845029335466</v>
      </c>
    </row>
    <row r="19" spans="1:26" x14ac:dyDescent="0.15">
      <c r="A19">
        <v>9</v>
      </c>
      <c r="B19">
        <v>6.5</v>
      </c>
      <c r="C19">
        <v>17</v>
      </c>
      <c r="E19"/>
      <c r="F19">
        <f>'5642'!P19</f>
        <v>0.72896673895829289</v>
      </c>
      <c r="G19">
        <f>'5646'!P19</f>
        <v>1.7873170514927756</v>
      </c>
      <c r="H19">
        <f>'5707'!P19</f>
        <v>1.6706148800302283</v>
      </c>
      <c r="I19">
        <f>'5710'!P19</f>
        <v>-1.1421054318319186</v>
      </c>
      <c r="J19" s="18">
        <f>'6226'!P19</f>
        <v>0.81335821939050001</v>
      </c>
      <c r="K19">
        <f>'6228'!P19</f>
        <v>7.6274990518984911</v>
      </c>
      <c r="L19">
        <f>'6235'!P19</f>
        <v>-0.42205793065281011</v>
      </c>
      <c r="M19">
        <f>'6263'!P19</f>
        <v>1.1636900308174645</v>
      </c>
      <c r="N19">
        <f>'6264'!P19</f>
        <v>-0.12076567356194641</v>
      </c>
      <c r="O19" s="18">
        <f>'6267'!P19</f>
        <v>1.6572031799482518</v>
      </c>
      <c r="P19" s="18">
        <f>'6272'!P19</f>
        <v>7.9274102554692284E-3</v>
      </c>
      <c r="Q19" s="18">
        <f>'6302'!P19</f>
        <v>-3.4161354572240428</v>
      </c>
      <c r="R19" s="18">
        <f>'6303'!P19</f>
        <v>2.1258932021570747</v>
      </c>
      <c r="S19" s="18">
        <f>'6231'!P19</f>
        <v>2.0208826408148455</v>
      </c>
      <c r="U19" s="27">
        <f t="shared" si="0"/>
        <v>1.3763720116489329</v>
      </c>
      <c r="V19" s="27">
        <f t="shared" si="1"/>
        <v>0.76019560341995185</v>
      </c>
      <c r="W19" s="27"/>
      <c r="Z19">
        <f t="shared" si="2"/>
        <v>0.81335821939050001</v>
      </c>
    </row>
    <row r="20" spans="1:26" x14ac:dyDescent="0.15">
      <c r="A20">
        <v>9.5</v>
      </c>
      <c r="B20">
        <v>7</v>
      </c>
      <c r="C20">
        <v>18</v>
      </c>
      <c r="E20"/>
      <c r="F20">
        <f>'5642'!P20</f>
        <v>0.83015445055076109</v>
      </c>
      <c r="G20">
        <f>'5646'!P20</f>
        <v>1.1535825379035358</v>
      </c>
      <c r="H20">
        <f>'5707'!P20</f>
        <v>0.59672414656626771</v>
      </c>
      <c r="I20">
        <f>'5710'!P20</f>
        <v>1.2335238033187097</v>
      </c>
      <c r="J20" s="18">
        <f>'6226'!P20</f>
        <v>-0.72830477560674933</v>
      </c>
      <c r="K20">
        <f>'6228'!P20</f>
        <v>5.4420965483682062</v>
      </c>
      <c r="L20">
        <f>'6235'!P20</f>
        <v>0.20627084490728037</v>
      </c>
      <c r="M20">
        <f>'6263'!P20</f>
        <v>-2.1875424187905876</v>
      </c>
      <c r="N20">
        <f>'6264'!P20</f>
        <v>1.2796942389363268</v>
      </c>
      <c r="O20" s="18">
        <f>'6267'!P20</f>
        <v>2.3872368370453256</v>
      </c>
      <c r="P20" s="18">
        <f>'6272'!P20</f>
        <v>-3.932703712723959</v>
      </c>
      <c r="Q20" s="18">
        <f>'6302'!P20</f>
        <v>-0.36126592145972491</v>
      </c>
      <c r="R20" s="18">
        <f>'6303'!P20</f>
        <v>1.9910901343037537</v>
      </c>
      <c r="S20" s="18">
        <f>'6231'!P20</f>
        <v>3.0289938038368551</v>
      </c>
      <c r="U20" s="27">
        <f t="shared" si="0"/>
        <v>1.0213436213199076</v>
      </c>
      <c r="V20" s="27">
        <f t="shared" si="1"/>
        <v>0.63049707974104163</v>
      </c>
      <c r="W20" s="27"/>
      <c r="Z20">
        <f t="shared" si="2"/>
        <v>0.83015445055076109</v>
      </c>
    </row>
    <row r="21" spans="1:26" x14ac:dyDescent="0.15">
      <c r="A21" s="3">
        <v>10</v>
      </c>
      <c r="B21" s="3">
        <v>7.5</v>
      </c>
      <c r="C21" s="3">
        <v>19</v>
      </c>
      <c r="D21" s="3"/>
      <c r="E21"/>
      <c r="F21">
        <f>'5642'!P21</f>
        <v>0.68230865821012077</v>
      </c>
      <c r="G21">
        <f>'5646'!P21</f>
        <v>1.415559883815831</v>
      </c>
      <c r="H21">
        <f>'5707'!P21</f>
        <v>0.56905162703160328</v>
      </c>
      <c r="I21">
        <f>'5710'!P21</f>
        <v>0.17309494046567486</v>
      </c>
      <c r="J21" s="18">
        <f>'6226'!P21</f>
        <v>-2.4328972437541769</v>
      </c>
      <c r="K21">
        <f>'6228'!P21</f>
        <v>4.8756054131876478</v>
      </c>
      <c r="L21">
        <f>'6235'!P21</f>
        <v>2.0887801393693457</v>
      </c>
      <c r="M21">
        <f>'6263'!P21</f>
        <v>-0.37406840728242197</v>
      </c>
      <c r="N21">
        <f>'6264'!P21</f>
        <v>-1.0257338765160447E-2</v>
      </c>
      <c r="O21" s="18">
        <f>'6267'!P21</f>
        <v>3.8631941597327386</v>
      </c>
      <c r="P21" s="18">
        <f>'6272'!P21</f>
        <v>0.23770619691236922</v>
      </c>
      <c r="Q21" s="18">
        <f>'6302'!P21</f>
        <v>-4.0738943885367416</v>
      </c>
      <c r="R21" s="18">
        <f>'6303'!P21</f>
        <v>1.9175440768808178</v>
      </c>
      <c r="S21" s="18">
        <f>'6231'!P21</f>
        <v>-0.33269051976419439</v>
      </c>
      <c r="T21" s="3"/>
      <c r="U21" s="30">
        <f t="shared" si="0"/>
        <v>1.0850371832011203</v>
      </c>
      <c r="V21" s="30">
        <f t="shared" si="1"/>
        <v>0.66806437422354548</v>
      </c>
      <c r="W21" s="27"/>
      <c r="Z21">
        <f t="shared" si="2"/>
        <v>0.56905162703160328</v>
      </c>
    </row>
    <row r="22" spans="1:26" x14ac:dyDescent="0.15">
      <c r="A22">
        <v>10.5</v>
      </c>
      <c r="B22">
        <v>8</v>
      </c>
      <c r="C22">
        <v>20</v>
      </c>
      <c r="E22"/>
      <c r="F22">
        <f>'5642'!P22</f>
        <v>0.2731432359540738</v>
      </c>
      <c r="G22">
        <f>'5646'!P22</f>
        <v>1.037762485447852</v>
      </c>
      <c r="H22">
        <f>'5707'!P22</f>
        <v>2.7408343765089205</v>
      </c>
      <c r="I22">
        <f>'5710'!P22</f>
        <v>-4.197537308824816</v>
      </c>
      <c r="J22" s="18">
        <f>'6226'!P22</f>
        <v>-1.4637994719556748</v>
      </c>
      <c r="K22">
        <f>'6228'!P22</f>
        <v>4.2716161899086753</v>
      </c>
      <c r="L22">
        <f>'6235'!P22</f>
        <v>-2.2323517672430837</v>
      </c>
      <c r="M22">
        <f>'6263'!P22</f>
        <v>-0.21614195763885602</v>
      </c>
      <c r="N22">
        <f>'6264'!P22</f>
        <v>-0.1906735378990915</v>
      </c>
      <c r="O22" s="18">
        <f>'6267'!P22</f>
        <v>2.98373978842874</v>
      </c>
      <c r="P22" s="18">
        <f>'6272'!P22</f>
        <v>-2.1532802584114608</v>
      </c>
      <c r="Q22" s="18">
        <f>'6302'!P22</f>
        <v>-3.3923537743422778</v>
      </c>
      <c r="R22" s="18">
        <f>'6303'!P22</f>
        <v>0.56969517392036961</v>
      </c>
      <c r="S22" s="18">
        <f>'6231'!P22</f>
        <v>0.65630477115415975</v>
      </c>
      <c r="U22" s="27">
        <f t="shared" si="0"/>
        <v>0.30065920326867396</v>
      </c>
      <c r="V22" s="27">
        <f t="shared" si="1"/>
        <v>0.81470973854045281</v>
      </c>
      <c r="W22" s="27"/>
      <c r="Z22">
        <f t="shared" si="2"/>
        <v>-0.1906735378990915</v>
      </c>
    </row>
    <row r="23" spans="1:26" x14ac:dyDescent="0.15">
      <c r="A23">
        <v>11</v>
      </c>
      <c r="B23">
        <v>8.5</v>
      </c>
      <c r="C23">
        <v>21</v>
      </c>
      <c r="E23"/>
      <c r="F23">
        <f>'5642'!P23</f>
        <v>0.83964329866159648</v>
      </c>
      <c r="G23">
        <f>'5646'!P23</f>
        <v>0.78952167959127839</v>
      </c>
      <c r="H23">
        <f>'5707'!P23</f>
        <v>1.4115780154980024</v>
      </c>
      <c r="I23">
        <f>'5710'!P23</f>
        <v>-3.4182900075829825</v>
      </c>
      <c r="J23" s="18">
        <f>'6226'!P23</f>
        <v>1.1505323216500658</v>
      </c>
      <c r="K23">
        <f>'6228'!P23</f>
        <v>3.9306955840156985</v>
      </c>
      <c r="L23">
        <f>'6235'!P23</f>
        <v>1.6888844923925155</v>
      </c>
      <c r="M23">
        <f>'6263'!P23</f>
        <v>0.47858943961019079</v>
      </c>
      <c r="N23">
        <f>'6264'!P23</f>
        <v>-5.0171752484756423E-2</v>
      </c>
      <c r="O23" s="18">
        <f>'6267'!P23</f>
        <v>3.1280473941224267</v>
      </c>
      <c r="P23" s="18">
        <f>'6272'!P23</f>
        <v>-1.2133546477768231</v>
      </c>
      <c r="Q23" s="18">
        <f>'6302'!P23</f>
        <v>-1.7279457604656823</v>
      </c>
      <c r="R23" s="18">
        <f>'6303'!P23</f>
        <v>0.29791179348718333</v>
      </c>
      <c r="S23" s="18">
        <f>'6231'!P23</f>
        <v>0.28622114477862393</v>
      </c>
      <c r="U23" s="27">
        <f t="shared" si="0"/>
        <v>0.99490304654740369</v>
      </c>
      <c r="V23" s="27">
        <f t="shared" si="1"/>
        <v>0.62137797124485672</v>
      </c>
      <c r="W23" s="27"/>
      <c r="Z23">
        <f t="shared" si="2"/>
        <v>0.83964329866159648</v>
      </c>
    </row>
    <row r="24" spans="1:26" x14ac:dyDescent="0.15">
      <c r="A24">
        <v>11.5</v>
      </c>
      <c r="B24">
        <v>9</v>
      </c>
      <c r="C24">
        <v>22</v>
      </c>
      <c r="E24"/>
      <c r="F24">
        <f>'5642'!P24</f>
        <v>0.43365692105659276</v>
      </c>
      <c r="G24">
        <f>'5646'!P24</f>
        <v>1.5920752283684443</v>
      </c>
      <c r="H24">
        <f>'5707'!P24</f>
        <v>1.1229826778067113</v>
      </c>
      <c r="I24">
        <f>'5710'!P24</f>
        <v>-3.4207346258292657</v>
      </c>
      <c r="J24" s="18">
        <f>'6226'!P24</f>
        <v>-2.9739413654047144</v>
      </c>
      <c r="K24">
        <f>'6228'!P24</f>
        <v>3.2401238048309104</v>
      </c>
      <c r="L24">
        <f>'6235'!P24</f>
        <v>1.8875428834158565</v>
      </c>
      <c r="M24">
        <f>'6263'!P24</f>
        <v>-0.84965153121214432</v>
      </c>
      <c r="N24">
        <f>'6264'!P24</f>
        <v>-0.22906732444117053</v>
      </c>
      <c r="O24" s="18">
        <f>'6267'!P24</f>
        <v>3.2980886749783065</v>
      </c>
      <c r="P24" s="18">
        <f>'6272'!P24</f>
        <v>-2.2473315001194423</v>
      </c>
      <c r="Q24" s="18">
        <f>'6302'!P24</f>
        <v>-2.7119237687187576</v>
      </c>
      <c r="R24" s="18">
        <f>'6303'!P24</f>
        <v>-0.53149749562879756</v>
      </c>
      <c r="S24" s="18">
        <f>'6231'!P24</f>
        <v>1.9955378936290669</v>
      </c>
      <c r="T24" s="1"/>
      <c r="U24" s="27">
        <f t="shared" si="0"/>
        <v>0.41010753435695263</v>
      </c>
      <c r="V24" s="27">
        <f t="shared" si="1"/>
        <v>0.73454983613905023</v>
      </c>
      <c r="W24" s="27"/>
      <c r="Z24">
        <f t="shared" si="2"/>
        <v>0.43365692105659276</v>
      </c>
    </row>
    <row r="25" spans="1:26" x14ac:dyDescent="0.15">
      <c r="A25">
        <v>12</v>
      </c>
      <c r="B25">
        <v>9.5</v>
      </c>
      <c r="C25">
        <v>23</v>
      </c>
      <c r="E25"/>
      <c r="F25">
        <f>'5642'!P25</f>
        <v>0.55992806732478551</v>
      </c>
      <c r="G25">
        <f>'5646'!P25</f>
        <v>0.45091640223701385</v>
      </c>
      <c r="H25">
        <f>'5707'!P25</f>
        <v>0.74522210726198812</v>
      </c>
      <c r="I25">
        <f>'5710'!P25</f>
        <v>-3.2734905731812987</v>
      </c>
      <c r="J25" s="18">
        <f>'6226'!P25</f>
        <v>-2.8629585809228999</v>
      </c>
      <c r="K25">
        <f>'6228'!P25</f>
        <v>4.3458163986535432</v>
      </c>
      <c r="L25">
        <f>'6235'!P25</f>
        <v>1.1913159748707138</v>
      </c>
      <c r="M25">
        <f>'6263'!P25</f>
        <v>-1.0241145238166867</v>
      </c>
      <c r="N25">
        <f>'6264'!P25</f>
        <v>-2.2490509918161039</v>
      </c>
      <c r="O25" s="18">
        <f>'6267'!P25</f>
        <v>0.6887529752958117</v>
      </c>
      <c r="P25" s="18">
        <f>'6272'!P25</f>
        <v>-2.4256010756973909</v>
      </c>
      <c r="Q25" s="18">
        <f>'6302'!P25</f>
        <v>1.0629468284822743</v>
      </c>
      <c r="R25" s="18">
        <f>'6303'!P25</f>
        <v>-0.7863908448348752</v>
      </c>
      <c r="S25" s="18">
        <f>'6231'!P25</f>
        <v>1.8232791848353629</v>
      </c>
      <c r="T25" s="1"/>
      <c r="U25" s="27">
        <f t="shared" si="0"/>
        <v>-0.1427662744093133</v>
      </c>
      <c r="V25" s="27">
        <f t="shared" si="1"/>
        <v>0.72008816446849444</v>
      </c>
      <c r="W25" s="27"/>
      <c r="Z25">
        <f t="shared" si="2"/>
        <v>0.45091640223701385</v>
      </c>
    </row>
    <row r="26" spans="1:26" x14ac:dyDescent="0.15">
      <c r="A26" s="31">
        <v>12.5</v>
      </c>
      <c r="B26" s="31">
        <v>10</v>
      </c>
      <c r="C26" s="31">
        <v>24</v>
      </c>
      <c r="D26" s="31"/>
      <c r="E26" s="31"/>
      <c r="F26" s="31">
        <f>'5642'!P26</f>
        <v>0.35401831681534407</v>
      </c>
      <c r="G26" s="31">
        <f>'5646'!P26</f>
        <v>0.8171211003313521</v>
      </c>
      <c r="H26" s="31">
        <f>'5707'!P26</f>
        <v>-0.87602687545663671</v>
      </c>
      <c r="I26" s="31">
        <f>'5710'!P26</f>
        <v>-2.4060415417805392</v>
      </c>
      <c r="J26" s="32">
        <f>'6226'!P26</f>
        <v>0.36408846398501549</v>
      </c>
      <c r="K26" s="31">
        <f>'6228'!P26</f>
        <v>3.9560853646393097</v>
      </c>
      <c r="L26" s="31">
        <f>'6235'!P26</f>
        <v>-1.4519021500502605</v>
      </c>
      <c r="M26" s="31">
        <f>'6263'!P26</f>
        <v>0.38421848737098091</v>
      </c>
      <c r="N26" s="31">
        <f>'6264'!P26</f>
        <v>-1.068429430815353</v>
      </c>
      <c r="O26" s="32">
        <f>'6267'!P26</f>
        <v>1.5889154520061788</v>
      </c>
      <c r="P26" s="32">
        <f>'6272'!P26</f>
        <v>-3.3663021097314472</v>
      </c>
      <c r="Q26" s="32">
        <f>'6302'!P26</f>
        <v>-1.2599212308507883</v>
      </c>
      <c r="R26" s="32">
        <f>'6303'!P26</f>
        <v>-1.3870416174593605</v>
      </c>
      <c r="S26" s="32">
        <f>'6231'!P26</f>
        <v>2.2333377886222037</v>
      </c>
      <c r="T26" s="37"/>
      <c r="U26" s="33">
        <f t="shared" si="0"/>
        <v>0.16620471870453918</v>
      </c>
      <c r="V26" s="33">
        <f t="shared" si="1"/>
        <v>0.5654717209441833</v>
      </c>
      <c r="W26" s="27"/>
      <c r="X26" s="2" t="s">
        <v>33</v>
      </c>
      <c r="Y26" s="2"/>
      <c r="Z26" s="31">
        <f t="shared" si="2"/>
        <v>0.35401831681534407</v>
      </c>
    </row>
    <row r="27" spans="1:26" x14ac:dyDescent="0.15">
      <c r="A27">
        <v>13</v>
      </c>
      <c r="B27">
        <v>10.5</v>
      </c>
      <c r="C27">
        <v>25</v>
      </c>
      <c r="E27"/>
      <c r="F27">
        <f>'5642'!P27</f>
        <v>1.1821408696572</v>
      </c>
      <c r="G27">
        <f>'5646'!P27</f>
        <v>0.73311762374689859</v>
      </c>
      <c r="H27">
        <f>'5707'!P27</f>
        <v>1.0700699303713745</v>
      </c>
      <c r="I27">
        <f>'5710'!P27</f>
        <v>-0.34711884954117422</v>
      </c>
      <c r="J27" s="18">
        <f>'6226'!P27</f>
        <v>-2.8170515011327426</v>
      </c>
      <c r="K27">
        <f>'6228'!P27</f>
        <v>0.18575173689452543</v>
      </c>
      <c r="L27">
        <f>'6235'!P27</f>
        <v>-1.1218820383355179</v>
      </c>
      <c r="M27">
        <f>'6263'!P27</f>
        <v>-0.2866356600739407</v>
      </c>
      <c r="N27">
        <f>'6264'!P27</f>
        <v>-0.63635624522395096</v>
      </c>
      <c r="O27" s="18">
        <f>'6267'!P27</f>
        <v>2.9910745454734702</v>
      </c>
      <c r="P27" s="18">
        <f>'6272'!P27</f>
        <v>-0.89971020997335061</v>
      </c>
      <c r="Q27" s="18">
        <f>'6302'!P27</f>
        <v>0.1823499265231901</v>
      </c>
      <c r="R27" s="18">
        <f>'6303'!P27</f>
        <v>0.40467961976641653</v>
      </c>
      <c r="S27" s="18">
        <f>'6231'!P27</f>
        <v>2.9169850605372005</v>
      </c>
      <c r="T27" s="1"/>
      <c r="U27" s="27">
        <f t="shared" si="0"/>
        <v>9.531104118361422E-2</v>
      </c>
      <c r="V27" s="27">
        <f t="shared" si="1"/>
        <v>0.49184636350765315</v>
      </c>
      <c r="W27" s="27"/>
      <c r="Z27">
        <f t="shared" si="2"/>
        <v>-0.2866356600739407</v>
      </c>
    </row>
    <row r="28" spans="1:26" x14ac:dyDescent="0.15">
      <c r="A28">
        <v>13.5</v>
      </c>
      <c r="B28">
        <v>11</v>
      </c>
      <c r="C28">
        <v>26</v>
      </c>
      <c r="E28"/>
      <c r="F28">
        <f>'5642'!P28</f>
        <v>-0.47382918439601773</v>
      </c>
      <c r="G28">
        <f>'5646'!P28</f>
        <v>0.97206690415623054</v>
      </c>
      <c r="H28">
        <f>'5707'!P28</f>
        <v>0.78672411323226432</v>
      </c>
      <c r="I28">
        <f>'5710'!P28</f>
        <v>-2.5200773521889612</v>
      </c>
      <c r="J28" s="18">
        <f>'6226'!P28</f>
        <v>-1.0676116059348995</v>
      </c>
      <c r="K28">
        <f>'6228'!P28</f>
        <v>1.8053917765303202</v>
      </c>
      <c r="L28">
        <f>'6235'!P28</f>
        <v>-0.34738856631577786</v>
      </c>
      <c r="M28">
        <f>'6263'!P28</f>
        <v>-1.1015967433688929</v>
      </c>
      <c r="N28">
        <f>'6264'!P28</f>
        <v>0.52479824902493499</v>
      </c>
      <c r="O28" s="18">
        <f>'6267'!P28</f>
        <v>3.1748054627600482</v>
      </c>
      <c r="P28" s="18">
        <f>'6272'!P28</f>
        <v>-1.1366653739984049</v>
      </c>
      <c r="Q28" s="18">
        <f>'6302'!P28</f>
        <v>-3.2223372107212183</v>
      </c>
      <c r="R28" s="18">
        <f>'6303'!P28</f>
        <v>-0.22032143474621785</v>
      </c>
      <c r="S28" s="18">
        <f>'6231'!P28</f>
        <v>1.2430025380495779</v>
      </c>
      <c r="T28" s="1"/>
      <c r="U28" s="27">
        <f t="shared" si="0"/>
        <v>0.17532830534992491</v>
      </c>
      <c r="V28" s="27">
        <f t="shared" si="1"/>
        <v>0.51553622401424681</v>
      </c>
      <c r="W28" s="27"/>
      <c r="Z28">
        <f t="shared" si="2"/>
        <v>-0.34738856631577786</v>
      </c>
    </row>
    <row r="29" spans="1:26" x14ac:dyDescent="0.15">
      <c r="A29">
        <v>14</v>
      </c>
      <c r="B29">
        <v>11.5</v>
      </c>
      <c r="C29">
        <v>27</v>
      </c>
      <c r="E29"/>
      <c r="F29">
        <f>'5642'!P29</f>
        <v>0.43459478996061546</v>
      </c>
      <c r="G29">
        <f>'5646'!P29</f>
        <v>1.18510528389307</v>
      </c>
      <c r="H29">
        <f>'5707'!P29</f>
        <v>-0.95667723929879023</v>
      </c>
      <c r="I29">
        <f>'5710'!P29</f>
        <v>-0.92381641608086629</v>
      </c>
      <c r="J29" s="18">
        <f>'6226'!P29</f>
        <v>0.81408084517083346</v>
      </c>
      <c r="K29">
        <f>'6228'!P29</f>
        <v>2.8360798047967517</v>
      </c>
      <c r="L29">
        <f>'6235'!P29</f>
        <v>-1.0537176420817931</v>
      </c>
      <c r="M29">
        <f>'6263'!P29</f>
        <v>0.19600715816654804</v>
      </c>
      <c r="N29">
        <f>'6264'!P29</f>
        <v>-0.85889370410727495</v>
      </c>
      <c r="O29" s="18">
        <f>'6267'!P29</f>
        <v>2.3796028020093547</v>
      </c>
      <c r="P29" s="18">
        <f>'6272'!P29</f>
        <v>-0.62343616418986947</v>
      </c>
      <c r="Q29" s="18">
        <f>'6302'!P29</f>
        <v>-1.3081153418146645</v>
      </c>
      <c r="R29" s="18">
        <f>'6303'!P29</f>
        <v>0.13837805052676663</v>
      </c>
      <c r="S29" s="18">
        <f>'6231'!P29</f>
        <v>1.2041588421552309</v>
      </c>
      <c r="T29" s="1"/>
      <c r="U29" s="27">
        <f t="shared" si="0"/>
        <v>0.40523656824284499</v>
      </c>
      <c r="V29" s="27">
        <f t="shared" si="1"/>
        <v>0.44690133587970104</v>
      </c>
      <c r="W29" s="27"/>
      <c r="Z29">
        <f t="shared" si="2"/>
        <v>0.19600715816654804</v>
      </c>
    </row>
    <row r="30" spans="1:26" x14ac:dyDescent="0.15">
      <c r="A30">
        <v>14.5</v>
      </c>
      <c r="B30">
        <v>12</v>
      </c>
      <c r="C30">
        <v>28</v>
      </c>
      <c r="E30"/>
      <c r="F30">
        <f>'5642'!P30</f>
        <v>-0.30372215026759786</v>
      </c>
      <c r="G30">
        <f>'5646'!P30</f>
        <v>1.27557264881126</v>
      </c>
      <c r="H30">
        <f>'5707'!P30</f>
        <v>-1.1659983570427577</v>
      </c>
      <c r="I30">
        <f>'5710'!P30</f>
        <v>-4.5989843883705905</v>
      </c>
      <c r="J30" s="18">
        <f>'6226'!P30</f>
        <v>-2.92027706458423</v>
      </c>
      <c r="K30">
        <f>'6228'!P30</f>
        <v>1.2655169359095944</v>
      </c>
      <c r="L30">
        <f>'6235'!P30</f>
        <v>-3.4362184654934214</v>
      </c>
      <c r="M30">
        <f>'6263'!P30</f>
        <v>0.40259442864762418</v>
      </c>
      <c r="N30">
        <f>'6264'!P30</f>
        <v>3.8390774503689121E-2</v>
      </c>
      <c r="O30" s="18">
        <f>'6267'!P30</f>
        <v>3.7655922223788414</v>
      </c>
      <c r="P30" s="18">
        <f>'6272'!P30</f>
        <v>2.0434292162261567</v>
      </c>
      <c r="Q30" s="18">
        <f>'6302'!P30</f>
        <v>0.25017024382547376</v>
      </c>
      <c r="R30" s="18">
        <f>'6303'!P30</f>
        <v>-2.0820888045624164</v>
      </c>
      <c r="S30" s="18">
        <f>'6231'!P30</f>
        <v>2.1031645661515075</v>
      </c>
      <c r="T30" s="1"/>
      <c r="U30" s="27">
        <f t="shared" si="0"/>
        <v>-0.56775334155075885</v>
      </c>
      <c r="V30" s="27">
        <f t="shared" si="1"/>
        <v>0.79781989915598972</v>
      </c>
      <c r="W30" s="27"/>
      <c r="Z30">
        <f t="shared" si="2"/>
        <v>3.8390774503689121E-2</v>
      </c>
    </row>
    <row r="31" spans="1:26" x14ac:dyDescent="0.15">
      <c r="A31">
        <v>15</v>
      </c>
      <c r="B31">
        <v>12.5</v>
      </c>
      <c r="C31">
        <v>29</v>
      </c>
      <c r="E31"/>
      <c r="F31">
        <f>'5642'!P31</f>
        <v>1.1783014962294365</v>
      </c>
      <c r="G31">
        <f>'5646'!P31</f>
        <v>0.24368106827002656</v>
      </c>
      <c r="H31">
        <f>'5707'!P31</f>
        <v>0.40247130226392941</v>
      </c>
      <c r="I31">
        <f>'5710'!P31</f>
        <v>8.0450649255836226E-2</v>
      </c>
      <c r="J31" s="18">
        <f>'6226'!P31</f>
        <v>0.58414696088779061</v>
      </c>
      <c r="K31">
        <f>'6228'!P31</f>
        <v>0.71798019056692353</v>
      </c>
      <c r="L31">
        <f>'6235'!P31</f>
        <v>-1.411025696115856</v>
      </c>
      <c r="M31">
        <f>'6263'!P31</f>
        <v>-0.96391622609132332</v>
      </c>
      <c r="N31">
        <f>'6264'!P31</f>
        <v>-1.2829941697161314E-2</v>
      </c>
      <c r="O31" s="18">
        <f>'6267'!P31</f>
        <v>1.5037733854807249</v>
      </c>
      <c r="P31" s="18">
        <f>'6272'!P31</f>
        <v>0.29208768598784246</v>
      </c>
      <c r="Q31" s="18">
        <f>'6302'!P31</f>
        <v>0.97553401615746493</v>
      </c>
      <c r="R31" s="18">
        <f>'6303'!P31</f>
        <v>-0.55374772095872482</v>
      </c>
      <c r="S31" s="18">
        <f>'6231'!P31</f>
        <v>0.23721882687990645</v>
      </c>
      <c r="T31" s="1"/>
      <c r="U31" s="27">
        <f t="shared" si="0"/>
        <v>0.2323033189050327</v>
      </c>
      <c r="V31" s="27">
        <f t="shared" si="1"/>
        <v>0.28116685931004998</v>
      </c>
      <c r="W31" s="27"/>
      <c r="Z31">
        <f t="shared" si="2"/>
        <v>0.29208768598784246</v>
      </c>
    </row>
    <row r="32" spans="1:26" x14ac:dyDescent="0.15">
      <c r="A32">
        <v>15.5</v>
      </c>
      <c r="B32">
        <v>13</v>
      </c>
      <c r="C32">
        <v>30</v>
      </c>
      <c r="E32"/>
      <c r="F32">
        <f>'5642'!P32</f>
        <v>-0.38571307325448478</v>
      </c>
      <c r="G32">
        <f>'5646'!P32</f>
        <v>3.8411984855010683E-2</v>
      </c>
      <c r="H32">
        <f>'5707'!P32</f>
        <v>0.83160099884759597</v>
      </c>
      <c r="I32">
        <f>'5710'!P32</f>
        <v>-4.2723377955639528</v>
      </c>
      <c r="J32" s="18">
        <f>'6226'!P32</f>
        <v>-1.0964035483353805</v>
      </c>
      <c r="K32">
        <f>'6228'!P32</f>
        <v>-0.25173230395252311</v>
      </c>
      <c r="L32">
        <f>'6235'!P32</f>
        <v>1.0691503581842847</v>
      </c>
      <c r="M32">
        <f>'6263'!P32</f>
        <v>-0.53228920854445516</v>
      </c>
      <c r="N32">
        <f>'6264'!P32</f>
        <v>1.7468752510420806</v>
      </c>
      <c r="O32" s="18">
        <f>'6267'!P32</f>
        <v>2.3214056282831761</v>
      </c>
      <c r="P32" s="18">
        <f>'6272'!P32</f>
        <v>-1.5954524830209118</v>
      </c>
      <c r="Q32" s="18">
        <f>'6302'!P32</f>
        <v>-0.11030305526295889</v>
      </c>
      <c r="R32" s="18">
        <f>'6303'!P32</f>
        <v>-3.9584985525416651E-2</v>
      </c>
      <c r="S32" s="18">
        <f>'6231'!P32</f>
        <v>0.4951423162200973</v>
      </c>
      <c r="T32" s="1"/>
      <c r="U32" s="27">
        <f t="shared" si="0"/>
        <v>-5.3103170843864865E-2</v>
      </c>
      <c r="V32" s="27">
        <f t="shared" si="1"/>
        <v>0.57926066350836902</v>
      </c>
      <c r="W32" s="27"/>
      <c r="Z32">
        <f t="shared" si="2"/>
        <v>-0.25173230395252311</v>
      </c>
    </row>
    <row r="33" spans="1:26" x14ac:dyDescent="0.15">
      <c r="A33">
        <v>16</v>
      </c>
      <c r="B33">
        <v>13.5</v>
      </c>
      <c r="C33">
        <v>31</v>
      </c>
      <c r="E33"/>
      <c r="F33">
        <f>'5642'!P33</f>
        <v>-0.34530889718661878</v>
      </c>
      <c r="G33">
        <f>'5646'!P33</f>
        <v>-0.58027007241983997</v>
      </c>
      <c r="H33">
        <f>'5707'!P33</f>
        <v>0.65862490922540806</v>
      </c>
      <c r="I33">
        <f>'5710'!P33</f>
        <v>0.79897814437406756</v>
      </c>
      <c r="J33" s="18">
        <f>'6226'!P33</f>
        <v>-1.2571035240323229</v>
      </c>
      <c r="K33">
        <f>'6228'!P33</f>
        <v>0.21186735033404541</v>
      </c>
      <c r="L33">
        <f>'6235'!P33</f>
        <v>-1.3049410500904908</v>
      </c>
      <c r="M33">
        <f>'6263'!P33</f>
        <v>0.3282911023013651</v>
      </c>
      <c r="N33">
        <f>'6264'!P33</f>
        <v>6.235698771266427E-2</v>
      </c>
      <c r="O33" s="18">
        <f>'6267'!P33</f>
        <v>-0.65638236343974155</v>
      </c>
      <c r="P33" s="18">
        <f>'6272'!P33</f>
        <v>-1.1764328208563011</v>
      </c>
      <c r="Q33" s="18">
        <f>'6302'!P33</f>
        <v>2.4122458489814429</v>
      </c>
      <c r="R33" s="18">
        <f>'6303'!P33</f>
        <v>0.40799659621641926</v>
      </c>
      <c r="S33" s="18">
        <f>'6231'!P33</f>
        <v>0.39871990623617731</v>
      </c>
      <c r="T33" s="1"/>
      <c r="U33" s="27">
        <f t="shared" si="0"/>
        <v>-0.20838874132214635</v>
      </c>
      <c r="V33" s="27">
        <f t="shared" si="1"/>
        <v>0.23486202095529757</v>
      </c>
      <c r="W33" s="27"/>
      <c r="Z33">
        <f t="shared" si="2"/>
        <v>-0.34530889718661878</v>
      </c>
    </row>
    <row r="34" spans="1:26" x14ac:dyDescent="0.15">
      <c r="A34">
        <v>16.5</v>
      </c>
      <c r="B34">
        <v>14</v>
      </c>
      <c r="C34">
        <v>32</v>
      </c>
      <c r="E34"/>
      <c r="F34">
        <f>'5642'!P34</f>
        <v>1.3752080802724225</v>
      </c>
      <c r="G34">
        <f>'5646'!P34</f>
        <v>4.0195926256750641E-2</v>
      </c>
      <c r="H34">
        <f>'5707'!P34</f>
        <v>-0.33625785096827338</v>
      </c>
      <c r="I34">
        <f>'5710'!P34</f>
        <v>-3.0204813403982311</v>
      </c>
      <c r="J34" s="18">
        <f>'6226'!P34</f>
        <v>-9.0760558110568212E-2</v>
      </c>
      <c r="K34">
        <f>'6228'!P34</f>
        <v>1.4443669956692229</v>
      </c>
      <c r="L34">
        <f>'6235'!P34</f>
        <v>-0.29053937454348072</v>
      </c>
      <c r="M34">
        <f>'6263'!P34</f>
        <v>-1.022927351524956</v>
      </c>
      <c r="N34">
        <f>'6264'!P34</f>
        <v>-0.18152768288906754</v>
      </c>
      <c r="O34" s="18">
        <f>'6267'!P34</f>
        <v>-1.0157370417007427</v>
      </c>
      <c r="P34" s="18">
        <f>'6272'!P34</f>
        <v>1.0757545778601674</v>
      </c>
      <c r="Q34" s="18">
        <f>'6302'!P34</f>
        <v>-1.0352101894436199</v>
      </c>
      <c r="R34" s="18">
        <f>'6303'!P34</f>
        <v>0.29624882140399295</v>
      </c>
      <c r="S34" s="18">
        <f>'6231'!P34</f>
        <v>1.2802496856264092</v>
      </c>
      <c r="T34" s="1"/>
      <c r="U34" s="27">
        <f t="shared" si="0"/>
        <v>-0.30984601979369242</v>
      </c>
      <c r="V34" s="27">
        <f t="shared" si="1"/>
        <v>0.40081923490145738</v>
      </c>
      <c r="W34" s="27"/>
      <c r="Z34">
        <f t="shared" si="2"/>
        <v>-0.18152768288906754</v>
      </c>
    </row>
    <row r="35" spans="1:26" x14ac:dyDescent="0.15">
      <c r="A35">
        <v>17</v>
      </c>
      <c r="B35">
        <v>14.5</v>
      </c>
      <c r="C35">
        <v>33</v>
      </c>
      <c r="E35"/>
      <c r="F35">
        <f>'5642'!P35</f>
        <v>-0.24261707952604614</v>
      </c>
      <c r="G35">
        <f>'5646'!P35</f>
        <v>0.17020505408666448</v>
      </c>
      <c r="H35">
        <f>'5707'!P35</f>
        <v>-1.9219766425614185E-2</v>
      </c>
      <c r="I35">
        <f>'5710'!P35</f>
        <v>-1.433477981498813</v>
      </c>
      <c r="J35" s="18">
        <f>'6226'!P35</f>
        <v>-2.9509975410918083</v>
      </c>
      <c r="K35">
        <f>'6228'!P35</f>
        <v>-0.30836183142835866</v>
      </c>
      <c r="L35">
        <f>'6235'!P35</f>
        <v>-1.1212267484193592</v>
      </c>
      <c r="M35">
        <f>'6263'!P35</f>
        <v>-0.41650224454925439</v>
      </c>
      <c r="N35">
        <f>'6264'!P35</f>
        <v>-0.68450514685069508</v>
      </c>
      <c r="O35" s="18">
        <f>'6267'!P35</f>
        <v>-0.61363415201056926</v>
      </c>
      <c r="P35" s="18">
        <f>'6272'!P35</f>
        <v>0.48269681726142094</v>
      </c>
      <c r="Q35" s="18">
        <f>'6302'!P35</f>
        <v>-0.1893706138881788</v>
      </c>
      <c r="R35" s="18">
        <f>'6303'!P35</f>
        <v>-0.2670312301245461</v>
      </c>
      <c r="S35" s="18">
        <f>'6231'!P35</f>
        <v>0.78847500275108939</v>
      </c>
      <c r="T35" s="1"/>
      <c r="U35" s="27">
        <f t="shared" si="0"/>
        <v>-0.76203374377138533</v>
      </c>
      <c r="V35" s="27">
        <f t="shared" si="1"/>
        <v>0.28704042069970276</v>
      </c>
      <c r="W35" s="27"/>
      <c r="Z35">
        <f t="shared" si="2"/>
        <v>-0.41650224454925439</v>
      </c>
    </row>
    <row r="36" spans="1:26" x14ac:dyDescent="0.15">
      <c r="A36" s="46">
        <v>17.5</v>
      </c>
      <c r="B36" s="46">
        <v>15</v>
      </c>
      <c r="C36" s="46">
        <v>34</v>
      </c>
      <c r="D36" s="46"/>
      <c r="E36" s="46"/>
      <c r="F36" s="46">
        <f>'5642'!P36</f>
        <v>0.85254358633209493</v>
      </c>
      <c r="G36" s="46">
        <f>'5646'!P36</f>
        <v>-0.59804648270504523</v>
      </c>
      <c r="H36" s="46">
        <f>'5707'!P36</f>
        <v>0.7128915988621547</v>
      </c>
      <c r="I36" s="46">
        <f>'5710'!P36</f>
        <v>0.39035021139268089</v>
      </c>
      <c r="J36" s="47">
        <f>'6226'!P36</f>
        <v>1.2316478765303487</v>
      </c>
      <c r="K36" s="46">
        <f>'6228'!P36</f>
        <v>-2.6907653012454484</v>
      </c>
      <c r="L36" s="46">
        <f>'6235'!P36</f>
        <v>-0.44308981479813492</v>
      </c>
      <c r="M36" s="46">
        <f>'6263'!P36</f>
        <v>0.25028454209542489</v>
      </c>
      <c r="N36" s="46">
        <f>'6264'!P36</f>
        <v>0.50514472633408025</v>
      </c>
      <c r="O36" s="47">
        <f>'6267'!P36</f>
        <v>1.3427783362831953E-3</v>
      </c>
      <c r="P36" s="47">
        <f>'6272'!P36</f>
        <v>-0.9781550666803368</v>
      </c>
      <c r="Q36" s="47">
        <f>'6302'!P36</f>
        <v>0.92669720346218354</v>
      </c>
      <c r="R36" s="47">
        <f>'6303'!P36</f>
        <v>0.34565469025699247</v>
      </c>
      <c r="S36" s="47">
        <f>'6231'!P36</f>
        <v>0.68790342223480949</v>
      </c>
      <c r="T36" s="48"/>
      <c r="U36" s="49">
        <f t="shared" si="0"/>
        <v>2.1230372113443859E-2</v>
      </c>
      <c r="V36" s="49">
        <f t="shared" si="1"/>
        <v>0.34979182580609353</v>
      </c>
      <c r="W36" s="49"/>
      <c r="X36" s="46" t="s">
        <v>42</v>
      </c>
      <c r="Y36" s="46"/>
      <c r="Z36" s="46">
        <f t="shared" si="2"/>
        <v>0.25028454209542489</v>
      </c>
    </row>
    <row r="37" spans="1:26" x14ac:dyDescent="0.15">
      <c r="A37">
        <v>18</v>
      </c>
      <c r="B37">
        <v>15.5</v>
      </c>
      <c r="C37">
        <v>35</v>
      </c>
      <c r="E37"/>
      <c r="F37">
        <f>'5642'!P37</f>
        <v>-0.11123386925225441</v>
      </c>
      <c r="G37">
        <f>'5646'!P37</f>
        <v>0.18979154194275211</v>
      </c>
      <c r="H37">
        <f>'5707'!P37</f>
        <v>0.94952976610854434</v>
      </c>
      <c r="I37">
        <f>'5710'!P37</f>
        <v>0.20734287686159433</v>
      </c>
      <c r="J37" s="18">
        <f>'6226'!P37</f>
        <v>-2.3522587999655888</v>
      </c>
      <c r="K37">
        <f>'6228'!P37</f>
        <v>-2.6354471126001533</v>
      </c>
      <c r="L37">
        <f>'6235'!P37</f>
        <v>0.10279667024554959</v>
      </c>
      <c r="M37">
        <f>'6263'!P37</f>
        <v>-6.0671414221412909E-2</v>
      </c>
      <c r="N37">
        <f>'6264'!P37</f>
        <v>-1.4983054643581011E-2</v>
      </c>
      <c r="O37" s="18">
        <f>'6267'!P37</f>
        <v>0.47556474887463557</v>
      </c>
      <c r="P37" s="18">
        <f>'6272'!P37</f>
        <v>-1.1868524543165504</v>
      </c>
      <c r="Q37" s="18">
        <f>'6302'!P37</f>
        <v>-0.16694890116108421</v>
      </c>
      <c r="R37" s="18">
        <f>'6303'!P37</f>
        <v>0.79590745066022706</v>
      </c>
      <c r="S37" s="18">
        <f>'6231'!P37</f>
        <v>-0.44115171226051225</v>
      </c>
      <c r="T37" s="1"/>
      <c r="U37" s="27">
        <f t="shared" si="0"/>
        <v>-0.32495686466499152</v>
      </c>
      <c r="V37" s="27">
        <f t="shared" si="1"/>
        <v>0.37500162152224376</v>
      </c>
      <c r="W37" s="27"/>
      <c r="Z37">
        <f t="shared" si="2"/>
        <v>-1.4983054643581011E-2</v>
      </c>
    </row>
    <row r="38" spans="1:26" x14ac:dyDescent="0.15">
      <c r="A38">
        <v>18.5</v>
      </c>
      <c r="B38">
        <v>16</v>
      </c>
      <c r="C38">
        <v>36</v>
      </c>
      <c r="E38"/>
      <c r="F38">
        <f>'5642'!P38</f>
        <v>0.28156684221215522</v>
      </c>
      <c r="G38">
        <f>'5646'!P38</f>
        <v>0.62274638399890148</v>
      </c>
      <c r="H38">
        <f>'5707'!P38</f>
        <v>-0.30741006012182287</v>
      </c>
      <c r="I38">
        <f>'5710'!P38</f>
        <v>-0.26748804823415373</v>
      </c>
      <c r="J38" s="18">
        <f>'6226'!P38</f>
        <v>-0.19621867359264542</v>
      </c>
      <c r="K38">
        <f>'6228'!P38</f>
        <v>-0.1149538466602068</v>
      </c>
      <c r="L38">
        <f>'6235'!P38</f>
        <v>1.9654306356599407</v>
      </c>
      <c r="M38">
        <f>'6263'!P38</f>
        <v>-0.62057053604009094</v>
      </c>
      <c r="N38">
        <f>'6264'!P38</f>
        <v>0.14335018246025683</v>
      </c>
      <c r="O38" s="18">
        <f>'6267'!P38</f>
        <v>-0.28684423624946498</v>
      </c>
      <c r="P38" s="18">
        <f>'6272'!P38</f>
        <v>-1.3598455902860076</v>
      </c>
      <c r="Q38" s="18">
        <f>'6302'!P38</f>
        <v>-2.9479203907437865</v>
      </c>
      <c r="R38" s="18">
        <f>'6303'!P38</f>
        <v>1.7962775945836906</v>
      </c>
      <c r="S38" s="18">
        <f>'6231'!P38</f>
        <v>-0.60139518693999805</v>
      </c>
      <c r="T38" s="1"/>
      <c r="U38" s="27">
        <f t="shared" ref="U38:U69" si="3">AVERAGE(E38:O38)</f>
        <v>0.12196086434328697</v>
      </c>
      <c r="V38" s="27">
        <f t="shared" ref="V38:V69" si="4">STDEV(E38:O38)/SQRT(COUNT(E38:O38))</f>
        <v>0.23302288016694175</v>
      </c>
      <c r="W38" s="27"/>
      <c r="Z38">
        <f t="shared" ref="Z38:Z69" si="5">MEDIAN(E38:P38)</f>
        <v>-0.19621867359264542</v>
      </c>
    </row>
    <row r="39" spans="1:26" x14ac:dyDescent="0.15">
      <c r="A39">
        <v>19</v>
      </c>
      <c r="B39">
        <v>16.5</v>
      </c>
      <c r="C39">
        <v>37</v>
      </c>
      <c r="E39"/>
      <c r="F39">
        <f>'5642'!P39</f>
        <v>0.57868417189731591</v>
      </c>
      <c r="G39">
        <f>'5646'!P39</f>
        <v>0.5679416837222987</v>
      </c>
      <c r="H39">
        <f>'5707'!P39</f>
        <v>-0.22592344314441704</v>
      </c>
      <c r="I39">
        <f>'5710'!P39</f>
        <v>1.1689741936166702</v>
      </c>
      <c r="J39" s="18">
        <f>'6226'!P39</f>
        <v>1.8529479320322526</v>
      </c>
      <c r="K39">
        <f>'6228'!P39</f>
        <v>-0.97204863898365435</v>
      </c>
      <c r="L39">
        <f>'6235'!P39</f>
        <v>-1.4890896713927357</v>
      </c>
      <c r="M39">
        <f>'6263'!P39</f>
        <v>-0.2707047854492815</v>
      </c>
      <c r="N39">
        <f>'6264'!P39</f>
        <v>0.47005880124494881</v>
      </c>
      <c r="O39" s="18">
        <f>'6267'!P39</f>
        <v>0.28252772602417059</v>
      </c>
      <c r="P39" s="18">
        <f>'6272'!P39</f>
        <v>1.0760033195311709</v>
      </c>
      <c r="Q39" s="18">
        <f>'6302'!P39</f>
        <v>-0.79796570997153848</v>
      </c>
      <c r="R39" s="18">
        <f>'6303'!P39</f>
        <v>1.2298681279121597</v>
      </c>
      <c r="S39" s="18">
        <f>'6231'!P39</f>
        <v>-8.9209130265637347E-3</v>
      </c>
      <c r="T39" s="1"/>
      <c r="U39" s="27">
        <f t="shared" si="3"/>
        <v>0.19633679695675679</v>
      </c>
      <c r="V39" s="27">
        <f t="shared" si="4"/>
        <v>0.31018336394805535</v>
      </c>
      <c r="W39" s="27"/>
      <c r="Z39">
        <f t="shared" si="5"/>
        <v>0.47005880124494881</v>
      </c>
    </row>
    <row r="40" spans="1:26" x14ac:dyDescent="0.15">
      <c r="A40">
        <v>19.5</v>
      </c>
      <c r="B40">
        <v>17</v>
      </c>
      <c r="C40">
        <v>38</v>
      </c>
      <c r="E40"/>
      <c r="F40">
        <f>'5642'!P40</f>
        <v>-3.5769034866639667E-3</v>
      </c>
      <c r="G40">
        <f>'5646'!P40</f>
        <v>-0.12813182569718323</v>
      </c>
      <c r="H40">
        <f>'5707'!P40</f>
        <v>-1.9148201807059944</v>
      </c>
      <c r="I40">
        <f>'5710'!P40</f>
        <v>-0.91774611765452085</v>
      </c>
      <c r="J40" s="18">
        <f>'6226'!P40</f>
        <v>-1.0222256648938466</v>
      </c>
      <c r="K40">
        <f>'6228'!P40</f>
        <v>-0.9114352235635389</v>
      </c>
      <c r="L40">
        <f>'6235'!P40</f>
        <v>0.28252387232987969</v>
      </c>
      <c r="M40">
        <f>'6263'!P40</f>
        <v>-0.3128347751736576</v>
      </c>
      <c r="N40">
        <f>'6264'!P40</f>
        <v>3.7577064528887427E-2</v>
      </c>
      <c r="O40" s="18">
        <f>'6267'!P40</f>
        <v>0.90633722037022457</v>
      </c>
      <c r="P40" s="18">
        <f>'6272'!P40</f>
        <v>0.53405098777037863</v>
      </c>
      <c r="Q40" s="18">
        <f>'6302'!P40</f>
        <v>2.1684078389468855</v>
      </c>
      <c r="R40" s="18">
        <f>'6303'!P40</f>
        <v>-0.39505556840873302</v>
      </c>
      <c r="S40" s="18">
        <f>'6231'!P40</f>
        <v>-1.0658194374668863</v>
      </c>
      <c r="T40" s="1"/>
      <c r="U40" s="27">
        <f t="shared" si="3"/>
        <v>-0.39843325339464142</v>
      </c>
      <c r="V40" s="27">
        <f t="shared" si="4"/>
        <v>0.25416395081213017</v>
      </c>
      <c r="W40" s="27"/>
      <c r="Z40">
        <f t="shared" si="5"/>
        <v>-0.12813182569718323</v>
      </c>
    </row>
    <row r="41" spans="1:26" x14ac:dyDescent="0.15">
      <c r="A41">
        <v>20</v>
      </c>
      <c r="B41">
        <v>17.5</v>
      </c>
      <c r="C41">
        <v>39</v>
      </c>
      <c r="E41"/>
      <c r="F41">
        <f>'5642'!P41</f>
        <v>0.43519532571871788</v>
      </c>
      <c r="G41">
        <f>'5646'!P41</f>
        <v>-0.65868193507117934</v>
      </c>
      <c r="H41">
        <f>'5707'!P41</f>
        <v>0.13331345047155396</v>
      </c>
      <c r="I41">
        <f>'5710'!P41</f>
        <v>0.90548047478757199</v>
      </c>
      <c r="J41" s="18">
        <f>'6226'!P41</f>
        <v>-1.4330674228033329</v>
      </c>
      <c r="K41">
        <f>'6228'!P41</f>
        <v>-0.2449095953827691</v>
      </c>
      <c r="L41">
        <f>'6235'!P41</f>
        <v>0.84598217658590558</v>
      </c>
      <c r="M41">
        <f>'6263'!P41</f>
        <v>0.90640313806985096</v>
      </c>
      <c r="N41">
        <f>'6264'!P41</f>
        <v>2.9175240684663519</v>
      </c>
      <c r="O41" s="18">
        <f>'6267'!P41</f>
        <v>-0.49633217824023379</v>
      </c>
      <c r="P41" s="18">
        <f>'6272'!P41</f>
        <v>0.20576994321633119</v>
      </c>
      <c r="Q41" s="18">
        <f>'6302'!P41</f>
        <v>-1.0205739531883942</v>
      </c>
      <c r="R41" s="18">
        <f>'6303'!P41</f>
        <v>-0.40608394707581513</v>
      </c>
      <c r="S41" s="18">
        <f>'6231'!P41</f>
        <v>0.49190241152740777</v>
      </c>
      <c r="T41" s="1"/>
      <c r="U41" s="27">
        <f t="shared" si="3"/>
        <v>0.3310907502602437</v>
      </c>
      <c r="V41" s="27">
        <f t="shared" si="4"/>
        <v>0.37673924288392197</v>
      </c>
      <c r="W41" s="27"/>
      <c r="Z41">
        <f t="shared" si="5"/>
        <v>0.20576994321633119</v>
      </c>
    </row>
    <row r="42" spans="1:26" x14ac:dyDescent="0.15">
      <c r="A42">
        <v>20.5</v>
      </c>
      <c r="B42">
        <v>18</v>
      </c>
      <c r="C42">
        <v>40</v>
      </c>
      <c r="E42"/>
      <c r="F42">
        <f>'5642'!P42</f>
        <v>-0.34298060217818227</v>
      </c>
      <c r="G42">
        <f>'5646'!P42</f>
        <v>-0.60016409672761062</v>
      </c>
      <c r="H42">
        <f>'5707'!P42</f>
        <v>0.74190924843958839</v>
      </c>
      <c r="I42">
        <f>'5710'!P42</f>
        <v>-0.45093245735109611</v>
      </c>
      <c r="J42" s="18">
        <f>'6226'!P42</f>
        <v>2.3148508844230786</v>
      </c>
      <c r="K42">
        <f>'6228'!P42</f>
        <v>-0.8357396936302447</v>
      </c>
      <c r="L42">
        <f>'6235'!P42</f>
        <v>-1.3039432459475278</v>
      </c>
      <c r="M42">
        <f>'6263'!P42</f>
        <v>0.692217074212649</v>
      </c>
      <c r="N42">
        <f>'6264'!P42</f>
        <v>-4.343588707444853E-2</v>
      </c>
      <c r="O42" s="18">
        <f>'6267'!P42</f>
        <v>-0.65299261842194312</v>
      </c>
      <c r="P42" s="18">
        <f>'6272'!P42</f>
        <v>1.8461625693364907</v>
      </c>
      <c r="Q42" s="18">
        <f>'6302'!P42</f>
        <v>0.87235852511969558</v>
      </c>
      <c r="R42" s="18">
        <f>'6303'!P42</f>
        <v>-1.7404438503591806</v>
      </c>
      <c r="S42" s="18">
        <f>'6231'!P42</f>
        <v>0.32307193814621155</v>
      </c>
      <c r="T42" s="1"/>
      <c r="U42" s="27">
        <f t="shared" si="3"/>
        <v>-4.8121139425573708E-2</v>
      </c>
      <c r="V42" s="27">
        <f t="shared" si="4"/>
        <v>0.33121257968921786</v>
      </c>
      <c r="W42" s="27"/>
      <c r="Z42">
        <f t="shared" si="5"/>
        <v>-0.34298060217818227</v>
      </c>
    </row>
    <row r="43" spans="1:26" x14ac:dyDescent="0.15">
      <c r="A43">
        <v>21</v>
      </c>
      <c r="B43">
        <v>18.5</v>
      </c>
      <c r="C43">
        <v>41</v>
      </c>
      <c r="E43"/>
      <c r="F43">
        <f>'5642'!P43</f>
        <v>-0.64503464909953023</v>
      </c>
      <c r="G43">
        <f>'5646'!P43</f>
        <v>-7.3366785787939787E-2</v>
      </c>
      <c r="H43">
        <f>'5707'!P43</f>
        <v>-0.20231600564407903</v>
      </c>
      <c r="I43">
        <f>'5710'!P43</f>
        <v>1.9128860772776306</v>
      </c>
      <c r="J43" s="18">
        <f>'6226'!P43</f>
        <v>0.71814659618134746</v>
      </c>
      <c r="K43">
        <f>'6228'!P43</f>
        <v>-0.53401565948399021</v>
      </c>
      <c r="L43">
        <f>'6235'!P43</f>
        <v>-0.12906165264179498</v>
      </c>
      <c r="M43">
        <f>'6263'!P43</f>
        <v>-0.33396071172274494</v>
      </c>
      <c r="N43">
        <f>'6264'!P43</f>
        <v>-0.55001494150618868</v>
      </c>
      <c r="O43" s="18">
        <f>'6267'!P43</f>
        <v>-0.16078491403099934</v>
      </c>
      <c r="P43" s="18">
        <f>'6272'!P43</f>
        <v>-0.65713716705578129</v>
      </c>
      <c r="Q43" s="18">
        <f>'6302'!P43</f>
        <v>3.0362832035489373</v>
      </c>
      <c r="R43" s="18">
        <f>'6303'!P43</f>
        <v>0.46690050391086568</v>
      </c>
      <c r="S43" s="18">
        <f>'6231'!P43</f>
        <v>0.20106753652499063</v>
      </c>
      <c r="T43" s="1"/>
      <c r="U43" s="27">
        <f t="shared" si="3"/>
        <v>2.4773535417107752E-4</v>
      </c>
      <c r="V43" s="27">
        <f t="shared" si="4"/>
        <v>0.24447173957667512</v>
      </c>
      <c r="W43" s="27"/>
      <c r="Z43">
        <f t="shared" si="5"/>
        <v>-0.20231600564407903</v>
      </c>
    </row>
    <row r="44" spans="1:26" x14ac:dyDescent="0.15">
      <c r="A44">
        <v>21.5</v>
      </c>
      <c r="B44">
        <v>19</v>
      </c>
      <c r="C44">
        <v>42</v>
      </c>
      <c r="E44"/>
      <c r="F44">
        <f>'5642'!P44</f>
        <v>0.30292734460372173</v>
      </c>
      <c r="G44">
        <f>'5646'!P44</f>
        <v>-9.6500170966541607E-2</v>
      </c>
      <c r="H44">
        <f>'5707'!P44</f>
        <v>0.33625735511568844</v>
      </c>
      <c r="I44">
        <f>'5710'!P44</f>
        <v>-1.527433820279166</v>
      </c>
      <c r="J44" s="18">
        <f>'6226'!P44</f>
        <v>-2.5290187835439255</v>
      </c>
      <c r="K44">
        <f>'6228'!P44</f>
        <v>2.319854552677004</v>
      </c>
      <c r="L44">
        <f>'6235'!P44</f>
        <v>0.59754202816647406</v>
      </c>
      <c r="M44">
        <f>'6263'!P44</f>
        <v>-0.25307460343837374</v>
      </c>
      <c r="N44">
        <f>'6264'!P44</f>
        <v>-1.9410858003838956</v>
      </c>
      <c r="O44" s="18">
        <f>'6267'!P44</f>
        <v>-0.27180898321479774</v>
      </c>
      <c r="P44" s="18">
        <f>'6272'!P44</f>
        <v>-0.61078669712139466</v>
      </c>
      <c r="Q44" s="18">
        <f>'6302'!P44</f>
        <v>-0.34274776288079956</v>
      </c>
      <c r="R44" s="18">
        <f>'6303'!P44</f>
        <v>-0.91177078727521421</v>
      </c>
      <c r="S44" s="18">
        <f>'6231'!P44</f>
        <v>0.32853969218208923</v>
      </c>
      <c r="T44" s="1"/>
      <c r="U44" s="27">
        <f t="shared" si="3"/>
        <v>-0.30623408812638114</v>
      </c>
      <c r="V44" s="27">
        <f t="shared" si="4"/>
        <v>0.44284265787742183</v>
      </c>
      <c r="W44" s="27"/>
      <c r="Z44">
        <f t="shared" si="5"/>
        <v>-0.25307460343837374</v>
      </c>
    </row>
    <row r="45" spans="1:26" x14ac:dyDescent="0.15">
      <c r="A45">
        <v>22</v>
      </c>
      <c r="B45">
        <v>19.5</v>
      </c>
      <c r="C45">
        <v>43</v>
      </c>
      <c r="E45"/>
      <c r="F45">
        <f>'5642'!P45</f>
        <v>-0.60678152966746046</v>
      </c>
      <c r="G45">
        <f>'5646'!P45</f>
        <v>0.36615674652930252</v>
      </c>
      <c r="H45">
        <f>'5707'!P45</f>
        <v>1.4389896355895455</v>
      </c>
      <c r="I45">
        <f>'5710'!P45</f>
        <v>-0.82374030216296035</v>
      </c>
      <c r="J45" s="18">
        <f>'6226'!P45</f>
        <v>0.29458513219718108</v>
      </c>
      <c r="K45">
        <f>'6228'!P45</f>
        <v>1.2932481050273403</v>
      </c>
      <c r="L45">
        <f>'6235'!P45</f>
        <v>-0.76938414276021105</v>
      </c>
      <c r="M45">
        <f>'6263'!P45</f>
        <v>0.19252519954168884</v>
      </c>
      <c r="N45">
        <f>'6264'!P45</f>
        <v>-1.0339734877358742</v>
      </c>
      <c r="O45" s="18">
        <f>'6267'!P45</f>
        <v>0.67989798376299815</v>
      </c>
      <c r="P45" s="18">
        <f>'6272'!P45</f>
        <v>-1.0342173653911597</v>
      </c>
      <c r="Q45" s="18">
        <f>'6302'!P45</f>
        <v>-0.96784175083106039</v>
      </c>
      <c r="R45" s="18">
        <f>'6303'!P45</f>
        <v>-3.9692073287785498E-2</v>
      </c>
      <c r="S45" s="18">
        <f>'6231'!P45</f>
        <v>0.33155395905272639</v>
      </c>
      <c r="T45" s="1"/>
      <c r="U45" s="27">
        <f t="shared" si="3"/>
        <v>0.10315233403215503</v>
      </c>
      <c r="V45" s="27">
        <f t="shared" si="4"/>
        <v>0.28017338320080976</v>
      </c>
      <c r="W45" s="27"/>
      <c r="Z45">
        <f t="shared" si="5"/>
        <v>0.19252519954168884</v>
      </c>
    </row>
    <row r="46" spans="1:26" ht="15" x14ac:dyDescent="0.2">
      <c r="A46" s="25">
        <v>22.5</v>
      </c>
      <c r="B46" s="25">
        <v>20</v>
      </c>
      <c r="C46" s="25">
        <v>44</v>
      </c>
      <c r="D46" s="24" t="s">
        <v>29</v>
      </c>
      <c r="E46" s="25"/>
      <c r="F46" s="25">
        <f>'5642'!P46</f>
        <v>-0.20332922672533194</v>
      </c>
      <c r="G46" s="25">
        <f>'5646'!P46</f>
        <v>-0.27966890820897033</v>
      </c>
      <c r="H46" s="25">
        <f>'5707'!P46</f>
        <v>0.81561021986003879</v>
      </c>
      <c r="I46" s="25">
        <f>'5710'!P46</f>
        <v>1.271167546929447</v>
      </c>
      <c r="J46" s="26">
        <f>'6226'!P46</f>
        <v>-0.56933890345582283</v>
      </c>
      <c r="K46" s="25">
        <f>'6228'!P46</f>
        <v>-0.20018236187183663</v>
      </c>
      <c r="L46" s="25">
        <f>'6235'!P46</f>
        <v>-1.2505084225920333</v>
      </c>
      <c r="M46" s="25">
        <f>'6263'!P46</f>
        <v>-0.13960194669426262</v>
      </c>
      <c r="N46" s="25">
        <f>'6264'!P46</f>
        <v>-0.17448932009160034</v>
      </c>
      <c r="O46" s="26">
        <f>'6267'!P46</f>
        <v>1.4439766743652926</v>
      </c>
      <c r="P46" s="26">
        <f>'6272'!P46</f>
        <v>0.47611755325507321</v>
      </c>
      <c r="Q46" s="26">
        <f>'6302'!P46</f>
        <v>-0.28368516743517075</v>
      </c>
      <c r="R46" s="26">
        <f>'6303'!P46</f>
        <v>0.48722453399600729</v>
      </c>
      <c r="S46" s="26">
        <f>'6231'!P46</f>
        <v>-1.4781650903590153</v>
      </c>
      <c r="T46" s="50"/>
      <c r="U46" s="28">
        <f t="shared" si="3"/>
        <v>7.1363535151492061E-2</v>
      </c>
      <c r="V46" s="28">
        <f t="shared" si="4"/>
        <v>0.26693136522537636</v>
      </c>
      <c r="W46" s="27"/>
      <c r="X46" s="25">
        <v>-13</v>
      </c>
      <c r="Y46" s="25"/>
      <c r="Z46" s="25">
        <f t="shared" si="5"/>
        <v>-0.17448932009160034</v>
      </c>
    </row>
    <row r="47" spans="1:26" x14ac:dyDescent="0.15">
      <c r="A47">
        <v>23</v>
      </c>
      <c r="B47">
        <v>20.5</v>
      </c>
      <c r="C47">
        <v>45</v>
      </c>
      <c r="E47"/>
      <c r="F47">
        <f>'5642'!P47</f>
        <v>0.53771584272422801</v>
      </c>
      <c r="G47">
        <f>'5646'!P47</f>
        <v>0.73189744890248543</v>
      </c>
      <c r="H47">
        <f>'5707'!P47</f>
        <v>0.18637616144591959</v>
      </c>
      <c r="I47">
        <f>'5710'!P47</f>
        <v>-2.5167349405664834</v>
      </c>
      <c r="J47" s="18">
        <f>'6226'!P47</f>
        <v>-0.4620627649185135</v>
      </c>
      <c r="K47">
        <f>'6228'!P47</f>
        <v>1.7428362041905014</v>
      </c>
      <c r="L47">
        <f>'6235'!P47</f>
        <v>-2.2870475830604171</v>
      </c>
      <c r="M47">
        <f>'6263'!P47</f>
        <v>0.74439136791229921</v>
      </c>
      <c r="N47">
        <f>'6264'!P47</f>
        <v>-3.3625292220803167</v>
      </c>
      <c r="O47" s="18">
        <f>'6267'!P47</f>
        <v>0.5827227018844412</v>
      </c>
      <c r="P47" s="18">
        <f>'6272'!P47</f>
        <v>1.0971272278042006</v>
      </c>
      <c r="Q47" s="18">
        <f>'6302'!P47</f>
        <v>-1.8074768757797806</v>
      </c>
      <c r="R47" s="18">
        <f>'6303'!P47</f>
        <v>1.6217315984410736</v>
      </c>
      <c r="S47" s="18">
        <f>'6231'!P47</f>
        <v>-0.28052790742714762</v>
      </c>
      <c r="T47" s="1"/>
      <c r="U47" s="27">
        <f t="shared" si="3"/>
        <v>-0.41024347835658564</v>
      </c>
      <c r="V47" s="27">
        <f t="shared" si="4"/>
        <v>0.53946845884846772</v>
      </c>
      <c r="W47" s="27"/>
      <c r="X47" s="3">
        <v>-13</v>
      </c>
      <c r="Y47" s="3"/>
      <c r="Z47">
        <f t="shared" si="5"/>
        <v>0.53771584272422801</v>
      </c>
    </row>
    <row r="48" spans="1:26" x14ac:dyDescent="0.15">
      <c r="A48">
        <v>23.5</v>
      </c>
      <c r="B48">
        <v>21</v>
      </c>
      <c r="C48">
        <v>46</v>
      </c>
      <c r="E48"/>
      <c r="F48">
        <f>'5642'!P48</f>
        <v>-0.86167831844154075</v>
      </c>
      <c r="G48">
        <f>'5646'!P48</f>
        <v>1.0543450832430887</v>
      </c>
      <c r="H48">
        <f>'5707'!P48</f>
        <v>0.36444572192340668</v>
      </c>
      <c r="I48">
        <f>'5710'!P48</f>
        <v>2.5230020234553985</v>
      </c>
      <c r="J48" s="18">
        <f>'6226'!P48</f>
        <v>-2.0670098781776685</v>
      </c>
      <c r="K48">
        <f>'6228'!P48</f>
        <v>3.2139969752086195</v>
      </c>
      <c r="L48">
        <f>'6235'!P48</f>
        <v>0.4573049251668555</v>
      </c>
      <c r="M48">
        <f>'6263'!P48</f>
        <v>-0.36332070259613219</v>
      </c>
      <c r="N48">
        <f>'6264'!P48</f>
        <v>-2.6977009740531477</v>
      </c>
      <c r="O48" s="18">
        <f>'6267'!P48</f>
        <v>0.67532460983763787</v>
      </c>
      <c r="P48" s="18">
        <f>'6272'!P48</f>
        <v>0.47606653479129846</v>
      </c>
      <c r="Q48" s="18">
        <f>'6302'!P48</f>
        <v>0.26791137541692167</v>
      </c>
      <c r="R48" s="18">
        <f>'6303'!P48</f>
        <v>1.4720405176754148E-2</v>
      </c>
      <c r="S48" s="18">
        <f>'6231'!P48</f>
        <v>-0.21626901795553147</v>
      </c>
      <c r="T48" s="1"/>
      <c r="U48" s="27">
        <f t="shared" si="3"/>
        <v>0.22987094655665183</v>
      </c>
      <c r="V48" s="27">
        <f t="shared" si="4"/>
        <v>0.58215286697664637</v>
      </c>
      <c r="W48" s="27"/>
      <c r="X48" s="3">
        <v>-13</v>
      </c>
      <c r="Y48" s="3"/>
      <c r="Z48">
        <f t="shared" si="5"/>
        <v>0.4573049251668555</v>
      </c>
    </row>
    <row r="49" spans="1:26" x14ac:dyDescent="0.15">
      <c r="A49">
        <v>24</v>
      </c>
      <c r="B49">
        <v>21.5</v>
      </c>
      <c r="C49">
        <v>47</v>
      </c>
      <c r="E49"/>
      <c r="F49">
        <f>'5642'!P49</f>
        <v>0.12273964856918847</v>
      </c>
      <c r="G49">
        <f>'5646'!P49</f>
        <v>0.24865541088838714</v>
      </c>
      <c r="H49">
        <f>'5707'!P49</f>
        <v>0.84740122367913029</v>
      </c>
      <c r="I49">
        <f>'5710'!P49</f>
        <v>-5.3140365680700778</v>
      </c>
      <c r="J49" s="18">
        <f>'6226'!P49</f>
        <v>-1.3505733161363858</v>
      </c>
      <c r="K49">
        <f>'6228'!P49</f>
        <v>2.2881304822142892</v>
      </c>
      <c r="L49">
        <f>'6235'!P49</f>
        <v>-2.0328085604609449</v>
      </c>
      <c r="M49">
        <f>'6263'!P49</f>
        <v>-0.51044549945910567</v>
      </c>
      <c r="N49">
        <f>'6264'!P49</f>
        <v>-1.5159633589862636</v>
      </c>
      <c r="O49" s="18">
        <f>'6267'!P49</f>
        <v>-0.10659920446816015</v>
      </c>
      <c r="P49" s="18">
        <f>'6272'!P49</f>
        <v>1.0099111057463281</v>
      </c>
      <c r="Q49" s="18">
        <f>'6302'!P49</f>
        <v>-2.7669973789486875</v>
      </c>
      <c r="R49" s="18">
        <f>'6303'!P49</f>
        <v>0.20240113994588896</v>
      </c>
      <c r="S49" s="18">
        <f>'6231'!P49</f>
        <v>0.32409877628328315</v>
      </c>
      <c r="T49" s="1"/>
      <c r="U49" s="27">
        <f t="shared" si="3"/>
        <v>-0.73234997422299419</v>
      </c>
      <c r="V49" s="27">
        <f t="shared" si="4"/>
        <v>0.64491658462687163</v>
      </c>
      <c r="W49" s="27"/>
      <c r="X49" s="3">
        <v>-13</v>
      </c>
      <c r="Y49" s="3"/>
      <c r="Z49">
        <f t="shared" si="5"/>
        <v>-0.10659920446816015</v>
      </c>
    </row>
    <row r="50" spans="1:26" x14ac:dyDescent="0.15">
      <c r="A50">
        <v>24.5</v>
      </c>
      <c r="B50">
        <v>22</v>
      </c>
      <c r="C50">
        <v>48</v>
      </c>
      <c r="E50"/>
      <c r="F50">
        <f>'5642'!P50</f>
        <v>-2.1320057776414627E-2</v>
      </c>
      <c r="G50">
        <f>'5646'!P50</f>
        <v>0.47284602249202795</v>
      </c>
      <c r="H50">
        <f>'5707'!P50</f>
        <v>2.743121756729944</v>
      </c>
      <c r="I50">
        <f>'5710'!P50</f>
        <v>-9.2600409762801501</v>
      </c>
      <c r="J50" s="18">
        <f>'6226'!P50</f>
        <v>1.2727114712995462</v>
      </c>
      <c r="K50">
        <f>'6228'!P50</f>
        <v>2.050997465902813</v>
      </c>
      <c r="L50">
        <f>'6235'!P50</f>
        <v>7.8695202727444305E-2</v>
      </c>
      <c r="M50">
        <f>'6263'!P50</f>
        <v>-0.74673549635421699</v>
      </c>
      <c r="N50">
        <f>'6264'!P50</f>
        <v>-0.29333587934848154</v>
      </c>
      <c r="O50" s="18">
        <f>'6267'!P50</f>
        <v>-1.3891956703383046</v>
      </c>
      <c r="P50" s="18">
        <f>'6272'!P50</f>
        <v>1.4515854585264512</v>
      </c>
      <c r="Q50" s="18">
        <f>'6302'!P50</f>
        <v>2.9007615252736395E-2</v>
      </c>
      <c r="R50" s="18">
        <f>'6303'!P50</f>
        <v>8.936366946576603E-2</v>
      </c>
      <c r="S50" s="18">
        <f>'6231'!P50</f>
        <v>-0.62362329553590723</v>
      </c>
      <c r="T50" s="1"/>
      <c r="U50" s="27">
        <f t="shared" si="3"/>
        <v>-0.50922561609457928</v>
      </c>
      <c r="V50" s="27">
        <f t="shared" si="4"/>
        <v>1.0504502154313455</v>
      </c>
      <c r="W50" s="27"/>
      <c r="X50" s="3">
        <v>-13</v>
      </c>
      <c r="Y50" s="3"/>
      <c r="Z50">
        <f t="shared" si="5"/>
        <v>7.8695202727444305E-2</v>
      </c>
    </row>
    <row r="51" spans="1:26" x14ac:dyDescent="0.15">
      <c r="A51">
        <v>25</v>
      </c>
      <c r="B51">
        <v>22.5</v>
      </c>
      <c r="C51">
        <v>49</v>
      </c>
      <c r="E51"/>
      <c r="F51">
        <f>'5642'!P51</f>
        <v>-1.2048918503458372</v>
      </c>
      <c r="G51">
        <f>'5646'!P51</f>
        <v>0.75766983831249823</v>
      </c>
      <c r="H51">
        <f>'5707'!P51</f>
        <v>2.4430958961349978</v>
      </c>
      <c r="I51">
        <f>'5710'!P51</f>
        <v>-5.629729314557987</v>
      </c>
      <c r="J51" s="18">
        <f>'6226'!P51</f>
        <v>2.6349234661169851</v>
      </c>
      <c r="K51">
        <f>'6228'!P51</f>
        <v>1.859851665168712</v>
      </c>
      <c r="L51">
        <f>'6235'!P51</f>
        <v>-2.4540856705519016</v>
      </c>
      <c r="M51">
        <f>'6263'!P51</f>
        <v>0.78353129289071233</v>
      </c>
      <c r="N51">
        <f>'6264'!P51</f>
        <v>-1.5807787694677218</v>
      </c>
      <c r="O51" s="18">
        <f>'6267'!P51</f>
        <v>0.71294076130862927</v>
      </c>
      <c r="P51" s="18">
        <f>'6272'!P51</f>
        <v>1.8868816135273776</v>
      </c>
      <c r="Q51" s="18">
        <f>'6302'!P51</f>
        <v>-0.22310164698757662</v>
      </c>
      <c r="R51" s="18">
        <f>'6303'!P51</f>
        <v>9.9566457996116575E-2</v>
      </c>
      <c r="S51" s="18">
        <f>'6231'!P51</f>
        <v>-1.234861246385923</v>
      </c>
      <c r="T51" s="1"/>
      <c r="U51" s="27">
        <f t="shared" si="3"/>
        <v>-0.16774726849909127</v>
      </c>
      <c r="V51" s="27">
        <f t="shared" si="4"/>
        <v>0.81276264068328241</v>
      </c>
      <c r="W51" s="27"/>
      <c r="X51" s="3">
        <v>-13</v>
      </c>
      <c r="Y51" s="3"/>
      <c r="Z51">
        <f t="shared" si="5"/>
        <v>0.75766983831249823</v>
      </c>
    </row>
    <row r="52" spans="1:26" x14ac:dyDescent="0.15">
      <c r="A52">
        <v>25.5</v>
      </c>
      <c r="B52">
        <v>23</v>
      </c>
      <c r="C52">
        <v>50</v>
      </c>
      <c r="E52"/>
      <c r="F52">
        <f>'5642'!P52</f>
        <v>-0.90034482533091209</v>
      </c>
      <c r="G52">
        <f>'5646'!P52</f>
        <v>0.58555321303651298</v>
      </c>
      <c r="H52">
        <f>'5707'!P52</f>
        <v>1.7767359765130442</v>
      </c>
      <c r="I52">
        <f>'5710'!P52</f>
        <v>-1.6259728072979762</v>
      </c>
      <c r="J52" s="18">
        <f>'6226'!P52</f>
        <v>0.78605111350547385</v>
      </c>
      <c r="K52">
        <f>'6228'!P52</f>
        <v>3.1211419068588913</v>
      </c>
      <c r="L52">
        <f>'6235'!P52</f>
        <v>0.23078068528387505</v>
      </c>
      <c r="M52">
        <f>'6263'!P52</f>
        <v>-0.58189460467864507</v>
      </c>
      <c r="N52">
        <f>'6264'!P52</f>
        <v>-2.3199416593362256</v>
      </c>
      <c r="O52" s="18">
        <f>'6267'!P52</f>
        <v>0.52171745688903182</v>
      </c>
      <c r="P52" s="18">
        <f>'6272'!P52</f>
        <v>2.0263059463346567</v>
      </c>
      <c r="Q52" s="18">
        <f>'6302'!P52</f>
        <v>-0.66672724536249772</v>
      </c>
      <c r="R52" s="18">
        <f>'6303'!P52</f>
        <v>-0.84373523911031312</v>
      </c>
      <c r="S52" s="18">
        <f>'6231'!P52</f>
        <v>-0.30050125192452948</v>
      </c>
      <c r="T52" s="1"/>
      <c r="U52" s="27">
        <f t="shared" si="3"/>
        <v>0.15938264554430698</v>
      </c>
      <c r="V52" s="27">
        <f t="shared" si="4"/>
        <v>0.50668449543295535</v>
      </c>
      <c r="W52" s="27"/>
      <c r="X52" s="3">
        <v>-13</v>
      </c>
      <c r="Y52" s="3"/>
      <c r="Z52">
        <f t="shared" si="5"/>
        <v>0.52171745688903182</v>
      </c>
    </row>
    <row r="53" spans="1:26" x14ac:dyDescent="0.15">
      <c r="A53">
        <v>26</v>
      </c>
      <c r="B53">
        <v>23.5</v>
      </c>
      <c r="C53">
        <v>51</v>
      </c>
      <c r="E53"/>
      <c r="F53">
        <f>'5642'!P53</f>
        <v>-0.97728729575436679</v>
      </c>
      <c r="G53">
        <f>'5646'!P53</f>
        <v>0.81914257938676627</v>
      </c>
      <c r="H53">
        <f>'5707'!P53</f>
        <v>1.0470261383462167</v>
      </c>
      <c r="I53">
        <f>'5710'!P53</f>
        <v>-4.9145485374463487</v>
      </c>
      <c r="J53" s="18">
        <f>'6226'!P53</f>
        <v>0.51224409299287488</v>
      </c>
      <c r="K53">
        <f>'6228'!P53</f>
        <v>2.1836763356045101</v>
      </c>
      <c r="L53">
        <f>'6235'!P53</f>
        <v>-0.77378257930763106</v>
      </c>
      <c r="M53">
        <f>'6263'!P53</f>
        <v>0.93048302540686256</v>
      </c>
      <c r="N53">
        <f>'6264'!P53</f>
        <v>-1.0110376612121705</v>
      </c>
      <c r="O53" s="18">
        <f>'6267'!P53</f>
        <v>4.4446149288772441</v>
      </c>
      <c r="P53" s="18">
        <f>'6272'!P53</f>
        <v>3.1102132155585474</v>
      </c>
      <c r="Q53" s="18">
        <f>'6302'!P53</f>
        <v>-1.2754467724419036</v>
      </c>
      <c r="R53" s="18">
        <f>'6303'!P53</f>
        <v>0.33615889639604174</v>
      </c>
      <c r="S53" s="18">
        <f>'6231'!P53</f>
        <v>-0.13955482104906497</v>
      </c>
      <c r="T53" s="1"/>
      <c r="U53" s="27">
        <f t="shared" si="3"/>
        <v>0.22605310268939577</v>
      </c>
      <c r="V53" s="27">
        <f t="shared" si="4"/>
        <v>0.77198380481884221</v>
      </c>
      <c r="W53" s="27"/>
      <c r="X53" s="3">
        <v>-13</v>
      </c>
      <c r="Y53" s="3"/>
      <c r="Z53">
        <f t="shared" si="5"/>
        <v>0.81914257938676627</v>
      </c>
    </row>
    <row r="54" spans="1:26" x14ac:dyDescent="0.15">
      <c r="A54">
        <v>26.5</v>
      </c>
      <c r="B54">
        <v>24</v>
      </c>
      <c r="C54">
        <v>52</v>
      </c>
      <c r="E54"/>
      <c r="F54">
        <f>'5642'!P54</f>
        <v>0.29439609135350497</v>
      </c>
      <c r="G54">
        <f>'5646'!P54</f>
        <v>1.3218630520066457</v>
      </c>
      <c r="H54">
        <f>'5707'!P54</f>
        <v>1.7379759128824719</v>
      </c>
      <c r="I54">
        <f>'5710'!P54</f>
        <v>-1.4337353203462662</v>
      </c>
      <c r="J54" s="18">
        <f>'6226'!P54</f>
        <v>-1.8066487437318757</v>
      </c>
      <c r="K54">
        <f>'6228'!P54</f>
        <v>3.9360666922853018</v>
      </c>
      <c r="L54">
        <f>'6235'!P54</f>
        <v>-1.5139562598829288</v>
      </c>
      <c r="M54">
        <f>'6263'!P54</f>
        <v>2.0891678108315408</v>
      </c>
      <c r="N54">
        <f>'6264'!P54</f>
        <v>-2.6929822171603126</v>
      </c>
      <c r="O54" s="18">
        <f>'6267'!P54</f>
        <v>6.0349348771007669</v>
      </c>
      <c r="P54" s="18">
        <f>'6272'!P54</f>
        <v>3.9422681717263175</v>
      </c>
      <c r="Q54" s="18">
        <f>'6302'!P54</f>
        <v>-0.28053496505976311</v>
      </c>
      <c r="R54" s="18">
        <f>'6303'!P54</f>
        <v>1.395712059449022</v>
      </c>
      <c r="S54" s="18">
        <f>'6231'!P54</f>
        <v>-0.46474036900451005</v>
      </c>
      <c r="T54" s="1"/>
      <c r="U54" s="27">
        <f t="shared" si="3"/>
        <v>0.796708189533885</v>
      </c>
      <c r="V54" s="27">
        <f t="shared" si="4"/>
        <v>0.87970062721812747</v>
      </c>
      <c r="W54" s="27"/>
      <c r="X54" s="3">
        <v>-13</v>
      </c>
      <c r="Y54" s="3"/>
      <c r="Z54">
        <f t="shared" si="5"/>
        <v>1.3218630520066457</v>
      </c>
    </row>
    <row r="55" spans="1:26" x14ac:dyDescent="0.15">
      <c r="A55">
        <v>27</v>
      </c>
      <c r="B55">
        <v>24.5</v>
      </c>
      <c r="C55">
        <v>53</v>
      </c>
      <c r="E55"/>
      <c r="F55">
        <f>'5642'!P55</f>
        <v>-0.35097967143983638</v>
      </c>
      <c r="G55">
        <f>'5646'!P55</f>
        <v>1.6496670213575175</v>
      </c>
      <c r="H55">
        <f>'5707'!P55</f>
        <v>1.4946734487238658</v>
      </c>
      <c r="I55">
        <f>'5710'!P55</f>
        <v>-1.6581377213671649</v>
      </c>
      <c r="J55" s="18">
        <f>'6226'!P55</f>
        <v>-1.3135885164443477</v>
      </c>
      <c r="K55">
        <f>'6228'!P55</f>
        <v>3.1648540358837152</v>
      </c>
      <c r="L55">
        <f>'6235'!P55</f>
        <v>-1.9600751227978033</v>
      </c>
      <c r="M55">
        <f>'6263'!P55</f>
        <v>1.2169868920064562</v>
      </c>
      <c r="N55">
        <f>'6264'!P55</f>
        <v>-1.4587847581398081</v>
      </c>
      <c r="O55" s="18">
        <f>'6267'!P55</f>
        <v>4.9146842269510094</v>
      </c>
      <c r="P55" s="18">
        <f>'6272'!P55</f>
        <v>1.8647831131916002</v>
      </c>
      <c r="Q55" s="18">
        <f>'6302'!P55</f>
        <v>2.1988997522550902</v>
      </c>
      <c r="R55" s="18">
        <f>'6303'!P55</f>
        <v>2.541748599653459</v>
      </c>
      <c r="S55" s="18">
        <f>'6231'!P55</f>
        <v>0.43991370128218271</v>
      </c>
      <c r="T55" s="1"/>
      <c r="U55" s="27">
        <f t="shared" si="3"/>
        <v>0.56992998347336044</v>
      </c>
      <c r="V55" s="27">
        <f t="shared" si="4"/>
        <v>0.7297396570343293</v>
      </c>
      <c r="W55" s="27"/>
      <c r="X55" s="3">
        <v>-13</v>
      </c>
      <c r="Y55" s="3"/>
      <c r="Z55">
        <f t="shared" si="5"/>
        <v>1.2169868920064562</v>
      </c>
    </row>
    <row r="56" spans="1:26" x14ac:dyDescent="0.15">
      <c r="A56">
        <v>27.5</v>
      </c>
      <c r="B56">
        <v>25</v>
      </c>
      <c r="C56">
        <v>54</v>
      </c>
      <c r="E56"/>
      <c r="F56">
        <f>'5642'!P56</f>
        <v>0.6970147310113376</v>
      </c>
      <c r="G56">
        <f>'5646'!P56</f>
        <v>2.5188507773338178</v>
      </c>
      <c r="H56">
        <f>'5707'!P56</f>
        <v>-9.8064491782165267E-3</v>
      </c>
      <c r="I56">
        <f>'5710'!P56</f>
        <v>-2.2780045347055218</v>
      </c>
      <c r="J56" s="18">
        <f>'6226'!P56</f>
        <v>2.2323389843972503</v>
      </c>
      <c r="K56">
        <f>'6228'!P56</f>
        <v>1.4732620509807024</v>
      </c>
      <c r="L56">
        <f>'6235'!P56</f>
        <v>-0.6925615909811369</v>
      </c>
      <c r="M56">
        <f>'6263'!P56</f>
        <v>3.4667825209640362</v>
      </c>
      <c r="N56">
        <f>'6264'!P56</f>
        <v>-0.3664766598496072</v>
      </c>
      <c r="O56" s="18">
        <f>'6267'!P56</f>
        <v>3.2337760155734827</v>
      </c>
      <c r="P56" s="18">
        <f>'6272'!P56</f>
        <v>1.3987812439443768</v>
      </c>
      <c r="Q56" s="18">
        <f>'6302'!P56</f>
        <v>2.6799235986332648</v>
      </c>
      <c r="R56" s="18">
        <f>'6303'!P56</f>
        <v>2.2086451412109649</v>
      </c>
      <c r="S56" s="18">
        <f>'6231'!P56</f>
        <v>0.82678537008698039</v>
      </c>
      <c r="T56" s="1"/>
      <c r="U56" s="27">
        <f t="shared" si="3"/>
        <v>1.0275175845546145</v>
      </c>
      <c r="V56" s="27">
        <f t="shared" si="4"/>
        <v>0.5935354450972713</v>
      </c>
      <c r="W56" s="27"/>
      <c r="X56" s="3">
        <v>-13</v>
      </c>
      <c r="Y56" s="3"/>
      <c r="Z56">
        <f t="shared" si="5"/>
        <v>1.3987812439443768</v>
      </c>
    </row>
    <row r="57" spans="1:26" x14ac:dyDescent="0.15">
      <c r="A57">
        <v>28</v>
      </c>
      <c r="B57">
        <v>25.5</v>
      </c>
      <c r="C57">
        <v>55</v>
      </c>
      <c r="E57"/>
      <c r="F57">
        <f>'5642'!P57</f>
        <v>-0.28238088682290263</v>
      </c>
      <c r="G57">
        <f>'5646'!P57</f>
        <v>3.3687402534056803</v>
      </c>
      <c r="H57">
        <f>'5707'!P57</f>
        <v>1.8523202696819956</v>
      </c>
      <c r="I57">
        <f>'5710'!P57</f>
        <v>-4.5637875876384824</v>
      </c>
      <c r="J57" s="18">
        <f>'6226'!P57</f>
        <v>2.1298277837034925</v>
      </c>
      <c r="K57">
        <f>'6228'!P57</f>
        <v>1.6473402635271834</v>
      </c>
      <c r="L57">
        <f>'6235'!P57</f>
        <v>-1.1924401533674835</v>
      </c>
      <c r="M57">
        <f>'6263'!P57</f>
        <v>3.8747428309314587</v>
      </c>
      <c r="N57">
        <f>'6264'!P57</f>
        <v>0.42248762526104239</v>
      </c>
      <c r="O57" s="18">
        <f>'6267'!P57</f>
        <v>5.9978665219129272</v>
      </c>
      <c r="P57" s="18">
        <f>'6272'!P57</f>
        <v>0.84334633973925777</v>
      </c>
      <c r="Q57" s="18">
        <f>'6302'!P57</f>
        <v>9.2722426681317103</v>
      </c>
      <c r="R57" s="18">
        <f>'6303'!P57</f>
        <v>2.6762916925346332</v>
      </c>
      <c r="S57" s="18">
        <f>'6231'!P57</f>
        <v>-6.905204995384967E-2</v>
      </c>
      <c r="T57" s="1"/>
      <c r="U57" s="27">
        <f t="shared" si="3"/>
        <v>1.3254716920594913</v>
      </c>
      <c r="V57" s="27">
        <f t="shared" si="4"/>
        <v>0.93069260820864852</v>
      </c>
      <c r="W57" s="27"/>
      <c r="X57" s="3">
        <v>-13</v>
      </c>
      <c r="Y57" s="3"/>
      <c r="Z57">
        <f t="shared" si="5"/>
        <v>1.6473402635271834</v>
      </c>
    </row>
    <row r="58" spans="1:26" x14ac:dyDescent="0.15">
      <c r="A58">
        <v>28.5</v>
      </c>
      <c r="B58">
        <v>26</v>
      </c>
      <c r="C58">
        <v>56</v>
      </c>
      <c r="E58"/>
      <c r="F58">
        <f>'5642'!P58</f>
        <v>1.2613139481759328</v>
      </c>
      <c r="G58">
        <f>'5646'!P58</f>
        <v>3.2499450654568678</v>
      </c>
      <c r="H58">
        <f>'5707'!P58</f>
        <v>1.7697104997771835</v>
      </c>
      <c r="I58">
        <f>'5710'!P58</f>
        <v>-0.37930939346078435</v>
      </c>
      <c r="J58" s="18">
        <f>'6226'!P58</f>
        <v>-0.2592435479160034</v>
      </c>
      <c r="K58">
        <f>'6228'!P58</f>
        <v>5.3733522331559493</v>
      </c>
      <c r="L58">
        <f>'6235'!P58</f>
        <v>2.3412518102016495</v>
      </c>
      <c r="M58">
        <f>'6263'!P58</f>
        <v>4.0942274156839185</v>
      </c>
      <c r="N58">
        <f>'6264'!P58</f>
        <v>0.12293146858362834</v>
      </c>
      <c r="O58" s="18">
        <f>'6267'!P58</f>
        <v>11.51591566467177</v>
      </c>
      <c r="P58" s="18">
        <f>'6272'!P58</f>
        <v>2.5698505431982008</v>
      </c>
      <c r="Q58" s="18">
        <f>'6302'!P58</f>
        <v>7.3472373033304752</v>
      </c>
      <c r="R58" s="18">
        <f>'6303'!P58</f>
        <v>3.9817575077413396</v>
      </c>
      <c r="S58" s="18">
        <f>'6231'!P58</f>
        <v>0.80885789840407163</v>
      </c>
      <c r="T58" s="1"/>
      <c r="U58" s="27">
        <f t="shared" si="3"/>
        <v>2.9090095164330112</v>
      </c>
      <c r="V58" s="27">
        <f t="shared" si="4"/>
        <v>1.1285248402571619</v>
      </c>
      <c r="W58" s="27"/>
      <c r="X58" s="3">
        <v>-13</v>
      </c>
      <c r="Y58" s="3"/>
      <c r="Z58">
        <f t="shared" si="5"/>
        <v>2.3412518102016495</v>
      </c>
    </row>
    <row r="59" spans="1:26" x14ac:dyDescent="0.15">
      <c r="A59">
        <v>29</v>
      </c>
      <c r="B59">
        <v>26.5</v>
      </c>
      <c r="C59">
        <v>57</v>
      </c>
      <c r="E59"/>
      <c r="F59">
        <f>'5642'!P59</f>
        <v>1.9443441921557285</v>
      </c>
      <c r="G59">
        <f>'5646'!P59</f>
        <v>4.2569172182223438</v>
      </c>
      <c r="H59">
        <f>'5707'!P59</f>
        <v>2.5889461897818267</v>
      </c>
      <c r="I59">
        <f>'5710'!P59</f>
        <v>-0.12738274626701102</v>
      </c>
      <c r="J59" s="18">
        <f>'6226'!P59</f>
        <v>3.8907171187338179</v>
      </c>
      <c r="K59">
        <f>'6228'!P59</f>
        <v>2.7916313685062715</v>
      </c>
      <c r="L59">
        <f>'6235'!P59</f>
        <v>2.5060129082185445</v>
      </c>
      <c r="M59">
        <f>'6263'!P59</f>
        <v>5.7985966207790574</v>
      </c>
      <c r="N59">
        <f>'6264'!P59</f>
        <v>-1.327843292149737</v>
      </c>
      <c r="O59" s="18">
        <f>'6267'!P59</f>
        <v>10.634294491746564</v>
      </c>
      <c r="P59" s="18">
        <f>'6272'!P59</f>
        <v>3.2938085267425254</v>
      </c>
      <c r="Q59" s="18">
        <f>'6302'!P59</f>
        <v>10.720838555466109</v>
      </c>
      <c r="R59" s="18">
        <f>'6303'!P59</f>
        <v>3.9988797652582715</v>
      </c>
      <c r="S59" s="18">
        <f>'6231'!P59</f>
        <v>1.8040399351511509</v>
      </c>
      <c r="T59" s="1"/>
      <c r="U59" s="27">
        <f t="shared" si="3"/>
        <v>3.2956234069727408</v>
      </c>
      <c r="V59" s="27">
        <f t="shared" si="4"/>
        <v>1.0418756957213542</v>
      </c>
      <c r="W59" s="27"/>
      <c r="X59" s="3">
        <v>-13</v>
      </c>
      <c r="Y59" s="3"/>
      <c r="Z59">
        <f t="shared" si="5"/>
        <v>2.7916313685062715</v>
      </c>
    </row>
    <row r="60" spans="1:26" x14ac:dyDescent="0.15">
      <c r="A60">
        <v>29.5</v>
      </c>
      <c r="B60">
        <v>27</v>
      </c>
      <c r="C60">
        <v>58</v>
      </c>
      <c r="E60"/>
      <c r="F60">
        <f>'5642'!P60</f>
        <v>2.157802130006905</v>
      </c>
      <c r="G60">
        <f>'5646'!P60</f>
        <v>4.2852169069591683</v>
      </c>
      <c r="H60">
        <f>'5707'!P60</f>
        <v>2.7672104734066179</v>
      </c>
      <c r="I60">
        <f>'5710'!P60</f>
        <v>-0.4839110186608554</v>
      </c>
      <c r="J60" s="18">
        <f>'6226'!P60</f>
        <v>-0.54098456449215193</v>
      </c>
      <c r="K60">
        <f>'6228'!P60</f>
        <v>5.5480142752563282</v>
      </c>
      <c r="L60">
        <f>'6235'!P60</f>
        <v>0.28423568558776219</v>
      </c>
      <c r="M60">
        <f>'6263'!P60</f>
        <v>4.6756376640141273</v>
      </c>
      <c r="N60">
        <f>'6264'!P60</f>
        <v>1.2756007109153533</v>
      </c>
      <c r="O60" s="18">
        <f>'6267'!P60</f>
        <v>5.2970573305834199</v>
      </c>
      <c r="P60" s="18">
        <f>'6272'!P60</f>
        <v>5.0007961540962116</v>
      </c>
      <c r="Q60" s="18">
        <f>'6302'!P60</f>
        <v>12.255602774556241</v>
      </c>
      <c r="R60" s="18">
        <f>'6303'!P60</f>
        <v>6.0786737928100312</v>
      </c>
      <c r="S60" s="18">
        <f>'6231'!P60</f>
        <v>2.5030159925281579</v>
      </c>
      <c r="T60" s="1"/>
      <c r="U60" s="27">
        <f t="shared" si="3"/>
        <v>2.5265879593576672</v>
      </c>
      <c r="V60" s="27">
        <f t="shared" si="4"/>
        <v>0.74368323760936583</v>
      </c>
      <c r="W60" s="27"/>
      <c r="X60" s="3">
        <v>-13</v>
      </c>
      <c r="Y60" s="3"/>
      <c r="Z60">
        <f t="shared" si="5"/>
        <v>2.7672104734066179</v>
      </c>
    </row>
    <row r="61" spans="1:26" x14ac:dyDescent="0.15">
      <c r="A61">
        <v>30</v>
      </c>
      <c r="B61">
        <v>27.5</v>
      </c>
      <c r="C61">
        <v>59</v>
      </c>
      <c r="E61"/>
      <c r="F61">
        <f>'5642'!P61</f>
        <v>3.4955766699079551</v>
      </c>
      <c r="G61">
        <f>'5646'!P61</f>
        <v>4.818966152311603</v>
      </c>
      <c r="H61">
        <f>'5707'!P61</f>
        <v>3.2064647941834994</v>
      </c>
      <c r="I61">
        <f>'5710'!P61</f>
        <v>2.9778628781347662</v>
      </c>
      <c r="J61" s="18">
        <f>'6226'!P61</f>
        <v>6.6244599646384907</v>
      </c>
      <c r="K61">
        <f>'6228'!P61</f>
        <v>6.2377467688027561</v>
      </c>
      <c r="L61">
        <f>'6235'!P61</f>
        <v>0.70787677653331893</v>
      </c>
      <c r="M61">
        <f>'6263'!P61</f>
        <v>5.0245138386637844</v>
      </c>
      <c r="N61">
        <f>'6264'!P61</f>
        <v>1.4193184388004236</v>
      </c>
      <c r="O61" s="18">
        <f>'6267'!P61</f>
        <v>5.5405893809735556</v>
      </c>
      <c r="P61" s="18">
        <f>'6272'!P61</f>
        <v>5.2507198585962414</v>
      </c>
      <c r="Q61" s="18">
        <f>'6302'!P61</f>
        <v>11.42348731357273</v>
      </c>
      <c r="R61" s="18">
        <f>'6303'!P61</f>
        <v>4.7865873405403017</v>
      </c>
      <c r="S61" s="18">
        <f>'6231'!P61</f>
        <v>2.5934770409088816</v>
      </c>
      <c r="T61" s="1"/>
      <c r="U61" s="27">
        <f t="shared" si="3"/>
        <v>4.0053375662950161</v>
      </c>
      <c r="V61" s="27">
        <f t="shared" si="4"/>
        <v>0.62730166028494572</v>
      </c>
      <c r="W61" s="27"/>
      <c r="X61" s="3">
        <v>-13</v>
      </c>
      <c r="Y61" s="3"/>
      <c r="Z61">
        <f t="shared" si="5"/>
        <v>4.818966152311603</v>
      </c>
    </row>
    <row r="62" spans="1:26" x14ac:dyDescent="0.15">
      <c r="A62">
        <v>30.5</v>
      </c>
      <c r="B62">
        <v>28</v>
      </c>
      <c r="C62">
        <v>60</v>
      </c>
      <c r="E62"/>
      <c r="F62">
        <f>'5642'!P62</f>
        <v>4.069030613675138</v>
      </c>
      <c r="G62">
        <f>'5646'!P62</f>
        <v>3.9291920881445015</v>
      </c>
      <c r="H62">
        <f>'5707'!P62</f>
        <v>6.2437324782131105</v>
      </c>
      <c r="I62">
        <f>'5710'!P62</f>
        <v>3.465662909770078</v>
      </c>
      <c r="J62" s="18">
        <f>'6226'!P62</f>
        <v>3.1151439931529064</v>
      </c>
      <c r="K62">
        <f>'6228'!P62</f>
        <v>4.3604171707862358</v>
      </c>
      <c r="L62">
        <f>'6235'!P62</f>
        <v>3.6861633654465771</v>
      </c>
      <c r="M62">
        <f>'6263'!P62</f>
        <v>3.8070098321409604</v>
      </c>
      <c r="N62">
        <f>'6264'!P62</f>
        <v>2.5609103511539919</v>
      </c>
      <c r="O62" s="18">
        <f>'6267'!P62</f>
        <v>4.2776933806046475</v>
      </c>
      <c r="P62" s="18">
        <f>'6272'!P62</f>
        <v>2.923799114581167</v>
      </c>
      <c r="Q62" s="18">
        <f>'6302'!P62</f>
        <v>14.29740127352804</v>
      </c>
      <c r="R62" s="18">
        <f>'6303'!P62</f>
        <v>4.3311209396561283</v>
      </c>
      <c r="S62" s="18">
        <f>'6231'!P62</f>
        <v>3.2030364857627287</v>
      </c>
      <c r="T62" s="1"/>
      <c r="U62" s="27">
        <f t="shared" si="3"/>
        <v>3.9514956183088144</v>
      </c>
      <c r="V62" s="27">
        <f t="shared" si="4"/>
        <v>0.30736886552250742</v>
      </c>
      <c r="W62" s="27"/>
      <c r="X62" s="3">
        <v>-13</v>
      </c>
      <c r="Y62" s="3"/>
      <c r="Z62">
        <f t="shared" si="5"/>
        <v>3.8070098321409604</v>
      </c>
    </row>
    <row r="63" spans="1:26" x14ac:dyDescent="0.15">
      <c r="A63">
        <v>31</v>
      </c>
      <c r="B63">
        <v>28.5</v>
      </c>
      <c r="C63">
        <v>61</v>
      </c>
      <c r="E63"/>
      <c r="F63">
        <f>'5642'!P63</f>
        <v>4.3340916776945635</v>
      </c>
      <c r="G63">
        <f>'5646'!P63</f>
        <v>4.1705753254336049</v>
      </c>
      <c r="H63">
        <f>'5707'!P63</f>
        <v>3.7438216616043096</v>
      </c>
      <c r="I63">
        <f>'5710'!P63</f>
        <v>9.2800952475722909</v>
      </c>
      <c r="J63" s="18">
        <f>'6226'!P63</f>
        <v>6.9745044399158367</v>
      </c>
      <c r="K63">
        <f>'6228'!P63</f>
        <v>7.3413733230939577</v>
      </c>
      <c r="L63">
        <f>'6235'!P63</f>
        <v>2.6197405335130028</v>
      </c>
      <c r="M63">
        <f>'6263'!P63</f>
        <v>3.1308025742378764</v>
      </c>
      <c r="N63">
        <f>'6264'!P63</f>
        <v>3.3026495777397145</v>
      </c>
      <c r="O63" s="18">
        <f>'6267'!P63</f>
        <v>3.9038191892713576</v>
      </c>
      <c r="P63" s="18">
        <f>'6272'!P63</f>
        <v>3.5448408705377936</v>
      </c>
      <c r="Q63" s="18">
        <f>'6302'!P63</f>
        <v>16.47563462183065</v>
      </c>
      <c r="R63" s="18">
        <f>'6303'!P63</f>
        <v>5.636372278693317</v>
      </c>
      <c r="S63" s="18">
        <f>'6231'!P63</f>
        <v>3.4129155247060656</v>
      </c>
      <c r="T63" s="1"/>
      <c r="U63" s="27">
        <f t="shared" si="3"/>
        <v>4.8801473550076517</v>
      </c>
      <c r="V63" s="27">
        <f t="shared" si="4"/>
        <v>0.69528390489785685</v>
      </c>
      <c r="W63" s="27"/>
      <c r="X63" s="3">
        <v>-13</v>
      </c>
      <c r="Y63" s="3"/>
      <c r="Z63">
        <f t="shared" si="5"/>
        <v>3.9038191892713576</v>
      </c>
    </row>
    <row r="64" spans="1:26" x14ac:dyDescent="0.15">
      <c r="A64">
        <v>31.5</v>
      </c>
      <c r="B64">
        <v>29</v>
      </c>
      <c r="C64">
        <v>62</v>
      </c>
      <c r="E64"/>
      <c r="F64">
        <f>'5642'!P64</f>
        <v>7.068904675019505</v>
      </c>
      <c r="G64">
        <f>'5646'!P64</f>
        <v>4.2563094312964465</v>
      </c>
      <c r="H64">
        <f>'5707'!P64</f>
        <v>3.6196605056901041</v>
      </c>
      <c r="I64">
        <f>'5710'!P64</f>
        <v>6.9001986477304236</v>
      </c>
      <c r="J64" s="18">
        <f>'6226'!P64</f>
        <v>7.2531902800439179</v>
      </c>
      <c r="K64">
        <f>'6228'!P64</f>
        <v>5.045707637719012</v>
      </c>
      <c r="L64">
        <f>'6235'!P64</f>
        <v>4.9462143971642867</v>
      </c>
      <c r="M64">
        <f>'6263'!P64</f>
        <v>4.9153409576716651</v>
      </c>
      <c r="N64">
        <f>'6264'!P64</f>
        <v>2.2502906707927743</v>
      </c>
      <c r="O64" s="18">
        <f>'6267'!P64</f>
        <v>2.8609404337562756</v>
      </c>
      <c r="P64" s="18">
        <f>'6272'!P64</f>
        <v>6.3313495250118947</v>
      </c>
      <c r="Q64" s="18">
        <f>'6302'!P64</f>
        <v>13.734893780436114</v>
      </c>
      <c r="R64" s="18">
        <f>'6303'!P64</f>
        <v>7.4541676358297044</v>
      </c>
      <c r="S64" s="18">
        <f>'6231'!P64</f>
        <v>3.8442589017406501</v>
      </c>
      <c r="T64" s="1"/>
      <c r="U64" s="27">
        <f t="shared" si="3"/>
        <v>4.9116757636884412</v>
      </c>
      <c r="V64" s="27">
        <f t="shared" si="4"/>
        <v>0.55274080145422011</v>
      </c>
      <c r="W64" s="27"/>
      <c r="X64" s="3">
        <v>-13</v>
      </c>
      <c r="Y64" s="3"/>
      <c r="Z64">
        <f t="shared" si="5"/>
        <v>4.9462143971642867</v>
      </c>
    </row>
    <row r="65" spans="1:26" x14ac:dyDescent="0.15">
      <c r="A65">
        <v>32</v>
      </c>
      <c r="B65">
        <v>29.5</v>
      </c>
      <c r="C65">
        <v>63</v>
      </c>
      <c r="E65"/>
      <c r="F65">
        <f>'5642'!P65</f>
        <v>8.3613498225894887</v>
      </c>
      <c r="G65">
        <f>'5646'!P65</f>
        <v>4.4721293256735226</v>
      </c>
      <c r="H65">
        <f>'5707'!P65</f>
        <v>2.8423845965538734</v>
      </c>
      <c r="I65">
        <f>'5710'!P65</f>
        <v>8.3082136978077514</v>
      </c>
      <c r="J65" s="18">
        <f>'6226'!P65</f>
        <v>5.7235629155317538</v>
      </c>
      <c r="K65">
        <f>'6228'!P65</f>
        <v>4.9213964927529332</v>
      </c>
      <c r="L65">
        <f>'6235'!P65</f>
        <v>5.2099098860637589</v>
      </c>
      <c r="M65">
        <f>'6263'!P65</f>
        <v>6.3132660132935321</v>
      </c>
      <c r="N65">
        <f>'6264'!P65</f>
        <v>0.62095886463375605</v>
      </c>
      <c r="O65" s="18">
        <f>'6267'!P65</f>
        <v>2.5283232888970781</v>
      </c>
      <c r="P65" s="18">
        <f>'6272'!P65</f>
        <v>4.5343732626048183</v>
      </c>
      <c r="Q65" s="18">
        <f>'6302'!P65</f>
        <v>15.742103976568393</v>
      </c>
      <c r="R65" s="18">
        <f>'6303'!P65</f>
        <v>5.8455963593259979</v>
      </c>
      <c r="S65" s="18">
        <f>'6231'!P65</f>
        <v>3.3702123462013378</v>
      </c>
      <c r="T65" s="1"/>
      <c r="U65" s="27">
        <f t="shared" si="3"/>
        <v>4.9301494903797449</v>
      </c>
      <c r="V65" s="27">
        <f t="shared" si="4"/>
        <v>0.77968476433824629</v>
      </c>
      <c r="W65" s="27"/>
      <c r="X65" s="3">
        <v>-13</v>
      </c>
      <c r="Y65" s="3"/>
      <c r="Z65">
        <f t="shared" si="5"/>
        <v>4.9213964927529332</v>
      </c>
    </row>
    <row r="66" spans="1:26" x14ac:dyDescent="0.15">
      <c r="A66">
        <v>32.5</v>
      </c>
      <c r="B66">
        <v>30</v>
      </c>
      <c r="C66">
        <v>64</v>
      </c>
      <c r="E66"/>
      <c r="F66">
        <f>'5642'!P66</f>
        <v>8.2292554675615737</v>
      </c>
      <c r="G66">
        <f>'5646'!P66</f>
        <v>3.5103036253809137</v>
      </c>
      <c r="H66">
        <f>'5707'!P66</f>
        <v>5.0129020264327293</v>
      </c>
      <c r="I66">
        <f>'5710'!P66</f>
        <v>10.725058131452334</v>
      </c>
      <c r="J66" s="18">
        <f>'6226'!P66</f>
        <v>3.1774177573351499</v>
      </c>
      <c r="K66">
        <f>'6228'!P66</f>
        <v>3.7242369872608516</v>
      </c>
      <c r="L66">
        <f>'6235'!P66</f>
        <v>7.8835475117849194</v>
      </c>
      <c r="M66">
        <f>'6263'!P66</f>
        <v>4.1279166381744821</v>
      </c>
      <c r="N66">
        <f>'6264'!P66</f>
        <v>4.0412585117342834</v>
      </c>
      <c r="O66" s="18">
        <f>'6267'!P66</f>
        <v>1.8228554226796387</v>
      </c>
      <c r="P66" s="18">
        <f>'6272'!P66</f>
        <v>3.2991954132103518</v>
      </c>
      <c r="Q66" s="18">
        <f>'6302'!P66</f>
        <v>14.552938273389612</v>
      </c>
      <c r="R66" s="18">
        <f>'6303'!P66</f>
        <v>5.8308719553884902</v>
      </c>
      <c r="S66" s="18">
        <f>'6231'!P66</f>
        <v>2.2265714522632098</v>
      </c>
      <c r="T66" s="1"/>
      <c r="U66" s="27">
        <f t="shared" si="3"/>
        <v>5.2254752079796871</v>
      </c>
      <c r="V66" s="27">
        <f t="shared" si="4"/>
        <v>0.88162437444344699</v>
      </c>
      <c r="W66" s="27"/>
      <c r="X66" s="3">
        <v>-13</v>
      </c>
      <c r="Y66" s="3"/>
      <c r="Z66">
        <f t="shared" si="5"/>
        <v>4.0412585117342834</v>
      </c>
    </row>
    <row r="67" spans="1:26" x14ac:dyDescent="0.15">
      <c r="A67">
        <v>33</v>
      </c>
      <c r="B67">
        <v>30.5</v>
      </c>
      <c r="C67">
        <v>65</v>
      </c>
      <c r="E67"/>
      <c r="F67">
        <f>'5642'!P67</f>
        <v>8.964432065353181</v>
      </c>
      <c r="G67">
        <f>'5646'!P67</f>
        <v>4.344926678205967</v>
      </c>
      <c r="H67">
        <f>'5707'!P67</f>
        <v>7.5994573066664168</v>
      </c>
      <c r="I67">
        <f>'5710'!P67</f>
        <v>11.105657183408239</v>
      </c>
      <c r="J67" s="18">
        <f>'6226'!P67</f>
        <v>9.0200475359200816</v>
      </c>
      <c r="K67">
        <f>'6228'!P67</f>
        <v>4.1920192503400973</v>
      </c>
      <c r="L67">
        <f>'6235'!P67</f>
        <v>5.0319235487663958</v>
      </c>
      <c r="M67">
        <f>'6263'!P67</f>
        <v>3.7108373583911169</v>
      </c>
      <c r="N67">
        <f>'6264'!P67</f>
        <v>4.759821360558016</v>
      </c>
      <c r="O67" s="18">
        <f>'6267'!P67</f>
        <v>3.6713869644978261</v>
      </c>
      <c r="P67" s="18">
        <f>'6272'!P67</f>
        <v>8.2148623967281598</v>
      </c>
      <c r="Q67" s="18">
        <f>'6302'!P67</f>
        <v>15.83733576341843</v>
      </c>
      <c r="R67" s="18">
        <f>'6303'!P67</f>
        <v>5.0242420676419473</v>
      </c>
      <c r="S67" s="18">
        <f>'6231'!P67</f>
        <v>4.3146366634686419</v>
      </c>
      <c r="T67" s="1"/>
      <c r="U67" s="27">
        <f t="shared" si="3"/>
        <v>6.240050925210733</v>
      </c>
      <c r="V67" s="27">
        <f t="shared" si="4"/>
        <v>0.85051801539720151</v>
      </c>
      <c r="W67" s="27"/>
      <c r="X67" s="3">
        <v>-13</v>
      </c>
      <c r="Y67" s="3"/>
      <c r="Z67">
        <f t="shared" si="5"/>
        <v>5.0319235487663958</v>
      </c>
    </row>
    <row r="68" spans="1:26" x14ac:dyDescent="0.15">
      <c r="A68">
        <v>33.5</v>
      </c>
      <c r="B68">
        <v>31</v>
      </c>
      <c r="C68">
        <v>66</v>
      </c>
      <c r="E68"/>
      <c r="F68">
        <f>'5642'!P68</f>
        <v>9.0545299417818654</v>
      </c>
      <c r="G68">
        <f>'5646'!P68</f>
        <v>3.7720056479028949</v>
      </c>
      <c r="H68">
        <f>'5707'!P68</f>
        <v>6.6627661974977324</v>
      </c>
      <c r="I68">
        <f>'5710'!P68</f>
        <v>10.212021001821784</v>
      </c>
      <c r="J68" s="18">
        <f>'6226'!P68</f>
        <v>5.8333425625424224</v>
      </c>
      <c r="K68">
        <f>'6228'!P68</f>
        <v>7.4257108697291239</v>
      </c>
      <c r="L68">
        <f>'6235'!P68</f>
        <v>6.5569266705381146</v>
      </c>
      <c r="M68">
        <f>'6263'!P68</f>
        <v>2.6446614540898046</v>
      </c>
      <c r="N68">
        <f>'6264'!P68</f>
        <v>5.0687467332899869</v>
      </c>
      <c r="O68" s="18">
        <f>'6267'!P68</f>
        <v>4.2391035116197937</v>
      </c>
      <c r="P68" s="18">
        <f>'6272'!P68</f>
        <v>8.7545905349915625</v>
      </c>
      <c r="Q68" s="18">
        <f>'6302'!P68</f>
        <v>18.358377547943743</v>
      </c>
      <c r="R68" s="18">
        <f>'6303'!P68</f>
        <v>5.9584787080069095</v>
      </c>
      <c r="S68" s="18">
        <f>'6231'!P68</f>
        <v>5.0173459471301101</v>
      </c>
      <c r="T68" s="1"/>
      <c r="U68" s="27">
        <f t="shared" si="3"/>
        <v>6.146981459081351</v>
      </c>
      <c r="V68" s="27">
        <f t="shared" si="4"/>
        <v>0.74427694820405033</v>
      </c>
      <c r="W68" s="27"/>
      <c r="X68" s="3">
        <v>-13</v>
      </c>
      <c r="Y68" s="3"/>
      <c r="Z68">
        <f t="shared" si="5"/>
        <v>6.5569266705381146</v>
      </c>
    </row>
    <row r="69" spans="1:26" x14ac:dyDescent="0.15">
      <c r="A69">
        <v>34</v>
      </c>
      <c r="B69">
        <v>31.5</v>
      </c>
      <c r="C69">
        <v>67</v>
      </c>
      <c r="E69"/>
      <c r="F69">
        <f>'5642'!P69</f>
        <v>9.4851103598956286</v>
      </c>
      <c r="G69">
        <f>'5646'!P69</f>
        <v>3.4446269445505524</v>
      </c>
      <c r="H69">
        <f>'5707'!P69</f>
        <v>3.7823321050992385</v>
      </c>
      <c r="I69">
        <f>'5710'!P69</f>
        <v>10.913588172302321</v>
      </c>
      <c r="J69" s="18">
        <f>'6226'!P69</f>
        <v>7.3638490972425554</v>
      </c>
      <c r="K69">
        <f>'6228'!P69</f>
        <v>5.0167900014772293</v>
      </c>
      <c r="L69">
        <f>'6235'!P69</f>
        <v>6.7711046979136835</v>
      </c>
      <c r="M69">
        <f>'6263'!P69</f>
        <v>4.7677767063430281</v>
      </c>
      <c r="N69">
        <f>'6264'!P69</f>
        <v>3.7020979896274708</v>
      </c>
      <c r="O69" s="18">
        <f>'6267'!P69</f>
        <v>4.7422783366623005</v>
      </c>
      <c r="P69" s="18">
        <f>'6272'!P69</f>
        <v>6.6876233039034796</v>
      </c>
      <c r="Q69" s="18">
        <f>'6302'!P69</f>
        <v>13.508405876210011</v>
      </c>
      <c r="R69" s="18">
        <f>'6303'!P69</f>
        <v>5.4837486627084173</v>
      </c>
      <c r="S69" s="18">
        <f>'6231'!P69</f>
        <v>4.316791824985394</v>
      </c>
      <c r="T69" s="1"/>
      <c r="U69" s="27">
        <f t="shared" si="3"/>
        <v>5.9989554411114012</v>
      </c>
      <c r="V69" s="27">
        <f t="shared" si="4"/>
        <v>0.81335583831379243</v>
      </c>
      <c r="W69" s="27"/>
      <c r="X69" s="3">
        <v>-13</v>
      </c>
      <c r="Y69" s="3"/>
      <c r="Z69">
        <f t="shared" si="5"/>
        <v>5.0167900014772293</v>
      </c>
    </row>
    <row r="70" spans="1:26" x14ac:dyDescent="0.15">
      <c r="A70">
        <v>34.5</v>
      </c>
      <c r="B70">
        <v>32</v>
      </c>
      <c r="C70">
        <v>68</v>
      </c>
      <c r="E70"/>
      <c r="F70">
        <f>'5642'!P70</f>
        <v>9.2594300598523223</v>
      </c>
      <c r="G70">
        <f>'5646'!P70</f>
        <v>3.6894845677383485</v>
      </c>
      <c r="H70">
        <f>'5707'!P70</f>
        <v>5.7367858285881228</v>
      </c>
      <c r="I70">
        <f>'5710'!P70</f>
        <v>13.62267096554792</v>
      </c>
      <c r="J70" s="18">
        <f>'6226'!P70</f>
        <v>3.941753522967296</v>
      </c>
      <c r="K70">
        <f>'6228'!P70</f>
        <v>4.5132154459924756</v>
      </c>
      <c r="L70">
        <f>'6235'!P70</f>
        <v>6.8514873625381858</v>
      </c>
      <c r="M70">
        <f>'6263'!P70</f>
        <v>3.7834796000955175</v>
      </c>
      <c r="N70">
        <f>'6264'!P70</f>
        <v>2.3373431049315072</v>
      </c>
      <c r="O70" s="18">
        <f>'6267'!P70</f>
        <v>7.2600872158023897</v>
      </c>
      <c r="P70" s="18">
        <f>'6272'!P70</f>
        <v>5.3114652225959995</v>
      </c>
      <c r="Q70" s="18">
        <f>'6302'!P70</f>
        <v>14.418955292528196</v>
      </c>
      <c r="R70" s="18">
        <f>'6303'!P70</f>
        <v>5.9198724373689968</v>
      </c>
      <c r="S70" s="18">
        <f>'6231'!P70</f>
        <v>3.8780962057650732</v>
      </c>
      <c r="T70" s="1"/>
      <c r="U70" s="27">
        <f t="shared" ref="U70:U101" si="6">AVERAGE(E70:O70)</f>
        <v>6.099573767405408</v>
      </c>
      <c r="V70" s="27">
        <f t="shared" ref="V70:V101" si="7">STDEV(E70:O70)/SQRT(COUNT(E70:O70))</f>
        <v>1.0600072666402061</v>
      </c>
      <c r="W70" s="27"/>
      <c r="X70" s="3">
        <v>-13</v>
      </c>
      <c r="Y70" s="3"/>
      <c r="Z70">
        <f t="shared" ref="Z70:Z101" si="8">MEDIAN(E70:P70)</f>
        <v>5.3114652225959995</v>
      </c>
    </row>
    <row r="71" spans="1:26" x14ac:dyDescent="0.15">
      <c r="A71">
        <v>35</v>
      </c>
      <c r="B71">
        <v>32.5</v>
      </c>
      <c r="C71">
        <v>69</v>
      </c>
      <c r="E71"/>
      <c r="F71">
        <f>'5642'!P71</f>
        <v>8.9673435475896284</v>
      </c>
      <c r="G71">
        <f>'5646'!P71</f>
        <v>3.524634058570919</v>
      </c>
      <c r="H71">
        <f>'5707'!P71</f>
        <v>5.3895613159589724</v>
      </c>
      <c r="I71">
        <f>'5710'!P71</f>
        <v>11.703509929891972</v>
      </c>
      <c r="J71" s="18">
        <f>'6226'!P71</f>
        <v>10.377387571867542</v>
      </c>
      <c r="K71">
        <f>'6228'!P71</f>
        <v>5.9291795217810321</v>
      </c>
      <c r="L71">
        <f>'6235'!P71</f>
        <v>7.604888029113968</v>
      </c>
      <c r="M71">
        <f>'6263'!P71</f>
        <v>4.5707567718892017</v>
      </c>
      <c r="N71">
        <f>'6264'!P71</f>
        <v>3.9319526584354794</v>
      </c>
      <c r="O71" s="18">
        <f>'6267'!P71</f>
        <v>7.0618330279990493</v>
      </c>
      <c r="P71" s="18">
        <f>'6272'!P71</f>
        <v>8.2270136583735436</v>
      </c>
      <c r="Q71" s="18">
        <f>'6302'!P71</f>
        <v>15.77185955185197</v>
      </c>
      <c r="R71" s="18">
        <f>'6303'!P71</f>
        <v>5.3706233745377325</v>
      </c>
      <c r="S71" s="18">
        <f>'6231'!P71</f>
        <v>2.6065101160837276</v>
      </c>
      <c r="T71" s="1"/>
      <c r="U71" s="27">
        <f t="shared" si="6"/>
        <v>6.9061046433097761</v>
      </c>
      <c r="V71" s="27">
        <f t="shared" si="7"/>
        <v>0.8744154708296078</v>
      </c>
      <c r="W71" s="27"/>
      <c r="X71" s="3">
        <v>-13</v>
      </c>
      <c r="Y71" s="3"/>
      <c r="Z71">
        <f t="shared" si="8"/>
        <v>7.0618330279990493</v>
      </c>
    </row>
    <row r="72" spans="1:26" x14ac:dyDescent="0.15">
      <c r="A72">
        <v>35.5</v>
      </c>
      <c r="B72">
        <v>33</v>
      </c>
      <c r="C72">
        <v>70</v>
      </c>
      <c r="E72"/>
      <c r="F72">
        <f>'5642'!P72</f>
        <v>8.8484057876967395</v>
      </c>
      <c r="G72">
        <f>'5646'!P72</f>
        <v>2.6640385901718249</v>
      </c>
      <c r="H72">
        <f>'5707'!P72</f>
        <v>4.6169565133842196</v>
      </c>
      <c r="I72">
        <f>'5710'!P72</f>
        <v>13.180619008256366</v>
      </c>
      <c r="J72" s="18">
        <f>'6226'!P72</f>
        <v>5.2998140770622264</v>
      </c>
      <c r="K72">
        <f>'6228'!P72</f>
        <v>4.9182261101770504</v>
      </c>
      <c r="L72">
        <f>'6235'!P72</f>
        <v>4.1201104563379944</v>
      </c>
      <c r="M72">
        <f>'6263'!P72</f>
        <v>3.1524722924904922</v>
      </c>
      <c r="N72">
        <f>'6264'!P72</f>
        <v>7.9215537034213757</v>
      </c>
      <c r="O72" s="18">
        <f>'6267'!P72</f>
        <v>5.663476229369258</v>
      </c>
      <c r="P72" s="18">
        <f>'6272'!P72</f>
        <v>5.2965556561319982</v>
      </c>
      <c r="Q72" s="18">
        <f>'6302'!P72</f>
        <v>13.82667858487514</v>
      </c>
      <c r="R72" s="18">
        <f>'6303'!P72</f>
        <v>3.9837267220753971</v>
      </c>
      <c r="S72" s="18">
        <f>'6231'!P72</f>
        <v>2.3740003853252625</v>
      </c>
      <c r="T72" s="1"/>
      <c r="U72" s="27">
        <f t="shared" si="6"/>
        <v>6.0385672768367558</v>
      </c>
      <c r="V72" s="27">
        <f t="shared" si="7"/>
        <v>0.99894271350898689</v>
      </c>
      <c r="W72" s="27"/>
      <c r="X72" s="3">
        <v>-13</v>
      </c>
      <c r="Y72" s="3"/>
      <c r="Z72">
        <f t="shared" si="8"/>
        <v>5.2965556561319982</v>
      </c>
    </row>
    <row r="73" spans="1:26" x14ac:dyDescent="0.15">
      <c r="A73">
        <v>36</v>
      </c>
      <c r="B73">
        <v>33.5</v>
      </c>
      <c r="C73">
        <v>71</v>
      </c>
      <c r="E73"/>
      <c r="F73">
        <f>'5642'!P73</f>
        <v>9.2860998844389275</v>
      </c>
      <c r="G73">
        <f>'5646'!P73</f>
        <v>3.2386920867531166</v>
      </c>
      <c r="H73">
        <f>'5707'!P73</f>
        <v>5.5259406999229963</v>
      </c>
      <c r="I73">
        <f>'5710'!P73</f>
        <v>11.163271139358145</v>
      </c>
      <c r="J73" s="18">
        <f>'6226'!P73</f>
        <v>2.7765910026006995</v>
      </c>
      <c r="K73">
        <f>'6228'!P73</f>
        <v>5.7090992056156153</v>
      </c>
      <c r="L73">
        <f>'6235'!P73</f>
        <v>6.7121420568929562</v>
      </c>
      <c r="M73">
        <f>'6263'!P73</f>
        <v>2.2863856466756656</v>
      </c>
      <c r="N73">
        <f>'6264'!P73</f>
        <v>5.4165408871152882</v>
      </c>
      <c r="O73" s="18">
        <f>'6267'!P73</f>
        <v>6.51444634664277</v>
      </c>
      <c r="P73" s="18">
        <f>'6272'!P73</f>
        <v>4.8530047482207443</v>
      </c>
      <c r="Q73" s="18">
        <f>'6302'!P73</f>
        <v>14.991537587279691</v>
      </c>
      <c r="R73" s="18">
        <f>'6303'!P73</f>
        <v>4.3669232809357883</v>
      </c>
      <c r="S73" s="18">
        <f>'6231'!P73</f>
        <v>1.5635217167443549</v>
      </c>
      <c r="T73" s="1"/>
      <c r="U73" s="27">
        <f t="shared" si="6"/>
        <v>5.8629208956016186</v>
      </c>
      <c r="V73" s="27">
        <f t="shared" si="7"/>
        <v>0.88504622856815085</v>
      </c>
      <c r="W73" s="27"/>
      <c r="X73" s="3">
        <v>-13</v>
      </c>
      <c r="Y73" s="3"/>
      <c r="Z73">
        <f t="shared" si="8"/>
        <v>5.5259406999229963</v>
      </c>
    </row>
    <row r="74" spans="1:26" x14ac:dyDescent="0.15">
      <c r="A74">
        <v>36.5</v>
      </c>
      <c r="B74">
        <v>34</v>
      </c>
      <c r="C74">
        <v>72</v>
      </c>
      <c r="E74"/>
      <c r="F74">
        <f>'5642'!P74</f>
        <v>9.418790444983772</v>
      </c>
      <c r="G74">
        <f>'5646'!P74</f>
        <v>2.5954277619767039</v>
      </c>
      <c r="H74">
        <f>'5707'!P74</f>
        <v>6.1734274181789406</v>
      </c>
      <c r="I74">
        <f>'5710'!P74</f>
        <v>14.936026020433921</v>
      </c>
      <c r="J74" s="18">
        <f>'6226'!P74</f>
        <v>7.7154414823709381</v>
      </c>
      <c r="K74">
        <f>'6228'!P74</f>
        <v>5.6964644128733237</v>
      </c>
      <c r="L74">
        <f>'6235'!P74</f>
        <v>7.3543598137792126</v>
      </c>
      <c r="M74">
        <f>'6263'!P74</f>
        <v>3.1860493665211891</v>
      </c>
      <c r="N74">
        <f>'6264'!P74</f>
        <v>2.7316518330308117</v>
      </c>
      <c r="O74" s="18">
        <f>'6267'!P74</f>
        <v>7.0461374247222928</v>
      </c>
      <c r="P74" s="18">
        <f>'6272'!P74</f>
        <v>7.4035207088119073</v>
      </c>
      <c r="Q74" s="18">
        <f>'6302'!P74</f>
        <v>16.095516402381964</v>
      </c>
      <c r="R74" s="18">
        <f>'6303'!P74</f>
        <v>5.0884229139261565</v>
      </c>
      <c r="S74" s="18">
        <f>'6231'!P74</f>
        <v>1.8985666327779367</v>
      </c>
      <c r="T74" s="1"/>
      <c r="U74" s="27">
        <f t="shared" si="6"/>
        <v>6.6853775978871095</v>
      </c>
      <c r="V74" s="27">
        <f t="shared" si="7"/>
        <v>1.1691803352866361</v>
      </c>
      <c r="W74" s="27"/>
      <c r="X74" s="3">
        <v>-13</v>
      </c>
      <c r="Y74" s="3"/>
      <c r="Z74">
        <f t="shared" si="8"/>
        <v>7.0461374247222928</v>
      </c>
    </row>
    <row r="75" spans="1:26" x14ac:dyDescent="0.15">
      <c r="A75">
        <v>37</v>
      </c>
      <c r="B75">
        <v>34.5</v>
      </c>
      <c r="C75">
        <v>73</v>
      </c>
      <c r="E75"/>
      <c r="F75">
        <f>'5642'!P75</f>
        <v>8.3439900799855131</v>
      </c>
      <c r="G75">
        <f>'5646'!P75</f>
        <v>2.0187334480991259</v>
      </c>
      <c r="H75">
        <f>'5707'!P75</f>
        <v>6.5436993212774714</v>
      </c>
      <c r="I75">
        <f>'5710'!P75</f>
        <v>15.379539872703967</v>
      </c>
      <c r="J75" s="18">
        <f>'6226'!P75</f>
        <v>11.034107013412223</v>
      </c>
      <c r="K75">
        <f>'6228'!P75</f>
        <v>4.8865923479510318</v>
      </c>
      <c r="L75">
        <f>'6235'!P75</f>
        <v>4.0628860472187718</v>
      </c>
      <c r="M75">
        <f>'6263'!P75</f>
        <v>4.1698301316128683</v>
      </c>
      <c r="N75">
        <f>'6264'!P75</f>
        <v>5.0356751672634283</v>
      </c>
      <c r="O75" s="18">
        <f>'6267'!P75</f>
        <v>5.1098207500981889</v>
      </c>
      <c r="P75" s="18">
        <f>'6272'!P75</f>
        <v>8.5655129497491718</v>
      </c>
      <c r="Q75" s="18">
        <f>'6302'!P75</f>
        <v>11.612316318322662</v>
      </c>
      <c r="R75" s="18">
        <f>'6303'!P75</f>
        <v>5.1334214002503975</v>
      </c>
      <c r="S75" s="18">
        <f>'6231'!P75</f>
        <v>1.4772816072180939</v>
      </c>
      <c r="T75" s="1"/>
      <c r="U75" s="27">
        <f t="shared" si="6"/>
        <v>6.6584874179622586</v>
      </c>
      <c r="V75" s="27">
        <f t="shared" si="7"/>
        <v>1.250272312325678</v>
      </c>
      <c r="W75" s="27"/>
      <c r="X75" s="3">
        <v>-13</v>
      </c>
      <c r="Y75" s="3"/>
      <c r="Z75">
        <f t="shared" si="8"/>
        <v>5.1098207500981889</v>
      </c>
    </row>
    <row r="76" spans="1:26" x14ac:dyDescent="0.15">
      <c r="A76">
        <v>37.5</v>
      </c>
      <c r="B76">
        <v>35</v>
      </c>
      <c r="C76">
        <v>74</v>
      </c>
      <c r="E76"/>
      <c r="F76">
        <f>'5642'!P76</f>
        <v>9.0703398948611618</v>
      </c>
      <c r="G76">
        <f>'5646'!P76</f>
        <v>1.3466586852567748</v>
      </c>
      <c r="H76">
        <f>'5707'!P76</f>
        <v>5.313191463606997</v>
      </c>
      <c r="I76">
        <f>'5710'!P76</f>
        <v>17.011443603079986</v>
      </c>
      <c r="J76" s="18">
        <f>'6226'!P76</f>
        <v>9.8035280577088741</v>
      </c>
      <c r="K76">
        <f>'6228'!P76</f>
        <v>4.9340747539997301</v>
      </c>
      <c r="L76">
        <f>'6235'!P76</f>
        <v>8.6063336443493323</v>
      </c>
      <c r="M76">
        <f>'6263'!P76</f>
        <v>3.3816338315010741</v>
      </c>
      <c r="N76">
        <f>'6264'!P76</f>
        <v>7.1121333848825792</v>
      </c>
      <c r="O76" s="18">
        <f>'6267'!P76</f>
        <v>5.3549599046881129</v>
      </c>
      <c r="P76" s="18">
        <f>'6272'!P76</f>
        <v>6.1308941659476019</v>
      </c>
      <c r="Q76" s="18">
        <f>'6302'!P76</f>
        <v>12.851794309896222</v>
      </c>
      <c r="R76" s="18">
        <f>'6303'!P76</f>
        <v>6.2973085889038893</v>
      </c>
      <c r="S76" s="18">
        <f>'6231'!P76</f>
        <v>2.0609950167316948</v>
      </c>
      <c r="T76" s="1"/>
      <c r="U76" s="27">
        <f t="shared" si="6"/>
        <v>7.1934297223934633</v>
      </c>
      <c r="V76" s="27">
        <f t="shared" si="7"/>
        <v>1.3722090049430073</v>
      </c>
      <c r="W76" s="27"/>
      <c r="X76" s="3">
        <v>-13</v>
      </c>
      <c r="Y76" s="3"/>
      <c r="Z76">
        <f t="shared" si="8"/>
        <v>6.1308941659476019</v>
      </c>
    </row>
    <row r="77" spans="1:26" x14ac:dyDescent="0.15">
      <c r="A77">
        <v>38</v>
      </c>
      <c r="B77">
        <v>35.5</v>
      </c>
      <c r="C77">
        <v>75</v>
      </c>
      <c r="E77"/>
      <c r="F77">
        <f>'5642'!P77</f>
        <v>8.4968465487011109</v>
      </c>
      <c r="G77">
        <f>'5646'!P77</f>
        <v>1.5657680896154065</v>
      </c>
      <c r="H77">
        <f>'5707'!P77</f>
        <v>5.4108796542460746</v>
      </c>
      <c r="I77">
        <f>'5710'!P77</f>
        <v>16.458043880085032</v>
      </c>
      <c r="J77" s="18">
        <f>'6226'!P77</f>
        <v>5.0138666343855283</v>
      </c>
      <c r="K77">
        <f>'6228'!P77</f>
        <v>3.9218415559748152</v>
      </c>
      <c r="L77">
        <f>'6235'!P77</f>
        <v>5.6499930945741168</v>
      </c>
      <c r="M77">
        <f>'6263'!P77</f>
        <v>2.1042191345700507</v>
      </c>
      <c r="N77">
        <f>'6264'!P77</f>
        <v>7.1473413429387085</v>
      </c>
      <c r="O77" s="18">
        <f>'6267'!P77</f>
        <v>8.893022291609693</v>
      </c>
      <c r="P77" s="18">
        <f>'6272'!P77</f>
        <v>8.701582246766332</v>
      </c>
      <c r="Q77" s="18">
        <f>'6302'!P77</f>
        <v>7.9348403833756285</v>
      </c>
      <c r="R77" s="18">
        <f>'6303'!P77</f>
        <v>5.5949563996442571</v>
      </c>
      <c r="S77" s="18">
        <f>'6231'!P77</f>
        <v>3.1745516158637548</v>
      </c>
      <c r="T77" s="1"/>
      <c r="U77" s="27">
        <f t="shared" si="6"/>
        <v>6.4661822226700538</v>
      </c>
      <c r="V77" s="27">
        <f t="shared" si="7"/>
        <v>1.34873573027392</v>
      </c>
      <c r="W77" s="27"/>
      <c r="X77" s="3">
        <v>-13</v>
      </c>
      <c r="Y77" s="3"/>
      <c r="Z77">
        <f t="shared" si="8"/>
        <v>5.6499930945741168</v>
      </c>
    </row>
    <row r="78" spans="1:26" x14ac:dyDescent="0.15">
      <c r="A78">
        <v>38.5</v>
      </c>
      <c r="B78">
        <v>36</v>
      </c>
      <c r="C78">
        <v>76</v>
      </c>
      <c r="E78"/>
      <c r="F78">
        <f>'5642'!P78</f>
        <v>9.0793224796388294</v>
      </c>
      <c r="G78">
        <f>'5646'!P78</f>
        <v>1.2391984189334551</v>
      </c>
      <c r="H78">
        <f>'5707'!P78</f>
        <v>5.3698402281144553</v>
      </c>
      <c r="I78">
        <f>'5710'!P78</f>
        <v>18.399016681393871</v>
      </c>
      <c r="J78" s="18">
        <f>'6226'!P78</f>
        <v>7.7300129002602347</v>
      </c>
      <c r="K78">
        <f>'6228'!P78</f>
        <v>4.3374501820880162</v>
      </c>
      <c r="L78">
        <f>'6235'!P78</f>
        <v>7.3874375082057835</v>
      </c>
      <c r="M78">
        <f>'6263'!P78</f>
        <v>2.2113690135609301</v>
      </c>
      <c r="N78">
        <f>'6264'!P78</f>
        <v>5.2796108372921289</v>
      </c>
      <c r="O78" s="18">
        <f>'6267'!P78</f>
        <v>8.6548145286968499</v>
      </c>
      <c r="P78" s="18">
        <f>'6272'!P78</f>
        <v>5.2885375346854211</v>
      </c>
      <c r="Q78" s="18">
        <f>'6302'!P78</f>
        <v>10.310123250283358</v>
      </c>
      <c r="R78" s="18">
        <f>'6303'!P78</f>
        <v>5.3690735794930431</v>
      </c>
      <c r="S78" s="18">
        <f>'6231'!P78</f>
        <v>2.05907865250499</v>
      </c>
      <c r="T78" s="1"/>
      <c r="U78" s="27">
        <f t="shared" si="6"/>
        <v>6.9688072778184544</v>
      </c>
      <c r="V78" s="27">
        <f t="shared" si="7"/>
        <v>1.5147314542561161</v>
      </c>
      <c r="W78" s="27"/>
      <c r="X78" s="3">
        <v>-13</v>
      </c>
      <c r="Y78" s="3"/>
      <c r="Z78">
        <f t="shared" si="8"/>
        <v>5.3698402281144553</v>
      </c>
    </row>
    <row r="79" spans="1:26" x14ac:dyDescent="0.15">
      <c r="A79">
        <v>39</v>
      </c>
      <c r="B79">
        <v>36.5</v>
      </c>
      <c r="C79">
        <v>77</v>
      </c>
      <c r="E79"/>
      <c r="F79">
        <f>'5642'!P79</f>
        <v>8.1354650312098915</v>
      </c>
      <c r="G79">
        <f>'5646'!P79</f>
        <v>1.7362304761388245</v>
      </c>
      <c r="H79">
        <f>'5707'!P79</f>
        <v>4.6568855856801399</v>
      </c>
      <c r="I79">
        <f>'5710'!P79</f>
        <v>16.577190834591931</v>
      </c>
      <c r="J79" s="18">
        <f>'6226'!P79</f>
        <v>10.622316794233305</v>
      </c>
      <c r="K79">
        <f>'6228'!P79</f>
        <v>7.0344142622857246</v>
      </c>
      <c r="L79">
        <f>'6235'!P79</f>
        <v>4.885843098115358</v>
      </c>
      <c r="M79">
        <f>'6263'!P79</f>
        <v>3.1960520232473733</v>
      </c>
      <c r="N79">
        <f>'6264'!P79</f>
        <v>6.2472954835109835</v>
      </c>
      <c r="O79" s="18">
        <f>'6267'!P79</f>
        <v>9.9433856671228629</v>
      </c>
      <c r="P79" s="18">
        <f>'6272'!P79</f>
        <v>9.4689351311620324</v>
      </c>
      <c r="Q79" s="18">
        <f>'6302'!P79</f>
        <v>6.8008666668007729</v>
      </c>
      <c r="R79" s="18">
        <f>'6303'!P79</f>
        <v>3.4772391990355325</v>
      </c>
      <c r="S79" s="18">
        <f>'6231'!P79</f>
        <v>3.6222268013853656</v>
      </c>
      <c r="T79" s="1"/>
      <c r="U79" s="27">
        <f t="shared" si="6"/>
        <v>7.3035079256136397</v>
      </c>
      <c r="V79" s="27">
        <f t="shared" si="7"/>
        <v>1.3604748985333508</v>
      </c>
      <c r="W79" s="27"/>
      <c r="X79" s="3">
        <v>-13</v>
      </c>
      <c r="Y79" s="3"/>
      <c r="Z79">
        <f t="shared" si="8"/>
        <v>7.0344142622857246</v>
      </c>
    </row>
    <row r="80" spans="1:26" x14ac:dyDescent="0.15">
      <c r="A80">
        <v>39.5</v>
      </c>
      <c r="B80">
        <v>37</v>
      </c>
      <c r="C80">
        <v>78</v>
      </c>
      <c r="E80"/>
      <c r="F80">
        <f>'5642'!P80</f>
        <v>8.5529549664592928</v>
      </c>
      <c r="G80">
        <f>'5646'!P80</f>
        <v>0.30516160209010157</v>
      </c>
      <c r="H80">
        <f>'5707'!P80</f>
        <v>4.0447018257766203</v>
      </c>
      <c r="I80">
        <f>'5710'!P80</f>
        <v>16.25147221457819</v>
      </c>
      <c r="J80" s="18">
        <f>'6226'!P80</f>
        <v>6.4021891418255068</v>
      </c>
      <c r="K80">
        <f>'6228'!P80</f>
        <v>6.5105560693868814</v>
      </c>
      <c r="L80">
        <f>'6235'!P80</f>
        <v>5.2801482398376152</v>
      </c>
      <c r="M80">
        <f>'6263'!P80</f>
        <v>3.9409646722176048</v>
      </c>
      <c r="N80">
        <f>'6264'!P80</f>
        <v>8.8809267134669625</v>
      </c>
      <c r="O80" s="18">
        <f>'6267'!P80</f>
        <v>9.0883065351124745</v>
      </c>
      <c r="P80" s="18">
        <f>'6272'!P80</f>
        <v>3.8780611530872005</v>
      </c>
      <c r="Q80" s="18">
        <f>'6302'!P80</f>
        <v>7.165976112448079</v>
      </c>
      <c r="R80" s="18">
        <f>'6303'!P80</f>
        <v>3.9274567309914001</v>
      </c>
      <c r="S80" s="18">
        <f>'6231'!P80</f>
        <v>3.7538380594941967</v>
      </c>
      <c r="T80" s="1"/>
      <c r="U80" s="27">
        <f t="shared" si="6"/>
        <v>6.9257381980751251</v>
      </c>
      <c r="V80" s="27">
        <f t="shared" si="7"/>
        <v>1.3429335115019874</v>
      </c>
      <c r="W80" s="27"/>
      <c r="X80" s="3">
        <v>-13</v>
      </c>
      <c r="Y80" s="3"/>
      <c r="Z80">
        <f t="shared" si="8"/>
        <v>6.4021891418255068</v>
      </c>
    </row>
    <row r="81" spans="1:26" x14ac:dyDescent="0.15">
      <c r="A81">
        <v>40</v>
      </c>
      <c r="B81">
        <v>37.5</v>
      </c>
      <c r="C81">
        <v>79</v>
      </c>
      <c r="E81"/>
      <c r="F81">
        <f>'5642'!P81</f>
        <v>8.5831176258257358</v>
      </c>
      <c r="G81">
        <f>'5646'!P81</f>
        <v>-0.305266890448182</v>
      </c>
      <c r="H81">
        <f>'5707'!P81</f>
        <v>4.2573797806846949</v>
      </c>
      <c r="I81">
        <f>'5710'!P81</f>
        <v>16.389363686108052</v>
      </c>
      <c r="J81" s="18">
        <f>'6226'!P81</f>
        <v>5.5095493926727146</v>
      </c>
      <c r="K81">
        <f>'6228'!P81</f>
        <v>5.0139347456328656</v>
      </c>
      <c r="L81">
        <f>'6235'!P81</f>
        <v>6.06862491479004</v>
      </c>
      <c r="M81">
        <f>'6263'!P81</f>
        <v>2.5879182281393782</v>
      </c>
      <c r="N81">
        <f>'6264'!P81</f>
        <v>6.7492782898891184</v>
      </c>
      <c r="O81" s="18">
        <f>'6267'!P81</f>
        <v>10.462088517398543</v>
      </c>
      <c r="P81" s="18">
        <f>'6272'!P81</f>
        <v>5.3977761502798103</v>
      </c>
      <c r="Q81" s="18">
        <f>'6302'!P81</f>
        <v>5.3527179941306482</v>
      </c>
      <c r="R81" s="18">
        <f>'6303'!P81</f>
        <v>4.1561328559643629</v>
      </c>
      <c r="S81" s="18">
        <f>'6231'!P81</f>
        <v>3.399748699460591</v>
      </c>
      <c r="T81" s="1"/>
      <c r="U81" s="27">
        <f t="shared" si="6"/>
        <v>6.5315988290692975</v>
      </c>
      <c r="V81" s="27">
        <f t="shared" si="7"/>
        <v>1.4449530822165222</v>
      </c>
      <c r="W81" s="27"/>
      <c r="X81" s="3">
        <v>-13</v>
      </c>
      <c r="Y81" s="3"/>
      <c r="Z81">
        <f t="shared" si="8"/>
        <v>5.5095493926727146</v>
      </c>
    </row>
    <row r="82" spans="1:26" x14ac:dyDescent="0.15">
      <c r="A82">
        <v>40.5</v>
      </c>
      <c r="B82">
        <v>38</v>
      </c>
      <c r="C82">
        <v>80</v>
      </c>
      <c r="E82"/>
      <c r="F82">
        <f>'5642'!P82</f>
        <v>6.7833738848996887</v>
      </c>
      <c r="G82">
        <f>'5646'!P82</f>
        <v>-0.18381330213946662</v>
      </c>
      <c r="H82">
        <f>'5707'!P82</f>
        <v>3.7032896882163846</v>
      </c>
      <c r="I82">
        <f>'5710'!P82</f>
        <v>14.020334787589533</v>
      </c>
      <c r="J82" s="18">
        <f>'6226'!P82</f>
        <v>7.9530157424082617</v>
      </c>
      <c r="K82">
        <f>'6228'!P82</f>
        <v>3.8278920710337916</v>
      </c>
      <c r="L82">
        <f>'6235'!P82</f>
        <v>6.1689405068618113</v>
      </c>
      <c r="M82">
        <f>'6263'!P82</f>
        <v>2.3180295193156915</v>
      </c>
      <c r="N82">
        <f>'6264'!P82</f>
        <v>4.5889111744973174</v>
      </c>
      <c r="O82" s="18">
        <f>'6267'!P82</f>
        <v>19.968076252553697</v>
      </c>
      <c r="P82" s="18">
        <f>'6272'!P82</f>
        <v>5.7253697743075342</v>
      </c>
      <c r="Q82" s="18">
        <f>'6302'!P82</f>
        <v>9.8987293888917147</v>
      </c>
      <c r="R82" s="18">
        <f>'6303'!P82</f>
        <v>4.0067751549642585</v>
      </c>
      <c r="S82" s="18">
        <f>'6231'!P82</f>
        <v>3.2018152735881142</v>
      </c>
      <c r="T82" s="1"/>
      <c r="U82" s="27">
        <f t="shared" si="6"/>
        <v>6.9148050325236712</v>
      </c>
      <c r="V82" s="27">
        <f t="shared" si="7"/>
        <v>1.8835583470787427</v>
      </c>
      <c r="W82" s="27"/>
      <c r="X82" s="3">
        <v>-13</v>
      </c>
      <c r="Y82" s="3"/>
      <c r="Z82">
        <f t="shared" si="8"/>
        <v>5.7253697743075342</v>
      </c>
    </row>
    <row r="83" spans="1:26" x14ac:dyDescent="0.15">
      <c r="A83">
        <v>41</v>
      </c>
      <c r="B83">
        <v>38.5</v>
      </c>
      <c r="C83">
        <v>81</v>
      </c>
      <c r="E83"/>
      <c r="F83">
        <f>'5642'!P83</f>
        <v>7.5140134510429171</v>
      </c>
      <c r="G83">
        <f>'5646'!P83</f>
        <v>-2.808519263414451E-2</v>
      </c>
      <c r="H83">
        <f>'5707'!P83</f>
        <v>3.4664984796788763</v>
      </c>
      <c r="I83">
        <f>'5710'!P83</f>
        <v>15.502851493151978</v>
      </c>
      <c r="J83" s="18">
        <f>'6226'!P83</f>
        <v>8.7941904219883273</v>
      </c>
      <c r="K83">
        <f>'6228'!P83</f>
        <v>6.292137558271274</v>
      </c>
      <c r="L83">
        <f>'6235'!P83</f>
        <v>6.4458742529099586</v>
      </c>
      <c r="M83">
        <f>'6263'!P83</f>
        <v>2.4003037094841155</v>
      </c>
      <c r="N83">
        <f>'6264'!P83</f>
        <v>5.3111739437359331</v>
      </c>
      <c r="O83" s="18">
        <f>'6267'!P83</f>
        <v>18.744136937618265</v>
      </c>
      <c r="P83" s="18">
        <f>'6272'!P83</f>
        <v>5.7648045673107218</v>
      </c>
      <c r="Q83" s="18">
        <f>'6302'!P83</f>
        <v>4.4344636018377122</v>
      </c>
      <c r="R83" s="18">
        <f>'6303'!P83</f>
        <v>3.1320961853528595</v>
      </c>
      <c r="S83" s="18">
        <f>'6231'!P83</f>
        <v>3.303565100581987</v>
      </c>
      <c r="T83" s="1"/>
      <c r="U83" s="27">
        <f t="shared" si="6"/>
        <v>7.4443095055247479</v>
      </c>
      <c r="V83" s="27">
        <f t="shared" si="7"/>
        <v>1.8209568123430591</v>
      </c>
      <c r="W83" s="27"/>
      <c r="X83" s="3">
        <v>-13</v>
      </c>
      <c r="Y83" s="3"/>
      <c r="Z83">
        <f t="shared" si="8"/>
        <v>6.292137558271274</v>
      </c>
    </row>
    <row r="84" spans="1:26" x14ac:dyDescent="0.15">
      <c r="A84">
        <v>41.5</v>
      </c>
      <c r="B84">
        <v>39</v>
      </c>
      <c r="C84">
        <v>82</v>
      </c>
      <c r="E84"/>
      <c r="F84">
        <f>'5642'!P84</f>
        <v>7.0254224839033768</v>
      </c>
      <c r="G84">
        <f>'5646'!P84</f>
        <v>0.29621825505141519</v>
      </c>
      <c r="H84">
        <f>'5707'!P84</f>
        <v>6.0264005742574707</v>
      </c>
      <c r="I84">
        <f>'5710'!P84</f>
        <v>16.388679736856616</v>
      </c>
      <c r="J84" s="18">
        <f>'6226'!P84</f>
        <v>9.1047879429973477</v>
      </c>
      <c r="K84">
        <f>'6228'!P84</f>
        <v>5.5489725315433569</v>
      </c>
      <c r="L84">
        <f>'6235'!P84</f>
        <v>4.5951994672890493</v>
      </c>
      <c r="M84">
        <f>'6263'!P84</f>
        <v>1.41033156119721</v>
      </c>
      <c r="N84">
        <f>'6264'!P84</f>
        <v>8.5587005410199914</v>
      </c>
      <c r="O84" s="18">
        <f>'6267'!P84</f>
        <v>18.714922215543158</v>
      </c>
      <c r="P84" s="18">
        <f>'6272'!P84</f>
        <v>4.7938100088219153</v>
      </c>
      <c r="Q84" s="18">
        <f>'6302'!P84</f>
        <v>4.9684322985726244</v>
      </c>
      <c r="R84" s="18">
        <f>'6303'!P84</f>
        <v>3.9342728297084544</v>
      </c>
      <c r="S84" s="18">
        <f>'6231'!P84</f>
        <v>2.2582348778788535</v>
      </c>
      <c r="T84" s="1"/>
      <c r="U84" s="27">
        <f t="shared" si="6"/>
        <v>7.7669635309658984</v>
      </c>
      <c r="V84" s="27">
        <f t="shared" si="7"/>
        <v>1.8600663972653873</v>
      </c>
      <c r="W84" s="27"/>
      <c r="X84" s="3">
        <v>-13</v>
      </c>
      <c r="Y84" s="3"/>
      <c r="Z84">
        <f t="shared" si="8"/>
        <v>6.0264005742574707</v>
      </c>
    </row>
    <row r="85" spans="1:26" x14ac:dyDescent="0.15">
      <c r="A85">
        <v>42</v>
      </c>
      <c r="B85">
        <v>39.5</v>
      </c>
      <c r="C85">
        <v>83</v>
      </c>
      <c r="E85"/>
      <c r="F85">
        <f>'5642'!P85</f>
        <v>6.7694094744903381</v>
      </c>
      <c r="G85">
        <f>'5646'!P85</f>
        <v>-0.17701300900855046</v>
      </c>
      <c r="H85">
        <f>'5707'!P85</f>
        <v>3.4945798503208212</v>
      </c>
      <c r="I85">
        <f>'5710'!P85</f>
        <v>16.999030932474028</v>
      </c>
      <c r="J85" s="18">
        <f>'6226'!P85</f>
        <v>10.464183786872198</v>
      </c>
      <c r="K85">
        <f>'6228'!P85</f>
        <v>4.8582299258154578</v>
      </c>
      <c r="L85">
        <f>'6235'!P85</f>
        <v>6.7607477452366807</v>
      </c>
      <c r="M85">
        <f>'6263'!P85</f>
        <v>1.1990049205829332</v>
      </c>
      <c r="N85">
        <f>'6264'!P85</f>
        <v>6.0435699447822495</v>
      </c>
      <c r="O85" s="18">
        <f>'6267'!P85</f>
        <v>14.650228111010916</v>
      </c>
      <c r="P85" s="18">
        <f>'6272'!P85</f>
        <v>3.777975763440431</v>
      </c>
      <c r="Q85" s="18">
        <f>'6302'!P85</f>
        <v>5.6089711286042769</v>
      </c>
      <c r="R85" s="18">
        <f>'6303'!P85</f>
        <v>2.3630932127828195</v>
      </c>
      <c r="S85" s="18">
        <f>'6231'!P85</f>
        <v>3.0541172112566608</v>
      </c>
      <c r="T85" s="1"/>
      <c r="U85" s="27">
        <f t="shared" si="6"/>
        <v>7.1061971682577063</v>
      </c>
      <c r="V85" s="27">
        <f t="shared" si="7"/>
        <v>1.7430999903255979</v>
      </c>
      <c r="W85" s="27"/>
      <c r="X85" s="3">
        <v>-13</v>
      </c>
      <c r="Y85" s="3"/>
      <c r="Z85">
        <f t="shared" si="8"/>
        <v>6.0435699447822495</v>
      </c>
    </row>
    <row r="86" spans="1:26" x14ac:dyDescent="0.15">
      <c r="A86">
        <v>42.5</v>
      </c>
      <c r="B86">
        <v>40</v>
      </c>
      <c r="C86">
        <v>84</v>
      </c>
      <c r="E86"/>
      <c r="F86">
        <f>'5642'!P86</f>
        <v>6.5051756462182277</v>
      </c>
      <c r="G86">
        <f>'5646'!P86</f>
        <v>-0.11745563957941138</v>
      </c>
      <c r="H86">
        <f>'5707'!P86</f>
        <v>3.3988582267259351</v>
      </c>
      <c r="I86">
        <f>'5710'!P86</f>
        <v>15.689975196640999</v>
      </c>
      <c r="J86" s="18">
        <f>'6226'!P86</f>
        <v>7.0531171947106746</v>
      </c>
      <c r="K86">
        <f>'6228'!P86</f>
        <v>5.5254926929161421</v>
      </c>
      <c r="L86">
        <f>'6235'!P86</f>
        <v>3.129904666003136</v>
      </c>
      <c r="M86">
        <f>'6263'!P86</f>
        <v>1.1872896663352246</v>
      </c>
      <c r="N86">
        <f>'6264'!P86</f>
        <v>3.9876046100877161</v>
      </c>
      <c r="O86" s="18">
        <f>'6267'!P86</f>
        <v>14.874346560643147</v>
      </c>
      <c r="P86" s="18">
        <f>'6272'!P86</f>
        <v>4.4188241289043164</v>
      </c>
      <c r="Q86" s="18">
        <f>'6302'!P86</f>
        <v>4.6460247154915972</v>
      </c>
      <c r="R86" s="18">
        <f>'6303'!P86</f>
        <v>3.5269634186516177</v>
      </c>
      <c r="S86" s="18">
        <f>'6231'!P86</f>
        <v>3.4631395152612794</v>
      </c>
      <c r="T86" s="1"/>
      <c r="U86" s="27">
        <f t="shared" si="6"/>
        <v>6.1234308820701786</v>
      </c>
      <c r="V86" s="27">
        <f t="shared" si="7"/>
        <v>1.679038332635882</v>
      </c>
      <c r="W86" s="27"/>
      <c r="X86" s="3">
        <v>-13</v>
      </c>
      <c r="Y86" s="3"/>
      <c r="Z86">
        <f t="shared" si="8"/>
        <v>4.4188241289043164</v>
      </c>
    </row>
    <row r="87" spans="1:26" ht="15" x14ac:dyDescent="0.2">
      <c r="A87" s="25">
        <v>43</v>
      </c>
      <c r="B87" s="25">
        <v>40.5</v>
      </c>
      <c r="C87" s="25">
        <v>85</v>
      </c>
      <c r="D87" s="24" t="s">
        <v>30</v>
      </c>
      <c r="E87" s="25"/>
      <c r="F87" s="25">
        <f>'5642'!P87</f>
        <v>6.6825719766361935</v>
      </c>
      <c r="G87" s="25">
        <f>'5646'!P87</f>
        <v>-0.67765755376244041</v>
      </c>
      <c r="H87" s="25">
        <f>'5707'!P87</f>
        <v>3.7672423719637709</v>
      </c>
      <c r="I87" s="25">
        <f>'5710'!P87</f>
        <v>14.893182460751047</v>
      </c>
      <c r="J87" s="26">
        <f>'6226'!P87</f>
        <v>7.6570372396766535</v>
      </c>
      <c r="K87" s="25">
        <f>'6228'!P87</f>
        <v>4.6489885801323201</v>
      </c>
      <c r="L87" s="25">
        <f>'6235'!P87</f>
        <v>7.7394364705623051</v>
      </c>
      <c r="M87" s="25">
        <f>'6263'!P87</f>
        <v>1.9107500694920898</v>
      </c>
      <c r="N87" s="25">
        <f>'6264'!P87</f>
        <v>10.633864756395511</v>
      </c>
      <c r="O87" s="26">
        <f>'6267'!P87</f>
        <v>17.717275313386818</v>
      </c>
      <c r="P87" s="26">
        <f>'6272'!P87</f>
        <v>5.1188664322859463</v>
      </c>
      <c r="Q87" s="26">
        <f>'6302'!P87</f>
        <v>7.8485822010721327</v>
      </c>
      <c r="R87" s="26">
        <f>'6303'!P87</f>
        <v>2.526538859149575</v>
      </c>
      <c r="S87" s="26">
        <f>'6231'!P87</f>
        <v>3.7952732436921397</v>
      </c>
      <c r="T87" s="50"/>
      <c r="U87" s="28">
        <f t="shared" si="6"/>
        <v>7.4972691685234265</v>
      </c>
      <c r="V87" s="28">
        <f t="shared" si="7"/>
        <v>1.7944315659348415</v>
      </c>
      <c r="W87" s="27"/>
      <c r="X87" s="25"/>
      <c r="Y87" s="25"/>
      <c r="Z87" s="25">
        <f t="shared" si="8"/>
        <v>6.6825719766361935</v>
      </c>
    </row>
    <row r="88" spans="1:26" x14ac:dyDescent="0.15">
      <c r="A88">
        <v>43.5</v>
      </c>
      <c r="B88">
        <v>41</v>
      </c>
      <c r="C88">
        <v>86</v>
      </c>
      <c r="E88"/>
      <c r="F88">
        <f>'5642'!P88</f>
        <v>6.6161613288353873</v>
      </c>
      <c r="G88">
        <f>'5646'!P88</f>
        <v>-0.48362022706579522</v>
      </c>
      <c r="H88">
        <f>'5707'!P88</f>
        <v>4.02100831659381</v>
      </c>
      <c r="I88">
        <f>'5710'!P88</f>
        <v>17.197196096605314</v>
      </c>
      <c r="J88" s="18">
        <f>'6226'!P88</f>
        <v>7.7236828857547613</v>
      </c>
      <c r="K88">
        <f>'6228'!P88</f>
        <v>6.6657686092227371</v>
      </c>
      <c r="L88">
        <f>'6235'!P88</f>
        <v>3.412934680423199</v>
      </c>
      <c r="M88">
        <f>'6263'!P88</f>
        <v>1.1519153744418849</v>
      </c>
      <c r="N88">
        <f>'6264'!P88</f>
        <v>8.119634237024675</v>
      </c>
      <c r="O88" s="18">
        <f>'6267'!P88</f>
        <v>20.607514130359377</v>
      </c>
      <c r="P88" s="18">
        <f>'6272'!P88</f>
        <v>7.9080606478572815</v>
      </c>
      <c r="Q88" s="18">
        <f>'6302'!P88</f>
        <v>6.8436550492995689</v>
      </c>
      <c r="R88" s="18">
        <f>'6303'!P88</f>
        <v>1.3328157185770684</v>
      </c>
      <c r="S88" s="18">
        <f>'6231'!P88</f>
        <v>3.4533453349387262</v>
      </c>
      <c r="T88" s="1"/>
      <c r="U88" s="27">
        <f t="shared" si="6"/>
        <v>7.5032195432195348</v>
      </c>
      <c r="V88" s="27">
        <f t="shared" si="7"/>
        <v>2.1097587671291236</v>
      </c>
      <c r="W88" s="27"/>
      <c r="X88" s="3"/>
      <c r="Y88" s="3"/>
      <c r="Z88">
        <f t="shared" si="8"/>
        <v>6.6657686092227371</v>
      </c>
    </row>
    <row r="89" spans="1:26" x14ac:dyDescent="0.15">
      <c r="A89">
        <v>44</v>
      </c>
      <c r="B89">
        <v>41.5</v>
      </c>
      <c r="C89">
        <v>87</v>
      </c>
      <c r="E89"/>
      <c r="F89">
        <f>'5642'!P89</f>
        <v>6.0293972028680569</v>
      </c>
      <c r="G89">
        <f>'5646'!P89</f>
        <v>-0.76561356144810089</v>
      </c>
      <c r="H89">
        <f>'5707'!P89</f>
        <v>3.3783344604474146</v>
      </c>
      <c r="I89">
        <f>'5710'!P89</f>
        <v>15.790315070700645</v>
      </c>
      <c r="J89" s="18">
        <f>'6226'!P89</f>
        <v>9.5255329083923055</v>
      </c>
      <c r="K89">
        <f>'6228'!P89</f>
        <v>7.936855104631511</v>
      </c>
      <c r="L89">
        <f>'6235'!P89</f>
        <v>4.3624367210189989</v>
      </c>
      <c r="M89">
        <f>'6263'!P89</f>
        <v>1.9085141879405803</v>
      </c>
      <c r="N89">
        <f>'6264'!P89</f>
        <v>6.4518270791813155</v>
      </c>
      <c r="O89" s="18">
        <f>'6267'!P89</f>
        <v>19.857098381068965</v>
      </c>
      <c r="P89" s="18">
        <f>'6272'!P89</f>
        <v>2.7894363126725952</v>
      </c>
      <c r="Q89" s="18">
        <f>'6302'!P89</f>
        <v>6.573589124152786</v>
      </c>
      <c r="R89" s="18">
        <f>'6303'!P89</f>
        <v>3.1277774810202672</v>
      </c>
      <c r="S89" s="18">
        <f>'6231'!P89</f>
        <v>3.6722553835821361</v>
      </c>
      <c r="T89" s="1"/>
      <c r="U89" s="27">
        <f t="shared" si="6"/>
        <v>7.4474697554801708</v>
      </c>
      <c r="V89" s="27">
        <f t="shared" si="7"/>
        <v>1.9871031019286582</v>
      </c>
      <c r="W89" s="27"/>
      <c r="X89" s="3"/>
      <c r="Y89" s="3"/>
      <c r="Z89">
        <f t="shared" si="8"/>
        <v>6.0293972028680569</v>
      </c>
    </row>
    <row r="90" spans="1:26" x14ac:dyDescent="0.15">
      <c r="A90">
        <v>44.5</v>
      </c>
      <c r="B90">
        <v>42</v>
      </c>
      <c r="C90">
        <v>88</v>
      </c>
      <c r="E90"/>
      <c r="F90">
        <f>'5642'!P90</f>
        <v>6.2153369442773627</v>
      </c>
      <c r="G90">
        <f>'5646'!P90</f>
        <v>-1.4072311991710957</v>
      </c>
      <c r="H90">
        <f>'5707'!P90</f>
        <v>3.7783109816519818</v>
      </c>
      <c r="I90">
        <f>'5710'!P90</f>
        <v>13.231421156221543</v>
      </c>
      <c r="J90" s="18">
        <f>'6226'!P90</f>
        <v>4.3775259956432899</v>
      </c>
      <c r="K90">
        <f>'6228'!P90</f>
        <v>8.9293199709722426</v>
      </c>
      <c r="L90">
        <f>'6235'!P90</f>
        <v>9.2356412216092831</v>
      </c>
      <c r="M90">
        <f>'6263'!P90</f>
        <v>1.3658816614885811</v>
      </c>
      <c r="N90">
        <f>'6264'!P90</f>
        <v>8.7080748747776191</v>
      </c>
      <c r="O90" s="18">
        <f>'6267'!P90</f>
        <v>19.19800394156497</v>
      </c>
      <c r="P90" s="18">
        <f>'6272'!P90</f>
        <v>8.5054031517387507</v>
      </c>
      <c r="Q90" s="18">
        <f>'6302'!P90</f>
        <v>5.8377173667437257</v>
      </c>
      <c r="R90" s="18">
        <f>'6303'!P90</f>
        <v>3.5735910583517096</v>
      </c>
      <c r="S90" s="18">
        <f>'6231'!P90</f>
        <v>3.9374276990276735</v>
      </c>
      <c r="T90" s="1"/>
      <c r="U90" s="27">
        <f t="shared" si="6"/>
        <v>7.3632285549035768</v>
      </c>
      <c r="V90" s="27">
        <f t="shared" si="7"/>
        <v>1.8804184492577936</v>
      </c>
      <c r="W90" s="27"/>
      <c r="X90" s="3"/>
      <c r="Y90" s="3"/>
      <c r="Z90">
        <f t="shared" si="8"/>
        <v>8.5054031517387507</v>
      </c>
    </row>
    <row r="91" spans="1:26" x14ac:dyDescent="0.15">
      <c r="A91">
        <v>45</v>
      </c>
      <c r="B91">
        <v>42.5</v>
      </c>
      <c r="C91">
        <v>89</v>
      </c>
      <c r="E91"/>
      <c r="F91">
        <f>'5642'!P91</f>
        <v>5.6878408699846315</v>
      </c>
      <c r="G91">
        <f>'5646'!P91</f>
        <v>-1.7030918687948138</v>
      </c>
      <c r="H91">
        <f>'5707'!P91</f>
        <v>4.1990329444555847</v>
      </c>
      <c r="I91">
        <f>'5710'!P91</f>
        <v>15.534356647518718</v>
      </c>
      <c r="J91" s="18">
        <f>'6226'!P91</f>
        <v>8.5132211395930657</v>
      </c>
      <c r="K91">
        <f>'6228'!P91</f>
        <v>7.2154574573043764</v>
      </c>
      <c r="L91">
        <f>'6235'!P91</f>
        <v>6.500550276633617</v>
      </c>
      <c r="M91">
        <f>'6263'!P91</f>
        <v>1.5234063093410113</v>
      </c>
      <c r="N91">
        <f>'6264'!P91</f>
        <v>7.2547053314453143</v>
      </c>
      <c r="O91" s="18">
        <f>'6267'!P91</f>
        <v>19.361988929173503</v>
      </c>
      <c r="P91" s="18">
        <f>'6272'!P91</f>
        <v>4.4718586378363678</v>
      </c>
      <c r="Q91" s="18">
        <f>'6302'!P91</f>
        <v>6.5900835006300911</v>
      </c>
      <c r="R91" s="18">
        <f>'6303'!P91</f>
        <v>3.5624869614192889</v>
      </c>
      <c r="S91" s="18">
        <f>'6231'!P91</f>
        <v>4.9816386798247807</v>
      </c>
      <c r="T91" s="1"/>
      <c r="U91" s="27">
        <f t="shared" si="6"/>
        <v>7.4087468036655011</v>
      </c>
      <c r="V91" s="27">
        <f t="shared" si="7"/>
        <v>1.9491819472116456</v>
      </c>
      <c r="W91" s="27"/>
      <c r="Z91">
        <f t="shared" si="8"/>
        <v>6.500550276633617</v>
      </c>
    </row>
    <row r="92" spans="1:26" x14ac:dyDescent="0.15">
      <c r="A92">
        <v>45.5</v>
      </c>
      <c r="B92">
        <v>43</v>
      </c>
      <c r="C92">
        <v>90</v>
      </c>
      <c r="E92"/>
      <c r="F92">
        <f>'5642'!P92</f>
        <v>4.853228994846873</v>
      </c>
      <c r="G92">
        <f>'5646'!P92</f>
        <v>-0.98615041819973148</v>
      </c>
      <c r="H92">
        <f>'5707'!P92</f>
        <v>2.1819189294057328</v>
      </c>
      <c r="I92">
        <f>'5710'!P92</f>
        <v>16.49794994262836</v>
      </c>
      <c r="J92" s="18">
        <f>'6226'!P92</f>
        <v>6.1046137436974579</v>
      </c>
      <c r="K92">
        <f>'6228'!P92</f>
        <v>6.2480958671105586</v>
      </c>
      <c r="L92">
        <f>'6235'!P92</f>
        <v>5.3620610467417587</v>
      </c>
      <c r="M92">
        <f>'6263'!P92</f>
        <v>1.6808561432581532</v>
      </c>
      <c r="N92">
        <f>'6264'!P92</f>
        <v>5.1910389578594378</v>
      </c>
      <c r="O92" s="18">
        <f>'6267'!P92</f>
        <v>19.695363568044989</v>
      </c>
      <c r="P92" s="18">
        <f>'6272'!P92</f>
        <v>6.1257375919666419</v>
      </c>
      <c r="Q92" s="18">
        <f>'6302'!P92</f>
        <v>6.9199276692612957</v>
      </c>
      <c r="R92" s="18">
        <f>'6303'!P92</f>
        <v>0.52187053446797727</v>
      </c>
      <c r="S92" s="18">
        <f>'6231'!P92</f>
        <v>5.5833570869668367</v>
      </c>
      <c r="T92" s="1"/>
      <c r="U92" s="27">
        <f t="shared" si="6"/>
        <v>6.6828976775393585</v>
      </c>
      <c r="V92" s="27">
        <f t="shared" si="7"/>
        <v>2.0482904841470027</v>
      </c>
      <c r="W92" s="27"/>
      <c r="Z92">
        <f t="shared" si="8"/>
        <v>5.3620610467417587</v>
      </c>
    </row>
    <row r="93" spans="1:26" x14ac:dyDescent="0.15">
      <c r="A93">
        <v>46</v>
      </c>
      <c r="B93">
        <v>43.5</v>
      </c>
      <c r="C93">
        <v>91</v>
      </c>
      <c r="E93"/>
      <c r="F93">
        <f>'5642'!P93</f>
        <v>5.9980549523901043</v>
      </c>
      <c r="G93">
        <f>'5646'!P93</f>
        <v>-1.0522421979674927</v>
      </c>
      <c r="H93">
        <f>'5707'!P93</f>
        <v>2.1557694127726323</v>
      </c>
      <c r="I93">
        <f>'5710'!P93</f>
        <v>16.875765970060584</v>
      </c>
      <c r="J93" s="18">
        <f>'6226'!P93</f>
        <v>7.7935685030567594</v>
      </c>
      <c r="K93">
        <f>'6228'!P93</f>
        <v>5.0495643038296993</v>
      </c>
      <c r="L93">
        <f>'6235'!P93</f>
        <v>7.8611757756637148</v>
      </c>
      <c r="M93">
        <f>'6263'!P93</f>
        <v>1.1038238182357913</v>
      </c>
      <c r="N93">
        <f>'6264'!P93</f>
        <v>9.4222546124710949</v>
      </c>
      <c r="O93" s="18">
        <f>'6267'!P93</f>
        <v>15.747488853284056</v>
      </c>
      <c r="P93" s="18">
        <f>'6272'!P93</f>
        <v>5.1574744174300937</v>
      </c>
      <c r="Q93" s="18">
        <f>'6302'!P93</f>
        <v>8.1094074886352896</v>
      </c>
      <c r="R93" s="18">
        <f>'6303'!P93</f>
        <v>3.006567430903047</v>
      </c>
      <c r="S93" s="18">
        <f>'6231'!P93</f>
        <v>4.3292735494824806</v>
      </c>
      <c r="T93" s="1"/>
      <c r="U93" s="27">
        <f t="shared" si="6"/>
        <v>7.0955224003796946</v>
      </c>
      <c r="V93" s="27">
        <f t="shared" si="7"/>
        <v>1.8531502391092201</v>
      </c>
      <c r="W93" s="27"/>
      <c r="Z93">
        <f t="shared" si="8"/>
        <v>5.9980549523901043</v>
      </c>
    </row>
    <row r="94" spans="1:26" x14ac:dyDescent="0.15">
      <c r="A94">
        <v>46.5</v>
      </c>
      <c r="B94">
        <v>44</v>
      </c>
      <c r="C94">
        <v>92</v>
      </c>
      <c r="E94"/>
      <c r="F94">
        <f>'5642'!P94</f>
        <v>5.9707163619884849</v>
      </c>
      <c r="G94">
        <f>'5646'!P94</f>
        <v>-2.4171833178590103</v>
      </c>
      <c r="H94">
        <f>'5707'!P94</f>
        <v>1.8286901407456586</v>
      </c>
      <c r="I94">
        <f>'5710'!P94</f>
        <v>16.919757110318603</v>
      </c>
      <c r="J94" s="18">
        <f>'6226'!P94</f>
        <v>4.5916658718098278</v>
      </c>
      <c r="K94">
        <f>'6228'!P94</f>
        <v>6.2555987470532397</v>
      </c>
      <c r="L94">
        <f>'6235'!P94</f>
        <v>3.6344946514292897</v>
      </c>
      <c r="M94">
        <f>'6263'!P94</f>
        <v>1.5145164897813359</v>
      </c>
      <c r="N94">
        <f>'6264'!P94</f>
        <v>7.2358620343077895</v>
      </c>
      <c r="O94" s="18">
        <f>'6267'!P94</f>
        <v>13.94332038048133</v>
      </c>
      <c r="P94" s="18">
        <f>'6272'!P94</f>
        <v>5.8766577440960015</v>
      </c>
      <c r="Q94" s="18">
        <f>'6302'!P94</f>
        <v>5.8331130434062564</v>
      </c>
      <c r="R94" s="18">
        <f>'6303'!P94</f>
        <v>1.1687989152830092</v>
      </c>
      <c r="S94" s="18">
        <f>'6231'!P94</f>
        <v>3.273406652282826</v>
      </c>
      <c r="T94" s="1"/>
      <c r="U94" s="27">
        <f t="shared" si="6"/>
        <v>5.9477438470056549</v>
      </c>
      <c r="V94" s="27">
        <f t="shared" si="7"/>
        <v>1.8252885738924243</v>
      </c>
      <c r="W94" s="27"/>
      <c r="Z94">
        <f t="shared" si="8"/>
        <v>5.8766577440960015</v>
      </c>
    </row>
    <row r="95" spans="1:26" x14ac:dyDescent="0.15">
      <c r="A95">
        <v>47</v>
      </c>
      <c r="B95">
        <v>44.5</v>
      </c>
      <c r="C95">
        <v>93</v>
      </c>
      <c r="E95"/>
      <c r="F95">
        <f>'5642'!P95</f>
        <v>5.3262293098444609</v>
      </c>
      <c r="G95">
        <f>'5646'!P95</f>
        <v>-2.0326468011983083</v>
      </c>
      <c r="H95">
        <f>'5707'!P95</f>
        <v>0.93585075396218698</v>
      </c>
      <c r="I95">
        <f>'5710'!P95</f>
        <v>15.931575667959228</v>
      </c>
      <c r="J95" s="18">
        <f>'6226'!P95</f>
        <v>4.2267501302041568</v>
      </c>
      <c r="K95">
        <f>'6228'!P95</f>
        <v>5.9996435251453084</v>
      </c>
      <c r="L95">
        <f>'6235'!P95</f>
        <v>4.1969551793346662</v>
      </c>
      <c r="M95">
        <f>'6263'!P95</f>
        <v>1.1415854373268106</v>
      </c>
      <c r="N95">
        <f>'6264'!P95</f>
        <v>7.1558210289816557</v>
      </c>
      <c r="O95" s="18">
        <f>'6267'!P95</f>
        <v>13.258246198330307</v>
      </c>
      <c r="P95" s="18">
        <f>'6272'!P95</f>
        <v>3.1101176928873437</v>
      </c>
      <c r="Q95" s="18">
        <f>'6302'!P95</f>
        <v>6.4820643208253106</v>
      </c>
      <c r="R95" s="18">
        <f>'6303'!P95</f>
        <v>2.0731927449526504</v>
      </c>
      <c r="S95" s="18">
        <f>'6231'!P95</f>
        <v>3.6285923490521697</v>
      </c>
      <c r="T95" s="1"/>
      <c r="U95" s="27">
        <f t="shared" si="6"/>
        <v>5.614001042989047</v>
      </c>
      <c r="V95" s="27">
        <f t="shared" si="7"/>
        <v>1.7377727459937031</v>
      </c>
      <c r="W95" s="27"/>
      <c r="Z95">
        <f t="shared" si="8"/>
        <v>4.2267501302041568</v>
      </c>
    </row>
    <row r="96" spans="1:26" x14ac:dyDescent="0.15">
      <c r="A96">
        <v>47.5</v>
      </c>
      <c r="B96">
        <v>45</v>
      </c>
      <c r="C96">
        <v>94</v>
      </c>
      <c r="E96"/>
      <c r="F96">
        <f>'5642'!P96</f>
        <v>5.2442190269722131</v>
      </c>
      <c r="G96">
        <f>'5646'!P96</f>
        <v>-2.1956660761945099</v>
      </c>
      <c r="H96">
        <f>'5707'!P96</f>
        <v>1.8559296491784196</v>
      </c>
      <c r="I96">
        <f>'5710'!P96</f>
        <v>16.343636609432117</v>
      </c>
      <c r="J96" s="18">
        <f>'6226'!P96</f>
        <v>3.0734517041462008</v>
      </c>
      <c r="K96">
        <f>'6228'!P96</f>
        <v>4.346889429897141</v>
      </c>
      <c r="L96">
        <f>'6235'!P96</f>
        <v>4.5262318635147754</v>
      </c>
      <c r="M96">
        <f>'6263'!P96</f>
        <v>-0.43996811090822413</v>
      </c>
      <c r="N96">
        <f>'6264'!P96</f>
        <v>8.8809695201967251</v>
      </c>
      <c r="O96" s="18">
        <f>'6267'!P96</f>
        <v>11.124380213160428</v>
      </c>
      <c r="P96" s="18">
        <f>'6272'!P96</f>
        <v>3.8753276553589671</v>
      </c>
      <c r="Q96" s="18">
        <f>'6302'!P96</f>
        <v>3.4943645378578472</v>
      </c>
      <c r="R96" s="18">
        <f>'6303'!P96</f>
        <v>1.4071631433626381</v>
      </c>
      <c r="S96" s="18">
        <f>'6231'!P96</f>
        <v>4.6548428374971564</v>
      </c>
      <c r="T96" s="1"/>
      <c r="U96" s="27">
        <f t="shared" si="6"/>
        <v>5.2760073829395289</v>
      </c>
      <c r="V96" s="27">
        <f t="shared" si="7"/>
        <v>1.7517119588706984</v>
      </c>
      <c r="W96" s="27"/>
      <c r="Z96">
        <f t="shared" si="8"/>
        <v>4.346889429897141</v>
      </c>
    </row>
    <row r="97" spans="1:26" x14ac:dyDescent="0.15">
      <c r="A97">
        <v>48</v>
      </c>
      <c r="B97">
        <v>45.5</v>
      </c>
      <c r="C97">
        <v>95</v>
      </c>
      <c r="E97"/>
      <c r="F97">
        <f>'5642'!P97</f>
        <v>4.7997279476571304</v>
      </c>
      <c r="G97">
        <f>'5646'!P97</f>
        <v>-3.1962806814207911</v>
      </c>
      <c r="H97">
        <f>'5707'!P97</f>
        <v>2.1455035082103748</v>
      </c>
      <c r="I97">
        <f>'5710'!P97</f>
        <v>17.925796424586039</v>
      </c>
      <c r="J97" s="18">
        <f>'6226'!P97</f>
        <v>5.2667851179446545</v>
      </c>
      <c r="K97">
        <f>'6228'!P97</f>
        <v>6.7001389543754062</v>
      </c>
      <c r="L97">
        <f>'6235'!P97</f>
        <v>1.373658475392014</v>
      </c>
      <c r="M97">
        <f>'6263'!P97</f>
        <v>0.36907014391845588</v>
      </c>
      <c r="N97">
        <f>'6264'!P97</f>
        <v>6.122737570439595</v>
      </c>
      <c r="O97" s="18">
        <f>'6267'!P97</f>
        <v>12.49268043977964</v>
      </c>
      <c r="P97" s="18">
        <f>'6272'!P97</f>
        <v>4.1868922785393243</v>
      </c>
      <c r="Q97" s="18">
        <f>'6302'!P97</f>
        <v>6.5162287246434358</v>
      </c>
      <c r="R97" s="18">
        <f>'6303'!P97</f>
        <v>2.2467689824402592</v>
      </c>
      <c r="S97" s="18">
        <f>'6231'!P97</f>
        <v>4.4096604957348404</v>
      </c>
      <c r="T97" s="1"/>
      <c r="U97" s="27">
        <f t="shared" si="6"/>
        <v>5.3999817900882521</v>
      </c>
      <c r="V97" s="27">
        <f t="shared" si="7"/>
        <v>1.9316140222454092</v>
      </c>
      <c r="W97" s="27"/>
      <c r="Z97">
        <f t="shared" si="8"/>
        <v>4.7997279476571304</v>
      </c>
    </row>
    <row r="98" spans="1:26" x14ac:dyDescent="0.15">
      <c r="A98">
        <v>48.5</v>
      </c>
      <c r="B98">
        <v>46</v>
      </c>
      <c r="C98">
        <v>96</v>
      </c>
      <c r="E98"/>
      <c r="F98">
        <f>'5642'!P98</f>
        <v>3.9762767670836223</v>
      </c>
      <c r="G98">
        <f>'5646'!P98</f>
        <v>-3.4200601328513596</v>
      </c>
      <c r="H98">
        <f>'5707'!P98</f>
        <v>2.9024575167739495</v>
      </c>
      <c r="I98">
        <f>'5710'!P98</f>
        <v>16.054605010270912</v>
      </c>
      <c r="J98" s="18">
        <f>'6226'!P98</f>
        <v>4.0465541538603365</v>
      </c>
      <c r="K98">
        <f>'6228'!P98</f>
        <v>5.0097828668470026</v>
      </c>
      <c r="L98">
        <f>'6235'!P98</f>
        <v>1.6677490939738391</v>
      </c>
      <c r="M98">
        <f>'6263'!P98</f>
        <v>-1.385890999037162</v>
      </c>
      <c r="N98">
        <f>'6264'!P98</f>
        <v>8.0783546128204318</v>
      </c>
      <c r="O98" s="18">
        <f>'6267'!P98</f>
        <v>10.827380426793756</v>
      </c>
      <c r="P98" s="18">
        <f>'6272'!P98</f>
        <v>2.7767914966655365</v>
      </c>
      <c r="Q98" s="18">
        <f>'6302'!P98</f>
        <v>5.184715561540914</v>
      </c>
      <c r="R98" s="18">
        <f>'6303'!P98</f>
        <v>1.4415790132082804</v>
      </c>
      <c r="S98" s="18">
        <f>'6231'!P98</f>
        <v>3.2356331075999432</v>
      </c>
      <c r="T98" s="1"/>
      <c r="U98" s="27">
        <f t="shared" si="6"/>
        <v>4.7757209316535327</v>
      </c>
      <c r="V98" s="27">
        <f t="shared" si="7"/>
        <v>1.8082332436038209</v>
      </c>
      <c r="W98" s="27"/>
      <c r="Z98">
        <f t="shared" si="8"/>
        <v>3.9762767670836223</v>
      </c>
    </row>
    <row r="99" spans="1:26" x14ac:dyDescent="0.15">
      <c r="A99">
        <v>49</v>
      </c>
      <c r="B99">
        <v>46.5</v>
      </c>
      <c r="C99">
        <v>97</v>
      </c>
      <c r="E99"/>
      <c r="F99">
        <f>'5642'!P99</f>
        <v>3.2968922619758172</v>
      </c>
      <c r="G99">
        <f>'5646'!P99</f>
        <v>-3.2805494723391915</v>
      </c>
      <c r="H99">
        <f>'5707'!P99</f>
        <v>1.7995887045516763</v>
      </c>
      <c r="I99">
        <f>'5710'!P99</f>
        <v>15.988126839989661</v>
      </c>
      <c r="J99" s="18">
        <f>'6226'!P99</f>
        <v>4.6756038012713743</v>
      </c>
      <c r="K99">
        <f>'6228'!P99</f>
        <v>5.5126093602574331</v>
      </c>
      <c r="L99">
        <f>'6235'!P99</f>
        <v>5.479456137299163</v>
      </c>
      <c r="M99">
        <f>'6263'!P99</f>
        <v>-1.8401311534934528</v>
      </c>
      <c r="N99">
        <f>'6264'!P99</f>
        <v>7.7365538298436638</v>
      </c>
      <c r="O99" s="18">
        <f>'6267'!P99</f>
        <v>11.491423801143446</v>
      </c>
      <c r="P99" s="18">
        <f>'6272'!P99</f>
        <v>4.122999887441881</v>
      </c>
      <c r="Q99" s="18">
        <f>'6302'!P99</f>
        <v>4.1598667837917249</v>
      </c>
      <c r="R99" s="18">
        <f>'6303'!P99</f>
        <v>1.4026736884725408</v>
      </c>
      <c r="S99" s="18">
        <f>'6231'!P99</f>
        <v>3.0781807237842318</v>
      </c>
      <c r="T99" s="1"/>
      <c r="U99" s="27">
        <f t="shared" si="6"/>
        <v>5.085957411049959</v>
      </c>
      <c r="V99" s="27">
        <f t="shared" si="7"/>
        <v>1.8238796748263095</v>
      </c>
      <c r="W99" s="27"/>
      <c r="Z99">
        <f t="shared" si="8"/>
        <v>4.6756038012713743</v>
      </c>
    </row>
    <row r="100" spans="1:26" x14ac:dyDescent="0.15">
      <c r="A100">
        <v>49.5</v>
      </c>
      <c r="B100">
        <v>47</v>
      </c>
      <c r="C100">
        <v>98</v>
      </c>
      <c r="E100"/>
      <c r="F100">
        <f>'5642'!P100</f>
        <v>3.5929909708231094</v>
      </c>
      <c r="G100">
        <f>'5646'!P100</f>
        <v>-2.9985395115405193</v>
      </c>
      <c r="H100">
        <f>'5707'!P100</f>
        <v>1.4843077304985792</v>
      </c>
      <c r="I100">
        <f>'5710'!P100</f>
        <v>15.142590264157599</v>
      </c>
      <c r="J100" s="18">
        <f>'6226'!P100</f>
        <v>3.2497063691753354</v>
      </c>
      <c r="K100">
        <f>'6228'!P100</f>
        <v>4.8059049427323561</v>
      </c>
      <c r="L100">
        <f>'6235'!P100</f>
        <v>1.8965847286504474</v>
      </c>
      <c r="M100">
        <f>'6263'!P100</f>
        <v>-2.0668376851968362</v>
      </c>
      <c r="N100">
        <f>'6264'!P100</f>
        <v>8.03036207303224</v>
      </c>
      <c r="O100" s="18">
        <f>'6267'!P100</f>
        <v>10.773486599870624</v>
      </c>
      <c r="P100" s="18">
        <f>'6272'!P100</f>
        <v>2.1286729542302183</v>
      </c>
      <c r="Q100" s="18">
        <f>'6302'!P100</f>
        <v>3.3182378401223693</v>
      </c>
      <c r="R100" s="18">
        <f>'6303'!P100</f>
        <v>2.6382390733161194</v>
      </c>
      <c r="S100" s="18">
        <f>'6231'!P100</f>
        <v>1.6369370480991292</v>
      </c>
      <c r="T100" s="1"/>
      <c r="U100" s="27">
        <f t="shared" si="6"/>
        <v>4.3910556482202932</v>
      </c>
      <c r="V100" s="27">
        <f t="shared" si="7"/>
        <v>1.7722215487408122</v>
      </c>
      <c r="W100" s="27"/>
      <c r="Z100">
        <f t="shared" si="8"/>
        <v>3.2497063691753354</v>
      </c>
    </row>
    <row r="101" spans="1:26" x14ac:dyDescent="0.15">
      <c r="A101">
        <v>50</v>
      </c>
      <c r="B101">
        <v>47.5</v>
      </c>
      <c r="C101">
        <v>99</v>
      </c>
      <c r="E101"/>
      <c r="F101">
        <f>'5642'!P101</f>
        <v>3.7177301228578088</v>
      </c>
      <c r="G101">
        <f>'5646'!P101</f>
        <v>-3.256066069043098</v>
      </c>
      <c r="H101">
        <f>'5707'!P101</f>
        <v>-0.37463074170102439</v>
      </c>
      <c r="I101">
        <f>'5710'!P101</f>
        <v>15.738914946258859</v>
      </c>
      <c r="J101" s="18">
        <f>'6226'!P101</f>
        <v>3.3201886878244955</v>
      </c>
      <c r="K101">
        <f>'6228'!P101</f>
        <v>5.5068330486609929</v>
      </c>
      <c r="L101">
        <f>'6235'!P101</f>
        <v>1.8974437710740799</v>
      </c>
      <c r="M101">
        <f>'6263'!P101</f>
        <v>-1.0409395134124331</v>
      </c>
      <c r="N101">
        <f>'6264'!P101</f>
        <v>8.1851495367993987</v>
      </c>
      <c r="O101" s="18">
        <f>'6267'!P101</f>
        <v>11.613771574660351</v>
      </c>
      <c r="P101" s="18">
        <f>'6272'!P101</f>
        <v>2.3863119182601902</v>
      </c>
      <c r="Q101" s="18">
        <f>'6302'!P101</f>
        <v>3.6915363189635682</v>
      </c>
      <c r="R101" s="18">
        <f>'6303'!P101</f>
        <v>1.3091923919879873</v>
      </c>
      <c r="S101" s="18">
        <f>'6231'!P101</f>
        <v>1.4212575354113963</v>
      </c>
      <c r="T101" s="1"/>
      <c r="U101" s="27">
        <f t="shared" si="6"/>
        <v>4.5308395363979432</v>
      </c>
      <c r="V101" s="27">
        <f t="shared" si="7"/>
        <v>1.8705355161807384</v>
      </c>
      <c r="W101" s="27"/>
      <c r="Z101">
        <f t="shared" si="8"/>
        <v>3.3201886878244955</v>
      </c>
    </row>
    <row r="102" spans="1:26" x14ac:dyDescent="0.15">
      <c r="A102">
        <v>50.5</v>
      </c>
      <c r="B102">
        <v>48</v>
      </c>
      <c r="C102">
        <v>100</v>
      </c>
      <c r="E102"/>
      <c r="F102">
        <f>'5642'!P102</f>
        <v>2.3467935124530444</v>
      </c>
      <c r="G102">
        <f>'5646'!P102</f>
        <v>-3.655290510196243</v>
      </c>
      <c r="H102">
        <f>'5707'!P102</f>
        <v>1.1080063368369308</v>
      </c>
      <c r="I102">
        <f>'5710'!P102</f>
        <v>14.461584113451877</v>
      </c>
      <c r="J102" s="18">
        <f>'6226'!P102</f>
        <v>4.0742178966355711</v>
      </c>
      <c r="K102">
        <f>'6228'!P102</f>
        <v>4.0457602623155458</v>
      </c>
      <c r="L102">
        <f>'6235'!P102</f>
        <v>2.598966384604287</v>
      </c>
      <c r="M102">
        <f>'6263'!P102</f>
        <v>-2.0810480167591354</v>
      </c>
      <c r="N102">
        <f>'6264'!P102</f>
        <v>8.1220051893576883</v>
      </c>
      <c r="O102" s="18">
        <f>'6267'!P102</f>
        <v>10.162855646522463</v>
      </c>
      <c r="P102" s="18">
        <f>'6272'!P102</f>
        <v>2.9684828171208726</v>
      </c>
      <c r="Q102" s="18">
        <f>'6302'!P102</f>
        <v>4.6438559942877262</v>
      </c>
      <c r="R102" s="18">
        <f>'6303'!P102</f>
        <v>1.702113914219235</v>
      </c>
      <c r="S102" s="18">
        <f>'6231'!P102</f>
        <v>0.64999132288915196</v>
      </c>
      <c r="T102" s="1"/>
      <c r="U102" s="27">
        <f t="shared" ref="U102:U133" si="9">AVERAGE(E102:O102)</f>
        <v>4.1183850815222032</v>
      </c>
      <c r="V102" s="27">
        <f t="shared" ref="V102:V133" si="10">STDEV(E102:O102)/SQRT(COUNT(E102:O102))</f>
        <v>1.7414111222213327</v>
      </c>
      <c r="W102" s="27"/>
      <c r="Z102">
        <f t="shared" ref="Z102:Z133" si="11">MEDIAN(E102:P102)</f>
        <v>2.9684828171208726</v>
      </c>
    </row>
    <row r="103" spans="1:26" x14ac:dyDescent="0.15">
      <c r="A103">
        <v>51</v>
      </c>
      <c r="B103">
        <v>48.5</v>
      </c>
      <c r="C103">
        <v>101</v>
      </c>
      <c r="E103"/>
      <c r="F103">
        <f>'5642'!P103</f>
        <v>1.9063116335318864</v>
      </c>
      <c r="G103">
        <f>'5646'!P103</f>
        <v>-3.8145755393932639</v>
      </c>
      <c r="H103">
        <f>'5707'!P103</f>
        <v>-0.60009144341956067</v>
      </c>
      <c r="I103">
        <f>'5710'!P103</f>
        <v>11.230101296000189</v>
      </c>
      <c r="J103" s="18">
        <f>'6226'!P103</f>
        <v>1.7417143146136622</v>
      </c>
      <c r="K103">
        <f>'6228'!P103</f>
        <v>5.6186911384421991</v>
      </c>
      <c r="L103">
        <f>'6235'!P103</f>
        <v>1.0822557834534543</v>
      </c>
      <c r="M103">
        <f>'6263'!P103</f>
        <v>-1.8260229022136309</v>
      </c>
      <c r="N103">
        <f>'6264'!P103</f>
        <v>6.8400750321551751</v>
      </c>
      <c r="O103" s="18">
        <f>'6267'!P103</f>
        <v>8.5286572657590742</v>
      </c>
      <c r="P103" s="18">
        <f>'6272'!P103</f>
        <v>1.6641279811261442</v>
      </c>
      <c r="Q103" s="18">
        <f>'6302'!P103</f>
        <v>6.2560688218723941</v>
      </c>
      <c r="R103" s="18">
        <f>'6303'!P103</f>
        <v>0.15612612111809149</v>
      </c>
      <c r="S103" s="18">
        <f>'6231'!P103</f>
        <v>0.85071318924961359</v>
      </c>
      <c r="T103" s="1"/>
      <c r="U103" s="27">
        <f t="shared" si="9"/>
        <v>3.0707116578929181</v>
      </c>
      <c r="V103" s="27">
        <f t="shared" si="10"/>
        <v>1.5238879802627516</v>
      </c>
      <c r="W103" s="27"/>
      <c r="Z103">
        <f t="shared" si="11"/>
        <v>1.7417143146136622</v>
      </c>
    </row>
    <row r="104" spans="1:26" x14ac:dyDescent="0.15">
      <c r="A104">
        <v>51.5</v>
      </c>
      <c r="B104">
        <v>49</v>
      </c>
      <c r="C104">
        <v>102</v>
      </c>
      <c r="E104"/>
      <c r="F104">
        <f>'5642'!P104</f>
        <v>1.9280375533024703</v>
      </c>
      <c r="G104">
        <f>'5646'!P104</f>
        <v>-3.8390514037237824</v>
      </c>
      <c r="H104">
        <f>'5707'!P104</f>
        <v>-1.5862341689079074</v>
      </c>
      <c r="I104">
        <f>'5710'!P104</f>
        <v>8.4322807459312958</v>
      </c>
      <c r="J104" s="18">
        <f>'6226'!P104</f>
        <v>-0.109234174471516</v>
      </c>
      <c r="K104">
        <f>'6228'!P104</f>
        <v>4.6888257476044464</v>
      </c>
      <c r="L104">
        <f>'6235'!P104</f>
        <v>-0.96953695812623719</v>
      </c>
      <c r="M104">
        <f>'6263'!P104</f>
        <v>-1.5863526396244818</v>
      </c>
      <c r="N104">
        <f>'6264'!P104</f>
        <v>6.3102661828298432</v>
      </c>
      <c r="O104" s="18">
        <f>'6267'!P104</f>
        <v>10.131373439193514</v>
      </c>
      <c r="P104" s="18">
        <f>'6272'!P104</f>
        <v>1.6587306699228845</v>
      </c>
      <c r="Q104" s="18">
        <f>'6302'!P104</f>
        <v>7.2089089508864657</v>
      </c>
      <c r="R104" s="18">
        <f>'6303'!P104</f>
        <v>-4.9559720284269332E-2</v>
      </c>
      <c r="S104" s="18">
        <f>'6231'!P104</f>
        <v>0.62116203140638659</v>
      </c>
      <c r="T104" s="1"/>
      <c r="U104" s="27">
        <f t="shared" si="9"/>
        <v>2.3400374324007642</v>
      </c>
      <c r="V104" s="27">
        <f t="shared" si="10"/>
        <v>1.5100960702443698</v>
      </c>
      <c r="W104" s="27"/>
      <c r="Z104">
        <f t="shared" si="11"/>
        <v>1.6587306699228845</v>
      </c>
    </row>
    <row r="105" spans="1:26" x14ac:dyDescent="0.15">
      <c r="A105">
        <v>52</v>
      </c>
      <c r="B105">
        <v>49.5</v>
      </c>
      <c r="C105">
        <v>103</v>
      </c>
      <c r="E105"/>
      <c r="F105">
        <f>'5642'!P105</f>
        <v>1.5826887182703007</v>
      </c>
      <c r="G105">
        <f>'5646'!P105</f>
        <v>-3.8260947699758336</v>
      </c>
      <c r="H105">
        <f>'5707'!P105</f>
        <v>4.4624309446142187E-2</v>
      </c>
      <c r="I105">
        <f>'5710'!P105</f>
        <v>7.4162087018209268</v>
      </c>
      <c r="J105" s="18">
        <f>'6226'!P105</f>
        <v>1.4560993573963279</v>
      </c>
      <c r="K105">
        <f>'6228'!P105</f>
        <v>3.3570429272831199</v>
      </c>
      <c r="L105">
        <f>'6235'!P105</f>
        <v>1.1772357346619313</v>
      </c>
      <c r="M105">
        <f>'6263'!P105</f>
        <v>-1.3408770904975049</v>
      </c>
      <c r="N105">
        <f>'6264'!P105</f>
        <v>5.141974750887818</v>
      </c>
      <c r="O105" s="18">
        <f>'6267'!P105</f>
        <v>9.9662156181830817</v>
      </c>
      <c r="P105" s="18">
        <f>'6272'!P105</f>
        <v>1.8832905141815528</v>
      </c>
      <c r="Q105" s="18">
        <f>'6302'!P105</f>
        <v>3.2425242525740789</v>
      </c>
      <c r="R105" s="18">
        <f>'6303'!P105</f>
        <v>-0.25817709904035752</v>
      </c>
      <c r="S105" s="18">
        <f>'6231'!P105</f>
        <v>0.82120601808325822</v>
      </c>
      <c r="T105" s="1"/>
      <c r="U105" s="27">
        <f t="shared" si="9"/>
        <v>2.4975118257476305</v>
      </c>
      <c r="V105" s="27">
        <f t="shared" si="10"/>
        <v>1.3000408130180794</v>
      </c>
      <c r="W105" s="27"/>
      <c r="Z105">
        <f t="shared" si="11"/>
        <v>1.5826887182703007</v>
      </c>
    </row>
    <row r="106" spans="1:26" x14ac:dyDescent="0.15">
      <c r="A106">
        <v>52.5</v>
      </c>
      <c r="B106">
        <v>50</v>
      </c>
      <c r="C106">
        <v>104</v>
      </c>
      <c r="E106"/>
      <c r="F106">
        <f>'5642'!P106</f>
        <v>1.2368650709159994</v>
      </c>
      <c r="G106">
        <f>'5646'!P106</f>
        <v>-4.6336718247124082</v>
      </c>
      <c r="H106">
        <f>'5707'!P106</f>
        <v>-0.18349889161295524</v>
      </c>
      <c r="I106">
        <f>'5710'!P106</f>
        <v>7.5473278307300928</v>
      </c>
      <c r="J106" s="18">
        <f>'6226'!P106</f>
        <v>-0.44445342491475714</v>
      </c>
      <c r="K106">
        <f>'6228'!P106</f>
        <v>4.2641822510894034</v>
      </c>
      <c r="L106">
        <f>'6235'!P106</f>
        <v>-0.3319166955278377</v>
      </c>
      <c r="M106">
        <f>'6263'!P106</f>
        <v>-1.2230240509095491</v>
      </c>
      <c r="N106">
        <f>'6264'!P106</f>
        <v>5.5441377004903609</v>
      </c>
      <c r="O106" s="18">
        <f>'6267'!P106</f>
        <v>7.9380790796629688</v>
      </c>
      <c r="P106" s="18">
        <f>'6272'!P106</f>
        <v>1.4345160164038917</v>
      </c>
      <c r="Q106" s="18">
        <f>'6302'!P106</f>
        <v>6.2969447520431432</v>
      </c>
      <c r="R106" s="18">
        <f>'6303'!P106</f>
        <v>-0.49944819465545431</v>
      </c>
      <c r="S106" s="18">
        <f>'6231'!P106</f>
        <v>0.17011538374532559</v>
      </c>
      <c r="T106" s="1"/>
      <c r="U106" s="27">
        <f t="shared" si="9"/>
        <v>1.9714027045211318</v>
      </c>
      <c r="V106" s="27">
        <f t="shared" si="10"/>
        <v>1.3117825054010737</v>
      </c>
      <c r="W106" s="27"/>
      <c r="Z106">
        <f t="shared" si="11"/>
        <v>1.2368650709159994</v>
      </c>
    </row>
    <row r="107" spans="1:26" x14ac:dyDescent="0.15">
      <c r="A107" s="51">
        <v>53</v>
      </c>
      <c r="B107" s="51">
        <v>50.5</v>
      </c>
      <c r="C107" s="51">
        <v>105</v>
      </c>
      <c r="D107" s="51"/>
      <c r="E107" s="51"/>
      <c r="F107" s="51">
        <f>'5642'!P107</f>
        <v>0.62482017377681709</v>
      </c>
      <c r="G107" s="51">
        <f>'5646'!P107</f>
        <v>-4.584261598387247</v>
      </c>
      <c r="H107" s="51">
        <f>'5707'!P107</f>
        <v>-0.27782897711470922</v>
      </c>
      <c r="I107" s="51">
        <f>'5710'!P107</f>
        <v>10.296312269142868</v>
      </c>
      <c r="J107" s="52">
        <f>'6226'!P107</f>
        <v>1.2074508807707223</v>
      </c>
      <c r="K107" s="51">
        <f>'6228'!P107</f>
        <v>1.5451400546959406</v>
      </c>
      <c r="L107" s="51">
        <f>'6235'!P107</f>
        <v>0.96555748070175984</v>
      </c>
      <c r="M107" s="51">
        <f>'6263'!P107</f>
        <v>-2.8856364182055101</v>
      </c>
      <c r="N107" s="51">
        <f>'6264'!P107</f>
        <v>4.360145005035946</v>
      </c>
      <c r="O107" s="52">
        <f>'6267'!P107</f>
        <v>8.4830894709367612</v>
      </c>
      <c r="P107" s="52">
        <f>'6272'!P107</f>
        <v>1.0335344152291879</v>
      </c>
      <c r="Q107" s="56">
        <f>'6302'!P107</f>
        <v>6.2490026910583509</v>
      </c>
      <c r="R107" s="56">
        <f>'6303'!P107</f>
        <v>-0.94223212051481064</v>
      </c>
      <c r="S107" s="52">
        <f>'6231'!P107</f>
        <v>0.86464306005306235</v>
      </c>
      <c r="T107" s="53"/>
      <c r="U107" s="54">
        <f t="shared" si="9"/>
        <v>1.9734788341353346</v>
      </c>
      <c r="V107" s="54">
        <f t="shared" si="10"/>
        <v>1.4629846528017165</v>
      </c>
      <c r="W107" s="54"/>
      <c r="X107" s="51" t="s">
        <v>43</v>
      </c>
      <c r="Y107" s="51"/>
      <c r="Z107" s="51">
        <f t="shared" si="11"/>
        <v>1.0335344152291879</v>
      </c>
    </row>
    <row r="108" spans="1:26" x14ac:dyDescent="0.15">
      <c r="A108">
        <v>53.5</v>
      </c>
      <c r="B108">
        <v>51</v>
      </c>
      <c r="C108">
        <v>106</v>
      </c>
      <c r="E108"/>
      <c r="F108">
        <f>'5642'!P108</f>
        <v>0.79772448546206498</v>
      </c>
      <c r="G108">
        <f>'5646'!P108</f>
        <v>-4.9856396699019596</v>
      </c>
      <c r="H108">
        <f>'5707'!P108</f>
        <v>-0.36248730740507534</v>
      </c>
      <c r="I108">
        <f>'5710'!P108</f>
        <v>6.2698395415475145</v>
      </c>
      <c r="J108" s="18">
        <f>'6226'!P108</f>
        <v>1.508706146709522</v>
      </c>
      <c r="K108">
        <f>'6228'!P108</f>
        <v>2.1827790888318392</v>
      </c>
      <c r="L108">
        <f>'6235'!P108</f>
        <v>-1.8902047920321852</v>
      </c>
      <c r="M108">
        <f>'6263'!P108</f>
        <v>-1.3468620794545645</v>
      </c>
      <c r="N108">
        <f>'6264'!P108</f>
        <v>5.2926803712274237</v>
      </c>
      <c r="O108" s="18">
        <f>'6267'!P108</f>
        <v>11.982222559148788</v>
      </c>
      <c r="P108" s="18">
        <f>'6272'!P108</f>
        <v>2.3063568385227913</v>
      </c>
      <c r="Q108" s="18">
        <f>'6302'!P108</f>
        <v>3.8656164753491145</v>
      </c>
      <c r="R108" s="18">
        <f>'6303'!P108</f>
        <v>-1.0905022796186195</v>
      </c>
      <c r="S108" s="18">
        <f>'6231'!P108</f>
        <v>-0.29790054975403085</v>
      </c>
      <c r="T108" s="1"/>
      <c r="U108" s="27">
        <f t="shared" si="9"/>
        <v>1.9448758344133368</v>
      </c>
      <c r="V108" s="27">
        <f t="shared" si="10"/>
        <v>1.5316062209993198</v>
      </c>
      <c r="W108" s="27"/>
      <c r="Z108">
        <f t="shared" si="11"/>
        <v>1.508706146709522</v>
      </c>
    </row>
    <row r="109" spans="1:26" x14ac:dyDescent="0.15">
      <c r="A109">
        <v>54</v>
      </c>
      <c r="B109">
        <v>51.5</v>
      </c>
      <c r="C109">
        <v>107</v>
      </c>
      <c r="E109"/>
      <c r="F109">
        <f>'5642'!P109</f>
        <v>0.15703877821229523</v>
      </c>
      <c r="G109">
        <f>'5646'!P109</f>
        <v>-3.8847085543681028</v>
      </c>
      <c r="H109">
        <f>'5707'!P109</f>
        <v>0.35324472691589504</v>
      </c>
      <c r="I109">
        <f>'5710'!P109</f>
        <v>6.6575728088138133</v>
      </c>
      <c r="J109" s="18">
        <f>'6226'!P109</f>
        <v>0.96891193642630979</v>
      </c>
      <c r="K109">
        <f>'6228'!P109</f>
        <v>-0.45733725158015404</v>
      </c>
      <c r="L109">
        <f>'6235'!P109</f>
        <v>-0.68876499508441191</v>
      </c>
      <c r="M109">
        <f>'6263'!P109</f>
        <v>-1.680411540487043</v>
      </c>
      <c r="N109">
        <f>'6264'!P109</f>
        <v>3.779162325153</v>
      </c>
      <c r="O109" s="18">
        <f>'6267'!P109</f>
        <v>11.245431979684618</v>
      </c>
      <c r="P109" s="18">
        <f>'6272'!P109</f>
        <v>-1.0015788144298192</v>
      </c>
      <c r="Q109" s="18">
        <f>'6302'!P109</f>
        <v>3.4741094114901574</v>
      </c>
      <c r="R109" s="18">
        <f>'6303'!P109</f>
        <v>-1.5132851864507768</v>
      </c>
      <c r="S109" s="18">
        <f>'6231'!P109</f>
        <v>-5.1653888417049008E-2</v>
      </c>
      <c r="T109" s="1"/>
      <c r="U109" s="27">
        <f t="shared" si="9"/>
        <v>1.6450140213686217</v>
      </c>
      <c r="V109" s="27">
        <f t="shared" si="10"/>
        <v>1.4051132976171856</v>
      </c>
      <c r="W109" s="27"/>
      <c r="Z109">
        <f t="shared" si="11"/>
        <v>0.15703877821229523</v>
      </c>
    </row>
    <row r="110" spans="1:26" x14ac:dyDescent="0.15">
      <c r="A110">
        <v>54.5</v>
      </c>
      <c r="B110">
        <v>52</v>
      </c>
      <c r="C110">
        <v>108</v>
      </c>
      <c r="E110"/>
      <c r="F110">
        <f>'5642'!P110</f>
        <v>0.49099713014241719</v>
      </c>
      <c r="G110">
        <f>'5646'!P110</f>
        <v>-4.2281047837121912</v>
      </c>
      <c r="H110">
        <f>'5707'!P110</f>
        <v>-0.59044375071165456</v>
      </c>
      <c r="I110">
        <f>'5710'!P110</f>
        <v>4.0874361193622599</v>
      </c>
      <c r="J110" s="18">
        <f>'6226'!P110</f>
        <v>-0.93042725768527046</v>
      </c>
      <c r="K110">
        <f>'6228'!P110</f>
        <v>-0.92341558461149464</v>
      </c>
      <c r="L110">
        <f>'6235'!P110</f>
        <v>-1.27463441259501</v>
      </c>
      <c r="M110">
        <f>'6263'!P110</f>
        <v>-1.2310448968565222</v>
      </c>
      <c r="N110">
        <f>'6264'!P110</f>
        <v>4.0729156567549083</v>
      </c>
      <c r="O110" s="18">
        <f>'6267'!P110</f>
        <v>10.628602786727475</v>
      </c>
      <c r="P110" s="18">
        <f>'6272'!P110</f>
        <v>3.4769217274301703</v>
      </c>
      <c r="Q110" s="18">
        <f>'6302'!P110</f>
        <v>5.2391052821527548</v>
      </c>
      <c r="R110" s="18">
        <f>'6303'!P110</f>
        <v>-0.65024094716693803</v>
      </c>
      <c r="S110" s="18">
        <f>'6231'!P110</f>
        <v>0.31123052112962452</v>
      </c>
      <c r="T110" s="1"/>
      <c r="U110" s="27">
        <f t="shared" si="9"/>
        <v>1.0101881006814917</v>
      </c>
      <c r="V110" s="27">
        <f t="shared" si="10"/>
        <v>1.3307612729460123</v>
      </c>
      <c r="W110" s="27"/>
      <c r="Z110">
        <f t="shared" si="11"/>
        <v>-0.59044375071165456</v>
      </c>
    </row>
    <row r="111" spans="1:26" x14ac:dyDescent="0.15">
      <c r="A111">
        <v>55</v>
      </c>
      <c r="B111">
        <v>52.5</v>
      </c>
      <c r="C111">
        <v>109</v>
      </c>
      <c r="E111"/>
      <c r="F111">
        <f>'5642'!P111</f>
        <v>0.17991796459885417</v>
      </c>
      <c r="G111">
        <f>'5646'!P111</f>
        <v>-3.6462602310874392</v>
      </c>
      <c r="H111">
        <f>'5707'!P111</f>
        <v>-0.36157057645675683</v>
      </c>
      <c r="I111">
        <f>'5710'!P111</f>
        <v>5.6041761413611706</v>
      </c>
      <c r="J111" s="18">
        <f>'6226'!P111</f>
        <v>-0.81484086581862636</v>
      </c>
      <c r="K111">
        <f>'6228'!P111</f>
        <v>1.9349415225181454</v>
      </c>
      <c r="L111">
        <f>'6235'!P111</f>
        <v>-0.59347670515691331</v>
      </c>
      <c r="M111">
        <f>'6263'!P111</f>
        <v>-2.4371005418282414</v>
      </c>
      <c r="N111">
        <f>'6264'!P111</f>
        <v>4.1767426950242541</v>
      </c>
      <c r="O111" s="18">
        <f>'6267'!P111</f>
        <v>7.3123466035928244</v>
      </c>
      <c r="P111" s="18">
        <f>'6272'!P111</f>
        <v>1.0634724038038159</v>
      </c>
      <c r="Q111" s="18">
        <f>'6302'!P111</f>
        <v>2.7116534823439715</v>
      </c>
      <c r="R111" s="18">
        <f>'6303'!P111</f>
        <v>-1.6122631450142331</v>
      </c>
      <c r="S111" s="18">
        <f>'6231'!P111</f>
        <v>1.0846683975462195</v>
      </c>
      <c r="T111" s="1"/>
      <c r="U111" s="27">
        <f t="shared" si="9"/>
        <v>1.1354876006747272</v>
      </c>
      <c r="V111" s="27">
        <f t="shared" si="10"/>
        <v>1.1234224352067415</v>
      </c>
      <c r="W111" s="27"/>
      <c r="Z111">
        <f t="shared" si="11"/>
        <v>0.17991796459885417</v>
      </c>
    </row>
    <row r="112" spans="1:26" x14ac:dyDescent="0.15">
      <c r="A112">
        <v>55.5</v>
      </c>
      <c r="B112">
        <v>53</v>
      </c>
      <c r="C112">
        <v>110</v>
      </c>
      <c r="E112"/>
      <c r="F112">
        <f>'5642'!P112</f>
        <v>0.32244169343683349</v>
      </c>
      <c r="G112">
        <f>'5646'!P112</f>
        <v>-4.4066334658083033</v>
      </c>
      <c r="H112">
        <f>'5707'!P112</f>
        <v>-4.6229719934552042E-2</v>
      </c>
      <c r="I112">
        <f>'5710'!P112</f>
        <v>5.1147023820898401</v>
      </c>
      <c r="J112" s="18">
        <f>'6226'!P112</f>
        <v>-2.6419550487026076</v>
      </c>
      <c r="K112">
        <f>'6228'!P112</f>
        <v>2.7189972098017585</v>
      </c>
      <c r="L112">
        <f>'6235'!P112</f>
        <v>-1.2045801031083878</v>
      </c>
      <c r="M112">
        <f>'6263'!P112</f>
        <v>-2.7487795885128818</v>
      </c>
      <c r="N112">
        <f>'6264'!P112</f>
        <v>2.5292406952253996</v>
      </c>
      <c r="O112" s="18">
        <f>'6267'!P112</f>
        <v>7.3002416870316296</v>
      </c>
      <c r="P112" s="18">
        <f>'6272'!P112</f>
        <v>1.9205005942177804</v>
      </c>
      <c r="Q112" s="18">
        <f>'6302'!P112</f>
        <v>3.5449650411930498</v>
      </c>
      <c r="R112" s="18">
        <f>'6303'!P112</f>
        <v>-1.9261316923028273</v>
      </c>
      <c r="S112" s="18">
        <f>'6231'!P112</f>
        <v>6.3232859595992147E-2</v>
      </c>
      <c r="T112" s="1"/>
      <c r="U112" s="27">
        <f t="shared" si="9"/>
        <v>0.69374457415187285</v>
      </c>
      <c r="V112" s="27">
        <f t="shared" si="10"/>
        <v>1.1735139604865783</v>
      </c>
      <c r="W112" s="27"/>
      <c r="Z112">
        <f t="shared" si="11"/>
        <v>0.32244169343683349</v>
      </c>
    </row>
    <row r="113" spans="1:26" x14ac:dyDescent="0.15">
      <c r="A113">
        <v>56</v>
      </c>
      <c r="B113">
        <v>53.5</v>
      </c>
      <c r="C113">
        <v>111</v>
      </c>
      <c r="E113"/>
      <c r="F113">
        <f>'5642'!P113</f>
        <v>-0.35501423917817393</v>
      </c>
      <c r="G113">
        <f>'5646'!P113</f>
        <v>-4.2666021413114201</v>
      </c>
      <c r="H113">
        <f>'5707'!P113</f>
        <v>-1.0109442823456285</v>
      </c>
      <c r="I113">
        <f>'5710'!P113</f>
        <v>1.3024037812483493</v>
      </c>
      <c r="J113" s="18">
        <f>'6226'!P113</f>
        <v>-0.81271077241070833</v>
      </c>
      <c r="K113">
        <f>'6228'!P113</f>
        <v>1.6419183189901883</v>
      </c>
      <c r="L113">
        <f>'6235'!P113</f>
        <v>-1.131130860218746</v>
      </c>
      <c r="M113">
        <f>'6263'!P113</f>
        <v>-3.1912636099313718</v>
      </c>
      <c r="N113">
        <f>'6264'!P113</f>
        <v>3.4149038979017505</v>
      </c>
      <c r="O113" s="18">
        <f>'6267'!P113</f>
        <v>7.6829900922230676</v>
      </c>
      <c r="P113" s="18">
        <f>'6272'!P113</f>
        <v>1.0958917474989294</v>
      </c>
      <c r="Q113" s="18">
        <f>'6302'!P113</f>
        <v>6.9423663183171183</v>
      </c>
      <c r="R113" s="18">
        <f>'6303'!P113</f>
        <v>-1.8130580871007822</v>
      </c>
      <c r="S113" s="18">
        <f>'6231'!P113</f>
        <v>-0.37490931296207741</v>
      </c>
      <c r="T113" s="1"/>
      <c r="U113" s="27">
        <f t="shared" si="9"/>
        <v>0.32745501849673059</v>
      </c>
      <c r="V113" s="27">
        <f t="shared" si="10"/>
        <v>1.0826194848516189</v>
      </c>
      <c r="W113" s="27"/>
      <c r="Z113">
        <f t="shared" si="11"/>
        <v>-0.35501423917817393</v>
      </c>
    </row>
    <row r="114" spans="1:26" x14ac:dyDescent="0.15">
      <c r="A114">
        <v>56.5</v>
      </c>
      <c r="B114">
        <v>54</v>
      </c>
      <c r="C114">
        <v>112</v>
      </c>
      <c r="E114"/>
      <c r="F114">
        <f>'5642'!P114</f>
        <v>-0.16698934151977651</v>
      </c>
      <c r="G114">
        <f>'5646'!P114</f>
        <v>-4.4387440102630711</v>
      </c>
      <c r="H114">
        <f>'5707'!P114</f>
        <v>-0.525321827884356</v>
      </c>
      <c r="I114">
        <f>'5710'!P114</f>
        <v>5.2728744673326125E-2</v>
      </c>
      <c r="J114" s="18">
        <f>'6226'!P114</f>
        <v>0.3114564392147256</v>
      </c>
      <c r="K114">
        <f>'6228'!P114</f>
        <v>2.9425554673828964</v>
      </c>
      <c r="L114">
        <f>'6235'!P114</f>
        <v>-0.84648068001683829</v>
      </c>
      <c r="M114">
        <f>'6263'!P114</f>
        <v>-3.3738322907795255</v>
      </c>
      <c r="N114">
        <f>'6264'!P114</f>
        <v>3.8648666299518664</v>
      </c>
      <c r="O114" s="18">
        <f>'6267'!P114</f>
        <v>7.7412151825635638</v>
      </c>
      <c r="P114" s="18">
        <f>'6272'!P114</f>
        <v>-0.72391888708601626</v>
      </c>
      <c r="Q114" s="18">
        <f>'6302'!P114</f>
        <v>2.7461713569088451</v>
      </c>
      <c r="R114" s="18">
        <f>'6303'!P114</f>
        <v>-1.1285528255590953</v>
      </c>
      <c r="S114" s="18">
        <f>'6231'!P114</f>
        <v>-5.4897517983069945E-2</v>
      </c>
      <c r="T114" s="1"/>
      <c r="U114" s="27">
        <f t="shared" si="9"/>
        <v>0.55614543133228123</v>
      </c>
      <c r="V114" s="27">
        <f t="shared" si="10"/>
        <v>1.118702710953114</v>
      </c>
      <c r="W114" s="27"/>
      <c r="Z114">
        <f t="shared" si="11"/>
        <v>-0.16698934151977651</v>
      </c>
    </row>
    <row r="115" spans="1:26" x14ac:dyDescent="0.15">
      <c r="A115">
        <v>57</v>
      </c>
      <c r="B115">
        <v>54.5</v>
      </c>
      <c r="C115">
        <v>113</v>
      </c>
      <c r="E115"/>
      <c r="F115">
        <f>'5642'!P115</f>
        <v>-0.56603517333244902</v>
      </c>
      <c r="G115">
        <f>'5646'!P115</f>
        <v>-4.6461533650741655</v>
      </c>
      <c r="H115">
        <f>'5707'!P115</f>
        <v>-1.7655108102450134</v>
      </c>
      <c r="I115">
        <f>'5710'!P115</f>
        <v>2.0049713766680695</v>
      </c>
      <c r="J115" s="18">
        <f>'6226'!P115</f>
        <v>-0.52166336282907777</v>
      </c>
      <c r="K115">
        <f>'6228'!P115</f>
        <v>2.9996572545058506</v>
      </c>
      <c r="L115">
        <f>'6235'!P115</f>
        <v>-2.5558551136712659</v>
      </c>
      <c r="M115">
        <f>'6263'!P115</f>
        <v>-2.7630203059653735</v>
      </c>
      <c r="N115">
        <f>'6264'!P115</f>
        <v>1.9088922238511001</v>
      </c>
      <c r="O115" s="18">
        <f>'6267'!P115</f>
        <v>9.722507376042179</v>
      </c>
      <c r="P115" s="18">
        <f>'6272'!P115</f>
        <v>0.97695651767170277</v>
      </c>
      <c r="Q115" s="18">
        <f>'6302'!P115</f>
        <v>3.2625926352243768</v>
      </c>
      <c r="R115" s="18">
        <f>'6303'!P115</f>
        <v>-0.24477381411887716</v>
      </c>
      <c r="S115" s="18">
        <f>'6231'!P115</f>
        <v>0.53094169515730205</v>
      </c>
      <c r="T115" s="1"/>
      <c r="U115" s="27">
        <f t="shared" si="9"/>
        <v>0.38177900999498543</v>
      </c>
      <c r="V115" s="27">
        <f t="shared" si="10"/>
        <v>1.2875225802042389</v>
      </c>
      <c r="W115" s="27"/>
      <c r="Z115">
        <f t="shared" si="11"/>
        <v>-0.52166336282907777</v>
      </c>
    </row>
    <row r="116" spans="1:26" x14ac:dyDescent="0.15">
      <c r="A116">
        <v>57.5</v>
      </c>
      <c r="B116">
        <v>55</v>
      </c>
      <c r="C116">
        <v>114</v>
      </c>
      <c r="E116"/>
      <c r="F116">
        <f>'5642'!P116</f>
        <v>0.12985256882335217</v>
      </c>
      <c r="G116">
        <f>'5646'!P116</f>
        <v>-3.9652277083963163</v>
      </c>
      <c r="H116">
        <f>'5707'!P116</f>
        <v>-1.5054615288072721</v>
      </c>
      <c r="I116">
        <f>'5710'!P116</f>
        <v>3.7586474660727371</v>
      </c>
      <c r="J116" s="18">
        <f>'6226'!P116</f>
        <v>0.31956747330761898</v>
      </c>
      <c r="K116">
        <f>'6228'!P116</f>
        <v>1.7933598478837476</v>
      </c>
      <c r="L116">
        <f>'6235'!P116</f>
        <v>-2.0849764318381059</v>
      </c>
      <c r="M116">
        <f>'6263'!P116</f>
        <v>-2.1419660195296295</v>
      </c>
      <c r="N116">
        <f>'6264'!P116</f>
        <v>3.6906753523674856</v>
      </c>
      <c r="O116" s="18">
        <f>'6267'!P116</f>
        <v>6.9743523973777561</v>
      </c>
      <c r="P116" s="18">
        <f>'6272'!P116</f>
        <v>-1.2786040868028676</v>
      </c>
      <c r="Q116" s="18">
        <f>'6302'!P116</f>
        <v>2.1602259478145229</v>
      </c>
      <c r="R116" s="18">
        <f>'6303'!P116</f>
        <v>-1.0350533976223713</v>
      </c>
      <c r="S116" s="18">
        <f>'6231'!P116</f>
        <v>8.6080846230465149E-2</v>
      </c>
      <c r="T116" s="1"/>
      <c r="U116" s="27">
        <f t="shared" si="9"/>
        <v>0.69688234172613739</v>
      </c>
      <c r="V116" s="27">
        <f t="shared" si="10"/>
        <v>1.0635024508116779</v>
      </c>
      <c r="W116" s="27"/>
      <c r="Z116">
        <f t="shared" si="11"/>
        <v>0.12985256882335217</v>
      </c>
    </row>
    <row r="117" spans="1:26" x14ac:dyDescent="0.15">
      <c r="A117">
        <v>58</v>
      </c>
      <c r="B117">
        <v>55.5</v>
      </c>
      <c r="C117">
        <v>115</v>
      </c>
      <c r="E117"/>
      <c r="F117">
        <f>'5642'!P117</f>
        <v>-0.78588457913599563</v>
      </c>
      <c r="G117">
        <f>'5646'!P117</f>
        <v>-3.774512548152329</v>
      </c>
      <c r="H117">
        <f>'5707'!P117</f>
        <v>-1.0543354599921051</v>
      </c>
      <c r="I117">
        <f>'5710'!P117</f>
        <v>5.5496576225168512</v>
      </c>
      <c r="J117" s="18">
        <f>'6226'!P117</f>
        <v>-1.1678218700031695</v>
      </c>
      <c r="K117">
        <f>'6228'!P117</f>
        <v>2.6242360937172595</v>
      </c>
      <c r="L117">
        <f>'6235'!P117</f>
        <v>-1.3566199484241002</v>
      </c>
      <c r="M117">
        <f>'6263'!P117</f>
        <v>-2.1478233149607671</v>
      </c>
      <c r="N117">
        <f>'6264'!P117</f>
        <v>1.3381401187800308</v>
      </c>
      <c r="O117" s="18">
        <f>'6267'!P117</f>
        <v>8.8015092977070726</v>
      </c>
      <c r="P117" s="18">
        <f>'6272'!P117</f>
        <v>-1.4098087091557649</v>
      </c>
      <c r="Q117" s="18">
        <f>'6302'!P117</f>
        <v>2.5692975518415784</v>
      </c>
      <c r="R117" s="18">
        <f>'6303'!P117</f>
        <v>-2.0163063666731973</v>
      </c>
      <c r="S117" s="18">
        <f>'6231'!P117</f>
        <v>-0.18635585828121215</v>
      </c>
      <c r="T117" s="1"/>
      <c r="U117" s="27">
        <f t="shared" si="9"/>
        <v>0.8026545412052748</v>
      </c>
      <c r="V117" s="27">
        <f t="shared" si="10"/>
        <v>1.2215359638111123</v>
      </c>
      <c r="W117" s="27"/>
      <c r="Z117">
        <f t="shared" si="11"/>
        <v>-1.0543354599921051</v>
      </c>
    </row>
    <row r="118" spans="1:26" x14ac:dyDescent="0.15">
      <c r="A118">
        <v>58.5</v>
      </c>
      <c r="B118">
        <v>56</v>
      </c>
      <c r="C118">
        <v>116</v>
      </c>
      <c r="E118"/>
      <c r="F118">
        <f>'5642'!P118</f>
        <v>-0.30539138934756843</v>
      </c>
      <c r="G118">
        <f>'5646'!P118</f>
        <v>-3.6895413523901315</v>
      </c>
      <c r="H118">
        <f>'5707'!P118</f>
        <v>-3.667678925190923</v>
      </c>
      <c r="I118">
        <f>'5710'!P118</f>
        <v>0.98829432994903854</v>
      </c>
      <c r="J118" s="18">
        <f>'6226'!P118</f>
        <v>1.7605875440585672</v>
      </c>
      <c r="K118">
        <f>'6228'!P118</f>
        <v>2.0105834359671717</v>
      </c>
      <c r="L118">
        <f>'6235'!P118</f>
        <v>-1.9963114751383686</v>
      </c>
      <c r="M118">
        <f>'6263'!P118</f>
        <v>-3.8429171123440846</v>
      </c>
      <c r="N118">
        <f>'6264'!P118</f>
        <v>0.36039381238328566</v>
      </c>
      <c r="O118" s="18">
        <f>'6267'!P118</f>
        <v>7.405374191259777</v>
      </c>
      <c r="P118" s="18">
        <f>'6272'!P118</f>
        <v>0.15411739807511624</v>
      </c>
      <c r="Q118" s="18">
        <f>'6302'!P118</f>
        <v>-2.1897001225749411</v>
      </c>
      <c r="R118" s="18">
        <f>'6303'!P118</f>
        <v>8.2852999186970019E-2</v>
      </c>
      <c r="S118" s="18">
        <f>'6231'!P118</f>
        <v>-1.1099701111260128E-2</v>
      </c>
      <c r="T118" s="1"/>
      <c r="U118" s="27">
        <f t="shared" si="9"/>
        <v>-9.7660694079323471E-2</v>
      </c>
      <c r="V118" s="27">
        <f t="shared" si="10"/>
        <v>1.1000203728662854</v>
      </c>
      <c r="W118" s="27"/>
      <c r="Z118">
        <f t="shared" si="11"/>
        <v>0.15411739807511624</v>
      </c>
    </row>
    <row r="119" spans="1:26" x14ac:dyDescent="0.15">
      <c r="A119">
        <v>59</v>
      </c>
      <c r="B119">
        <v>56.5</v>
      </c>
      <c r="C119">
        <v>117</v>
      </c>
      <c r="E119"/>
      <c r="F119">
        <f>'5642'!P119</f>
        <v>-0.78641756183744016</v>
      </c>
      <c r="G119">
        <f>'5646'!P119</f>
        <v>-3.3648377857043292</v>
      </c>
      <c r="H119">
        <f>'5707'!P119</f>
        <v>0.28268658742664871</v>
      </c>
      <c r="I119">
        <f>'5710'!P119</f>
        <v>0.33327907947339225</v>
      </c>
      <c r="J119" s="18">
        <f>'6226'!P119</f>
        <v>0.22923630212533727</v>
      </c>
      <c r="K119">
        <f>'6228'!P119</f>
        <v>0.2402880507727774</v>
      </c>
      <c r="L119">
        <f>'6235'!P119</f>
        <v>-0.69923256269009226</v>
      </c>
      <c r="M119">
        <f>'6263'!P119</f>
        <v>-2.5446983963547076</v>
      </c>
      <c r="N119">
        <f>'6264'!P119</f>
        <v>3.8070950529032825</v>
      </c>
      <c r="O119" s="18">
        <f>'6267'!P119</f>
        <v>4.5795335821961007</v>
      </c>
      <c r="P119" s="18">
        <f>'6272'!P119</f>
        <v>1.3230364378985551</v>
      </c>
      <c r="Q119" s="18">
        <f>'6302'!P119</f>
        <v>1.4963284135424442</v>
      </c>
      <c r="R119" s="18">
        <f>'6303'!P119</f>
        <v>-0.8757734716507235</v>
      </c>
      <c r="S119" s="18">
        <f>'6231'!P119</f>
        <v>0.21723071697013838</v>
      </c>
      <c r="T119" s="1"/>
      <c r="U119" s="27">
        <f t="shared" si="9"/>
        <v>0.207693234831097</v>
      </c>
      <c r="V119" s="27">
        <f t="shared" si="10"/>
        <v>0.77632332944924587</v>
      </c>
      <c r="W119" s="27"/>
      <c r="Z119">
        <f t="shared" si="11"/>
        <v>0.2402880507727774</v>
      </c>
    </row>
    <row r="120" spans="1:26" x14ac:dyDescent="0.15">
      <c r="A120">
        <v>59.5</v>
      </c>
      <c r="B120">
        <v>57</v>
      </c>
      <c r="C120">
        <v>118</v>
      </c>
      <c r="E120"/>
      <c r="F120">
        <f>'5642'!P120</f>
        <v>-0.84257394671764796</v>
      </c>
      <c r="G120">
        <f>'5646'!P120</f>
        <v>-3.5583539847048171</v>
      </c>
      <c r="H120">
        <f>'5707'!P120</f>
        <v>-0.68467301452769536</v>
      </c>
      <c r="I120">
        <f>'5710'!P120</f>
        <v>3.8373025911470093</v>
      </c>
      <c r="J120" s="18">
        <f>'6226'!P120</f>
        <v>-0.63571114425872199</v>
      </c>
      <c r="K120">
        <f>'6228'!P120</f>
        <v>3.52625360435789</v>
      </c>
      <c r="L120">
        <f>'6235'!P120</f>
        <v>-1.7138256830352492</v>
      </c>
      <c r="M120">
        <f>'6263'!P120</f>
        <v>-2.0232920833522563</v>
      </c>
      <c r="N120">
        <f>'6264'!P120</f>
        <v>2.2706263398979099</v>
      </c>
      <c r="O120" s="18">
        <f>'6267'!P120</f>
        <v>5.2734696485157988</v>
      </c>
      <c r="P120" s="18">
        <f>'6272'!P120</f>
        <v>1.5892575734023213</v>
      </c>
      <c r="Q120" s="18">
        <f>'6302'!P120</f>
        <v>0.77721281399794651</v>
      </c>
      <c r="R120" s="18">
        <f>'6303'!P120</f>
        <v>-0.48159668117782395</v>
      </c>
      <c r="S120" s="18">
        <f>'6231'!P120</f>
        <v>-0.45212300098152458</v>
      </c>
      <c r="T120" s="1"/>
      <c r="U120" s="27">
        <f t="shared" si="9"/>
        <v>0.54492223273222196</v>
      </c>
      <c r="V120" s="27">
        <f t="shared" si="10"/>
        <v>0.93351669882441901</v>
      </c>
      <c r="W120" s="27"/>
      <c r="Z120">
        <f t="shared" si="11"/>
        <v>-0.63571114425872199</v>
      </c>
    </row>
    <row r="121" spans="1:26" x14ac:dyDescent="0.15">
      <c r="A121">
        <v>60</v>
      </c>
      <c r="B121">
        <v>57.5</v>
      </c>
      <c r="C121">
        <v>119</v>
      </c>
      <c r="E121"/>
      <c r="F121">
        <f>'5642'!P121</f>
        <v>-0.25873686002213375</v>
      </c>
      <c r="G121">
        <f>'5646'!P121</f>
        <v>-4.0988912992221023</v>
      </c>
      <c r="H121">
        <f>'5707'!P121</f>
        <v>-7.312391286454209E-2</v>
      </c>
      <c r="I121">
        <f>'5710'!P121</f>
        <v>1.3958879480941169</v>
      </c>
      <c r="J121" s="18">
        <f>'6226'!P121</f>
        <v>-1.0434689633630483</v>
      </c>
      <c r="K121">
        <f>'6228'!P121</f>
        <v>3.6973400053946101E-2</v>
      </c>
      <c r="L121">
        <f>'6235'!P121</f>
        <v>-1.7681514635274158</v>
      </c>
      <c r="M121">
        <f>'6263'!P121</f>
        <v>-1.454263435105301</v>
      </c>
      <c r="N121">
        <f>'6264'!P121</f>
        <v>1.3307309001504473</v>
      </c>
      <c r="O121" s="18">
        <f>'6267'!P121</f>
        <v>2.8322431249937963</v>
      </c>
      <c r="P121" s="18">
        <f>'6272'!P121</f>
        <v>2.2659598073200207</v>
      </c>
      <c r="Q121" s="18">
        <f>'6302'!P121</f>
        <v>-1.0537389500406589</v>
      </c>
      <c r="R121" s="18">
        <f>'6303'!P121</f>
        <v>0.38259392521059982</v>
      </c>
      <c r="S121" s="18">
        <f>'6231'!P121</f>
        <v>0.27823047495169489</v>
      </c>
      <c r="T121" s="1"/>
      <c r="U121" s="27">
        <f t="shared" si="9"/>
        <v>-0.31008005608122369</v>
      </c>
      <c r="V121" s="27">
        <f t="shared" si="10"/>
        <v>0.61449247891797476</v>
      </c>
      <c r="W121" s="27"/>
      <c r="Z121">
        <f t="shared" si="11"/>
        <v>-7.312391286454209E-2</v>
      </c>
    </row>
    <row r="122" spans="1:26" x14ac:dyDescent="0.15">
      <c r="A122">
        <v>60.5</v>
      </c>
      <c r="B122">
        <v>58</v>
      </c>
      <c r="C122">
        <v>120</v>
      </c>
      <c r="E122"/>
      <c r="F122">
        <f>'5642'!P122</f>
        <v>5.696150131086631E-2</v>
      </c>
      <c r="G122">
        <f>'5646'!P122</f>
        <v>-2.7527471991004542</v>
      </c>
      <c r="H122">
        <f>'5707'!P122</f>
        <v>-1.2749742721260631</v>
      </c>
      <c r="I122">
        <f>'5710'!P122</f>
        <v>0.18126324935761828</v>
      </c>
      <c r="J122" s="18">
        <f>'6226'!P122</f>
        <v>-0.35072513846252412</v>
      </c>
      <c r="K122">
        <f>'6228'!P122</f>
        <v>-6.1980340045279393E-2</v>
      </c>
      <c r="L122">
        <f>'6235'!P122</f>
        <v>-3.973657963262609</v>
      </c>
      <c r="M122">
        <f>'6263'!P122</f>
        <v>-2.1583452713859961</v>
      </c>
      <c r="N122">
        <f>'6264'!P122</f>
        <v>2.8173432748340987</v>
      </c>
      <c r="O122" s="18">
        <f>'6267'!P122</f>
        <v>3.9709481696986071</v>
      </c>
      <c r="P122" s="18">
        <f>'6272'!P122</f>
        <v>0.83632834399658662</v>
      </c>
      <c r="Q122" s="18">
        <f>'6302'!P122</f>
        <v>1.5103529343174125</v>
      </c>
      <c r="R122" s="18">
        <f>'6303'!P122</f>
        <v>0.23423887215187955</v>
      </c>
      <c r="S122" s="18">
        <f>'6231'!P122</f>
        <v>-0.86284047279323628</v>
      </c>
      <c r="T122" s="1"/>
      <c r="U122" s="27">
        <f t="shared" si="9"/>
        <v>-0.35459139891817354</v>
      </c>
      <c r="V122" s="27">
        <f t="shared" si="10"/>
        <v>0.76203704351904733</v>
      </c>
      <c r="W122" s="27"/>
      <c r="Z122">
        <f t="shared" si="11"/>
        <v>-6.1980340045279393E-2</v>
      </c>
    </row>
    <row r="123" spans="1:26" x14ac:dyDescent="0.15">
      <c r="A123">
        <v>61</v>
      </c>
      <c r="B123">
        <v>58.5</v>
      </c>
      <c r="C123">
        <v>121</v>
      </c>
      <c r="E123"/>
      <c r="F123">
        <f>'5642'!P123</f>
        <v>-0.11448519712645348</v>
      </c>
      <c r="G123">
        <f>'5646'!P123</f>
        <v>-2.6633307745906412</v>
      </c>
      <c r="H123">
        <f>'5707'!P123</f>
        <v>-0.97987284153747778</v>
      </c>
      <c r="I123">
        <f>'5710'!P123</f>
        <v>-0.11550657688720563</v>
      </c>
      <c r="J123" s="18">
        <f>'6226'!P123</f>
        <v>-1.9847216984963063</v>
      </c>
      <c r="K123">
        <f>'6228'!P123</f>
        <v>1.0552499871387302</v>
      </c>
      <c r="L123">
        <f>'6235'!P123</f>
        <v>-4.0716133424042811</v>
      </c>
      <c r="M123">
        <f>'6263'!P123</f>
        <v>-2.4356180277848276</v>
      </c>
      <c r="N123">
        <f>'6264'!P123</f>
        <v>2.5850094299478776</v>
      </c>
      <c r="O123" s="18">
        <f>'6267'!P123</f>
        <v>4.7889482297260022</v>
      </c>
      <c r="P123" s="18">
        <f>'6272'!P123</f>
        <v>0.76613418669907474</v>
      </c>
      <c r="Q123" s="18">
        <f>'6302'!P123</f>
        <v>2.7802760512950293</v>
      </c>
      <c r="R123" s="18">
        <f>'6303'!P123</f>
        <v>0.55714263361548544</v>
      </c>
      <c r="S123" s="18">
        <f>'6231'!P123</f>
        <v>-1.0877990000448512</v>
      </c>
      <c r="T123" s="1"/>
      <c r="U123" s="27">
        <f t="shared" si="9"/>
        <v>-0.39359408120145833</v>
      </c>
      <c r="V123" s="27">
        <f t="shared" si="10"/>
        <v>0.84136139193591086</v>
      </c>
      <c r="W123" s="27"/>
      <c r="Z123">
        <f t="shared" si="11"/>
        <v>-0.11550657688720563</v>
      </c>
    </row>
    <row r="124" spans="1:26" x14ac:dyDescent="0.15">
      <c r="A124">
        <v>61.5</v>
      </c>
      <c r="B124">
        <v>59</v>
      </c>
      <c r="C124">
        <v>122</v>
      </c>
      <c r="E124"/>
      <c r="F124">
        <f>'5642'!P124</f>
        <v>-0.33856991659629765</v>
      </c>
      <c r="G124">
        <f>'5646'!P124</f>
        <v>-3.3003988640393702</v>
      </c>
      <c r="H124">
        <f>'5707'!P124</f>
        <v>-1.4224867420127802</v>
      </c>
      <c r="I124">
        <f>'5710'!P124</f>
        <v>1.3106512939055539</v>
      </c>
      <c r="J124" s="18">
        <f>'6226'!P124</f>
        <v>4.875216004185623E-2</v>
      </c>
      <c r="K124">
        <f>'6228'!P124</f>
        <v>0.87236866804688584</v>
      </c>
      <c r="L124">
        <f>'6235'!P124</f>
        <v>-2.5361770934801258</v>
      </c>
      <c r="M124">
        <f>'6263'!P124</f>
        <v>-3.3285716726428576</v>
      </c>
      <c r="N124">
        <f>'6264'!P124</f>
        <v>2.0934521396854264</v>
      </c>
      <c r="O124" s="18">
        <f>'6267'!P124</f>
        <v>3.5616865291940774</v>
      </c>
      <c r="P124" s="18">
        <f>'6272'!P124</f>
        <v>1.8909988067499619</v>
      </c>
      <c r="Q124" s="18">
        <f>'6302'!P124</f>
        <v>-0.15681033988100462</v>
      </c>
      <c r="R124" s="18">
        <f>'6303'!P124</f>
        <v>-1.0643486360223346</v>
      </c>
      <c r="S124" s="18">
        <f>'6231'!P124</f>
        <v>-0.69408494972847701</v>
      </c>
      <c r="T124" s="1"/>
      <c r="U124" s="27">
        <f t="shared" si="9"/>
        <v>-0.3039293497897631</v>
      </c>
      <c r="V124" s="27">
        <f t="shared" si="10"/>
        <v>0.73912822063012551</v>
      </c>
      <c r="W124" s="27"/>
      <c r="Z124">
        <f t="shared" si="11"/>
        <v>4.875216004185623E-2</v>
      </c>
    </row>
    <row r="125" spans="1:26" x14ac:dyDescent="0.15">
      <c r="A125">
        <v>62</v>
      </c>
      <c r="B125">
        <v>59.5</v>
      </c>
      <c r="C125">
        <v>123</v>
      </c>
      <c r="E125"/>
      <c r="F125">
        <f>'5642'!P125</f>
        <v>-6.8898204480668163E-2</v>
      </c>
      <c r="G125">
        <f>'5646'!P125</f>
        <v>-2.4834551385494983</v>
      </c>
      <c r="H125">
        <f>'5707'!P125</f>
        <v>-1.0742997513690191</v>
      </c>
      <c r="I125">
        <f>'5710'!P125</f>
        <v>-1.1193333923815922</v>
      </c>
      <c r="J125" s="18">
        <f>'6226'!P125</f>
        <v>-2.4983445986990702</v>
      </c>
      <c r="K125">
        <f>'6228'!P125</f>
        <v>-0.13606977091985856</v>
      </c>
      <c r="L125">
        <f>'6235'!P125</f>
        <v>-1.6833257800963113</v>
      </c>
      <c r="M125">
        <f>'6263'!P125</f>
        <v>-1.8876349443347147</v>
      </c>
      <c r="N125">
        <f>'6264'!P125</f>
        <v>2.5648707518918874</v>
      </c>
      <c r="O125" s="18">
        <f>'6267'!P125</f>
        <v>4.196246570215286</v>
      </c>
      <c r="P125" s="18">
        <f>'6272'!P125</f>
        <v>-1.6722413208273341</v>
      </c>
      <c r="Q125" s="18">
        <f>'6302'!P125</f>
        <v>-2.9552251828296634</v>
      </c>
      <c r="R125" s="18">
        <f>'6303'!P125</f>
        <v>-1.5479424244792952</v>
      </c>
      <c r="S125" s="18">
        <f>'6231'!P125</f>
        <v>-0.51838818289260657</v>
      </c>
      <c r="T125" s="1"/>
      <c r="U125" s="27">
        <f t="shared" si="9"/>
        <v>-0.41902442587235572</v>
      </c>
      <c r="V125" s="27">
        <f t="shared" si="10"/>
        <v>0.69655938747736201</v>
      </c>
      <c r="W125" s="27"/>
      <c r="Z125">
        <f t="shared" si="11"/>
        <v>-1.1193333923815922</v>
      </c>
    </row>
    <row r="126" spans="1:26" x14ac:dyDescent="0.15">
      <c r="A126">
        <v>62.5</v>
      </c>
      <c r="B126">
        <v>60</v>
      </c>
      <c r="C126">
        <v>124</v>
      </c>
      <c r="E126"/>
      <c r="F126">
        <f>'5642'!P126</f>
        <v>-0.36055273327772513</v>
      </c>
      <c r="G126">
        <f>'5646'!P126</f>
        <v>-2.0838018320876661</v>
      </c>
      <c r="H126">
        <f>'5707'!P126</f>
        <v>-2.4168704926460776</v>
      </c>
      <c r="I126">
        <f>'5710'!P126</f>
        <v>-0.65555236128562921</v>
      </c>
      <c r="J126" s="18">
        <f>'6226'!P126</f>
        <v>-0.28937555575549595</v>
      </c>
      <c r="K126">
        <f>'6228'!P126</f>
        <v>-1.5499507882626047</v>
      </c>
      <c r="L126">
        <f>'6235'!P126</f>
        <v>-0.8467282585583179</v>
      </c>
      <c r="M126">
        <f>'6263'!P126</f>
        <v>-0.86337143981613729</v>
      </c>
      <c r="N126">
        <f>'6264'!P126</f>
        <v>-4.5473409726524097E-2</v>
      </c>
      <c r="O126" s="18">
        <f>'6267'!P126</f>
        <v>3.5065960866993575</v>
      </c>
      <c r="P126" s="18">
        <f>'6272'!P126</f>
        <v>-1.3234702976714998</v>
      </c>
      <c r="Q126" s="18">
        <f>'6302'!P126</f>
        <v>-0.72366660089698698</v>
      </c>
      <c r="R126" s="18">
        <f>'6303'!P126</f>
        <v>-0.34557587706620518</v>
      </c>
      <c r="S126" s="18">
        <f>'6231'!P126</f>
        <v>-0.64710984316457754</v>
      </c>
      <c r="T126" s="1"/>
      <c r="U126" s="27">
        <f t="shared" si="9"/>
        <v>-0.56050807847168205</v>
      </c>
      <c r="V126" s="27">
        <f t="shared" si="10"/>
        <v>0.51476289856657631</v>
      </c>
      <c r="W126" s="27"/>
      <c r="Z126">
        <f t="shared" si="11"/>
        <v>-0.8467282585583179</v>
      </c>
    </row>
    <row r="127" spans="1:26" x14ac:dyDescent="0.15">
      <c r="A127">
        <v>63</v>
      </c>
      <c r="B127">
        <v>60.5</v>
      </c>
      <c r="C127">
        <v>125</v>
      </c>
      <c r="E127"/>
      <c r="F127">
        <f>'5642'!P127</f>
        <v>0.38299006148626308</v>
      </c>
      <c r="G127">
        <f>'5646'!P127</f>
        <v>-2.46125749567556</v>
      </c>
      <c r="H127">
        <f>'5707'!P127</f>
        <v>-3.0551380416436125</v>
      </c>
      <c r="I127">
        <f>'5710'!P127</f>
        <v>-0.36668131093759504</v>
      </c>
      <c r="J127" s="18">
        <f>'6226'!P127</f>
        <v>-1.7507532854817294</v>
      </c>
      <c r="K127">
        <f>'6228'!P127</f>
        <v>0.48616556911514491</v>
      </c>
      <c r="L127">
        <f>'6235'!P127</f>
        <v>-2.7496422199674035</v>
      </c>
      <c r="M127">
        <f>'6263'!P127</f>
        <v>-1.4591405240338844</v>
      </c>
      <c r="N127">
        <f>'6264'!P127</f>
        <v>-0.11437924774679485</v>
      </c>
      <c r="O127" s="18">
        <f>'6267'!P127</f>
        <v>4.1345572706975959</v>
      </c>
      <c r="P127" s="18">
        <f>'6272'!P127</f>
        <v>0.79704488194763645</v>
      </c>
      <c r="Q127" s="18">
        <f>'6302'!P127</f>
        <v>-0.57328961339146034</v>
      </c>
      <c r="R127" s="18">
        <f>'6303'!P127</f>
        <v>-1.3316883735666216</v>
      </c>
      <c r="S127" s="18">
        <f>'6231'!P127</f>
        <v>-1.1086702051671338</v>
      </c>
      <c r="T127" s="1"/>
      <c r="U127" s="27">
        <f t="shared" si="9"/>
        <v>-0.69532792241875763</v>
      </c>
      <c r="V127" s="27">
        <f t="shared" si="10"/>
        <v>0.67442772579152988</v>
      </c>
      <c r="W127" s="27"/>
      <c r="Z127">
        <f t="shared" si="11"/>
        <v>-0.36668131093759504</v>
      </c>
    </row>
    <row r="128" spans="1:26" x14ac:dyDescent="0.15">
      <c r="A128">
        <v>63.5</v>
      </c>
      <c r="B128">
        <v>61</v>
      </c>
      <c r="C128">
        <v>126</v>
      </c>
      <c r="E128"/>
      <c r="F128">
        <f>'5642'!P128</f>
        <v>0.18846582481061366</v>
      </c>
      <c r="G128">
        <f>'5646'!P128</f>
        <v>-2.1910537475370524</v>
      </c>
      <c r="H128">
        <f>'5707'!P128</f>
        <v>-3.1105271171497075</v>
      </c>
      <c r="I128">
        <f>'5710'!P128</f>
        <v>-1.5350502421615986</v>
      </c>
      <c r="J128" s="18">
        <f>'6226'!P128</f>
        <v>-2.0790197292480865</v>
      </c>
      <c r="K128">
        <f>'6228'!P128</f>
        <v>-1.4223698409263159</v>
      </c>
      <c r="L128">
        <f>'6235'!P128</f>
        <v>-0.82777998922292273</v>
      </c>
      <c r="M128">
        <f>'6263'!P128</f>
        <v>-0.6674699707788746</v>
      </c>
      <c r="N128">
        <f>'6264'!P128</f>
        <v>2.3393594459729536</v>
      </c>
      <c r="O128" s="18">
        <f>'6267'!P128</f>
        <v>3.6608586727478651</v>
      </c>
      <c r="P128" s="18">
        <f>'6272'!P128</f>
        <v>-0.47684071765538083</v>
      </c>
      <c r="Q128" s="18">
        <f>'6302'!P128</f>
        <v>-1.0696436773924618</v>
      </c>
      <c r="R128" s="18">
        <f>'6303'!P128</f>
        <v>0.4939155621430571</v>
      </c>
      <c r="S128" s="18">
        <f>'6231'!P128</f>
        <v>3.4326567476538193E-2</v>
      </c>
      <c r="T128" s="1"/>
      <c r="U128" s="27">
        <f t="shared" si="9"/>
        <v>-0.56445866934931266</v>
      </c>
      <c r="V128" s="27">
        <f t="shared" si="10"/>
        <v>0.66693779404155096</v>
      </c>
      <c r="W128" s="27"/>
      <c r="Z128">
        <f t="shared" si="11"/>
        <v>-0.82777998922292273</v>
      </c>
    </row>
    <row r="129" spans="1:26" x14ac:dyDescent="0.15">
      <c r="A129">
        <v>64</v>
      </c>
      <c r="B129">
        <v>61.5</v>
      </c>
      <c r="C129">
        <v>127</v>
      </c>
      <c r="E129"/>
      <c r="F129">
        <f>'5642'!P129</f>
        <v>-0.13445407917212238</v>
      </c>
      <c r="G129">
        <f>'5646'!P129</f>
        <v>-2.698866476697833</v>
      </c>
      <c r="H129">
        <f>'5707'!P129</f>
        <v>-3.2411681568206978</v>
      </c>
      <c r="I129">
        <f>'5710'!P129</f>
        <v>0.35859445194487588</v>
      </c>
      <c r="J129" s="18">
        <f>'6226'!P129</f>
        <v>1.6871763307750829</v>
      </c>
      <c r="K129">
        <f>'6228'!P129</f>
        <v>0.42456117355305506</v>
      </c>
      <c r="L129">
        <f>'6235'!P129</f>
        <v>-1.1942824828057117</v>
      </c>
      <c r="M129">
        <f>'6263'!P129</f>
        <v>-1.082467165307432</v>
      </c>
      <c r="N129">
        <f>'6264'!P129</f>
        <v>0.15593303054068205</v>
      </c>
      <c r="O129" s="18">
        <f>'6267'!P129</f>
        <v>4.4288358585921719</v>
      </c>
      <c r="P129" s="18">
        <f>'6272'!P129</f>
        <v>2.1839799228875698</v>
      </c>
      <c r="Q129" s="18">
        <f>'6302'!P129</f>
        <v>-2.0967778318510808</v>
      </c>
      <c r="R129" s="18">
        <f>'6303'!P129</f>
        <v>-1.4105248586319004</v>
      </c>
      <c r="S129" s="18">
        <f>'6231'!P129</f>
        <v>-0.39325878557151467</v>
      </c>
      <c r="T129" s="1"/>
      <c r="U129" s="27">
        <f t="shared" si="9"/>
        <v>-0.12961375153979288</v>
      </c>
      <c r="V129" s="27">
        <f t="shared" si="10"/>
        <v>0.69146773091421254</v>
      </c>
      <c r="W129" s="27"/>
      <c r="Z129">
        <f t="shared" si="11"/>
        <v>0.15593303054068205</v>
      </c>
    </row>
    <row r="130" spans="1:26" x14ac:dyDescent="0.15">
      <c r="A130">
        <v>64.5</v>
      </c>
      <c r="B130">
        <v>62</v>
      </c>
      <c r="C130">
        <v>128</v>
      </c>
      <c r="E130"/>
      <c r="F130">
        <f>'5642'!P130</f>
        <v>-0.11107858655228255</v>
      </c>
      <c r="G130">
        <f>'5646'!P130</f>
        <v>-2.1336643521885139</v>
      </c>
      <c r="H130">
        <f>'5707'!P130</f>
        <v>-1.2700472371058953</v>
      </c>
      <c r="I130">
        <f>'5710'!P130</f>
        <v>1.3380419206985432</v>
      </c>
      <c r="J130" s="18">
        <f>'6226'!P130</f>
        <v>-0.38984843770295613</v>
      </c>
      <c r="K130">
        <f>'6228'!P130</f>
        <v>2.9833359968624484</v>
      </c>
      <c r="L130">
        <f>'6235'!P130</f>
        <v>-2.4298055141567918</v>
      </c>
      <c r="M130">
        <f>'6263'!P130</f>
        <v>-2.3531695105456789</v>
      </c>
      <c r="N130">
        <f>'6264'!P130</f>
        <v>0.99027153310289207</v>
      </c>
      <c r="O130" s="18">
        <f>'6267'!P130</f>
        <v>2.5717451499552673</v>
      </c>
      <c r="P130" s="18">
        <f>'6272'!P130</f>
        <v>-0.48568972478028649</v>
      </c>
      <c r="Q130" s="18">
        <f>'6302'!P130</f>
        <v>-0.45462287590590372</v>
      </c>
      <c r="R130" s="18">
        <f>'6303'!P130</f>
        <v>-0.43443638354967773</v>
      </c>
      <c r="S130" s="18">
        <f>'6231'!P130</f>
        <v>-0.29499783475004931</v>
      </c>
      <c r="T130" s="1"/>
      <c r="U130" s="27">
        <f t="shared" si="9"/>
        <v>-8.0421903763296859E-2</v>
      </c>
      <c r="V130" s="27">
        <f t="shared" si="10"/>
        <v>0.63238270095729521</v>
      </c>
      <c r="W130" s="27"/>
      <c r="Z130">
        <f t="shared" si="11"/>
        <v>-0.38984843770295613</v>
      </c>
    </row>
    <row r="131" spans="1:26" x14ac:dyDescent="0.15">
      <c r="A131">
        <v>65</v>
      </c>
      <c r="B131">
        <v>62.5</v>
      </c>
      <c r="C131">
        <v>129</v>
      </c>
      <c r="E131"/>
      <c r="F131">
        <f>'5642'!P131</f>
        <v>0.24619736568799355</v>
      </c>
      <c r="G131">
        <f>'5646'!P131</f>
        <v>-1.8813812317115703</v>
      </c>
      <c r="H131">
        <f>'5707'!P131</f>
        <v>-2.7525028804372291</v>
      </c>
      <c r="I131">
        <f>'5710'!P131</f>
        <v>-2.4010597064104418</v>
      </c>
      <c r="J131" s="18">
        <f>'6226'!P131</f>
        <v>-2.7369667022155313</v>
      </c>
      <c r="K131">
        <f>'6228'!P131</f>
        <v>2.3628969790127696</v>
      </c>
      <c r="L131">
        <f>'6235'!P131</f>
        <v>-0.6331989644716397</v>
      </c>
      <c r="M131">
        <f>'6263'!P131</f>
        <v>-1.1200408102361938</v>
      </c>
      <c r="N131">
        <f>'6264'!P131</f>
        <v>2.0848943403902966</v>
      </c>
      <c r="O131" s="18">
        <f>'6267'!P131</f>
        <v>0.58248500035284734</v>
      </c>
      <c r="P131" s="18">
        <f>'6272'!P131</f>
        <v>-2.2205101712753388</v>
      </c>
      <c r="Q131" s="18">
        <f>'6302'!P131</f>
        <v>-0.46305213153527136</v>
      </c>
      <c r="R131" s="18">
        <f>'6303'!P131</f>
        <v>0.34436018011089348</v>
      </c>
      <c r="S131" s="18">
        <f>'6231'!P131</f>
        <v>0.40739832432881179</v>
      </c>
      <c r="T131" s="1"/>
      <c r="U131" s="27">
        <f t="shared" si="9"/>
        <v>-0.62486766100386981</v>
      </c>
      <c r="V131" s="27">
        <f t="shared" si="10"/>
        <v>0.60048819729987757</v>
      </c>
      <c r="W131" s="27"/>
      <c r="Z131">
        <f t="shared" si="11"/>
        <v>-1.1200408102361938</v>
      </c>
    </row>
    <row r="132" spans="1:26" x14ac:dyDescent="0.15">
      <c r="A132">
        <v>65.5</v>
      </c>
      <c r="B132">
        <v>63</v>
      </c>
      <c r="C132">
        <v>130</v>
      </c>
      <c r="E132"/>
      <c r="F132">
        <f>'5642'!P132</f>
        <v>0.2712270498336814</v>
      </c>
      <c r="G132">
        <f>'5646'!P132</f>
        <v>-1.8925148177927291</v>
      </c>
      <c r="H132">
        <f>'5707'!P132</f>
        <v>-1.5215621692768921</v>
      </c>
      <c r="I132">
        <f>'5710'!P132</f>
        <v>-0.88719134134781474</v>
      </c>
      <c r="J132" s="18">
        <f>'6226'!P132</f>
        <v>1.1214032428169514</v>
      </c>
      <c r="K132">
        <f>'6228'!P132</f>
        <v>-0.79188418105482039</v>
      </c>
      <c r="L132">
        <f>'6235'!P132</f>
        <v>-0.16622318273031578</v>
      </c>
      <c r="M132">
        <f>'6263'!P132</f>
        <v>-3.0083258028967168</v>
      </c>
      <c r="N132">
        <f>'6264'!P132</f>
        <v>0.3233898182395708</v>
      </c>
      <c r="O132" s="18">
        <f>'6267'!P132</f>
        <v>2.9354384685108021</v>
      </c>
      <c r="P132" s="18">
        <f>'6272'!P132</f>
        <v>-0.91282660841768815</v>
      </c>
      <c r="Q132" s="18">
        <f>'6302'!P132</f>
        <v>-1.367775621555561</v>
      </c>
      <c r="R132" s="18">
        <f>'6303'!P132</f>
        <v>-1.8351036712843283</v>
      </c>
      <c r="S132" s="18">
        <f>'6231'!P132</f>
        <v>-0.16735039707763952</v>
      </c>
      <c r="T132" s="1"/>
      <c r="U132" s="27">
        <f t="shared" si="9"/>
        <v>-0.36162429156982823</v>
      </c>
      <c r="V132" s="27">
        <f t="shared" si="10"/>
        <v>0.5284503038312468</v>
      </c>
      <c r="W132" s="27"/>
      <c r="Z132">
        <f t="shared" si="11"/>
        <v>-0.79188418105482039</v>
      </c>
    </row>
    <row r="133" spans="1:26" x14ac:dyDescent="0.15">
      <c r="A133">
        <v>66</v>
      </c>
      <c r="B133">
        <v>63.5</v>
      </c>
      <c r="C133">
        <v>131</v>
      </c>
      <c r="E133"/>
      <c r="F133">
        <f>'5642'!P133</f>
        <v>0.12325921196525556</v>
      </c>
      <c r="G133">
        <f>'5646'!P133</f>
        <v>-1.4780154427293679</v>
      </c>
      <c r="H133">
        <f>'5707'!P133</f>
        <v>-1.6503717860540617</v>
      </c>
      <c r="I133">
        <f>'5710'!P133</f>
        <v>-0.58857435621903009</v>
      </c>
      <c r="J133" s="18">
        <f>'6226'!P133</f>
        <v>-3.5731605266494126</v>
      </c>
      <c r="K133">
        <f>'6228'!P133</f>
        <v>1.0125393407835375</v>
      </c>
      <c r="L133">
        <f>'6235'!P133</f>
        <v>-0.79680351038540265</v>
      </c>
      <c r="M133">
        <f>'6263'!P133</f>
        <v>-1.2029690574037841</v>
      </c>
      <c r="N133">
        <f>'6264'!P133</f>
        <v>1.813527647484646</v>
      </c>
      <c r="O133" s="18">
        <f>'6267'!P133</f>
        <v>1.7652376811270429</v>
      </c>
      <c r="P133" s="18">
        <f>'6272'!P133</f>
        <v>1.0753337174843944</v>
      </c>
      <c r="Q133" s="18">
        <f>'6302'!P133</f>
        <v>-1.0554523793425497</v>
      </c>
      <c r="R133" s="18">
        <f>'6303'!P133</f>
        <v>-1.3214549506272089</v>
      </c>
      <c r="S133" s="18">
        <f>'6231'!P133</f>
        <v>-0.25144592716120956</v>
      </c>
      <c r="T133" s="1"/>
      <c r="U133" s="27">
        <f t="shared" si="9"/>
        <v>-0.4575330798080578</v>
      </c>
      <c r="V133" s="27">
        <f t="shared" si="10"/>
        <v>0.53183323564431906</v>
      </c>
      <c r="W133" s="27"/>
      <c r="Z133">
        <f t="shared" si="11"/>
        <v>-0.58857435621903009</v>
      </c>
    </row>
    <row r="134" spans="1:26" x14ac:dyDescent="0.15">
      <c r="A134">
        <v>66.5</v>
      </c>
      <c r="B134">
        <v>64</v>
      </c>
      <c r="C134">
        <v>132</v>
      </c>
      <c r="E134"/>
      <c r="F134">
        <f>'5642'!P134</f>
        <v>-0.19167949026883149</v>
      </c>
      <c r="G134">
        <f>'5646'!P134</f>
        <v>-2.0067102538478161</v>
      </c>
      <c r="H134">
        <f>'5707'!P134</f>
        <v>-2.7513407556276226</v>
      </c>
      <c r="I134">
        <f>'5710'!P134</f>
        <v>-0.81866360689731399</v>
      </c>
      <c r="J134" s="18">
        <f>'6226'!P134</f>
        <v>0.96347453907597047</v>
      </c>
      <c r="K134">
        <f>'6228'!P134</f>
        <v>-0.30156734302236721</v>
      </c>
      <c r="L134">
        <f>'6235'!P134</f>
        <v>-0.83972277947962581</v>
      </c>
      <c r="M134">
        <f>'6263'!P134</f>
        <v>-1.3359709501894985</v>
      </c>
      <c r="N134">
        <f>'6264'!P134</f>
        <v>-0.62144034200587495</v>
      </c>
      <c r="O134" s="18">
        <f>'6267'!P134</f>
        <v>1.7271586947859032</v>
      </c>
      <c r="P134" s="18">
        <f>'6272'!P134</f>
        <v>1.753578565890844</v>
      </c>
      <c r="Q134" s="18">
        <f>'6302'!P134</f>
        <v>-1.9522092062475658</v>
      </c>
      <c r="R134" s="18">
        <f>'6303'!P134</f>
        <v>-1.4667166477384457</v>
      </c>
      <c r="S134" s="18">
        <f>'6231'!P134</f>
        <v>-7.5218668026035176E-2</v>
      </c>
      <c r="T134" s="1"/>
      <c r="U134" s="27">
        <f t="shared" ref="U134:U152" si="12">AVERAGE(E134:O134)</f>
        <v>-0.61764622874770758</v>
      </c>
      <c r="V134" s="27">
        <f t="shared" ref="V134:V152" si="13">STDEV(E134:O134)/SQRT(COUNT(E134:O134))</f>
        <v>0.41321622692484017</v>
      </c>
      <c r="W134" s="27"/>
      <c r="Z134">
        <f t="shared" ref="Z134:Z152" si="14">MEDIAN(E134:P134)</f>
        <v>-0.62144034200587495</v>
      </c>
    </row>
    <row r="135" spans="1:26" x14ac:dyDescent="0.15">
      <c r="A135">
        <v>67</v>
      </c>
      <c r="B135">
        <v>64.5</v>
      </c>
      <c r="C135">
        <v>133</v>
      </c>
      <c r="E135"/>
      <c r="F135">
        <f>'5642'!P135</f>
        <v>0.7802455466229764</v>
      </c>
      <c r="G135">
        <f>'5646'!P135</f>
        <v>-1.7891813547469124</v>
      </c>
      <c r="H135">
        <f>'5707'!P135</f>
        <v>-0.93101603339958516</v>
      </c>
      <c r="I135">
        <f>'5710'!P135</f>
        <v>-0.46716711382873161</v>
      </c>
      <c r="J135" s="18">
        <f>'6226'!P135</f>
        <v>-1.9162389977309957</v>
      </c>
      <c r="K135">
        <f>'6228'!P135</f>
        <v>2.1666344959728594</v>
      </c>
      <c r="L135">
        <f>'6235'!P135</f>
        <v>-1.5911996755735385</v>
      </c>
      <c r="M135">
        <f>'6263'!P135</f>
        <v>-0.34272765129154181</v>
      </c>
      <c r="N135">
        <f>'6264'!P135</f>
        <v>0.58651964001530132</v>
      </c>
      <c r="O135" s="18">
        <f>'6267'!P135</f>
        <v>0.95111386216844462</v>
      </c>
      <c r="P135" s="18">
        <f>'6272'!P135</f>
        <v>-0.45588404908559327</v>
      </c>
      <c r="Q135" s="18">
        <f>'6302'!P135</f>
        <v>-1.7582883575220993</v>
      </c>
      <c r="R135" s="18">
        <f>'6303'!P135</f>
        <v>-0.82051314918260321</v>
      </c>
      <c r="S135" s="18">
        <f>'6231'!P135</f>
        <v>0.50910726539212425</v>
      </c>
      <c r="T135" s="1"/>
      <c r="U135" s="27">
        <f t="shared" si="12"/>
        <v>-0.2553017281791724</v>
      </c>
      <c r="V135" s="27">
        <f t="shared" si="13"/>
        <v>0.42827143169799953</v>
      </c>
      <c r="W135" s="27"/>
      <c r="Z135">
        <f t="shared" si="14"/>
        <v>-0.45588404908559327</v>
      </c>
    </row>
    <row r="136" spans="1:26" x14ac:dyDescent="0.15">
      <c r="A136">
        <v>67.5</v>
      </c>
      <c r="B136">
        <v>65</v>
      </c>
      <c r="C136">
        <v>134</v>
      </c>
      <c r="E136"/>
      <c r="F136">
        <f>'5642'!P136</f>
        <v>-0.12723136915530261</v>
      </c>
      <c r="G136">
        <f>'5646'!P136</f>
        <v>-0.82210226457693025</v>
      </c>
      <c r="H136">
        <f>'5707'!P136</f>
        <v>0.66760088540526752</v>
      </c>
      <c r="I136">
        <f>'5710'!P136</f>
        <v>-0.85276680882313582</v>
      </c>
      <c r="J136" s="18">
        <f>'6226'!P136</f>
        <v>-2.4220180295354088</v>
      </c>
      <c r="K136">
        <f>'6228'!P136</f>
        <v>1.2082769234362283</v>
      </c>
      <c r="L136">
        <f>'6235'!P136</f>
        <v>-1.1648501507064486</v>
      </c>
      <c r="M136">
        <f>'6263'!P136</f>
        <v>-1.0666266101195703</v>
      </c>
      <c r="N136">
        <f>'6264'!P136</f>
        <v>1.9266118643313432</v>
      </c>
      <c r="O136" s="18">
        <f>'6267'!P136</f>
        <v>1.9388688680294266</v>
      </c>
      <c r="P136" s="18">
        <f>'6272'!P136</f>
        <v>-0.44111616677495202</v>
      </c>
      <c r="Q136" s="18">
        <f>'6302'!P136</f>
        <v>-0.10641253698428468</v>
      </c>
      <c r="R136" s="18">
        <f>'6303'!P136</f>
        <v>3.940244718337501E-2</v>
      </c>
      <c r="S136" s="18">
        <f>'6231'!P136</f>
        <v>4.17717454298531E-3</v>
      </c>
      <c r="T136" s="1"/>
      <c r="U136" s="27">
        <f t="shared" si="12"/>
        <v>-7.1423669171453083E-2</v>
      </c>
      <c r="V136" s="27">
        <f t="shared" si="13"/>
        <v>0.46074392916094481</v>
      </c>
      <c r="W136" s="27"/>
      <c r="Z136">
        <f t="shared" si="14"/>
        <v>-0.44111616677495202</v>
      </c>
    </row>
    <row r="137" spans="1:26" x14ac:dyDescent="0.15">
      <c r="A137">
        <v>68</v>
      </c>
      <c r="B137">
        <v>65.5</v>
      </c>
      <c r="C137">
        <v>135</v>
      </c>
      <c r="E137"/>
      <c r="F137">
        <f>'5642'!P137</f>
        <v>-0.80075047535925137</v>
      </c>
      <c r="G137">
        <f>'5646'!P137</f>
        <v>-1.2789951473237706</v>
      </c>
      <c r="H137">
        <f>'5707'!P137</f>
        <v>-0.27924561480557514</v>
      </c>
      <c r="I137">
        <f>'5710'!P137</f>
        <v>-1.6485429600699251</v>
      </c>
      <c r="J137" s="18">
        <f>'6226'!P137</f>
        <v>-2.5169944447850545</v>
      </c>
      <c r="K137">
        <f>'6228'!P137</f>
        <v>0.74976087450586071</v>
      </c>
      <c r="L137">
        <f>'6235'!P137</f>
        <v>-2.3499794592910526</v>
      </c>
      <c r="M137">
        <f>'6263'!P137</f>
        <v>-1.7742202358182535</v>
      </c>
      <c r="N137">
        <f>'6264'!P137</f>
        <v>0.33770012791987386</v>
      </c>
      <c r="O137" s="18">
        <f>'6267'!P137</f>
        <v>1.2593510960116487</v>
      </c>
      <c r="P137" s="18">
        <f>'6272'!P137</f>
        <v>-1.8519634762050197</v>
      </c>
      <c r="Q137" s="18">
        <f>'6302'!P137</f>
        <v>0.63578334158375815</v>
      </c>
      <c r="R137" s="18">
        <f>'6303'!P137</f>
        <v>-0.79722090052399985</v>
      </c>
      <c r="S137" s="18">
        <f>'6231'!P137</f>
        <v>-0.25375073908643736</v>
      </c>
      <c r="T137" s="1"/>
      <c r="U137" s="27">
        <f t="shared" si="12"/>
        <v>-0.83019162390154988</v>
      </c>
      <c r="V137" s="27">
        <f t="shared" si="13"/>
        <v>0.41430249897341453</v>
      </c>
      <c r="W137" s="27"/>
      <c r="Z137">
        <f t="shared" si="14"/>
        <v>-1.2789951473237706</v>
      </c>
    </row>
    <row r="138" spans="1:26" x14ac:dyDescent="0.15">
      <c r="A138">
        <v>68.5</v>
      </c>
      <c r="B138">
        <v>66</v>
      </c>
      <c r="C138">
        <v>136</v>
      </c>
      <c r="E138"/>
      <c r="F138">
        <f>'5642'!P138</f>
        <v>-0.25136487534489066</v>
      </c>
      <c r="G138">
        <f>'5646'!P138</f>
        <v>-0.9936381853028009</v>
      </c>
      <c r="H138">
        <f>'5707'!P138</f>
        <v>0.42866646377479733</v>
      </c>
      <c r="I138">
        <f>'5710'!P138</f>
        <v>-2.0435286337059306</v>
      </c>
      <c r="J138" s="18">
        <f>'6226'!P138</f>
        <v>-0.99146665945059331</v>
      </c>
      <c r="K138">
        <f>'6228'!P138</f>
        <v>0.31110351815431009</v>
      </c>
      <c r="L138">
        <f>'6235'!P138</f>
        <v>-1.9742374246730519</v>
      </c>
      <c r="M138">
        <f>'6263'!P138</f>
        <v>-1.0943775302765726</v>
      </c>
      <c r="N138">
        <f>'6264'!P138</f>
        <v>5.8730348290402204E-2</v>
      </c>
      <c r="O138" s="18">
        <f>'6267'!P138</f>
        <v>1.3948049574884687</v>
      </c>
      <c r="P138" s="18">
        <f>'6272'!P138</f>
        <v>-2.2514366751575974</v>
      </c>
      <c r="Q138" s="18">
        <f>'6302'!P138</f>
        <v>0.64918114281676298</v>
      </c>
      <c r="R138" s="18">
        <f>'6303'!P138</f>
        <v>-0.1513086333281822</v>
      </c>
      <c r="S138" s="18">
        <f>'6231'!P138</f>
        <v>0.22792416110984454</v>
      </c>
      <c r="T138" s="1"/>
      <c r="U138" s="27">
        <f t="shared" si="12"/>
        <v>-0.51553080210458613</v>
      </c>
      <c r="V138" s="27">
        <f t="shared" si="13"/>
        <v>0.34763554551367271</v>
      </c>
      <c r="W138" s="27"/>
      <c r="Z138">
        <f t="shared" si="14"/>
        <v>-0.99146665945059331</v>
      </c>
    </row>
    <row r="139" spans="1:26" x14ac:dyDescent="0.15">
      <c r="A139">
        <v>69</v>
      </c>
      <c r="B139">
        <v>66.5</v>
      </c>
      <c r="C139">
        <v>137</v>
      </c>
      <c r="E139"/>
      <c r="F139">
        <f>'5642'!P139</f>
        <v>-0.18228445830923781</v>
      </c>
      <c r="G139">
        <f>'5646'!P139</f>
        <v>-0.56564598147533041</v>
      </c>
      <c r="H139">
        <f>'5707'!P139</f>
        <v>1.112339092402804</v>
      </c>
      <c r="I139">
        <f>'5710'!P139</f>
        <v>0.11348522284872668</v>
      </c>
      <c r="J139" s="18">
        <f>'6226'!P139</f>
        <v>-1.1604239516453265</v>
      </c>
      <c r="K139">
        <f>'6228'!P139</f>
        <v>1.4613791271756151</v>
      </c>
      <c r="L139">
        <f>'6235'!P139</f>
        <v>8.7256734159953539E-2</v>
      </c>
      <c r="M139">
        <f>'6263'!P139</f>
        <v>-0.13437818077735506</v>
      </c>
      <c r="N139">
        <f>'6264'!P139</f>
        <v>-1.4476082190290374</v>
      </c>
      <c r="O139" s="18">
        <f>'6267'!P139</f>
        <v>0.20874712502932688</v>
      </c>
      <c r="P139" s="18">
        <f>'6272'!P139</f>
        <v>-1.051769152598298</v>
      </c>
      <c r="Q139" s="18">
        <f>'6302'!P139</f>
        <v>-1.2610711083799571</v>
      </c>
      <c r="R139" s="18">
        <f>'6303'!P139</f>
        <v>-0.25000708383726344</v>
      </c>
      <c r="S139" s="18">
        <f>'6231'!P139</f>
        <v>7.0865538732825598E-2</v>
      </c>
      <c r="T139" s="1"/>
      <c r="U139" s="27">
        <f t="shared" si="12"/>
        <v>-5.0713348961986079E-2</v>
      </c>
      <c r="V139" s="27">
        <f t="shared" si="13"/>
        <v>0.28332687378506899</v>
      </c>
      <c r="W139" s="27"/>
      <c r="Z139">
        <f t="shared" si="14"/>
        <v>-0.13437818077735506</v>
      </c>
    </row>
    <row r="140" spans="1:26" x14ac:dyDescent="0.15">
      <c r="A140">
        <v>69.5</v>
      </c>
      <c r="B140">
        <v>67</v>
      </c>
      <c r="C140">
        <v>138</v>
      </c>
      <c r="E140"/>
      <c r="F140">
        <f>'5642'!P140</f>
        <v>-0.28208487869073662</v>
      </c>
      <c r="G140">
        <f>'5646'!P140</f>
        <v>0.38194746238213206</v>
      </c>
      <c r="H140">
        <f>'5707'!P140</f>
        <v>-1.5380272748169717</v>
      </c>
      <c r="I140">
        <f>'5710'!P140</f>
        <v>-0.82428360927359479</v>
      </c>
      <c r="J140" s="18">
        <f>'6226'!P140</f>
        <v>-0.70780717887237699</v>
      </c>
      <c r="K140">
        <f>'6228'!P140</f>
        <v>1.3905549252464566</v>
      </c>
      <c r="L140">
        <f>'6235'!P140</f>
        <v>-1.1885472142826159</v>
      </c>
      <c r="M140">
        <f>'6263'!P140</f>
        <v>2.5312086928096562E-2</v>
      </c>
      <c r="N140">
        <f>'6264'!P140</f>
        <v>-1.2791988824110663</v>
      </c>
      <c r="O140" s="18">
        <f>'6267'!P140</f>
        <v>0.31532691417740644</v>
      </c>
      <c r="P140" s="18">
        <f>'6272'!P140</f>
        <v>0.69631477538018671</v>
      </c>
      <c r="Q140" s="18">
        <f>'6302'!P140</f>
        <v>-1.9016070573891219</v>
      </c>
      <c r="R140" s="18">
        <f>'6303'!P140</f>
        <v>0.65703476165905972</v>
      </c>
      <c r="S140" s="18">
        <f>'6231'!P140</f>
        <v>0.97264121273260562</v>
      </c>
      <c r="T140" s="1"/>
      <c r="U140" s="27">
        <f t="shared" si="12"/>
        <v>-0.37068076496132712</v>
      </c>
      <c r="V140" s="27">
        <f t="shared" si="13"/>
        <v>0.28829161244902773</v>
      </c>
      <c r="W140" s="27"/>
      <c r="Z140">
        <f t="shared" si="14"/>
        <v>-0.28208487869073662</v>
      </c>
    </row>
    <row r="141" spans="1:26" x14ac:dyDescent="0.15">
      <c r="A141" s="3">
        <v>70</v>
      </c>
      <c r="B141" s="3">
        <v>67.5</v>
      </c>
      <c r="C141" s="3">
        <v>139</v>
      </c>
      <c r="D141" s="3"/>
      <c r="E141"/>
      <c r="F141">
        <f>'5642'!P141</f>
        <v>-4.9013809580915044E-2</v>
      </c>
      <c r="G141">
        <f>'5646'!P141</f>
        <v>0.35362075959721234</v>
      </c>
      <c r="H141">
        <f>'5707'!P141</f>
        <v>-0.45845375265743488</v>
      </c>
      <c r="I141">
        <f>'5710'!P141</f>
        <v>-1.4492988972908449</v>
      </c>
      <c r="J141" s="18">
        <f>'6226'!P141</f>
        <v>0.41976883032926687</v>
      </c>
      <c r="K141">
        <f>'6228'!P141</f>
        <v>0.8173948457597866</v>
      </c>
      <c r="L141">
        <f>'6235'!P141</f>
        <v>-1.4831622950128744</v>
      </c>
      <c r="M141">
        <f>'6263'!P141</f>
        <v>0.9384765532009719</v>
      </c>
      <c r="N141">
        <f>'6264'!P141</f>
        <v>0.46440166977692965</v>
      </c>
      <c r="O141" s="18">
        <f>'6267'!P141</f>
        <v>2.4097017713180597</v>
      </c>
      <c r="P141" s="18">
        <f>'6272'!P141</f>
        <v>1.8874740601265598</v>
      </c>
      <c r="Q141" s="18">
        <f>'6302'!P141</f>
        <v>-1.1463473495145962</v>
      </c>
      <c r="R141" s="18">
        <f>'6303'!P141</f>
        <v>0.36314856772888116</v>
      </c>
      <c r="S141" s="18">
        <f>'6231'!P141</f>
        <v>-0.67610963523165657</v>
      </c>
      <c r="T141" s="39"/>
      <c r="U141" s="30">
        <f t="shared" si="12"/>
        <v>0.19634356754401577</v>
      </c>
      <c r="V141" s="30">
        <f t="shared" si="13"/>
        <v>0.36514486537133095</v>
      </c>
      <c r="W141" s="27"/>
      <c r="Z141">
        <f t="shared" si="14"/>
        <v>0.41976883032926687</v>
      </c>
    </row>
    <row r="142" spans="1:26" x14ac:dyDescent="0.15">
      <c r="A142">
        <v>70.5</v>
      </c>
      <c r="B142">
        <v>68</v>
      </c>
      <c r="C142">
        <v>140</v>
      </c>
      <c r="E142"/>
      <c r="F142">
        <f>'5642'!P142</f>
        <v>0.28334391371495865</v>
      </c>
      <c r="G142">
        <f>'5646'!P142</f>
        <v>0.63060420179358367</v>
      </c>
      <c r="H142">
        <f>'5707'!P142</f>
        <v>-0.84717820731921278</v>
      </c>
      <c r="I142">
        <f>'5710'!P142</f>
        <v>-2.4957687895870806</v>
      </c>
      <c r="J142" s="18">
        <f>'6226'!P142</f>
        <v>0.10160528215488816</v>
      </c>
      <c r="K142">
        <f>'6228'!P142</f>
        <v>-0.90099751473924627</v>
      </c>
      <c r="L142">
        <f>'6235'!P142</f>
        <v>-1.5215518793538041</v>
      </c>
      <c r="M142">
        <f>'6263'!P142</f>
        <v>-0.31790157328439483</v>
      </c>
      <c r="N142">
        <f>'6264'!P142</f>
        <v>-0.85251458104904732</v>
      </c>
      <c r="O142" s="18">
        <f>'6267'!P142</f>
        <v>0.56935741770892412</v>
      </c>
      <c r="P142" s="18">
        <f>'6272'!P142</f>
        <v>1.416631427311861</v>
      </c>
      <c r="Q142" s="18">
        <f>'6302'!P142</f>
        <v>0.42976894997944926</v>
      </c>
      <c r="R142" s="18">
        <f>'6303'!P142</f>
        <v>0.49484390216925789</v>
      </c>
      <c r="S142" s="18">
        <f>'6231'!P142</f>
        <v>-0.22569227970318601</v>
      </c>
      <c r="U142" s="27">
        <f t="shared" si="12"/>
        <v>-0.53510017299604318</v>
      </c>
      <c r="V142" s="27">
        <f t="shared" si="13"/>
        <v>0.31358937967737893</v>
      </c>
      <c r="W142" s="27"/>
      <c r="Z142">
        <f t="shared" si="14"/>
        <v>-0.31790157328439483</v>
      </c>
    </row>
    <row r="143" spans="1:26" x14ac:dyDescent="0.15">
      <c r="A143">
        <v>71</v>
      </c>
      <c r="B143">
        <v>68.5</v>
      </c>
      <c r="C143">
        <v>141</v>
      </c>
      <c r="E143"/>
      <c r="F143">
        <f>'5642'!P143</f>
        <v>-0.2163497960306974</v>
      </c>
      <c r="G143">
        <f>'5646'!P143</f>
        <v>1.2495850557088148</v>
      </c>
      <c r="H143">
        <f>'5707'!P143</f>
        <v>-0.3150430846593229</v>
      </c>
      <c r="I143">
        <f>'5710'!P143</f>
        <v>1.1407064390920145</v>
      </c>
      <c r="J143" s="18">
        <f>'6226'!P143</f>
        <v>-0.74705111735261809</v>
      </c>
      <c r="K143">
        <f>'6228'!P143</f>
        <v>4.4799042620978287E-2</v>
      </c>
      <c r="L143">
        <f>'6235'!P143</f>
        <v>-1.0998144028917518</v>
      </c>
      <c r="M143">
        <f>'6263'!P143</f>
        <v>0.53915960234178517</v>
      </c>
      <c r="N143">
        <f>'6264'!P143</f>
        <v>1.0783999955250878</v>
      </c>
      <c r="O143" s="18">
        <f>'6267'!P143</f>
        <v>2.51737806268443</v>
      </c>
      <c r="P143" s="18">
        <f>'6272'!P143</f>
        <v>-1.279014303684668</v>
      </c>
      <c r="Q143" s="18">
        <f>'6302'!P143</f>
        <v>0.64734933826511076</v>
      </c>
      <c r="R143" s="18">
        <f>'6303'!P143</f>
        <v>-1.2246926041286768</v>
      </c>
      <c r="S143" s="18">
        <f>'6231'!P143</f>
        <v>-0.29216459489656632</v>
      </c>
      <c r="U143" s="27">
        <f t="shared" si="12"/>
        <v>0.41917697970387202</v>
      </c>
      <c r="V143" s="27">
        <f t="shared" si="13"/>
        <v>0.34660505786735191</v>
      </c>
      <c r="W143" s="27"/>
      <c r="Z143">
        <f t="shared" si="14"/>
        <v>4.4799042620978287E-2</v>
      </c>
    </row>
    <row r="144" spans="1:26" x14ac:dyDescent="0.15">
      <c r="A144">
        <v>71.5</v>
      </c>
      <c r="B144">
        <v>69</v>
      </c>
      <c r="C144">
        <v>142</v>
      </c>
      <c r="E144"/>
      <c r="F144">
        <f>'5642'!P144</f>
        <v>0.29251876452559172</v>
      </c>
      <c r="G144">
        <f>'5646'!P144</f>
        <v>1.2310923088399344</v>
      </c>
      <c r="H144">
        <f>'5707'!P144</f>
        <v>-0.37678803094124469</v>
      </c>
      <c r="I144">
        <f>'5710'!P144</f>
        <v>-0.11663570851325984</v>
      </c>
      <c r="J144" s="18">
        <f>'6226'!P144</f>
        <v>2.516578355986788</v>
      </c>
      <c r="K144">
        <f>'6228'!P144</f>
        <v>1.5079648782278519</v>
      </c>
      <c r="L144">
        <f>'6235'!P144</f>
        <v>-1.5079032668769914</v>
      </c>
      <c r="M144">
        <f>'6263'!P144</f>
        <v>-0.32162514904109663</v>
      </c>
      <c r="N144">
        <f>'6264'!P144</f>
        <v>-0.60642656066496459</v>
      </c>
      <c r="O144" s="18">
        <f>'6267'!P144</f>
        <v>0.48650390471646532</v>
      </c>
      <c r="P144" s="18">
        <f>'6272'!P144</f>
        <v>-0.62375251656654829</v>
      </c>
      <c r="Q144" s="18">
        <f>'6302'!P144</f>
        <v>1.247079447439617</v>
      </c>
      <c r="R144" s="18">
        <f>'6303'!P144</f>
        <v>0.79513824299857105</v>
      </c>
      <c r="S144" s="18">
        <f>'6231'!P144</f>
        <v>1.0760180831028561</v>
      </c>
      <c r="U144" s="27">
        <f t="shared" si="12"/>
        <v>0.31052794962590735</v>
      </c>
      <c r="V144" s="27">
        <f t="shared" si="13"/>
        <v>0.37090327357808994</v>
      </c>
      <c r="W144" s="27"/>
      <c r="Z144">
        <f t="shared" si="14"/>
        <v>-0.11663570851325984</v>
      </c>
    </row>
    <row r="145" spans="1:26" x14ac:dyDescent="0.15">
      <c r="A145">
        <v>72</v>
      </c>
      <c r="B145">
        <v>69.5</v>
      </c>
      <c r="C145">
        <v>143</v>
      </c>
      <c r="E145"/>
      <c r="F145">
        <f>'5642'!P145</f>
        <v>0.18037285574822121</v>
      </c>
      <c r="G145">
        <f>'5646'!P145</f>
        <v>0.7306220741932774</v>
      </c>
      <c r="H145">
        <f>'5707'!P145</f>
        <v>-0.1744274472739071</v>
      </c>
      <c r="I145">
        <f>'5710'!P145</f>
        <v>1.0092891281866496</v>
      </c>
      <c r="J145" s="18">
        <f>'6226'!P145</f>
        <v>-7.3528482657104627E-2</v>
      </c>
      <c r="K145">
        <f>'6228'!P145</f>
        <v>-0.2606929565771155</v>
      </c>
      <c r="L145">
        <f>'6235'!P145</f>
        <v>0.86668967074345038</v>
      </c>
      <c r="M145">
        <f>'6263'!P145</f>
        <v>8.3170759072715539E-2</v>
      </c>
      <c r="N145">
        <f>'6264'!P145</f>
        <v>-0.48817589912626957</v>
      </c>
      <c r="O145" s="18">
        <f>'6267'!P145</f>
        <v>0.17618472699466256</v>
      </c>
      <c r="P145" s="18">
        <f>'6272'!P145</f>
        <v>-1.491727153650505</v>
      </c>
      <c r="Q145" s="18">
        <f>'6302'!P145</f>
        <v>-0.20397996405362326</v>
      </c>
      <c r="R145" s="18">
        <f>'6303'!P145</f>
        <v>-0.71636332460078123</v>
      </c>
      <c r="S145" s="18">
        <f>'6231'!P145</f>
        <v>0.91431153300647849</v>
      </c>
      <c r="U145" s="27">
        <f t="shared" si="12"/>
        <v>0.20495044293045797</v>
      </c>
      <c r="V145" s="27">
        <f t="shared" si="13"/>
        <v>0.15972817196991013</v>
      </c>
      <c r="W145" s="27"/>
      <c r="Z145">
        <f t="shared" si="14"/>
        <v>8.3170759072715539E-2</v>
      </c>
    </row>
    <row r="146" spans="1:26" x14ac:dyDescent="0.15">
      <c r="A146" s="31">
        <v>72.5</v>
      </c>
      <c r="B146" s="31">
        <v>70</v>
      </c>
      <c r="C146" s="31">
        <v>144</v>
      </c>
      <c r="D146" s="31"/>
      <c r="E146" s="31"/>
      <c r="F146" s="31">
        <f>'5642'!P146</f>
        <v>0.52086425101713463</v>
      </c>
      <c r="G146" s="31">
        <f>'5646'!P146</f>
        <v>0.9567092596820912</v>
      </c>
      <c r="H146" s="31">
        <f>'5707'!P146</f>
        <v>-0.46694082443932644</v>
      </c>
      <c r="I146" s="31">
        <f>'5710'!P146</f>
        <v>-0.15665417250417968</v>
      </c>
      <c r="J146" s="32">
        <f>'6226'!P146</f>
        <v>-0.97109062936256763</v>
      </c>
      <c r="K146" s="31">
        <f>'6228'!P146</f>
        <v>-0.95539528653950068</v>
      </c>
      <c r="L146" s="31">
        <f>'6235'!P146</f>
        <v>-1.640312753848304</v>
      </c>
      <c r="M146" s="31">
        <f>'6263'!P146</f>
        <v>7.4983244198504301E-2</v>
      </c>
      <c r="N146" s="31">
        <f>'6264'!P146</f>
        <v>0.75703791260040265</v>
      </c>
      <c r="O146" s="32">
        <f>'6267'!P146</f>
        <v>0.61499872218825291</v>
      </c>
      <c r="P146" s="32">
        <f>'6272'!P146</f>
        <v>-0.83515950040931963</v>
      </c>
      <c r="Q146" s="32">
        <f>'6302'!P146</f>
        <v>1.5706150227601861</v>
      </c>
      <c r="R146" s="32">
        <f>'6303'!P146</f>
        <v>-1.1579941731228893</v>
      </c>
      <c r="S146" s="32">
        <f>'6231'!P146</f>
        <v>1.533191033589643</v>
      </c>
      <c r="T146" s="31"/>
      <c r="U146" s="33">
        <f t="shared" si="12"/>
        <v>-0.12658002770074928</v>
      </c>
      <c r="V146" s="33">
        <f t="shared" si="13"/>
        <v>0.27431362455420943</v>
      </c>
      <c r="W146" s="27"/>
      <c r="X146" s="2" t="s">
        <v>32</v>
      </c>
      <c r="Y146" s="2"/>
      <c r="Z146" s="31">
        <f t="shared" si="14"/>
        <v>-0.15665417250417968</v>
      </c>
    </row>
    <row r="147" spans="1:26" x14ac:dyDescent="0.15">
      <c r="A147">
        <v>73</v>
      </c>
      <c r="B147">
        <v>70.5</v>
      </c>
      <c r="C147">
        <v>145</v>
      </c>
      <c r="E147"/>
      <c r="F147">
        <f>'5642'!P147</f>
        <v>0.32770964434407546</v>
      </c>
      <c r="G147">
        <f>'5646'!P147</f>
        <v>1.6024517821313744</v>
      </c>
      <c r="H147">
        <f>'5707'!P147</f>
        <v>1.3033310772507654</v>
      </c>
      <c r="I147">
        <f>'5710'!P147</f>
        <v>-1.1748923951337535</v>
      </c>
      <c r="J147" s="18">
        <f>'6226'!P147</f>
        <v>-1.8488676410069089</v>
      </c>
      <c r="K147">
        <f>'6228'!P147</f>
        <v>0.84753598397134899</v>
      </c>
      <c r="L147">
        <f>'6235'!P147</f>
        <v>-0.17071779593085024</v>
      </c>
      <c r="M147">
        <f>'6263'!P147</f>
        <v>0.10297959306317804</v>
      </c>
      <c r="N147">
        <f>'6264'!P147</f>
        <v>-1.1973174677924323</v>
      </c>
      <c r="O147" s="18">
        <f>'6267'!P147</f>
        <v>1.002091747311338</v>
      </c>
      <c r="P147" s="18">
        <f>'6272'!P147</f>
        <v>-1.4284938043680884</v>
      </c>
      <c r="Q147" s="18">
        <f>'6302'!P147</f>
        <v>0.10005416564068967</v>
      </c>
      <c r="R147" s="18">
        <f>'6303'!P147</f>
        <v>-0.23987809242420671</v>
      </c>
      <c r="S147" s="18">
        <f>'6231'!P147</f>
        <v>1.698438289337489</v>
      </c>
      <c r="U147" s="27">
        <f t="shared" si="12"/>
        <v>7.9430452820813541E-2</v>
      </c>
      <c r="V147" s="27">
        <f t="shared" si="13"/>
        <v>0.36976467806496371</v>
      </c>
      <c r="W147" s="27"/>
      <c r="Z147">
        <f t="shared" si="14"/>
        <v>0.10297959306317804</v>
      </c>
    </row>
    <row r="148" spans="1:26" x14ac:dyDescent="0.15">
      <c r="A148">
        <v>73.5</v>
      </c>
      <c r="B148">
        <v>71</v>
      </c>
      <c r="C148">
        <v>146</v>
      </c>
      <c r="E148"/>
      <c r="F148">
        <f>'5642'!P148</f>
        <v>0.28271564650850839</v>
      </c>
      <c r="G148">
        <f>'5646'!P148</f>
        <v>1.5812824568114441</v>
      </c>
      <c r="H148">
        <f>'5707'!P148</f>
        <v>3.5668140531191392</v>
      </c>
      <c r="I148">
        <f>'5710'!P148</f>
        <v>-2.9340747860712626</v>
      </c>
      <c r="J148" s="18">
        <f>'6226'!P148</f>
        <v>-0.61948862941321647</v>
      </c>
      <c r="K148">
        <f>'6228'!P148</f>
        <v>-0.12977799231794054</v>
      </c>
      <c r="L148">
        <f>'6235'!P148</f>
        <v>-0.89054466812410626</v>
      </c>
      <c r="M148">
        <f>'6263'!P148</f>
        <v>0.68378379991690408</v>
      </c>
      <c r="N148">
        <f>'6264'!P148</f>
        <v>-0.32764263848614616</v>
      </c>
      <c r="O148" s="18">
        <f>'6267'!P148</f>
        <v>0.12617997366790523</v>
      </c>
      <c r="P148" s="18">
        <f>'6272'!P148</f>
        <v>0.39692911191609992</v>
      </c>
      <c r="Q148" s="18">
        <f>'6302'!P148</f>
        <v>-0.58165774721260921</v>
      </c>
      <c r="R148" s="18">
        <f>'6303'!P148</f>
        <v>0.9133393344360764</v>
      </c>
      <c r="S148" s="18">
        <f>'6231'!P148</f>
        <v>1.6713579877941149</v>
      </c>
      <c r="U148" s="27">
        <f t="shared" si="12"/>
        <v>0.13392472156112287</v>
      </c>
      <c r="V148" s="27">
        <f t="shared" si="13"/>
        <v>0.5324627377558383</v>
      </c>
      <c r="W148" s="27"/>
      <c r="Z148">
        <f t="shared" si="14"/>
        <v>0.12617997366790523</v>
      </c>
    </row>
    <row r="149" spans="1:26" x14ac:dyDescent="0.15">
      <c r="A149">
        <v>74</v>
      </c>
      <c r="B149">
        <v>71.5</v>
      </c>
      <c r="C149">
        <v>147</v>
      </c>
      <c r="E149"/>
      <c r="F149">
        <f>'5642'!P149</f>
        <v>0.64665171361488505</v>
      </c>
      <c r="G149">
        <f>'5646'!P149</f>
        <v>1.6183902702769832</v>
      </c>
      <c r="H149">
        <f>'5707'!P149</f>
        <v>2.6652815606097406</v>
      </c>
      <c r="I149">
        <f>'5710'!P149</f>
        <v>-1.2302576408816581</v>
      </c>
      <c r="J149" s="18">
        <f>'6226'!P149</f>
        <v>-1.5306102208285448</v>
      </c>
      <c r="K149">
        <f>'6228'!P149</f>
        <v>-0.55745952320833181</v>
      </c>
      <c r="L149">
        <f>'6235'!P149</f>
        <v>1.7626071157279883</v>
      </c>
      <c r="M149">
        <f>'6263'!P149</f>
        <v>0.86089525136353073</v>
      </c>
      <c r="N149">
        <f>'6264'!P149</f>
        <v>-0.65682621064632918</v>
      </c>
      <c r="O149" s="18">
        <f>'6267'!P149</f>
        <v>-6.5722225479516977E-2</v>
      </c>
      <c r="P149" s="18">
        <f>'6272'!P149</f>
        <v>-1.1100855814376023</v>
      </c>
      <c r="Q149" s="18">
        <f>'6302'!P149</f>
        <v>0.14344143647180202</v>
      </c>
      <c r="R149" s="18">
        <f>'6303'!P149</f>
        <v>0.44681119287966364</v>
      </c>
      <c r="S149" s="18">
        <f>'6231'!P149</f>
        <v>1.8721342266035748</v>
      </c>
      <c r="U149" s="27">
        <f t="shared" si="12"/>
        <v>0.35129500905487482</v>
      </c>
      <c r="V149" s="27">
        <f t="shared" si="13"/>
        <v>0.43916229169640314</v>
      </c>
      <c r="W149" s="27"/>
      <c r="Z149">
        <f t="shared" si="14"/>
        <v>-6.5722225479516977E-2</v>
      </c>
    </row>
    <row r="150" spans="1:26" x14ac:dyDescent="0.15">
      <c r="A150">
        <v>74.5</v>
      </c>
      <c r="B150">
        <v>72</v>
      </c>
      <c r="C150">
        <v>148</v>
      </c>
      <c r="E150"/>
      <c r="F150">
        <f>'5642'!P150</f>
        <v>0.68371410661093335</v>
      </c>
      <c r="G150">
        <f>'5646'!P150</f>
        <v>1.9746792254325283</v>
      </c>
      <c r="H150">
        <f>'5707'!P150</f>
        <v>2.3424906596846857</v>
      </c>
      <c r="I150">
        <f>'5710'!P150</f>
        <v>-0.89461519267597744</v>
      </c>
      <c r="J150" s="18">
        <f>'6226'!P150</f>
        <v>0.59083073676705689</v>
      </c>
      <c r="K150">
        <f>'6228'!P150</f>
        <v>-0.71125738875542899</v>
      </c>
      <c r="L150">
        <f>'6235'!P150</f>
        <v>0.25605489929567921</v>
      </c>
      <c r="M150">
        <f>'6263'!P150</f>
        <v>1.3503581379008078</v>
      </c>
      <c r="N150">
        <f>'6264'!P150</f>
        <v>-2.206874513887886</v>
      </c>
      <c r="O150" s="18">
        <f>'6267'!P150</f>
        <v>-0.53386731661443909</v>
      </c>
      <c r="P150" s="18">
        <f>'6272'!P150</f>
        <v>-2.4660872728617469E-2</v>
      </c>
      <c r="Q150" s="18">
        <f>'6302'!P150</f>
        <v>0.97892529100903047</v>
      </c>
      <c r="R150" s="18">
        <f>'6303'!P150</f>
        <v>0.72198874844511629</v>
      </c>
      <c r="S150" s="18">
        <f>'6231'!P150</f>
        <v>2.2155288874458412</v>
      </c>
      <c r="U150" s="27">
        <f t="shared" si="12"/>
        <v>0.2851513353757959</v>
      </c>
      <c r="V150" s="27">
        <f t="shared" si="13"/>
        <v>0.44397970039127554</v>
      </c>
      <c r="W150" s="27"/>
      <c r="Z150">
        <f t="shared" si="14"/>
        <v>0.25605489929567921</v>
      </c>
    </row>
    <row r="151" spans="1:26" x14ac:dyDescent="0.15">
      <c r="A151">
        <v>75</v>
      </c>
      <c r="B151">
        <v>72.5</v>
      </c>
      <c r="C151">
        <v>149</v>
      </c>
      <c r="E151"/>
      <c r="F151">
        <f>'5642'!P151</f>
        <v>1.0556532377884831</v>
      </c>
      <c r="G151">
        <f>'5646'!P151</f>
        <v>2.4396753579943149</v>
      </c>
      <c r="H151">
        <f>'5707'!P151</f>
        <v>0.9111540040690107</v>
      </c>
      <c r="I151">
        <f>'5710'!P151</f>
        <v>-1.967799234852037</v>
      </c>
      <c r="J151" s="18">
        <f>'6226'!P151</f>
        <v>1.7746547271820887</v>
      </c>
      <c r="K151">
        <f>'6228'!P151</f>
        <v>0.15442969640363635</v>
      </c>
      <c r="L151">
        <f>'6235'!P151</f>
        <v>2.2983624140687122</v>
      </c>
      <c r="M151">
        <f>'6263'!P151</f>
        <v>1.5798251183119647</v>
      </c>
      <c r="N151">
        <f>'6264'!P151</f>
        <v>0.9803140226912409</v>
      </c>
      <c r="O151" s="18">
        <f>'6267'!P151</f>
        <v>-0.10625592592963405</v>
      </c>
      <c r="P151" s="18">
        <f>'6272'!P151</f>
        <v>0.42980274355280584</v>
      </c>
      <c r="Q151" s="18">
        <f>'6302'!P151</f>
        <v>0.44309851092369756</v>
      </c>
      <c r="R151" s="18">
        <f>'6303'!P151</f>
        <v>1.4435886180597945</v>
      </c>
      <c r="S151" s="18">
        <f>'6231'!P151</f>
        <v>2.2940303665135287</v>
      </c>
      <c r="U151" s="27">
        <f t="shared" si="12"/>
        <v>0.91200134177277792</v>
      </c>
      <c r="V151" s="27">
        <f t="shared" si="13"/>
        <v>0.41332340864824324</v>
      </c>
      <c r="W151" s="27"/>
      <c r="Z151">
        <f t="shared" si="14"/>
        <v>0.9803140226912409</v>
      </c>
    </row>
    <row r="152" spans="1:26" x14ac:dyDescent="0.15">
      <c r="A152">
        <v>75.5</v>
      </c>
      <c r="B152">
        <v>73</v>
      </c>
      <c r="C152">
        <v>150</v>
      </c>
      <c r="E152"/>
      <c r="F152">
        <f>'5642'!P152</f>
        <v>0.83149643636425996</v>
      </c>
      <c r="G152">
        <f>'5646'!P152</f>
        <v>2.2642265075427006</v>
      </c>
      <c r="H152">
        <f>'5707'!P152</f>
        <v>0</v>
      </c>
      <c r="I152">
        <f>'5710'!P152</f>
        <v>-1.8169568870349275</v>
      </c>
      <c r="J152" s="18">
        <f>'6226'!P152</f>
        <v>-0.89837886065261763</v>
      </c>
      <c r="K152">
        <f>'6228'!P152</f>
        <v>1.2845234582384482</v>
      </c>
      <c r="L152">
        <f>'6235'!P152</f>
        <v>-0.29791555136069425</v>
      </c>
      <c r="M152">
        <f>'6263'!P152</f>
        <v>1.3252889994944423</v>
      </c>
      <c r="N152">
        <f>'6264'!P152</f>
        <v>2.5156765736149198E-2</v>
      </c>
      <c r="O152" s="18">
        <f>'6267'!P152</f>
        <v>1.9444061939791122</v>
      </c>
      <c r="P152" s="18">
        <f>'6272'!P152</f>
        <v>1.4232194991691056</v>
      </c>
      <c r="Q152" s="18">
        <f>'6302'!P152</f>
        <v>0.28867796225697312</v>
      </c>
      <c r="R152" s="18">
        <f>'6303'!P152</f>
        <v>1.1507411140520285</v>
      </c>
      <c r="S152" s="18">
        <f>'6231'!P152</f>
        <v>3.0703403929648765</v>
      </c>
      <c r="U152" s="27">
        <f t="shared" si="12"/>
        <v>0.46618470623068725</v>
      </c>
      <c r="V152" s="27">
        <f t="shared" si="13"/>
        <v>0.40865275312445537</v>
      </c>
      <c r="W152" s="27"/>
      <c r="Z152">
        <f t="shared" si="14"/>
        <v>0.83149643636425996</v>
      </c>
    </row>
    <row r="153" spans="1:26" s="3" customFormat="1" x14ac:dyDescent="0.15">
      <c r="E153" s="29"/>
      <c r="F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U153" s="30"/>
      <c r="V153" s="30"/>
      <c r="W153" s="30"/>
    </row>
    <row r="154" spans="1:26" s="3" customFormat="1" x14ac:dyDescent="0.15">
      <c r="E154" s="29"/>
      <c r="F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U154" s="30"/>
      <c r="V154" s="30"/>
      <c r="W154" s="30"/>
    </row>
    <row r="155" spans="1:26" s="3" customFormat="1" x14ac:dyDescent="0.15">
      <c r="E155" s="29"/>
      <c r="F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U155" s="30"/>
      <c r="V155" s="30"/>
      <c r="W155" s="30"/>
    </row>
    <row r="156" spans="1:26" s="3" customFormat="1" x14ac:dyDescent="0.15">
      <c r="E156" s="29"/>
      <c r="F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U156" s="30"/>
      <c r="V156" s="30"/>
      <c r="W156" s="30"/>
    </row>
    <row r="157" spans="1:26" s="3" customFormat="1" x14ac:dyDescent="0.15">
      <c r="E157" s="29"/>
      <c r="F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U157" s="30"/>
      <c r="V157" s="30"/>
      <c r="W157" s="30"/>
    </row>
    <row r="158" spans="1:26" s="3" customFormat="1" x14ac:dyDescent="0.15">
      <c r="E158" s="29"/>
      <c r="F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U158" s="30"/>
      <c r="V158" s="30"/>
      <c r="W158" s="30"/>
    </row>
    <row r="159" spans="1:26" s="3" customFormat="1" x14ac:dyDescent="0.15">
      <c r="E159" s="29"/>
      <c r="F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U159" s="30"/>
      <c r="V159" s="30"/>
      <c r="W159" s="30"/>
    </row>
    <row r="160" spans="1:26" s="3" customFormat="1" x14ac:dyDescent="0.15">
      <c r="E160" s="29"/>
      <c r="F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U160" s="30"/>
      <c r="V160" s="30"/>
      <c r="W160" s="30"/>
    </row>
    <row r="161" spans="5:23" s="3" customFormat="1" x14ac:dyDescent="0.15">
      <c r="E161" s="29"/>
      <c r="F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U161" s="30"/>
      <c r="V161" s="30"/>
      <c r="W161" s="30"/>
    </row>
    <row r="162" spans="5:23" s="3" customFormat="1" x14ac:dyDescent="0.15">
      <c r="E162" s="29"/>
      <c r="F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U162" s="30"/>
      <c r="V162" s="30"/>
      <c r="W162" s="30"/>
    </row>
    <row r="163" spans="5:23" s="3" customFormat="1" x14ac:dyDescent="0.15">
      <c r="E163" s="29"/>
      <c r="F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U163" s="30"/>
      <c r="V163" s="30"/>
      <c r="W163" s="30"/>
    </row>
    <row r="164" spans="5:23" s="3" customFormat="1" x14ac:dyDescent="0.15">
      <c r="E164" s="29"/>
      <c r="F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U164" s="30"/>
      <c r="V164" s="30"/>
      <c r="W164" s="30"/>
    </row>
    <row r="165" spans="5:23" s="3" customFormat="1" x14ac:dyDescent="0.15">
      <c r="E165" s="29"/>
      <c r="F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U165" s="30"/>
      <c r="V165" s="30"/>
      <c r="W165" s="30"/>
    </row>
    <row r="166" spans="5:23" s="3" customFormat="1" x14ac:dyDescent="0.15">
      <c r="E166" s="29"/>
      <c r="F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U166" s="30"/>
      <c r="V166" s="30"/>
      <c r="W166" s="30"/>
    </row>
    <row r="167" spans="5:23" s="3" customFormat="1" x14ac:dyDescent="0.15">
      <c r="E167" s="29"/>
      <c r="F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U167" s="30"/>
      <c r="V167" s="30"/>
      <c r="W167" s="30"/>
    </row>
    <row r="168" spans="5:23" s="3" customFormat="1" x14ac:dyDescent="0.15">
      <c r="E168" s="29"/>
      <c r="F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U168" s="30"/>
      <c r="V168" s="30"/>
      <c r="W168" s="30"/>
    </row>
    <row r="169" spans="5:23" s="3" customFormat="1" x14ac:dyDescent="0.15">
      <c r="E169" s="29"/>
      <c r="F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U169" s="30"/>
      <c r="V169" s="30"/>
      <c r="W169" s="30"/>
    </row>
    <row r="170" spans="5:23" s="3" customFormat="1" x14ac:dyDescent="0.15">
      <c r="E170" s="29"/>
      <c r="F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U170" s="30"/>
      <c r="V170" s="30"/>
      <c r="W170" s="30"/>
    </row>
    <row r="171" spans="5:23" s="3" customFormat="1" x14ac:dyDescent="0.15">
      <c r="E171" s="29"/>
      <c r="F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U171" s="30"/>
      <c r="V171" s="30"/>
      <c r="W171" s="30"/>
    </row>
    <row r="172" spans="5:23" s="3" customFormat="1" x14ac:dyDescent="0.15">
      <c r="E172" s="29"/>
      <c r="F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U172" s="30"/>
      <c r="V172" s="30"/>
      <c r="W172" s="30"/>
    </row>
    <row r="173" spans="5:23" s="3" customFormat="1" x14ac:dyDescent="0.15">
      <c r="E173" s="29"/>
      <c r="F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U173" s="30"/>
      <c r="V173" s="30"/>
      <c r="W173" s="30"/>
    </row>
    <row r="174" spans="5:23" s="3" customFormat="1" x14ac:dyDescent="0.15">
      <c r="E174" s="29"/>
      <c r="F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U174" s="30"/>
      <c r="V174" s="30"/>
      <c r="W174" s="30"/>
    </row>
    <row r="175" spans="5:23" s="3" customFormat="1" x14ac:dyDescent="0.15">
      <c r="E175" s="29"/>
      <c r="F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U175" s="30"/>
      <c r="V175" s="30"/>
      <c r="W175" s="38"/>
    </row>
    <row r="176" spans="5:23" s="3" customFormat="1" x14ac:dyDescent="0.15">
      <c r="E176" s="29"/>
      <c r="F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U176" s="30"/>
      <c r="V176" s="30"/>
      <c r="W176" s="38"/>
    </row>
    <row r="177" spans="5:23" s="3" customFormat="1" x14ac:dyDescent="0.15">
      <c r="E177" s="29"/>
      <c r="F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U177" s="30"/>
      <c r="V177" s="30"/>
      <c r="W177" s="38"/>
    </row>
    <row r="178" spans="5:23" s="3" customFormat="1" x14ac:dyDescent="0.15">
      <c r="E178" s="29"/>
      <c r="F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U178" s="30"/>
      <c r="V178" s="30"/>
    </row>
    <row r="179" spans="5:23" s="3" customFormat="1" x14ac:dyDescent="0.15">
      <c r="E179" s="29"/>
      <c r="F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U179" s="30"/>
      <c r="V179" s="30"/>
    </row>
    <row r="180" spans="5:23" s="3" customFormat="1" x14ac:dyDescent="0.15">
      <c r="E180" s="29"/>
      <c r="F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U180" s="30"/>
      <c r="V180" s="30"/>
    </row>
    <row r="181" spans="5:23" s="3" customFormat="1" x14ac:dyDescent="0.15">
      <c r="E181" s="29"/>
      <c r="F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U181" s="30"/>
      <c r="V181" s="30"/>
    </row>
    <row r="182" spans="5:23" s="3" customFormat="1" x14ac:dyDescent="0.15">
      <c r="E182" s="29"/>
      <c r="F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U182" s="30"/>
      <c r="V182" s="30"/>
    </row>
    <row r="183" spans="5:23" s="3" customFormat="1" x14ac:dyDescent="0.15">
      <c r="E183" s="29"/>
      <c r="F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U183" s="30"/>
      <c r="V183" s="30"/>
    </row>
    <row r="184" spans="5:23" s="3" customFormat="1" x14ac:dyDescent="0.15">
      <c r="E184" s="29"/>
      <c r="F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U184" s="30"/>
      <c r="V184" s="30"/>
    </row>
    <row r="185" spans="5:23" s="3" customFormat="1" x14ac:dyDescent="0.15">
      <c r="E185" s="29"/>
      <c r="F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U185" s="30"/>
      <c r="V185" s="30"/>
    </row>
    <row r="186" spans="5:23" s="3" customFormat="1" x14ac:dyDescent="0.15">
      <c r="E186" s="29"/>
      <c r="F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U186" s="30"/>
      <c r="V186" s="30"/>
    </row>
    <row r="187" spans="5:23" s="3" customFormat="1" x14ac:dyDescent="0.15">
      <c r="E187" s="29"/>
      <c r="F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U187" s="30"/>
      <c r="V187" s="30"/>
    </row>
    <row r="188" spans="5:23" s="3" customFormat="1" x14ac:dyDescent="0.15">
      <c r="E188" s="29"/>
      <c r="F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U188" s="30"/>
      <c r="V188" s="30"/>
    </row>
    <row r="189" spans="5:23" s="3" customFormat="1" x14ac:dyDescent="0.15">
      <c r="E189" s="29"/>
      <c r="F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U189" s="30"/>
      <c r="V189" s="30"/>
    </row>
    <row r="190" spans="5:23" s="3" customFormat="1" x14ac:dyDescent="0.15">
      <c r="E190" s="29"/>
      <c r="F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U190" s="30"/>
      <c r="V190" s="30"/>
    </row>
    <row r="191" spans="5:23" s="3" customFormat="1" x14ac:dyDescent="0.15">
      <c r="E191" s="29"/>
      <c r="F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U191" s="30"/>
      <c r="V191" s="30"/>
    </row>
    <row r="192" spans="5:23" s="3" customFormat="1" x14ac:dyDescent="0.15">
      <c r="E192" s="29"/>
      <c r="F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U192" s="30"/>
      <c r="V192" s="30"/>
    </row>
  </sheetData>
  <mergeCells count="1">
    <mergeCell ref="U2:V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162"/>
  <sheetViews>
    <sheetView zoomScale="123" zoomScaleNormal="123" zoomScalePageLayoutView="60" workbookViewId="0">
      <selection activeCell="O131" sqref="O131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1.33203125" style="18" customWidth="1"/>
    <col min="4" max="7" width="9.5" style="18" customWidth="1"/>
    <col min="8" max="8" width="8.83203125" style="18" customWidth="1"/>
    <col min="9" max="17" width="9.5" style="18" customWidth="1"/>
    <col min="18" max="18" width="3.5" customWidth="1"/>
    <col min="19" max="19" width="10" customWidth="1"/>
    <col min="20" max="20" width="6.5" customWidth="1"/>
    <col min="21" max="21" width="3.83203125" customWidth="1"/>
    <col min="22" max="22" width="10" customWidth="1"/>
    <col min="23" max="23" width="4" customWidth="1"/>
    <col min="24" max="24" width="10.5" customWidth="1"/>
  </cols>
  <sheetData>
    <row r="1" spans="1:24" s="2" customFormat="1" ht="32" customHeight="1" x14ac:dyDescent="0.2">
      <c r="A1" s="2" t="s">
        <v>11</v>
      </c>
      <c r="B1" s="2" t="s">
        <v>4</v>
      </c>
      <c r="C1" s="2">
        <v>5642</v>
      </c>
      <c r="D1" s="2">
        <v>5646</v>
      </c>
      <c r="E1" s="2">
        <v>5707</v>
      </c>
      <c r="F1" s="2">
        <v>5710</v>
      </c>
      <c r="G1" s="2">
        <v>6226</v>
      </c>
      <c r="H1" s="2">
        <v>6228</v>
      </c>
      <c r="I1" s="2">
        <v>6235</v>
      </c>
      <c r="J1" s="2">
        <v>6263</v>
      </c>
      <c r="K1" s="2">
        <v>6264</v>
      </c>
      <c r="L1" s="2">
        <v>6267</v>
      </c>
      <c r="M1" s="2">
        <v>6272</v>
      </c>
      <c r="N1" s="16">
        <v>6302</v>
      </c>
      <c r="O1" s="16">
        <v>6303</v>
      </c>
      <c r="P1" s="59">
        <v>6231</v>
      </c>
      <c r="Q1" s="59"/>
      <c r="S1" s="43" t="s">
        <v>36</v>
      </c>
      <c r="T1" s="40" t="s">
        <v>18</v>
      </c>
      <c r="V1" s="2" t="s">
        <v>28</v>
      </c>
      <c r="X1" s="43" t="s">
        <v>37</v>
      </c>
    </row>
    <row r="2" spans="1:24" x14ac:dyDescent="0.15"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44">
        <v>13</v>
      </c>
      <c r="P2" s="44">
        <v>14</v>
      </c>
      <c r="Q2" s="44"/>
      <c r="S2" s="60"/>
      <c r="T2" s="60"/>
    </row>
    <row r="6" spans="1:24" x14ac:dyDescent="0.15">
      <c r="A6">
        <v>0</v>
      </c>
      <c r="C6" s="3">
        <f>summary!F36</f>
        <v>0.85254358633209493</v>
      </c>
      <c r="D6" s="3">
        <f>summary!G36</f>
        <v>-0.59804648270504523</v>
      </c>
      <c r="E6" s="3">
        <f>summary!H36</f>
        <v>0.7128915988621547</v>
      </c>
      <c r="F6" s="3">
        <f>summary!I36</f>
        <v>0.39035021139268089</v>
      </c>
      <c r="G6" s="3">
        <f>summary!J36</f>
        <v>1.2316478765303487</v>
      </c>
      <c r="H6" s="3">
        <f>summary!K36</f>
        <v>-2.6907653012454484</v>
      </c>
      <c r="I6" s="3">
        <f>summary!L36</f>
        <v>-0.44308981479813492</v>
      </c>
      <c r="J6" s="3">
        <f>summary!M36</f>
        <v>0.25028454209542489</v>
      </c>
      <c r="K6" s="18">
        <f>summary!N36</f>
        <v>0.50514472633408025</v>
      </c>
      <c r="L6" s="18">
        <f>summary!O36</f>
        <v>1.3427783362831953E-3</v>
      </c>
      <c r="M6" s="18">
        <f>summary!P36</f>
        <v>-0.9781550666803368</v>
      </c>
      <c r="N6" s="18">
        <f>summary!Q36</f>
        <v>0.92669720346218354</v>
      </c>
      <c r="O6" s="18">
        <f>summary!R36</f>
        <v>0.34565469025699247</v>
      </c>
      <c r="P6" s="18">
        <f>summary!S36</f>
        <v>0.68790342223480949</v>
      </c>
      <c r="R6" s="1"/>
      <c r="S6" s="27">
        <f t="shared" ref="S6:S39" si="0">AVERAGE(C6:O6)</f>
        <v>3.8961580628713681E-2</v>
      </c>
      <c r="T6" s="27">
        <f t="shared" ref="T6:T39" si="1">STDEV(C6:O6)/SQRT(COUNT(C6:O6))</f>
        <v>0.28791574574861173</v>
      </c>
      <c r="U6" s="27"/>
      <c r="X6">
        <f>MEDIAN(C6:O6)</f>
        <v>0.34565469025699247</v>
      </c>
    </row>
    <row r="7" spans="1:24" x14ac:dyDescent="0.15">
      <c r="A7">
        <v>0.5</v>
      </c>
      <c r="C7" s="3">
        <f>summary!F37</f>
        <v>-0.11123386925225441</v>
      </c>
      <c r="D7" s="3">
        <f>summary!G37</f>
        <v>0.18979154194275211</v>
      </c>
      <c r="E7" s="3">
        <f>summary!H37</f>
        <v>0.94952976610854434</v>
      </c>
      <c r="F7" s="3">
        <f>summary!I37</f>
        <v>0.20734287686159433</v>
      </c>
      <c r="G7" s="3">
        <f>summary!J37</f>
        <v>-2.3522587999655888</v>
      </c>
      <c r="H7" s="3">
        <f>summary!K37</f>
        <v>-2.6354471126001533</v>
      </c>
      <c r="I7" s="3">
        <f>summary!L37</f>
        <v>0.10279667024554959</v>
      </c>
      <c r="J7" s="3">
        <f>summary!M37</f>
        <v>-6.0671414221412909E-2</v>
      </c>
      <c r="K7" s="18">
        <f>summary!N37</f>
        <v>-1.4983054643581011E-2</v>
      </c>
      <c r="L7" s="18">
        <f>summary!O37</f>
        <v>0.47556474887463557</v>
      </c>
      <c r="M7" s="18">
        <f>summary!P37</f>
        <v>-1.1868524543165504</v>
      </c>
      <c r="N7" s="18">
        <f>summary!Q37</f>
        <v>-0.16694890116108421</v>
      </c>
      <c r="O7" s="18">
        <f>summary!R37</f>
        <v>0.79590745066022706</v>
      </c>
      <c r="P7" s="18">
        <f>summary!S37</f>
        <v>-0.44115171226051225</v>
      </c>
      <c r="R7" s="1"/>
      <c r="S7" s="27">
        <f t="shared" si="0"/>
        <v>-0.29288173472825557</v>
      </c>
      <c r="T7" s="27">
        <f t="shared" si="1"/>
        <v>0.30662714567870686</v>
      </c>
      <c r="U7" s="27"/>
      <c r="X7">
        <f t="shared" ref="X7:X70" si="2">MEDIAN(C7:O7)</f>
        <v>-1.4983054643581011E-2</v>
      </c>
    </row>
    <row r="8" spans="1:24" x14ac:dyDescent="0.15">
      <c r="A8">
        <v>1</v>
      </c>
      <c r="C8" s="3">
        <f>summary!F38</f>
        <v>0.28156684221215522</v>
      </c>
      <c r="D8" s="3">
        <f>summary!G38</f>
        <v>0.62274638399890148</v>
      </c>
      <c r="E8" s="3">
        <f>summary!H38</f>
        <v>-0.30741006012182287</v>
      </c>
      <c r="F8" s="3">
        <f>summary!I38</f>
        <v>-0.26748804823415373</v>
      </c>
      <c r="G8" s="3">
        <f>summary!J38</f>
        <v>-0.19621867359264542</v>
      </c>
      <c r="H8" s="3">
        <f>summary!K38</f>
        <v>-0.1149538466602068</v>
      </c>
      <c r="I8" s="3">
        <f>summary!L38</f>
        <v>1.9654306356599407</v>
      </c>
      <c r="J8" s="3">
        <f>summary!M38</f>
        <v>-0.62057053604009094</v>
      </c>
      <c r="K8" s="18">
        <f>summary!N38</f>
        <v>0.14335018246025683</v>
      </c>
      <c r="L8" s="18">
        <f>summary!O38</f>
        <v>-0.28684423624946498</v>
      </c>
      <c r="M8" s="18">
        <f>summary!P38</f>
        <v>-1.3598455902860076</v>
      </c>
      <c r="N8" s="18">
        <f>summary!Q38</f>
        <v>-2.9479203907437865</v>
      </c>
      <c r="O8" s="18">
        <f>summary!R38</f>
        <v>1.7962775945836906</v>
      </c>
      <c r="P8" s="18">
        <f>summary!S38</f>
        <v>-0.60139518693999805</v>
      </c>
      <c r="R8" s="1"/>
      <c r="S8" s="27">
        <f t="shared" si="0"/>
        <v>-9.9375364847171826E-2</v>
      </c>
      <c r="T8" s="27">
        <f t="shared" si="1"/>
        <v>0.34597836935143716</v>
      </c>
      <c r="U8" s="27"/>
      <c r="X8">
        <f t="shared" si="2"/>
        <v>-0.19621867359264542</v>
      </c>
    </row>
    <row r="9" spans="1:24" x14ac:dyDescent="0.15">
      <c r="A9">
        <v>1.5</v>
      </c>
      <c r="C9" s="3">
        <f>summary!F39</f>
        <v>0.57868417189731591</v>
      </c>
      <c r="D9" s="3">
        <f>summary!G39</f>
        <v>0.5679416837222987</v>
      </c>
      <c r="E9" s="3">
        <f>summary!H39</f>
        <v>-0.22592344314441704</v>
      </c>
      <c r="F9" s="3">
        <f>summary!I39</f>
        <v>1.1689741936166702</v>
      </c>
      <c r="G9" s="3">
        <f>summary!J39</f>
        <v>1.8529479320322526</v>
      </c>
      <c r="H9" s="3">
        <f>summary!K39</f>
        <v>-0.97204863898365435</v>
      </c>
      <c r="I9" s="3">
        <f>summary!L39</f>
        <v>-1.4890896713927357</v>
      </c>
      <c r="J9" s="3">
        <f>summary!M39</f>
        <v>-0.2707047854492815</v>
      </c>
      <c r="K9" s="18">
        <f>summary!N39</f>
        <v>0.47005880124494881</v>
      </c>
      <c r="L9" s="18">
        <f>summary!O39</f>
        <v>0.28252772602417059</v>
      </c>
      <c r="M9" s="18">
        <f>summary!P39</f>
        <v>1.0760033195311709</v>
      </c>
      <c r="N9" s="18">
        <f>summary!Q39</f>
        <v>-0.79796570997153848</v>
      </c>
      <c r="O9" s="18">
        <f>summary!R39</f>
        <v>1.2298681279121597</v>
      </c>
      <c r="P9" s="18">
        <f>summary!S39</f>
        <v>-8.9209130265637347E-3</v>
      </c>
      <c r="R9" s="1"/>
      <c r="S9" s="27">
        <f t="shared" si="0"/>
        <v>0.26702105438764306</v>
      </c>
      <c r="T9" s="27">
        <f t="shared" si="1"/>
        <v>0.27062275021116283</v>
      </c>
      <c r="U9" s="27"/>
      <c r="X9">
        <f t="shared" si="2"/>
        <v>0.47005880124494881</v>
      </c>
    </row>
    <row r="10" spans="1:24" x14ac:dyDescent="0.15">
      <c r="A10">
        <v>2</v>
      </c>
      <c r="C10" s="3">
        <f>summary!F40</f>
        <v>-3.5769034866639667E-3</v>
      </c>
      <c r="D10" s="3">
        <f>summary!G40</f>
        <v>-0.12813182569718323</v>
      </c>
      <c r="E10" s="3">
        <f>summary!H40</f>
        <v>-1.9148201807059944</v>
      </c>
      <c r="F10" s="3">
        <f>summary!I40</f>
        <v>-0.91774611765452085</v>
      </c>
      <c r="G10" s="3">
        <f>summary!J40</f>
        <v>-1.0222256648938466</v>
      </c>
      <c r="H10" s="3">
        <f>summary!K40</f>
        <v>-0.9114352235635389</v>
      </c>
      <c r="I10" s="3">
        <f>summary!L40</f>
        <v>0.28252387232987969</v>
      </c>
      <c r="J10" s="3">
        <f>summary!M40</f>
        <v>-0.3128347751736576</v>
      </c>
      <c r="K10" s="18">
        <f>summary!N40</f>
        <v>3.7577064528887427E-2</v>
      </c>
      <c r="L10" s="18">
        <f>summary!O40</f>
        <v>0.90633722037022457</v>
      </c>
      <c r="M10" s="18">
        <f>summary!P40</f>
        <v>0.53405098777037863</v>
      </c>
      <c r="N10" s="18">
        <f>summary!Q40</f>
        <v>2.1684078389468855</v>
      </c>
      <c r="O10" s="18">
        <f>summary!R40</f>
        <v>-0.39505556840873302</v>
      </c>
      <c r="P10" s="18">
        <f>summary!S40</f>
        <v>-1.0658194374668863</v>
      </c>
      <c r="R10" s="1"/>
      <c r="S10" s="27">
        <f t="shared" si="0"/>
        <v>-0.12899455966445256</v>
      </c>
      <c r="T10" s="27">
        <f t="shared" si="1"/>
        <v>0.28111939687386733</v>
      </c>
      <c r="U10" s="27"/>
      <c r="X10">
        <f t="shared" si="2"/>
        <v>-0.12813182569718323</v>
      </c>
    </row>
    <row r="11" spans="1:24" x14ac:dyDescent="0.15">
      <c r="A11">
        <v>2.5</v>
      </c>
      <c r="C11" s="3">
        <f>summary!F41</f>
        <v>0.43519532571871788</v>
      </c>
      <c r="D11" s="3">
        <f>summary!G41</f>
        <v>-0.65868193507117934</v>
      </c>
      <c r="E11" s="3">
        <f>summary!H41</f>
        <v>0.13331345047155396</v>
      </c>
      <c r="F11" s="3">
        <f>summary!I41</f>
        <v>0.90548047478757199</v>
      </c>
      <c r="G11" s="3">
        <f>summary!J41</f>
        <v>-1.4330674228033329</v>
      </c>
      <c r="H11" s="3">
        <f>summary!K41</f>
        <v>-0.2449095953827691</v>
      </c>
      <c r="I11" s="3">
        <f>summary!L41</f>
        <v>0.84598217658590558</v>
      </c>
      <c r="J11" s="3">
        <f>summary!M41</f>
        <v>0.90640313806985096</v>
      </c>
      <c r="K11" s="18">
        <f>summary!N41</f>
        <v>2.9175240684663519</v>
      </c>
      <c r="L11" s="18">
        <f>summary!O41</f>
        <v>-0.49633217824023379</v>
      </c>
      <c r="M11" s="18">
        <f>summary!P41</f>
        <v>0.20576994321633119</v>
      </c>
      <c r="N11" s="18">
        <f>summary!Q41</f>
        <v>-1.0205739531883942</v>
      </c>
      <c r="O11" s="18">
        <f>summary!R41</f>
        <v>-0.40608394707581513</v>
      </c>
      <c r="P11" s="18">
        <f>summary!S41</f>
        <v>0.49190241152740777</v>
      </c>
      <c r="R11" s="1"/>
      <c r="S11" s="27">
        <f t="shared" si="0"/>
        <v>0.16077073427342764</v>
      </c>
      <c r="T11" s="27">
        <f t="shared" si="1"/>
        <v>0.30783502334451029</v>
      </c>
      <c r="U11" s="27"/>
      <c r="X11">
        <f t="shared" si="2"/>
        <v>0.13331345047155396</v>
      </c>
    </row>
    <row r="12" spans="1:24" x14ac:dyDescent="0.15">
      <c r="A12">
        <v>3</v>
      </c>
      <c r="C12" s="3">
        <f>summary!F42</f>
        <v>-0.34298060217818227</v>
      </c>
      <c r="D12" s="3">
        <f>summary!G42</f>
        <v>-0.60016409672761062</v>
      </c>
      <c r="E12" s="3">
        <f>summary!H42</f>
        <v>0.74190924843958839</v>
      </c>
      <c r="F12" s="3">
        <f>summary!I42</f>
        <v>-0.45093245735109611</v>
      </c>
      <c r="G12" s="3">
        <f>summary!J42</f>
        <v>2.3148508844230786</v>
      </c>
      <c r="H12" s="3">
        <f>summary!K42</f>
        <v>-0.8357396936302447</v>
      </c>
      <c r="I12" s="3">
        <f>summary!L42</f>
        <v>-1.3039432459475278</v>
      </c>
      <c r="J12" s="3">
        <f>summary!M42</f>
        <v>0.692217074212649</v>
      </c>
      <c r="K12" s="18">
        <f>summary!N42</f>
        <v>-4.343588707444853E-2</v>
      </c>
      <c r="L12" s="18">
        <f>summary!O42</f>
        <v>-0.65299261842194312</v>
      </c>
      <c r="M12" s="18">
        <f>summary!P42</f>
        <v>1.8461625693364907</v>
      </c>
      <c r="N12" s="18">
        <f>summary!Q42</f>
        <v>0.87235852511969558</v>
      </c>
      <c r="O12" s="18">
        <f>summary!R42</f>
        <v>-1.7404438503591806</v>
      </c>
      <c r="P12" s="18">
        <f>summary!S42</f>
        <v>0.32307193814621155</v>
      </c>
      <c r="R12" s="1"/>
      <c r="S12" s="27">
        <f t="shared" si="0"/>
        <v>3.8220449987789874E-2</v>
      </c>
      <c r="T12" s="27">
        <f t="shared" si="1"/>
        <v>0.33084774554522323</v>
      </c>
      <c r="U12" s="27"/>
      <c r="X12">
        <f t="shared" si="2"/>
        <v>-0.34298060217818227</v>
      </c>
    </row>
    <row r="13" spans="1:24" x14ac:dyDescent="0.15">
      <c r="A13">
        <v>3.5</v>
      </c>
      <c r="C13" s="3">
        <f>summary!F43</f>
        <v>-0.64503464909953023</v>
      </c>
      <c r="D13" s="3">
        <f>summary!G43</f>
        <v>-7.3366785787939787E-2</v>
      </c>
      <c r="E13" s="3">
        <f>summary!H43</f>
        <v>-0.20231600564407903</v>
      </c>
      <c r="F13" s="3">
        <f>summary!I43</f>
        <v>1.9128860772776306</v>
      </c>
      <c r="G13" s="3">
        <f>summary!J43</f>
        <v>0.71814659618134746</v>
      </c>
      <c r="H13" s="3">
        <f>summary!K43</f>
        <v>-0.53401565948399021</v>
      </c>
      <c r="I13" s="3">
        <f>summary!L43</f>
        <v>-0.12906165264179498</v>
      </c>
      <c r="J13" s="3">
        <f>summary!M43</f>
        <v>-0.33396071172274494</v>
      </c>
      <c r="K13" s="18">
        <f>summary!N43</f>
        <v>-0.55001494150618868</v>
      </c>
      <c r="L13" s="18">
        <f>summary!O43</f>
        <v>-0.16078491403099934</v>
      </c>
      <c r="M13" s="18">
        <f>summary!P43</f>
        <v>-0.65713716705578129</v>
      </c>
      <c r="N13" s="18">
        <f>summary!Q43</f>
        <v>3.0362832035489373</v>
      </c>
      <c r="O13" s="18">
        <f>summary!R43</f>
        <v>0.46690050391086568</v>
      </c>
      <c r="P13" s="18">
        <f>summary!S43</f>
        <v>0.20106753652499063</v>
      </c>
      <c r="R13" s="1"/>
      <c r="S13" s="27">
        <f t="shared" si="0"/>
        <v>0.21911722261121019</v>
      </c>
      <c r="T13" s="27">
        <f t="shared" si="1"/>
        <v>0.3061721887462962</v>
      </c>
      <c r="U13" s="27"/>
      <c r="X13">
        <f t="shared" si="2"/>
        <v>-0.16078491403099934</v>
      </c>
    </row>
    <row r="14" spans="1:24" x14ac:dyDescent="0.15">
      <c r="A14">
        <v>4</v>
      </c>
      <c r="C14" s="3">
        <f>summary!F44</f>
        <v>0.30292734460372173</v>
      </c>
      <c r="D14" s="3">
        <f>summary!G44</f>
        <v>-9.6500170966541607E-2</v>
      </c>
      <c r="E14" s="3">
        <f>summary!H44</f>
        <v>0.33625735511568844</v>
      </c>
      <c r="F14" s="3">
        <f>summary!I44</f>
        <v>-1.527433820279166</v>
      </c>
      <c r="G14" s="3">
        <f>summary!J44</f>
        <v>-2.5290187835439255</v>
      </c>
      <c r="H14" s="3">
        <f>summary!K44</f>
        <v>2.319854552677004</v>
      </c>
      <c r="I14" s="3">
        <f>summary!L44</f>
        <v>0.59754202816647406</v>
      </c>
      <c r="J14" s="3">
        <f>summary!M44</f>
        <v>-0.25307460343837374</v>
      </c>
      <c r="K14" s="18">
        <f>summary!N44</f>
        <v>-1.9410858003838956</v>
      </c>
      <c r="L14" s="18">
        <f>summary!O44</f>
        <v>-0.27180898321479774</v>
      </c>
      <c r="M14" s="18">
        <f>summary!P44</f>
        <v>-0.61078669712139466</v>
      </c>
      <c r="N14" s="18">
        <f>summary!Q44</f>
        <v>-0.34274776288079956</v>
      </c>
      <c r="O14" s="18">
        <f>summary!R44</f>
        <v>-0.91177078727521421</v>
      </c>
      <c r="P14" s="18">
        <f>summary!S44</f>
        <v>0.32853969218208923</v>
      </c>
      <c r="R14" s="1"/>
      <c r="S14" s="27">
        <f t="shared" si="0"/>
        <v>-0.37904970219547851</v>
      </c>
      <c r="T14" s="27">
        <f t="shared" si="1"/>
        <v>0.3400763349815647</v>
      </c>
      <c r="U14" s="27"/>
      <c r="X14">
        <f t="shared" si="2"/>
        <v>-0.27180898321479774</v>
      </c>
    </row>
    <row r="15" spans="1:24" x14ac:dyDescent="0.15">
      <c r="A15">
        <v>4.5</v>
      </c>
      <c r="C15" s="3">
        <f>summary!F45</f>
        <v>-0.60678152966746046</v>
      </c>
      <c r="D15" s="3">
        <f>summary!G45</f>
        <v>0.36615674652930252</v>
      </c>
      <c r="E15" s="3">
        <f>summary!H45</f>
        <v>1.4389896355895455</v>
      </c>
      <c r="F15" s="3">
        <f>summary!I45</f>
        <v>-0.82374030216296035</v>
      </c>
      <c r="G15" s="3">
        <f>summary!J45</f>
        <v>0.29458513219718108</v>
      </c>
      <c r="H15" s="3">
        <f>summary!K45</f>
        <v>1.2932481050273403</v>
      </c>
      <c r="I15" s="3">
        <f>summary!L45</f>
        <v>-0.76938414276021105</v>
      </c>
      <c r="J15" s="3">
        <f>summary!M45</f>
        <v>0.19252519954168884</v>
      </c>
      <c r="K15" s="18">
        <f>summary!N45</f>
        <v>-1.0339734877358742</v>
      </c>
      <c r="L15" s="18">
        <f>summary!O45</f>
        <v>0.67989798376299815</v>
      </c>
      <c r="M15" s="18">
        <f>summary!P45</f>
        <v>-1.0342173653911597</v>
      </c>
      <c r="N15" s="18">
        <f>summary!Q45</f>
        <v>-0.96784175083106039</v>
      </c>
      <c r="O15" s="18">
        <f>summary!R45</f>
        <v>-3.9692073287785498E-2</v>
      </c>
      <c r="P15" s="18">
        <f>summary!S45</f>
        <v>0.33155395905272639</v>
      </c>
      <c r="R15" s="1"/>
      <c r="S15" s="27">
        <f t="shared" si="0"/>
        <v>-7.7709834552958101E-2</v>
      </c>
      <c r="T15" s="27">
        <f t="shared" si="1"/>
        <v>0.2415301023632874</v>
      </c>
      <c r="U15" s="27"/>
      <c r="X15">
        <f t="shared" si="2"/>
        <v>-3.9692073287785498E-2</v>
      </c>
    </row>
    <row r="16" spans="1:24" ht="15" x14ac:dyDescent="0.2">
      <c r="A16" s="25">
        <v>5</v>
      </c>
      <c r="B16" s="24" t="s">
        <v>29</v>
      </c>
      <c r="C16" s="25">
        <f>summary!F46</f>
        <v>-0.20332922672533194</v>
      </c>
      <c r="D16" s="25">
        <f>summary!G46</f>
        <v>-0.27966890820897033</v>
      </c>
      <c r="E16" s="25">
        <f>summary!H46</f>
        <v>0.81561021986003879</v>
      </c>
      <c r="F16" s="25">
        <f>summary!I46</f>
        <v>1.271167546929447</v>
      </c>
      <c r="G16" s="25">
        <f>summary!J46</f>
        <v>-0.56933890345582283</v>
      </c>
      <c r="H16" s="25">
        <f>summary!K46</f>
        <v>-0.20018236187183663</v>
      </c>
      <c r="I16" s="25">
        <f>summary!L46</f>
        <v>-1.2505084225920333</v>
      </c>
      <c r="J16" s="25">
        <f>summary!M46</f>
        <v>-0.13960194669426262</v>
      </c>
      <c r="K16" s="26">
        <f>summary!N46</f>
        <v>-0.17448932009160034</v>
      </c>
      <c r="L16" s="26">
        <f>summary!O46</f>
        <v>1.4439766743652926</v>
      </c>
      <c r="M16" s="26">
        <f>summary!P46</f>
        <v>0.47611755325507321</v>
      </c>
      <c r="N16" s="26">
        <f>summary!Q46</f>
        <v>-0.28368516743517075</v>
      </c>
      <c r="O16" s="26">
        <f>summary!R46</f>
        <v>0.48722453399600729</v>
      </c>
      <c r="P16" s="26">
        <f>summary!S46</f>
        <v>-1.4781650903590153</v>
      </c>
      <c r="R16" s="1"/>
      <c r="S16" s="28">
        <f t="shared" si="0"/>
        <v>0.10717632856391003</v>
      </c>
      <c r="T16" s="28">
        <f t="shared" si="1"/>
        <v>0.20968328334750594</v>
      </c>
      <c r="U16" s="27"/>
      <c r="V16" s="25">
        <v>-13</v>
      </c>
      <c r="W16" s="25"/>
      <c r="X16">
        <f t="shared" si="2"/>
        <v>-0.17448932009160034</v>
      </c>
    </row>
    <row r="17" spans="1:24" x14ac:dyDescent="0.15">
      <c r="A17">
        <v>5.5</v>
      </c>
      <c r="C17" s="3">
        <f>summary!F47</f>
        <v>0.53771584272422801</v>
      </c>
      <c r="D17" s="3">
        <f>summary!G47</f>
        <v>0.73189744890248543</v>
      </c>
      <c r="E17" s="3">
        <f>summary!H47</f>
        <v>0.18637616144591959</v>
      </c>
      <c r="F17" s="3">
        <f>summary!I47</f>
        <v>-2.5167349405664834</v>
      </c>
      <c r="G17" s="3">
        <f>summary!J47</f>
        <v>-0.4620627649185135</v>
      </c>
      <c r="H17" s="3">
        <f>summary!K47</f>
        <v>1.7428362041905014</v>
      </c>
      <c r="I17" s="3">
        <f>summary!L47</f>
        <v>-2.2870475830604171</v>
      </c>
      <c r="J17" s="3">
        <f>summary!M47</f>
        <v>0.74439136791229921</v>
      </c>
      <c r="K17" s="18">
        <f>summary!N47</f>
        <v>-3.3625292220803167</v>
      </c>
      <c r="L17" s="18">
        <f>summary!O47</f>
        <v>0.5827227018844412</v>
      </c>
      <c r="M17" s="18">
        <f>summary!P47</f>
        <v>1.0971272278042006</v>
      </c>
      <c r="N17" s="18">
        <f>summary!Q47</f>
        <v>-1.8074768757797806</v>
      </c>
      <c r="O17" s="18">
        <f>summary!R47</f>
        <v>1.6217315984410736</v>
      </c>
      <c r="P17" s="18">
        <f>summary!S47</f>
        <v>-0.28052790742714762</v>
      </c>
      <c r="R17" s="1"/>
      <c r="S17" s="27">
        <f t="shared" si="0"/>
        <v>-0.24546560254618172</v>
      </c>
      <c r="T17" s="27">
        <f t="shared" si="1"/>
        <v>0.46817113642471292</v>
      </c>
      <c r="U17" s="27"/>
      <c r="V17" s="3">
        <v>-13</v>
      </c>
      <c r="W17" s="3"/>
      <c r="X17">
        <f t="shared" si="2"/>
        <v>0.53771584272422801</v>
      </c>
    </row>
    <row r="18" spans="1:24" x14ac:dyDescent="0.15">
      <c r="A18">
        <v>6</v>
      </c>
      <c r="C18" s="3">
        <f>summary!F48</f>
        <v>-0.86167831844154075</v>
      </c>
      <c r="D18" s="3">
        <f>summary!G48</f>
        <v>1.0543450832430887</v>
      </c>
      <c r="E18" s="3">
        <f>summary!H48</f>
        <v>0.36444572192340668</v>
      </c>
      <c r="F18" s="3">
        <f>summary!I48</f>
        <v>2.5230020234553985</v>
      </c>
      <c r="G18" s="3">
        <f>summary!J48</f>
        <v>-2.0670098781776685</v>
      </c>
      <c r="H18" s="3">
        <f>summary!K48</f>
        <v>3.2139969752086195</v>
      </c>
      <c r="I18" s="3">
        <f>summary!L48</f>
        <v>0.4573049251668555</v>
      </c>
      <c r="J18" s="3">
        <f>summary!M48</f>
        <v>-0.36332070259613219</v>
      </c>
      <c r="K18" s="18">
        <f>summary!N48</f>
        <v>-2.6977009740531477</v>
      </c>
      <c r="L18" s="18">
        <f>summary!O48</f>
        <v>0.67532460983763787</v>
      </c>
      <c r="M18" s="18">
        <f>summary!P48</f>
        <v>0.47606653479129846</v>
      </c>
      <c r="N18" s="18">
        <f>summary!Q48</f>
        <v>0.26791137541692167</v>
      </c>
      <c r="O18" s="18">
        <f>summary!R48</f>
        <v>1.4720405176754148E-2</v>
      </c>
      <c r="P18" s="18">
        <f>summary!S48</f>
        <v>-0.21626901795553147</v>
      </c>
      <c r="R18" s="1"/>
      <c r="S18" s="27">
        <f t="shared" si="0"/>
        <v>0.2351852139193456</v>
      </c>
      <c r="T18" s="27">
        <f t="shared" si="1"/>
        <v>0.44295886252159911</v>
      </c>
      <c r="U18" s="27"/>
      <c r="V18" s="3">
        <v>-13</v>
      </c>
      <c r="W18" s="3"/>
      <c r="X18">
        <f t="shared" si="2"/>
        <v>0.36444572192340668</v>
      </c>
    </row>
    <row r="19" spans="1:24" x14ac:dyDescent="0.15">
      <c r="A19">
        <v>6.5</v>
      </c>
      <c r="C19" s="3">
        <f>summary!F49</f>
        <v>0.12273964856918847</v>
      </c>
      <c r="D19" s="3">
        <f>summary!G49</f>
        <v>0.24865541088838714</v>
      </c>
      <c r="E19" s="3">
        <f>summary!H49</f>
        <v>0.84740122367913029</v>
      </c>
      <c r="F19" s="3">
        <f>summary!I49</f>
        <v>-5.3140365680700778</v>
      </c>
      <c r="G19" s="3">
        <f>summary!J49</f>
        <v>-1.3505733161363858</v>
      </c>
      <c r="H19" s="3">
        <f>summary!K49</f>
        <v>2.2881304822142892</v>
      </c>
      <c r="I19" s="3">
        <f>summary!L49</f>
        <v>-2.0328085604609449</v>
      </c>
      <c r="J19" s="3">
        <f>summary!M49</f>
        <v>-0.51044549945910567</v>
      </c>
      <c r="K19" s="18">
        <f>summary!N49</f>
        <v>-1.5159633589862636</v>
      </c>
      <c r="L19" s="18">
        <f>summary!O49</f>
        <v>-0.10659920446816015</v>
      </c>
      <c r="M19" s="18">
        <f>summary!P49</f>
        <v>1.0099111057463281</v>
      </c>
      <c r="N19" s="18">
        <f>summary!Q49</f>
        <v>-2.7669973789486875</v>
      </c>
      <c r="O19" s="18">
        <f>summary!R49</f>
        <v>0.20240113994588896</v>
      </c>
      <c r="P19" s="18">
        <f>summary!S49</f>
        <v>0.32409877628328315</v>
      </c>
      <c r="R19" s="1"/>
      <c r="S19" s="27">
        <f t="shared" si="0"/>
        <v>-0.68293729811433945</v>
      </c>
      <c r="T19" s="27">
        <f t="shared" si="1"/>
        <v>0.53976400657531542</v>
      </c>
      <c r="U19" s="27"/>
      <c r="V19" s="3">
        <v>-13</v>
      </c>
      <c r="W19" s="3"/>
      <c r="X19">
        <f t="shared" si="2"/>
        <v>-0.10659920446816015</v>
      </c>
    </row>
    <row r="20" spans="1:24" x14ac:dyDescent="0.15">
      <c r="A20">
        <v>7</v>
      </c>
      <c r="C20" s="3">
        <f>summary!F50</f>
        <v>-2.1320057776414627E-2</v>
      </c>
      <c r="D20" s="3">
        <f>summary!G50</f>
        <v>0.47284602249202795</v>
      </c>
      <c r="E20" s="3">
        <f>summary!H50</f>
        <v>2.743121756729944</v>
      </c>
      <c r="F20" s="3">
        <f>summary!I50</f>
        <v>-9.2600409762801501</v>
      </c>
      <c r="G20" s="3">
        <f>summary!J50</f>
        <v>1.2727114712995462</v>
      </c>
      <c r="H20" s="3">
        <f>summary!K50</f>
        <v>2.050997465902813</v>
      </c>
      <c r="I20" s="3">
        <f>summary!L50</f>
        <v>7.8695202727444305E-2</v>
      </c>
      <c r="J20" s="3">
        <f>summary!M50</f>
        <v>-0.74673549635421699</v>
      </c>
      <c r="K20" s="18">
        <f>summary!N50</f>
        <v>-0.29333587934848154</v>
      </c>
      <c r="L20" s="18">
        <f>summary!O50</f>
        <v>-1.3891956703383046</v>
      </c>
      <c r="M20" s="18">
        <f>summary!P50</f>
        <v>1.4515854585264512</v>
      </c>
      <c r="N20" s="18">
        <f>summary!Q50</f>
        <v>2.9007615252736395E-2</v>
      </c>
      <c r="O20" s="18">
        <f>summary!R50</f>
        <v>8.936366946576603E-2</v>
      </c>
      <c r="P20" s="18">
        <f>summary!S50</f>
        <v>-0.62362329553590723</v>
      </c>
      <c r="R20" s="1"/>
      <c r="S20" s="27">
        <f t="shared" si="0"/>
        <v>-0.2709461090539107</v>
      </c>
      <c r="T20" s="27">
        <f t="shared" si="1"/>
        <v>0.81281715927505394</v>
      </c>
      <c r="U20" s="27"/>
      <c r="V20" s="3">
        <v>-13</v>
      </c>
      <c r="W20" s="3"/>
      <c r="X20">
        <f t="shared" si="2"/>
        <v>7.8695202727444305E-2</v>
      </c>
    </row>
    <row r="21" spans="1:24" x14ac:dyDescent="0.15">
      <c r="A21">
        <v>7.5</v>
      </c>
      <c r="C21" s="3">
        <f>summary!F51</f>
        <v>-1.2048918503458372</v>
      </c>
      <c r="D21" s="3">
        <f>summary!G51</f>
        <v>0.75766983831249823</v>
      </c>
      <c r="E21" s="3">
        <f>summary!H51</f>
        <v>2.4430958961349978</v>
      </c>
      <c r="F21" s="3">
        <f>summary!I51</f>
        <v>-5.629729314557987</v>
      </c>
      <c r="G21" s="3">
        <f>summary!J51</f>
        <v>2.6349234661169851</v>
      </c>
      <c r="H21" s="3">
        <f>summary!K51</f>
        <v>1.859851665168712</v>
      </c>
      <c r="I21" s="3">
        <f>summary!L51</f>
        <v>-2.4540856705519016</v>
      </c>
      <c r="J21" s="3">
        <f>summary!M51</f>
        <v>0.78353129289071233</v>
      </c>
      <c r="K21" s="18">
        <f>summary!N51</f>
        <v>-1.5807787694677218</v>
      </c>
      <c r="L21" s="18">
        <f>summary!O51</f>
        <v>0.71294076130862927</v>
      </c>
      <c r="M21" s="18">
        <f>summary!P51</f>
        <v>1.8868816135273776</v>
      </c>
      <c r="N21" s="18">
        <f>summary!Q51</f>
        <v>-0.22310164698757662</v>
      </c>
      <c r="O21" s="18">
        <f>summary!R51</f>
        <v>9.9566457996116575E-2</v>
      </c>
      <c r="P21" s="18">
        <f>summary!S51</f>
        <v>-1.234861246385923</v>
      </c>
      <c r="R21" s="1"/>
      <c r="S21" s="27">
        <f t="shared" si="0"/>
        <v>6.6056722726926791E-3</v>
      </c>
      <c r="T21" s="27">
        <f t="shared" si="1"/>
        <v>0.63726838006087649</v>
      </c>
      <c r="U21" s="27"/>
      <c r="V21" s="3">
        <v>-13</v>
      </c>
      <c r="W21" s="3"/>
      <c r="X21">
        <f t="shared" si="2"/>
        <v>0.71294076130862927</v>
      </c>
    </row>
    <row r="22" spans="1:24" x14ac:dyDescent="0.15">
      <c r="A22">
        <v>8</v>
      </c>
      <c r="C22" s="3">
        <f>summary!F52</f>
        <v>-0.90034482533091209</v>
      </c>
      <c r="D22" s="3">
        <f>summary!G52</f>
        <v>0.58555321303651298</v>
      </c>
      <c r="E22" s="3">
        <f>summary!H52</f>
        <v>1.7767359765130442</v>
      </c>
      <c r="F22" s="3">
        <f>summary!I52</f>
        <v>-1.6259728072979762</v>
      </c>
      <c r="G22" s="3">
        <f>summary!J52</f>
        <v>0.78605111350547385</v>
      </c>
      <c r="H22" s="3">
        <f>summary!K52</f>
        <v>3.1211419068588913</v>
      </c>
      <c r="I22" s="3">
        <f>summary!L52</f>
        <v>0.23078068528387505</v>
      </c>
      <c r="J22" s="3">
        <f>summary!M52</f>
        <v>-0.58189460467864507</v>
      </c>
      <c r="K22" s="18">
        <f>summary!N52</f>
        <v>-2.3199416593362256</v>
      </c>
      <c r="L22" s="18">
        <f>summary!O52</f>
        <v>0.52171745688903182</v>
      </c>
      <c r="M22" s="18">
        <f>summary!P52</f>
        <v>2.0263059463346567</v>
      </c>
      <c r="N22" s="18">
        <f>summary!Q52</f>
        <v>-0.66672724536249772</v>
      </c>
      <c r="O22" s="18">
        <f>summary!R52</f>
        <v>-0.84373523911031312</v>
      </c>
      <c r="P22" s="18">
        <f>summary!S52</f>
        <v>-0.30050125192452948</v>
      </c>
      <c r="R22" s="1"/>
      <c r="S22" s="27">
        <f t="shared" si="0"/>
        <v>0.16228230133114738</v>
      </c>
      <c r="T22" s="27">
        <f t="shared" si="1"/>
        <v>0.4257694570094232</v>
      </c>
      <c r="U22" s="27"/>
      <c r="V22" s="3">
        <v>-13</v>
      </c>
      <c r="W22" s="3"/>
      <c r="X22">
        <f t="shared" si="2"/>
        <v>0.23078068528387505</v>
      </c>
    </row>
    <row r="23" spans="1:24" x14ac:dyDescent="0.15">
      <c r="A23">
        <v>8.5</v>
      </c>
      <c r="C23" s="3">
        <f>summary!F53</f>
        <v>-0.97728729575436679</v>
      </c>
      <c r="D23" s="3">
        <f>summary!G53</f>
        <v>0.81914257938676627</v>
      </c>
      <c r="E23" s="3">
        <f>summary!H53</f>
        <v>1.0470261383462167</v>
      </c>
      <c r="F23" s="3">
        <f>summary!I53</f>
        <v>-4.9145485374463487</v>
      </c>
      <c r="G23" s="3">
        <f>summary!J53</f>
        <v>0.51224409299287488</v>
      </c>
      <c r="H23" s="3">
        <f>summary!K53</f>
        <v>2.1836763356045101</v>
      </c>
      <c r="I23" s="3">
        <f>summary!L53</f>
        <v>-0.77378257930763106</v>
      </c>
      <c r="J23" s="3">
        <f>summary!M53</f>
        <v>0.93048302540686256</v>
      </c>
      <c r="K23" s="18">
        <f>summary!N53</f>
        <v>-1.0110376612121705</v>
      </c>
      <c r="L23" s="18">
        <f>summary!O53</f>
        <v>4.4446149288772441</v>
      </c>
      <c r="M23" s="18">
        <f>summary!P53</f>
        <v>3.1102132155585474</v>
      </c>
      <c r="N23" s="18">
        <f>summary!Q53</f>
        <v>-1.2754467724419036</v>
      </c>
      <c r="O23" s="18">
        <f>summary!R53</f>
        <v>0.33615889639604174</v>
      </c>
      <c r="P23" s="18">
        <f>summary!S53</f>
        <v>-0.13955482104906497</v>
      </c>
      <c r="R23" s="1"/>
      <c r="S23" s="27">
        <f t="shared" si="0"/>
        <v>0.34088125895435711</v>
      </c>
      <c r="T23" s="27">
        <f t="shared" si="1"/>
        <v>0.64076227985070888</v>
      </c>
      <c r="U23" s="27"/>
      <c r="V23" s="3">
        <v>-13</v>
      </c>
      <c r="W23" s="3"/>
      <c r="X23">
        <f t="shared" si="2"/>
        <v>0.51224409299287488</v>
      </c>
    </row>
    <row r="24" spans="1:24" x14ac:dyDescent="0.15">
      <c r="A24">
        <v>9</v>
      </c>
      <c r="C24" s="3">
        <f>summary!F54</f>
        <v>0.29439609135350497</v>
      </c>
      <c r="D24" s="3">
        <f>summary!G54</f>
        <v>1.3218630520066457</v>
      </c>
      <c r="E24" s="3">
        <f>summary!H54</f>
        <v>1.7379759128824719</v>
      </c>
      <c r="F24" s="3">
        <f>summary!I54</f>
        <v>-1.4337353203462662</v>
      </c>
      <c r="G24" s="3">
        <f>summary!J54</f>
        <v>-1.8066487437318757</v>
      </c>
      <c r="H24" s="3">
        <f>summary!K54</f>
        <v>3.9360666922853018</v>
      </c>
      <c r="I24" s="3">
        <f>summary!L54</f>
        <v>-1.5139562598829288</v>
      </c>
      <c r="J24" s="3">
        <f>summary!M54</f>
        <v>2.0891678108315408</v>
      </c>
      <c r="K24" s="18">
        <f>summary!N54</f>
        <v>-2.6929822171603126</v>
      </c>
      <c r="L24" s="18">
        <f>summary!O54</f>
        <v>6.0349348771007669</v>
      </c>
      <c r="M24" s="18">
        <f>summary!P54</f>
        <v>3.9422681717263175</v>
      </c>
      <c r="N24" s="18">
        <f>summary!Q54</f>
        <v>-0.28053496505976311</v>
      </c>
      <c r="O24" s="18">
        <f>summary!R54</f>
        <v>1.395712059449022</v>
      </c>
      <c r="P24" s="18">
        <f>summary!S54</f>
        <v>-0.46474036900451005</v>
      </c>
      <c r="R24" s="1"/>
      <c r="S24" s="27">
        <f t="shared" si="0"/>
        <v>1.0018867047272635</v>
      </c>
      <c r="T24" s="27">
        <f t="shared" si="1"/>
        <v>0.71841669114082984</v>
      </c>
      <c r="U24" s="27"/>
      <c r="V24" s="3">
        <v>-13</v>
      </c>
      <c r="W24" s="3"/>
      <c r="X24">
        <f t="shared" si="2"/>
        <v>1.3218630520066457</v>
      </c>
    </row>
    <row r="25" spans="1:24" x14ac:dyDescent="0.15">
      <c r="A25">
        <v>9.5</v>
      </c>
      <c r="C25" s="3">
        <f>summary!F55</f>
        <v>-0.35097967143983638</v>
      </c>
      <c r="D25" s="3">
        <f>summary!G55</f>
        <v>1.6496670213575175</v>
      </c>
      <c r="E25" s="3">
        <f>summary!H55</f>
        <v>1.4946734487238658</v>
      </c>
      <c r="F25" s="3">
        <f>summary!I55</f>
        <v>-1.6581377213671649</v>
      </c>
      <c r="G25" s="3">
        <f>summary!J55</f>
        <v>-1.3135885164443477</v>
      </c>
      <c r="H25" s="3">
        <f>summary!K55</f>
        <v>3.1648540358837152</v>
      </c>
      <c r="I25" s="3">
        <f>summary!L55</f>
        <v>-1.9600751227978033</v>
      </c>
      <c r="J25" s="3">
        <f>summary!M55</f>
        <v>1.2169868920064562</v>
      </c>
      <c r="K25" s="18">
        <f>summary!N55</f>
        <v>-1.4587847581398081</v>
      </c>
      <c r="L25" s="18">
        <f>summary!O55</f>
        <v>4.9146842269510094</v>
      </c>
      <c r="M25" s="18">
        <f>summary!P55</f>
        <v>1.8647831131916002</v>
      </c>
      <c r="N25" s="18">
        <f>summary!Q55</f>
        <v>2.1988997522550902</v>
      </c>
      <c r="O25" s="18">
        <f>summary!R55</f>
        <v>2.541748599653459</v>
      </c>
      <c r="P25" s="18">
        <f>summary!S55</f>
        <v>0.43991370128218271</v>
      </c>
      <c r="R25" s="1"/>
      <c r="S25" s="27">
        <f t="shared" si="0"/>
        <v>0.94651779229490418</v>
      </c>
      <c r="T25" s="27">
        <f t="shared" si="1"/>
        <v>0.58998812414081825</v>
      </c>
      <c r="U25" s="27"/>
      <c r="V25" s="3">
        <v>-13</v>
      </c>
      <c r="W25" s="3"/>
      <c r="X25">
        <f t="shared" si="2"/>
        <v>1.4946734487238658</v>
      </c>
    </row>
    <row r="26" spans="1:24" x14ac:dyDescent="0.15">
      <c r="A26">
        <v>10</v>
      </c>
      <c r="C26" s="3">
        <f>summary!F56</f>
        <v>0.6970147310113376</v>
      </c>
      <c r="D26" s="3">
        <f>summary!G56</f>
        <v>2.5188507773338178</v>
      </c>
      <c r="E26" s="3">
        <f>summary!H56</f>
        <v>-9.8064491782165267E-3</v>
      </c>
      <c r="F26" s="3">
        <f>summary!I56</f>
        <v>-2.2780045347055218</v>
      </c>
      <c r="G26" s="3">
        <f>summary!J56</f>
        <v>2.2323389843972503</v>
      </c>
      <c r="H26" s="3">
        <f>summary!K56</f>
        <v>1.4732620509807024</v>
      </c>
      <c r="I26" s="3">
        <f>summary!L56</f>
        <v>-0.6925615909811369</v>
      </c>
      <c r="J26" s="3">
        <f>summary!M56</f>
        <v>3.4667825209640362</v>
      </c>
      <c r="K26" s="18">
        <f>summary!N56</f>
        <v>-0.3664766598496072</v>
      </c>
      <c r="L26" s="18">
        <f>summary!O56</f>
        <v>3.2337760155734827</v>
      </c>
      <c r="M26" s="18">
        <f>summary!P56</f>
        <v>1.3987812439443768</v>
      </c>
      <c r="N26" s="18">
        <f>summary!Q56</f>
        <v>2.6799235986332648</v>
      </c>
      <c r="O26" s="18">
        <f>summary!R56</f>
        <v>2.2086451412109649</v>
      </c>
      <c r="P26" s="18">
        <f>summary!S56</f>
        <v>0.82678537008698039</v>
      </c>
      <c r="R26" s="1"/>
      <c r="S26" s="27">
        <f t="shared" si="0"/>
        <v>1.2740404484103653</v>
      </c>
      <c r="T26" s="27">
        <f t="shared" si="1"/>
        <v>0.47487432930552376</v>
      </c>
      <c r="U26" s="27"/>
      <c r="V26" s="3">
        <v>-13</v>
      </c>
      <c r="W26" s="3"/>
      <c r="X26">
        <f t="shared" si="2"/>
        <v>1.4732620509807024</v>
      </c>
    </row>
    <row r="27" spans="1:24" x14ac:dyDescent="0.15">
      <c r="A27">
        <v>10.5</v>
      </c>
      <c r="C27" s="3">
        <f>summary!F57</f>
        <v>-0.28238088682290263</v>
      </c>
      <c r="D27" s="3">
        <f>summary!G57</f>
        <v>3.3687402534056803</v>
      </c>
      <c r="E27" s="3">
        <f>summary!H57</f>
        <v>1.8523202696819956</v>
      </c>
      <c r="F27" s="3">
        <f>summary!I57</f>
        <v>-4.5637875876384824</v>
      </c>
      <c r="G27" s="3">
        <f>summary!J57</f>
        <v>2.1298277837034925</v>
      </c>
      <c r="H27" s="3">
        <f>summary!K57</f>
        <v>1.6473402635271834</v>
      </c>
      <c r="I27" s="3">
        <f>summary!L57</f>
        <v>-1.1924401533674835</v>
      </c>
      <c r="J27" s="3">
        <f>summary!M57</f>
        <v>3.8747428309314587</v>
      </c>
      <c r="K27" s="18">
        <f>summary!N57</f>
        <v>0.42248762526104239</v>
      </c>
      <c r="L27" s="18">
        <f>summary!O57</f>
        <v>5.9978665219129272</v>
      </c>
      <c r="M27" s="18">
        <f>summary!P57</f>
        <v>0.84334633973925777</v>
      </c>
      <c r="N27" s="18">
        <f>summary!Q57</f>
        <v>9.2722426681317103</v>
      </c>
      <c r="O27" s="18">
        <f>summary!R57</f>
        <v>2.6762916925346332</v>
      </c>
      <c r="P27" s="18">
        <f>summary!S57</f>
        <v>-6.905204995384967E-2</v>
      </c>
      <c r="R27" s="1"/>
      <c r="S27" s="27">
        <f t="shared" si="0"/>
        <v>2.0035844323846552</v>
      </c>
      <c r="T27" s="27">
        <f t="shared" si="1"/>
        <v>0.93776683283421269</v>
      </c>
      <c r="U27" s="27"/>
      <c r="V27" s="3">
        <v>-13</v>
      </c>
      <c r="W27" s="3"/>
      <c r="X27">
        <f t="shared" si="2"/>
        <v>1.8523202696819956</v>
      </c>
    </row>
    <row r="28" spans="1:24" x14ac:dyDescent="0.15">
      <c r="A28">
        <v>11</v>
      </c>
      <c r="C28" s="3">
        <f>summary!F58</f>
        <v>1.2613139481759328</v>
      </c>
      <c r="D28" s="3">
        <f>summary!G58</f>
        <v>3.2499450654568678</v>
      </c>
      <c r="E28" s="3">
        <f>summary!H58</f>
        <v>1.7697104997771835</v>
      </c>
      <c r="F28" s="3">
        <f>summary!I58</f>
        <v>-0.37930939346078435</v>
      </c>
      <c r="G28" s="3">
        <f>summary!J58</f>
        <v>-0.2592435479160034</v>
      </c>
      <c r="H28" s="3">
        <f>summary!K58</f>
        <v>5.3733522331559493</v>
      </c>
      <c r="I28" s="3">
        <f>summary!L58</f>
        <v>2.3412518102016495</v>
      </c>
      <c r="J28" s="3">
        <f>summary!M58</f>
        <v>4.0942274156839185</v>
      </c>
      <c r="K28" s="18">
        <f>summary!N58</f>
        <v>0.12293146858362834</v>
      </c>
      <c r="L28" s="18">
        <f>summary!O58</f>
        <v>11.51591566467177</v>
      </c>
      <c r="M28" s="18">
        <f>summary!P58</f>
        <v>2.5698505431982008</v>
      </c>
      <c r="N28" s="18">
        <f>summary!Q58</f>
        <v>7.3472373033304752</v>
      </c>
      <c r="O28" s="18">
        <f>summary!R58</f>
        <v>3.9817575077413396</v>
      </c>
      <c r="P28" s="18">
        <f>summary!S58</f>
        <v>0.80885789840407163</v>
      </c>
      <c r="R28" s="1"/>
      <c r="S28" s="27">
        <f t="shared" si="0"/>
        <v>3.3068415783538563</v>
      </c>
      <c r="T28" s="27">
        <f t="shared" si="1"/>
        <v>0.92517259915672101</v>
      </c>
      <c r="U28" s="27"/>
      <c r="V28" s="3">
        <v>-13</v>
      </c>
      <c r="W28" s="3"/>
      <c r="X28">
        <f t="shared" si="2"/>
        <v>2.5698505431982008</v>
      </c>
    </row>
    <row r="29" spans="1:24" x14ac:dyDescent="0.15">
      <c r="A29">
        <v>11.5</v>
      </c>
      <c r="C29" s="3">
        <f>summary!F59</f>
        <v>1.9443441921557285</v>
      </c>
      <c r="D29" s="3">
        <f>summary!G59</f>
        <v>4.2569172182223438</v>
      </c>
      <c r="E29" s="3">
        <f>summary!H59</f>
        <v>2.5889461897818267</v>
      </c>
      <c r="F29" s="3">
        <f>summary!I59</f>
        <v>-0.12738274626701102</v>
      </c>
      <c r="G29" s="3">
        <f>summary!J59</f>
        <v>3.8907171187338179</v>
      </c>
      <c r="H29" s="3">
        <f>summary!K59</f>
        <v>2.7916313685062715</v>
      </c>
      <c r="I29" s="3">
        <f>summary!L59</f>
        <v>2.5060129082185445</v>
      </c>
      <c r="J29" s="3">
        <f>summary!M59</f>
        <v>5.7985966207790574</v>
      </c>
      <c r="K29" s="18">
        <f>summary!N59</f>
        <v>-1.327843292149737</v>
      </c>
      <c r="L29" s="18">
        <f>summary!O59</f>
        <v>10.634294491746564</v>
      </c>
      <c r="M29" s="18">
        <f>summary!P59</f>
        <v>3.2938085267425254</v>
      </c>
      <c r="N29" s="18">
        <f>summary!Q59</f>
        <v>10.720838555466109</v>
      </c>
      <c r="O29" s="18">
        <f>summary!R59</f>
        <v>3.9988797652582715</v>
      </c>
      <c r="P29" s="18">
        <f>summary!S59</f>
        <v>1.8040399351511509</v>
      </c>
      <c r="R29" s="1"/>
      <c r="S29" s="27">
        <f t="shared" si="0"/>
        <v>3.9207508397841782</v>
      </c>
      <c r="T29" s="27">
        <f t="shared" si="1"/>
        <v>0.97482294147258575</v>
      </c>
      <c r="U29" s="27"/>
      <c r="V29" s="3">
        <v>-13</v>
      </c>
      <c r="W29" s="3"/>
      <c r="X29">
        <f t="shared" si="2"/>
        <v>3.2938085267425254</v>
      </c>
    </row>
    <row r="30" spans="1:24" x14ac:dyDescent="0.15">
      <c r="A30">
        <v>12</v>
      </c>
      <c r="C30" s="3">
        <f>summary!F60</f>
        <v>2.157802130006905</v>
      </c>
      <c r="D30" s="3">
        <f>summary!G60</f>
        <v>4.2852169069591683</v>
      </c>
      <c r="E30" s="3">
        <f>summary!H60</f>
        <v>2.7672104734066179</v>
      </c>
      <c r="F30" s="3">
        <f>summary!I60</f>
        <v>-0.4839110186608554</v>
      </c>
      <c r="G30" s="3">
        <f>summary!J60</f>
        <v>-0.54098456449215193</v>
      </c>
      <c r="H30" s="3">
        <f>summary!K60</f>
        <v>5.5480142752563282</v>
      </c>
      <c r="I30" s="3">
        <f>summary!L60</f>
        <v>0.28423568558776219</v>
      </c>
      <c r="J30" s="3">
        <f>summary!M60</f>
        <v>4.6756376640141273</v>
      </c>
      <c r="K30" s="18">
        <f>summary!N60</f>
        <v>1.2756007109153533</v>
      </c>
      <c r="L30" s="18">
        <f>summary!O60</f>
        <v>5.2970573305834199</v>
      </c>
      <c r="M30" s="18">
        <f>summary!P60</f>
        <v>5.0007961540962116</v>
      </c>
      <c r="N30" s="18">
        <f>summary!Q60</f>
        <v>12.255602774556241</v>
      </c>
      <c r="O30" s="18">
        <f>summary!R60</f>
        <v>6.0786737928100312</v>
      </c>
      <c r="P30" s="18">
        <f>summary!S60</f>
        <v>2.5030159925281579</v>
      </c>
      <c r="R30" s="1"/>
      <c r="S30" s="27">
        <f t="shared" si="0"/>
        <v>3.7385347934645505</v>
      </c>
      <c r="T30" s="27">
        <f t="shared" si="1"/>
        <v>0.96101569123058761</v>
      </c>
      <c r="U30" s="27"/>
      <c r="V30" s="3">
        <v>-13</v>
      </c>
      <c r="W30" s="3"/>
      <c r="X30">
        <f t="shared" si="2"/>
        <v>4.2852169069591683</v>
      </c>
    </row>
    <row r="31" spans="1:24" x14ac:dyDescent="0.15">
      <c r="A31">
        <v>12.5</v>
      </c>
      <c r="C31" s="3">
        <f>summary!F61</f>
        <v>3.4955766699079551</v>
      </c>
      <c r="D31" s="3">
        <f>summary!G61</f>
        <v>4.818966152311603</v>
      </c>
      <c r="E31" s="3">
        <f>summary!H61</f>
        <v>3.2064647941834994</v>
      </c>
      <c r="F31" s="3">
        <f>summary!I61</f>
        <v>2.9778628781347662</v>
      </c>
      <c r="G31" s="3">
        <f>summary!J61</f>
        <v>6.6244599646384907</v>
      </c>
      <c r="H31" s="3">
        <f>summary!K61</f>
        <v>6.2377467688027561</v>
      </c>
      <c r="I31" s="3">
        <f>summary!L61</f>
        <v>0.70787677653331893</v>
      </c>
      <c r="J31" s="3">
        <f>summary!M61</f>
        <v>5.0245138386637844</v>
      </c>
      <c r="K31" s="18">
        <f>summary!N61</f>
        <v>1.4193184388004236</v>
      </c>
      <c r="L31" s="18">
        <f>summary!O61</f>
        <v>5.5405893809735556</v>
      </c>
      <c r="M31" s="18">
        <f>summary!P61</f>
        <v>5.2507198585962414</v>
      </c>
      <c r="N31" s="18">
        <f>summary!Q61</f>
        <v>11.42348731357273</v>
      </c>
      <c r="O31" s="18">
        <f>summary!R61</f>
        <v>4.7865873405403017</v>
      </c>
      <c r="P31" s="18">
        <f>summary!S61</f>
        <v>2.5934770409088816</v>
      </c>
      <c r="R31" s="1"/>
      <c r="S31" s="27">
        <f t="shared" si="0"/>
        <v>4.7318592442814946</v>
      </c>
      <c r="T31" s="27">
        <f t="shared" si="1"/>
        <v>0.7413782157664669</v>
      </c>
      <c r="U31" s="27"/>
      <c r="V31" s="3">
        <v>-13</v>
      </c>
      <c r="W31" s="3"/>
      <c r="X31">
        <f t="shared" si="2"/>
        <v>4.818966152311603</v>
      </c>
    </row>
    <row r="32" spans="1:24" x14ac:dyDescent="0.15">
      <c r="A32">
        <v>13</v>
      </c>
      <c r="C32" s="3">
        <f>summary!F62</f>
        <v>4.069030613675138</v>
      </c>
      <c r="D32" s="3">
        <f>summary!G62</f>
        <v>3.9291920881445015</v>
      </c>
      <c r="E32" s="3">
        <f>summary!H62</f>
        <v>6.2437324782131105</v>
      </c>
      <c r="F32" s="3">
        <f>summary!I62</f>
        <v>3.465662909770078</v>
      </c>
      <c r="G32" s="3">
        <f>summary!J62</f>
        <v>3.1151439931529064</v>
      </c>
      <c r="H32" s="3">
        <f>summary!K62</f>
        <v>4.3604171707862358</v>
      </c>
      <c r="I32" s="3">
        <f>summary!L62</f>
        <v>3.6861633654465771</v>
      </c>
      <c r="J32" s="3">
        <f>summary!M62</f>
        <v>3.8070098321409604</v>
      </c>
      <c r="K32" s="18">
        <f>summary!N62</f>
        <v>2.5609103511539919</v>
      </c>
      <c r="L32" s="18">
        <f>summary!O62</f>
        <v>4.2776933806046475</v>
      </c>
      <c r="M32" s="18">
        <f>summary!P62</f>
        <v>2.923799114581167</v>
      </c>
      <c r="N32" s="18">
        <f>summary!Q62</f>
        <v>14.29740127352804</v>
      </c>
      <c r="O32" s="18">
        <f>summary!R62</f>
        <v>4.3311209396561283</v>
      </c>
      <c r="P32" s="18">
        <f>summary!S62</f>
        <v>3.2030364857627287</v>
      </c>
      <c r="R32" s="1"/>
      <c r="S32" s="27">
        <f t="shared" si="0"/>
        <v>4.6974828854502677</v>
      </c>
      <c r="T32" s="27">
        <f t="shared" si="1"/>
        <v>0.83783291903389367</v>
      </c>
      <c r="U32" s="27"/>
      <c r="V32" s="3">
        <v>-13</v>
      </c>
      <c r="W32" s="3"/>
      <c r="X32">
        <f t="shared" si="2"/>
        <v>3.9291920881445015</v>
      </c>
    </row>
    <row r="33" spans="1:24" x14ac:dyDescent="0.15">
      <c r="A33">
        <v>13.5</v>
      </c>
      <c r="C33" s="3">
        <f>summary!F63</f>
        <v>4.3340916776945635</v>
      </c>
      <c r="D33" s="3">
        <f>summary!G63</f>
        <v>4.1705753254336049</v>
      </c>
      <c r="E33" s="3">
        <f>summary!H63</f>
        <v>3.7438216616043096</v>
      </c>
      <c r="F33" s="3">
        <f>summary!I63</f>
        <v>9.2800952475722909</v>
      </c>
      <c r="G33" s="3">
        <f>summary!J63</f>
        <v>6.9745044399158367</v>
      </c>
      <c r="H33" s="3">
        <f>summary!K63</f>
        <v>7.3413733230939577</v>
      </c>
      <c r="I33" s="3">
        <f>summary!L63</f>
        <v>2.6197405335130028</v>
      </c>
      <c r="J33" s="3">
        <f>summary!M63</f>
        <v>3.1308025742378764</v>
      </c>
      <c r="K33" s="18">
        <f>summary!N63</f>
        <v>3.3026495777397145</v>
      </c>
      <c r="L33" s="18">
        <f>summary!O63</f>
        <v>3.9038191892713576</v>
      </c>
      <c r="M33" s="18">
        <f>summary!P63</f>
        <v>3.5448408705377936</v>
      </c>
      <c r="N33" s="18">
        <f>summary!Q63</f>
        <v>16.47563462183065</v>
      </c>
      <c r="O33" s="18">
        <f>summary!R63</f>
        <v>5.636372278693317</v>
      </c>
      <c r="P33" s="18">
        <f>summary!S63</f>
        <v>3.4129155247060656</v>
      </c>
      <c r="R33" s="1"/>
      <c r="S33" s="27">
        <f t="shared" si="0"/>
        <v>5.7275631785490981</v>
      </c>
      <c r="T33" s="27">
        <f t="shared" si="1"/>
        <v>1.0469202138824845</v>
      </c>
      <c r="U33" s="27"/>
      <c r="V33" s="3">
        <v>-13</v>
      </c>
      <c r="W33" s="3"/>
      <c r="X33">
        <f t="shared" si="2"/>
        <v>4.1705753254336049</v>
      </c>
    </row>
    <row r="34" spans="1:24" x14ac:dyDescent="0.15">
      <c r="A34">
        <v>14</v>
      </c>
      <c r="C34" s="3">
        <f>summary!F64</f>
        <v>7.068904675019505</v>
      </c>
      <c r="D34" s="3">
        <f>summary!G64</f>
        <v>4.2563094312964465</v>
      </c>
      <c r="E34" s="3">
        <f>summary!H64</f>
        <v>3.6196605056901041</v>
      </c>
      <c r="F34" s="3">
        <f>summary!I64</f>
        <v>6.9001986477304236</v>
      </c>
      <c r="G34" s="3">
        <f>summary!J64</f>
        <v>7.2531902800439179</v>
      </c>
      <c r="H34" s="3">
        <f>summary!K64</f>
        <v>5.045707637719012</v>
      </c>
      <c r="I34" s="3">
        <f>summary!L64</f>
        <v>4.9462143971642867</v>
      </c>
      <c r="J34" s="3">
        <f>summary!M64</f>
        <v>4.9153409576716651</v>
      </c>
      <c r="K34" s="18">
        <f>summary!N64</f>
        <v>2.2502906707927743</v>
      </c>
      <c r="L34" s="18">
        <f>summary!O64</f>
        <v>2.8609404337562756</v>
      </c>
      <c r="M34" s="18">
        <f>summary!P64</f>
        <v>6.3313495250118947</v>
      </c>
      <c r="N34" s="18">
        <f>summary!Q64</f>
        <v>13.734893780436114</v>
      </c>
      <c r="O34" s="18">
        <f>summary!R64</f>
        <v>7.4541676358297044</v>
      </c>
      <c r="P34" s="18">
        <f>summary!S64</f>
        <v>3.8442589017406501</v>
      </c>
      <c r="R34" s="1"/>
      <c r="S34" s="27">
        <f t="shared" si="0"/>
        <v>5.8951668137047779</v>
      </c>
      <c r="T34" s="27">
        <f t="shared" si="1"/>
        <v>0.80563567715607376</v>
      </c>
      <c r="U34" s="27"/>
      <c r="V34" s="3">
        <v>-13</v>
      </c>
      <c r="W34" s="3"/>
      <c r="X34">
        <f t="shared" si="2"/>
        <v>5.045707637719012</v>
      </c>
    </row>
    <row r="35" spans="1:24" x14ac:dyDescent="0.15">
      <c r="A35">
        <v>14.5</v>
      </c>
      <c r="C35" s="3">
        <f>summary!F65</f>
        <v>8.3613498225894887</v>
      </c>
      <c r="D35" s="3">
        <f>summary!G65</f>
        <v>4.4721293256735226</v>
      </c>
      <c r="E35" s="3">
        <f>summary!H65</f>
        <v>2.8423845965538734</v>
      </c>
      <c r="F35" s="3">
        <f>summary!I65</f>
        <v>8.3082136978077514</v>
      </c>
      <c r="G35" s="3">
        <f>summary!J65</f>
        <v>5.7235629155317538</v>
      </c>
      <c r="H35" s="3">
        <f>summary!K65</f>
        <v>4.9213964927529332</v>
      </c>
      <c r="I35" s="3">
        <f>summary!L65</f>
        <v>5.2099098860637589</v>
      </c>
      <c r="J35" s="3">
        <f>summary!M65</f>
        <v>6.3132660132935321</v>
      </c>
      <c r="K35" s="18">
        <f>summary!N65</f>
        <v>0.62095886463375605</v>
      </c>
      <c r="L35" s="18">
        <f>summary!O65</f>
        <v>2.5283232888970781</v>
      </c>
      <c r="M35" s="18">
        <f>summary!P65</f>
        <v>4.5343732626048183</v>
      </c>
      <c r="N35" s="18">
        <f>summary!Q65</f>
        <v>15.742103976568393</v>
      </c>
      <c r="O35" s="18">
        <f>summary!R65</f>
        <v>5.8455963593259979</v>
      </c>
      <c r="P35" s="18">
        <f>summary!S65</f>
        <v>3.3702123462013378</v>
      </c>
      <c r="R35" s="1"/>
      <c r="S35" s="27">
        <f t="shared" si="0"/>
        <v>5.8018129617151271</v>
      </c>
      <c r="T35" s="27">
        <f t="shared" si="1"/>
        <v>1.0213346841080031</v>
      </c>
      <c r="U35" s="27"/>
      <c r="V35" s="3">
        <v>-13</v>
      </c>
      <c r="W35" s="3"/>
      <c r="X35">
        <f t="shared" si="2"/>
        <v>5.2099098860637589</v>
      </c>
    </row>
    <row r="36" spans="1:24" x14ac:dyDescent="0.15">
      <c r="A36">
        <v>15</v>
      </c>
      <c r="C36" s="3">
        <f>summary!F66</f>
        <v>8.2292554675615737</v>
      </c>
      <c r="D36" s="3">
        <f>summary!G66</f>
        <v>3.5103036253809137</v>
      </c>
      <c r="E36" s="3">
        <f>summary!H66</f>
        <v>5.0129020264327293</v>
      </c>
      <c r="F36" s="3">
        <f>summary!I66</f>
        <v>10.725058131452334</v>
      </c>
      <c r="G36" s="3">
        <f>summary!J66</f>
        <v>3.1774177573351499</v>
      </c>
      <c r="H36" s="3">
        <f>summary!K66</f>
        <v>3.7242369872608516</v>
      </c>
      <c r="I36" s="3">
        <f>summary!L66</f>
        <v>7.8835475117849194</v>
      </c>
      <c r="J36" s="3">
        <f>summary!M66</f>
        <v>4.1279166381744821</v>
      </c>
      <c r="K36" s="18">
        <f>summary!N66</f>
        <v>4.0412585117342834</v>
      </c>
      <c r="L36" s="18">
        <f>summary!O66</f>
        <v>1.8228554226796387</v>
      </c>
      <c r="M36" s="18">
        <f>summary!P66</f>
        <v>3.2991954132103518</v>
      </c>
      <c r="N36" s="18">
        <f>summary!Q66</f>
        <v>14.552938273389612</v>
      </c>
      <c r="O36" s="18">
        <f>summary!R66</f>
        <v>5.8308719553884902</v>
      </c>
      <c r="P36" s="18">
        <f>summary!S66</f>
        <v>2.2265714522632098</v>
      </c>
      <c r="R36" s="1"/>
      <c r="S36" s="27">
        <f t="shared" si="0"/>
        <v>5.841365978598871</v>
      </c>
      <c r="T36" s="27">
        <f t="shared" si="1"/>
        <v>1.0003236205640558</v>
      </c>
      <c r="U36" s="27"/>
      <c r="V36" s="3">
        <v>-13</v>
      </c>
      <c r="W36" s="3"/>
      <c r="X36">
        <f t="shared" si="2"/>
        <v>4.1279166381744821</v>
      </c>
    </row>
    <row r="37" spans="1:24" x14ac:dyDescent="0.15">
      <c r="A37">
        <v>15.5</v>
      </c>
      <c r="C37" s="3">
        <f>summary!F67</f>
        <v>8.964432065353181</v>
      </c>
      <c r="D37" s="3">
        <f>summary!G67</f>
        <v>4.344926678205967</v>
      </c>
      <c r="E37" s="3">
        <f>summary!H67</f>
        <v>7.5994573066664168</v>
      </c>
      <c r="F37" s="3">
        <f>summary!I67</f>
        <v>11.105657183408239</v>
      </c>
      <c r="G37" s="3">
        <f>summary!J67</f>
        <v>9.0200475359200816</v>
      </c>
      <c r="H37" s="3">
        <f>summary!K67</f>
        <v>4.1920192503400973</v>
      </c>
      <c r="I37" s="3">
        <f>summary!L67</f>
        <v>5.0319235487663958</v>
      </c>
      <c r="J37" s="3">
        <f>summary!M67</f>
        <v>3.7108373583911169</v>
      </c>
      <c r="K37" s="18">
        <f>summary!N67</f>
        <v>4.759821360558016</v>
      </c>
      <c r="L37" s="18">
        <f>summary!O67</f>
        <v>3.6713869644978261</v>
      </c>
      <c r="M37" s="18">
        <f>summary!P67</f>
        <v>8.2148623967281598</v>
      </c>
      <c r="N37" s="18">
        <f>summary!Q67</f>
        <v>15.83733576341843</v>
      </c>
      <c r="O37" s="18">
        <f>summary!R67</f>
        <v>5.0242420676419473</v>
      </c>
      <c r="P37" s="18">
        <f>summary!S67</f>
        <v>4.3146366634686419</v>
      </c>
      <c r="R37" s="1"/>
      <c r="S37" s="27">
        <f t="shared" si="0"/>
        <v>7.0366884215304513</v>
      </c>
      <c r="T37" s="27">
        <f t="shared" si="1"/>
        <v>0.99466532636960725</v>
      </c>
      <c r="U37" s="27"/>
      <c r="V37" s="3">
        <v>-13</v>
      </c>
      <c r="W37" s="3"/>
      <c r="X37">
        <f t="shared" si="2"/>
        <v>5.0319235487663958</v>
      </c>
    </row>
    <row r="38" spans="1:24" x14ac:dyDescent="0.15">
      <c r="A38">
        <v>16</v>
      </c>
      <c r="C38" s="3">
        <f>summary!F68</f>
        <v>9.0545299417818654</v>
      </c>
      <c r="D38" s="3">
        <f>summary!G68</f>
        <v>3.7720056479028949</v>
      </c>
      <c r="E38" s="3">
        <f>summary!H68</f>
        <v>6.6627661974977324</v>
      </c>
      <c r="F38" s="3">
        <f>summary!I68</f>
        <v>10.212021001821784</v>
      </c>
      <c r="G38" s="3">
        <f>summary!J68</f>
        <v>5.8333425625424224</v>
      </c>
      <c r="H38" s="3">
        <f>summary!K68</f>
        <v>7.4257108697291239</v>
      </c>
      <c r="I38" s="3">
        <f>summary!L68</f>
        <v>6.5569266705381146</v>
      </c>
      <c r="J38" s="3">
        <f>summary!M68</f>
        <v>2.6446614540898046</v>
      </c>
      <c r="K38" s="18">
        <f>summary!N68</f>
        <v>5.0687467332899869</v>
      </c>
      <c r="L38" s="18">
        <f>summary!O68</f>
        <v>4.2391035116197937</v>
      </c>
      <c r="M38" s="18">
        <f>summary!P68</f>
        <v>8.7545905349915625</v>
      </c>
      <c r="N38" s="18">
        <f>summary!Q68</f>
        <v>18.358377547943743</v>
      </c>
      <c r="O38" s="18">
        <f>summary!R68</f>
        <v>5.9584787080069095</v>
      </c>
      <c r="P38" s="18">
        <f>summary!S68</f>
        <v>5.0173459471301101</v>
      </c>
      <c r="R38" s="1"/>
      <c r="S38" s="27">
        <f t="shared" si="0"/>
        <v>7.2724047216735181</v>
      </c>
      <c r="T38" s="27">
        <f t="shared" si="1"/>
        <v>1.1016979345006364</v>
      </c>
      <c r="U38" s="27"/>
      <c r="V38" s="3">
        <v>-13</v>
      </c>
      <c r="W38" s="3"/>
      <c r="X38">
        <f t="shared" si="2"/>
        <v>6.5569266705381146</v>
      </c>
    </row>
    <row r="39" spans="1:24" x14ac:dyDescent="0.15">
      <c r="A39">
        <v>16.5</v>
      </c>
      <c r="C39" s="3">
        <f>summary!F69</f>
        <v>9.4851103598956286</v>
      </c>
      <c r="D39" s="3">
        <f>summary!G69</f>
        <v>3.4446269445505524</v>
      </c>
      <c r="E39" s="3">
        <f>summary!H69</f>
        <v>3.7823321050992385</v>
      </c>
      <c r="F39" s="3">
        <f>summary!I69</f>
        <v>10.913588172302321</v>
      </c>
      <c r="G39" s="3">
        <f>summary!J69</f>
        <v>7.3638490972425554</v>
      </c>
      <c r="H39" s="3">
        <f>summary!K69</f>
        <v>5.0167900014772293</v>
      </c>
      <c r="I39" s="3">
        <f>summary!L69</f>
        <v>6.7711046979136835</v>
      </c>
      <c r="J39" s="3">
        <f>summary!M69</f>
        <v>4.7677767063430281</v>
      </c>
      <c r="K39" s="18">
        <f>summary!N69</f>
        <v>3.7020979896274708</v>
      </c>
      <c r="L39" s="18">
        <f>summary!O69</f>
        <v>4.7422783366623005</v>
      </c>
      <c r="M39" s="18">
        <f>summary!P69</f>
        <v>6.6876233039034796</v>
      </c>
      <c r="N39" s="18">
        <f>summary!Q69</f>
        <v>13.508405876210011</v>
      </c>
      <c r="O39" s="18">
        <f>summary!R69</f>
        <v>5.4837486627084173</v>
      </c>
      <c r="P39" s="18">
        <f>summary!S69</f>
        <v>4.316791824985394</v>
      </c>
      <c r="R39" s="1"/>
      <c r="S39" s="27">
        <f t="shared" si="0"/>
        <v>6.589948634918148</v>
      </c>
      <c r="T39" s="27">
        <f t="shared" si="1"/>
        <v>0.84781126061292122</v>
      </c>
      <c r="U39" s="27"/>
      <c r="V39" s="3">
        <v>-13</v>
      </c>
      <c r="W39" s="3"/>
      <c r="X39">
        <f t="shared" si="2"/>
        <v>5.4837486627084173</v>
      </c>
    </row>
    <row r="40" spans="1:24" x14ac:dyDescent="0.15">
      <c r="A40">
        <v>17</v>
      </c>
      <c r="C40" s="3">
        <f>summary!F70</f>
        <v>9.2594300598523223</v>
      </c>
      <c r="D40" s="3">
        <f>summary!G70</f>
        <v>3.6894845677383485</v>
      </c>
      <c r="E40" s="3">
        <f>summary!H70</f>
        <v>5.7367858285881228</v>
      </c>
      <c r="F40" s="3">
        <f>summary!I70</f>
        <v>13.62267096554792</v>
      </c>
      <c r="G40" s="3">
        <f>summary!J70</f>
        <v>3.941753522967296</v>
      </c>
      <c r="H40" s="3">
        <f>summary!K70</f>
        <v>4.5132154459924756</v>
      </c>
      <c r="I40" s="3">
        <f>summary!L70</f>
        <v>6.8514873625381858</v>
      </c>
      <c r="J40" s="3">
        <f>summary!M70</f>
        <v>3.7834796000955175</v>
      </c>
      <c r="K40" s="18">
        <f>summary!N70</f>
        <v>2.3373431049315072</v>
      </c>
      <c r="L40" s="18">
        <f>summary!O70</f>
        <v>7.2600872158023897</v>
      </c>
      <c r="M40" s="18">
        <f>summary!P70</f>
        <v>5.3114652225959995</v>
      </c>
      <c r="N40" s="18">
        <f>summary!Q70</f>
        <v>14.418955292528196</v>
      </c>
      <c r="O40" s="18">
        <f>summary!R70</f>
        <v>5.9198724373689968</v>
      </c>
      <c r="P40" s="18">
        <f>summary!S70</f>
        <v>3.8780962057650732</v>
      </c>
      <c r="R40" s="1"/>
      <c r="S40" s="27">
        <f t="shared" ref="S40:S103" si="3">AVERAGE(C40:O40)</f>
        <v>6.6650792789651749</v>
      </c>
      <c r="T40" s="27">
        <f t="shared" ref="T40:T103" si="4">STDEV(C40:O40)/SQRT(COUNT(C40:O40))</f>
        <v>1.0341401382984132</v>
      </c>
      <c r="U40" s="27"/>
      <c r="V40" s="3">
        <v>-13</v>
      </c>
      <c r="W40" s="3"/>
      <c r="X40">
        <f t="shared" si="2"/>
        <v>5.7367858285881228</v>
      </c>
    </row>
    <row r="41" spans="1:24" x14ac:dyDescent="0.15">
      <c r="A41">
        <v>17.5</v>
      </c>
      <c r="C41" s="3">
        <f>summary!F71</f>
        <v>8.9673435475896284</v>
      </c>
      <c r="D41" s="3">
        <f>summary!G71</f>
        <v>3.524634058570919</v>
      </c>
      <c r="E41" s="3">
        <f>summary!H71</f>
        <v>5.3895613159589724</v>
      </c>
      <c r="F41" s="3">
        <f>summary!I71</f>
        <v>11.703509929891972</v>
      </c>
      <c r="G41" s="3">
        <f>summary!J71</f>
        <v>10.377387571867542</v>
      </c>
      <c r="H41" s="3">
        <f>summary!K71</f>
        <v>5.9291795217810321</v>
      </c>
      <c r="I41" s="3">
        <f>summary!L71</f>
        <v>7.604888029113968</v>
      </c>
      <c r="J41" s="3">
        <f>summary!M71</f>
        <v>4.5707567718892017</v>
      </c>
      <c r="K41" s="18">
        <f>summary!N71</f>
        <v>3.9319526584354794</v>
      </c>
      <c r="L41" s="18">
        <f>summary!O71</f>
        <v>7.0618330279990493</v>
      </c>
      <c r="M41" s="18">
        <f>summary!P71</f>
        <v>8.2270136583735436</v>
      </c>
      <c r="N41" s="18">
        <f>summary!Q71</f>
        <v>15.77185955185197</v>
      </c>
      <c r="O41" s="18">
        <f>summary!R71</f>
        <v>5.3706233745377325</v>
      </c>
      <c r="P41" s="18">
        <f>summary!S71</f>
        <v>2.6065101160837276</v>
      </c>
      <c r="R41" s="1"/>
      <c r="S41" s="27">
        <f t="shared" si="3"/>
        <v>7.5715802321431536</v>
      </c>
      <c r="T41" s="27">
        <f t="shared" si="4"/>
        <v>0.96662636958289994</v>
      </c>
      <c r="U41" s="27"/>
      <c r="V41" s="3">
        <v>-13</v>
      </c>
      <c r="W41" s="3"/>
      <c r="X41">
        <f t="shared" si="2"/>
        <v>7.0618330279990493</v>
      </c>
    </row>
    <row r="42" spans="1:24" x14ac:dyDescent="0.15">
      <c r="A42">
        <v>18</v>
      </c>
      <c r="C42" s="3">
        <f>summary!F72</f>
        <v>8.8484057876967395</v>
      </c>
      <c r="D42" s="3">
        <f>summary!G72</f>
        <v>2.6640385901718249</v>
      </c>
      <c r="E42" s="3">
        <f>summary!H72</f>
        <v>4.6169565133842196</v>
      </c>
      <c r="F42" s="3">
        <f>summary!I72</f>
        <v>13.180619008256366</v>
      </c>
      <c r="G42" s="3">
        <f>summary!J72</f>
        <v>5.2998140770622264</v>
      </c>
      <c r="H42" s="3">
        <f>summary!K72</f>
        <v>4.9182261101770504</v>
      </c>
      <c r="I42" s="3">
        <f>summary!L72</f>
        <v>4.1201104563379944</v>
      </c>
      <c r="J42" s="3">
        <f>summary!M72</f>
        <v>3.1524722924904922</v>
      </c>
      <c r="K42" s="18">
        <f>summary!N72</f>
        <v>7.9215537034213757</v>
      </c>
      <c r="L42" s="18">
        <f>summary!O72</f>
        <v>5.663476229369258</v>
      </c>
      <c r="M42" s="18">
        <f>summary!P72</f>
        <v>5.2965556561319982</v>
      </c>
      <c r="N42" s="18">
        <f>summary!Q72</f>
        <v>13.82667858487514</v>
      </c>
      <c r="O42" s="18">
        <f>summary!R72</f>
        <v>3.9837267220753971</v>
      </c>
      <c r="P42" s="18">
        <f>summary!S72</f>
        <v>2.3740003853252625</v>
      </c>
      <c r="R42" s="1"/>
      <c r="S42" s="27">
        <f t="shared" si="3"/>
        <v>6.4225102870346227</v>
      </c>
      <c r="T42" s="27">
        <f t="shared" si="4"/>
        <v>0.99137646695316906</v>
      </c>
      <c r="U42" s="27"/>
      <c r="V42" s="3">
        <v>-13</v>
      </c>
      <c r="W42" s="3"/>
      <c r="X42">
        <f t="shared" si="2"/>
        <v>5.2965556561319982</v>
      </c>
    </row>
    <row r="43" spans="1:24" x14ac:dyDescent="0.15">
      <c r="A43">
        <v>18.5</v>
      </c>
      <c r="C43" s="3">
        <f>summary!F73</f>
        <v>9.2860998844389275</v>
      </c>
      <c r="D43" s="3">
        <f>summary!G73</f>
        <v>3.2386920867531166</v>
      </c>
      <c r="E43" s="3">
        <f>summary!H73</f>
        <v>5.5259406999229963</v>
      </c>
      <c r="F43" s="3">
        <f>summary!I73</f>
        <v>11.163271139358145</v>
      </c>
      <c r="G43" s="3">
        <f>summary!J73</f>
        <v>2.7765910026006995</v>
      </c>
      <c r="H43" s="3">
        <f>summary!K73</f>
        <v>5.7090992056156153</v>
      </c>
      <c r="I43" s="3">
        <f>summary!L73</f>
        <v>6.7121420568929562</v>
      </c>
      <c r="J43" s="3">
        <f>summary!M73</f>
        <v>2.2863856466756656</v>
      </c>
      <c r="K43" s="18">
        <f>summary!N73</f>
        <v>5.4165408871152882</v>
      </c>
      <c r="L43" s="18">
        <f>summary!O73</f>
        <v>6.51444634664277</v>
      </c>
      <c r="M43" s="18">
        <f>summary!P73</f>
        <v>4.8530047482207443</v>
      </c>
      <c r="N43" s="18">
        <f>summary!Q73</f>
        <v>14.991537587279691</v>
      </c>
      <c r="O43" s="18">
        <f>summary!R73</f>
        <v>4.3669232809357883</v>
      </c>
      <c r="P43" s="18">
        <f>summary!S73</f>
        <v>1.5635217167443549</v>
      </c>
      <c r="R43" s="1"/>
      <c r="S43" s="27">
        <f t="shared" si="3"/>
        <v>6.3723595824963395</v>
      </c>
      <c r="T43" s="27">
        <f t="shared" si="4"/>
        <v>0.99264389097903682</v>
      </c>
      <c r="U43" s="27"/>
      <c r="V43" s="3">
        <v>-13</v>
      </c>
      <c r="W43" s="3"/>
      <c r="X43">
        <f t="shared" si="2"/>
        <v>5.5259406999229963</v>
      </c>
    </row>
    <row r="44" spans="1:24" x14ac:dyDescent="0.15">
      <c r="A44">
        <v>19</v>
      </c>
      <c r="C44" s="3">
        <f>summary!F74</f>
        <v>9.418790444983772</v>
      </c>
      <c r="D44" s="3">
        <f>summary!G74</f>
        <v>2.5954277619767039</v>
      </c>
      <c r="E44" s="3">
        <f>summary!H74</f>
        <v>6.1734274181789406</v>
      </c>
      <c r="F44" s="3">
        <f>summary!I74</f>
        <v>14.936026020433921</v>
      </c>
      <c r="G44" s="3">
        <f>summary!J74</f>
        <v>7.7154414823709381</v>
      </c>
      <c r="H44" s="3">
        <f>summary!K74</f>
        <v>5.6964644128733237</v>
      </c>
      <c r="I44" s="3">
        <f>summary!L74</f>
        <v>7.3543598137792126</v>
      </c>
      <c r="J44" s="3">
        <f>summary!M74</f>
        <v>3.1860493665211891</v>
      </c>
      <c r="K44" s="18">
        <f>summary!N74</f>
        <v>2.7316518330308117</v>
      </c>
      <c r="L44" s="18">
        <f>summary!O74</f>
        <v>7.0461374247222928</v>
      </c>
      <c r="M44" s="18">
        <f>summary!P74</f>
        <v>7.4035207088119073</v>
      </c>
      <c r="N44" s="18">
        <f>summary!Q74</f>
        <v>16.095516402381964</v>
      </c>
      <c r="O44" s="18">
        <f>summary!R74</f>
        <v>5.0884229139261565</v>
      </c>
      <c r="P44" s="18">
        <f>summary!S74</f>
        <v>1.8985666327779367</v>
      </c>
      <c r="R44" s="1"/>
      <c r="S44" s="27">
        <f t="shared" si="3"/>
        <v>7.3416335387685479</v>
      </c>
      <c r="T44" s="27">
        <f t="shared" si="4"/>
        <v>1.1576014410024071</v>
      </c>
      <c r="U44" s="27"/>
      <c r="V44" s="3">
        <v>-13</v>
      </c>
      <c r="W44" s="3"/>
      <c r="X44">
        <f t="shared" si="2"/>
        <v>7.0461374247222928</v>
      </c>
    </row>
    <row r="45" spans="1:24" x14ac:dyDescent="0.15">
      <c r="A45">
        <v>19.5</v>
      </c>
      <c r="C45" s="3">
        <f>summary!F75</f>
        <v>8.3439900799855131</v>
      </c>
      <c r="D45" s="3">
        <f>summary!G75</f>
        <v>2.0187334480991259</v>
      </c>
      <c r="E45" s="3">
        <f>summary!H75</f>
        <v>6.5436993212774714</v>
      </c>
      <c r="F45" s="3">
        <f>summary!I75</f>
        <v>15.379539872703967</v>
      </c>
      <c r="G45" s="3">
        <f>summary!J75</f>
        <v>11.034107013412223</v>
      </c>
      <c r="H45" s="3">
        <f>summary!K75</f>
        <v>4.8865923479510318</v>
      </c>
      <c r="I45" s="3">
        <f>summary!L75</f>
        <v>4.0628860472187718</v>
      </c>
      <c r="J45" s="3">
        <f>summary!M75</f>
        <v>4.1698301316128683</v>
      </c>
      <c r="K45" s="18">
        <f>summary!N75</f>
        <v>5.0356751672634283</v>
      </c>
      <c r="L45" s="18">
        <f>summary!O75</f>
        <v>5.1098207500981889</v>
      </c>
      <c r="M45" s="18">
        <f>summary!P75</f>
        <v>8.5655129497491718</v>
      </c>
      <c r="N45" s="18">
        <f>summary!Q75</f>
        <v>11.612316318322662</v>
      </c>
      <c r="O45" s="18">
        <f>summary!R75</f>
        <v>5.1334214002503975</v>
      </c>
      <c r="P45" s="18">
        <f>summary!S75</f>
        <v>1.4772816072180939</v>
      </c>
      <c r="R45" s="1"/>
      <c r="S45" s="27">
        <f t="shared" si="3"/>
        <v>7.068932680611141</v>
      </c>
      <c r="T45" s="27">
        <f t="shared" si="4"/>
        <v>1.0408306020613971</v>
      </c>
      <c r="U45" s="27"/>
      <c r="V45" s="3">
        <v>-13</v>
      </c>
      <c r="W45" s="3"/>
      <c r="X45">
        <f t="shared" si="2"/>
        <v>5.1334214002503975</v>
      </c>
    </row>
    <row r="46" spans="1:24" x14ac:dyDescent="0.15">
      <c r="A46">
        <v>20</v>
      </c>
      <c r="C46" s="3">
        <f>summary!F76</f>
        <v>9.0703398948611618</v>
      </c>
      <c r="D46" s="3">
        <f>summary!G76</f>
        <v>1.3466586852567748</v>
      </c>
      <c r="E46" s="3">
        <f>summary!H76</f>
        <v>5.313191463606997</v>
      </c>
      <c r="F46" s="3">
        <f>summary!I76</f>
        <v>17.011443603079986</v>
      </c>
      <c r="G46" s="3">
        <f>summary!J76</f>
        <v>9.8035280577088741</v>
      </c>
      <c r="H46" s="3">
        <f>summary!K76</f>
        <v>4.9340747539997301</v>
      </c>
      <c r="I46" s="3">
        <f>summary!L76</f>
        <v>8.6063336443493323</v>
      </c>
      <c r="J46" s="3">
        <f>summary!M76</f>
        <v>3.3816338315010741</v>
      </c>
      <c r="K46" s="18">
        <f>summary!N76</f>
        <v>7.1121333848825792</v>
      </c>
      <c r="L46" s="18">
        <f>summary!O76</f>
        <v>5.3549599046881129</v>
      </c>
      <c r="M46" s="18">
        <f>summary!P76</f>
        <v>6.1308941659476019</v>
      </c>
      <c r="N46" s="18">
        <f>summary!Q76</f>
        <v>12.851794309896222</v>
      </c>
      <c r="O46" s="18">
        <f>summary!R76</f>
        <v>6.2973085889038893</v>
      </c>
      <c r="P46" s="18">
        <f>summary!S76</f>
        <v>2.0609950167316948</v>
      </c>
      <c r="R46" s="1"/>
      <c r="S46" s="27">
        <f t="shared" si="3"/>
        <v>7.47802263759095</v>
      </c>
      <c r="T46" s="27">
        <f t="shared" si="4"/>
        <v>1.1389445570688004</v>
      </c>
      <c r="U46" s="27"/>
      <c r="V46" s="3">
        <v>-13</v>
      </c>
      <c r="W46" s="3"/>
      <c r="X46">
        <f t="shared" si="2"/>
        <v>6.2973085889038893</v>
      </c>
    </row>
    <row r="47" spans="1:24" x14ac:dyDescent="0.15">
      <c r="A47">
        <v>20.5</v>
      </c>
      <c r="C47" s="3">
        <f>summary!F77</f>
        <v>8.4968465487011109</v>
      </c>
      <c r="D47" s="3">
        <f>summary!G77</f>
        <v>1.5657680896154065</v>
      </c>
      <c r="E47" s="3">
        <f>summary!H77</f>
        <v>5.4108796542460746</v>
      </c>
      <c r="F47" s="3">
        <f>summary!I77</f>
        <v>16.458043880085032</v>
      </c>
      <c r="G47" s="3">
        <f>summary!J77</f>
        <v>5.0138666343855283</v>
      </c>
      <c r="H47" s="3">
        <f>summary!K77</f>
        <v>3.9218415559748152</v>
      </c>
      <c r="I47" s="3">
        <f>summary!L77</f>
        <v>5.6499930945741168</v>
      </c>
      <c r="J47" s="3">
        <f>summary!M77</f>
        <v>2.1042191345700507</v>
      </c>
      <c r="K47" s="18">
        <f>summary!N77</f>
        <v>7.1473413429387085</v>
      </c>
      <c r="L47" s="18">
        <f>summary!O77</f>
        <v>8.893022291609693</v>
      </c>
      <c r="M47" s="18">
        <f>summary!P77</f>
        <v>8.701582246766332</v>
      </c>
      <c r="N47" s="18">
        <f>summary!Q77</f>
        <v>7.9348403833756285</v>
      </c>
      <c r="O47" s="18">
        <f>summary!R77</f>
        <v>5.5949563996442571</v>
      </c>
      <c r="P47" s="18">
        <f>summary!S77</f>
        <v>3.1745516158637548</v>
      </c>
      <c r="R47" s="1"/>
      <c r="S47" s="27">
        <f t="shared" si="3"/>
        <v>6.6840924043451357</v>
      </c>
      <c r="T47" s="27">
        <f t="shared" si="4"/>
        <v>1.0470153789658954</v>
      </c>
      <c r="U47" s="27"/>
      <c r="V47" s="3">
        <v>-13</v>
      </c>
      <c r="W47" s="3"/>
      <c r="X47">
        <f t="shared" si="2"/>
        <v>5.6499930945741168</v>
      </c>
    </row>
    <row r="48" spans="1:24" x14ac:dyDescent="0.15">
      <c r="A48">
        <v>21</v>
      </c>
      <c r="C48" s="3">
        <f>summary!F78</f>
        <v>9.0793224796388294</v>
      </c>
      <c r="D48" s="3">
        <f>summary!G78</f>
        <v>1.2391984189334551</v>
      </c>
      <c r="E48" s="3">
        <f>summary!H78</f>
        <v>5.3698402281144553</v>
      </c>
      <c r="F48" s="3">
        <f>summary!I78</f>
        <v>18.399016681393871</v>
      </c>
      <c r="G48" s="3">
        <f>summary!J78</f>
        <v>7.7300129002602347</v>
      </c>
      <c r="H48" s="3">
        <f>summary!K78</f>
        <v>4.3374501820880162</v>
      </c>
      <c r="I48" s="3">
        <f>summary!L78</f>
        <v>7.3874375082057835</v>
      </c>
      <c r="J48" s="3">
        <f>summary!M78</f>
        <v>2.2113690135609301</v>
      </c>
      <c r="K48" s="18">
        <f>summary!N78</f>
        <v>5.2796108372921289</v>
      </c>
      <c r="L48" s="18">
        <f>summary!O78</f>
        <v>8.6548145286968499</v>
      </c>
      <c r="M48" s="18">
        <f>summary!P78</f>
        <v>5.2885375346854211</v>
      </c>
      <c r="N48" s="18">
        <f>summary!Q78</f>
        <v>10.310123250283358</v>
      </c>
      <c r="O48" s="18">
        <f>summary!R78</f>
        <v>5.3690735794930431</v>
      </c>
      <c r="P48" s="18">
        <f>summary!S78</f>
        <v>2.05907865250499</v>
      </c>
      <c r="R48" s="1"/>
      <c r="S48" s="27">
        <f t="shared" si="3"/>
        <v>6.9735236263574132</v>
      </c>
      <c r="T48" s="27">
        <f t="shared" si="4"/>
        <v>1.1957284595431548</v>
      </c>
      <c r="U48" s="27"/>
      <c r="V48" s="3">
        <v>-13</v>
      </c>
      <c r="W48" s="3"/>
      <c r="X48">
        <f t="shared" si="2"/>
        <v>5.3698402281144553</v>
      </c>
    </row>
    <row r="49" spans="1:24" x14ac:dyDescent="0.15">
      <c r="A49">
        <v>21.5</v>
      </c>
      <c r="C49" s="3">
        <f>summary!F79</f>
        <v>8.1354650312098915</v>
      </c>
      <c r="D49" s="3">
        <f>summary!G79</f>
        <v>1.7362304761388245</v>
      </c>
      <c r="E49" s="3">
        <f>summary!H79</f>
        <v>4.6568855856801399</v>
      </c>
      <c r="F49" s="3">
        <f>summary!I79</f>
        <v>16.577190834591931</v>
      </c>
      <c r="G49" s="3">
        <f>summary!J79</f>
        <v>10.622316794233305</v>
      </c>
      <c r="H49" s="3">
        <f>summary!K79</f>
        <v>7.0344142622857246</v>
      </c>
      <c r="I49" s="3">
        <f>summary!L79</f>
        <v>4.885843098115358</v>
      </c>
      <c r="J49" s="3">
        <f>summary!M79</f>
        <v>3.1960520232473733</v>
      </c>
      <c r="K49" s="18">
        <f>summary!N79</f>
        <v>6.2472954835109835</v>
      </c>
      <c r="L49" s="18">
        <f>summary!O79</f>
        <v>9.9433856671228629</v>
      </c>
      <c r="M49" s="18">
        <f>summary!P79</f>
        <v>9.4689351311620324</v>
      </c>
      <c r="N49" s="18">
        <f>summary!Q79</f>
        <v>6.8008666668007729</v>
      </c>
      <c r="O49" s="18">
        <f>summary!R79</f>
        <v>3.4772391990355325</v>
      </c>
      <c r="P49" s="18">
        <f>summary!S79</f>
        <v>3.6222268013853656</v>
      </c>
      <c r="R49" s="1"/>
      <c r="S49" s="27">
        <f t="shared" si="3"/>
        <v>7.1370861733180568</v>
      </c>
      <c r="T49" s="27">
        <f t="shared" si="4"/>
        <v>1.0913479093705252</v>
      </c>
      <c r="U49" s="27"/>
      <c r="V49" s="3">
        <v>-13</v>
      </c>
      <c r="W49" s="3"/>
      <c r="X49">
        <f t="shared" si="2"/>
        <v>6.8008666668007729</v>
      </c>
    </row>
    <row r="50" spans="1:24" x14ac:dyDescent="0.15">
      <c r="A50">
        <v>22</v>
      </c>
      <c r="C50" s="3">
        <f>summary!F80</f>
        <v>8.5529549664592928</v>
      </c>
      <c r="D50" s="3">
        <f>summary!G80</f>
        <v>0.30516160209010157</v>
      </c>
      <c r="E50" s="3">
        <f>summary!H80</f>
        <v>4.0447018257766203</v>
      </c>
      <c r="F50" s="3">
        <f>summary!I80</f>
        <v>16.25147221457819</v>
      </c>
      <c r="G50" s="3">
        <f>summary!J80</f>
        <v>6.4021891418255068</v>
      </c>
      <c r="H50" s="3">
        <f>summary!K80</f>
        <v>6.5105560693868814</v>
      </c>
      <c r="I50" s="3">
        <f>summary!L80</f>
        <v>5.2801482398376152</v>
      </c>
      <c r="J50" s="3">
        <f>summary!M80</f>
        <v>3.9409646722176048</v>
      </c>
      <c r="K50" s="18">
        <f>summary!N80</f>
        <v>8.8809267134669625</v>
      </c>
      <c r="L50" s="18">
        <f>summary!O80</f>
        <v>9.0883065351124745</v>
      </c>
      <c r="M50" s="18">
        <f>summary!P80</f>
        <v>3.8780611530872005</v>
      </c>
      <c r="N50" s="18">
        <f>summary!Q80</f>
        <v>7.165976112448079</v>
      </c>
      <c r="O50" s="18">
        <f>summary!R80</f>
        <v>3.9274567309914001</v>
      </c>
      <c r="P50" s="18">
        <f>summary!S80</f>
        <v>3.7538380594941967</v>
      </c>
      <c r="R50" s="1"/>
      <c r="S50" s="27">
        <f t="shared" si="3"/>
        <v>6.4791443059444553</v>
      </c>
      <c r="T50" s="27">
        <f t="shared" si="4"/>
        <v>1.068353872433206</v>
      </c>
      <c r="U50" s="27"/>
      <c r="V50" s="3">
        <v>-13</v>
      </c>
      <c r="W50" s="3"/>
      <c r="X50">
        <f t="shared" si="2"/>
        <v>6.4021891418255068</v>
      </c>
    </row>
    <row r="51" spans="1:24" x14ac:dyDescent="0.15">
      <c r="A51">
        <v>22.5</v>
      </c>
      <c r="C51" s="3">
        <f>summary!F81</f>
        <v>8.5831176258257358</v>
      </c>
      <c r="D51" s="3">
        <f>summary!G81</f>
        <v>-0.305266890448182</v>
      </c>
      <c r="E51" s="3">
        <f>summary!H81</f>
        <v>4.2573797806846949</v>
      </c>
      <c r="F51" s="3">
        <f>summary!I81</f>
        <v>16.389363686108052</v>
      </c>
      <c r="G51" s="3">
        <f>summary!J81</f>
        <v>5.5095493926727146</v>
      </c>
      <c r="H51" s="3">
        <f>summary!K81</f>
        <v>5.0139347456328656</v>
      </c>
      <c r="I51" s="3">
        <f>summary!L81</f>
        <v>6.06862491479004</v>
      </c>
      <c r="J51" s="3">
        <f>summary!M81</f>
        <v>2.5879182281393782</v>
      </c>
      <c r="K51" s="18">
        <f>summary!N81</f>
        <v>6.7492782898891184</v>
      </c>
      <c r="L51" s="18">
        <f>summary!O81</f>
        <v>10.462088517398543</v>
      </c>
      <c r="M51" s="18">
        <f>summary!P81</f>
        <v>5.3977761502798103</v>
      </c>
      <c r="N51" s="18">
        <f>summary!Q81</f>
        <v>5.3527179941306482</v>
      </c>
      <c r="O51" s="18">
        <f>summary!R81</f>
        <v>4.1561328559643629</v>
      </c>
      <c r="P51" s="18">
        <f>summary!S81</f>
        <v>3.399748699460591</v>
      </c>
      <c r="R51" s="1"/>
      <c r="S51" s="27">
        <f t="shared" si="3"/>
        <v>6.170970407005214</v>
      </c>
      <c r="T51" s="27">
        <f t="shared" si="4"/>
        <v>1.1167073630094624</v>
      </c>
      <c r="U51" s="27"/>
      <c r="V51" s="3">
        <v>-13</v>
      </c>
      <c r="W51" s="3"/>
      <c r="X51">
        <f t="shared" si="2"/>
        <v>5.3977761502798103</v>
      </c>
    </row>
    <row r="52" spans="1:24" x14ac:dyDescent="0.15">
      <c r="A52">
        <v>23</v>
      </c>
      <c r="C52" s="3">
        <f>summary!F82</f>
        <v>6.7833738848996887</v>
      </c>
      <c r="D52" s="3">
        <f>summary!G82</f>
        <v>-0.18381330213946662</v>
      </c>
      <c r="E52" s="3">
        <f>summary!H82</f>
        <v>3.7032896882163846</v>
      </c>
      <c r="F52" s="3">
        <f>summary!I82</f>
        <v>14.020334787589533</v>
      </c>
      <c r="G52" s="3">
        <f>summary!J82</f>
        <v>7.9530157424082617</v>
      </c>
      <c r="H52" s="3">
        <f>summary!K82</f>
        <v>3.8278920710337916</v>
      </c>
      <c r="I52" s="3">
        <f>summary!L82</f>
        <v>6.1689405068618113</v>
      </c>
      <c r="J52" s="3">
        <f>summary!M82</f>
        <v>2.3180295193156915</v>
      </c>
      <c r="K52" s="18">
        <f>summary!N82</f>
        <v>4.5889111744973174</v>
      </c>
      <c r="L52" s="18">
        <f>summary!O82</f>
        <v>19.968076252553697</v>
      </c>
      <c r="M52" s="18">
        <f>summary!P82</f>
        <v>5.7253697743075342</v>
      </c>
      <c r="N52" s="18">
        <f>summary!Q82</f>
        <v>9.8987293888917147</v>
      </c>
      <c r="O52" s="18">
        <f>summary!R82</f>
        <v>4.0067751549642585</v>
      </c>
      <c r="P52" s="18">
        <f>summary!S82</f>
        <v>3.2018152735881142</v>
      </c>
      <c r="R52" s="1"/>
      <c r="S52" s="27">
        <f t="shared" si="3"/>
        <v>6.829148049492324</v>
      </c>
      <c r="T52" s="27">
        <f t="shared" si="4"/>
        <v>1.47191899041921</v>
      </c>
      <c r="U52" s="27"/>
      <c r="V52" s="3">
        <v>-13</v>
      </c>
      <c r="W52" s="3"/>
      <c r="X52">
        <f t="shared" si="2"/>
        <v>5.7253697743075342</v>
      </c>
    </row>
    <row r="53" spans="1:24" x14ac:dyDescent="0.15">
      <c r="A53">
        <v>23.5</v>
      </c>
      <c r="C53" s="3">
        <f>summary!F83</f>
        <v>7.5140134510429171</v>
      </c>
      <c r="D53" s="3">
        <f>summary!G83</f>
        <v>-2.808519263414451E-2</v>
      </c>
      <c r="E53" s="3">
        <f>summary!H83</f>
        <v>3.4664984796788763</v>
      </c>
      <c r="F53" s="3">
        <f>summary!I83</f>
        <v>15.502851493151978</v>
      </c>
      <c r="G53" s="3">
        <f>summary!J83</f>
        <v>8.7941904219883273</v>
      </c>
      <c r="H53" s="3">
        <f>summary!K83</f>
        <v>6.292137558271274</v>
      </c>
      <c r="I53" s="3">
        <f>summary!L83</f>
        <v>6.4458742529099586</v>
      </c>
      <c r="J53" s="3">
        <f>summary!M83</f>
        <v>2.4003037094841155</v>
      </c>
      <c r="K53" s="18">
        <f>summary!N83</f>
        <v>5.3111739437359331</v>
      </c>
      <c r="L53" s="18">
        <f>summary!O83</f>
        <v>18.744136937618265</v>
      </c>
      <c r="M53" s="18">
        <f>summary!P83</f>
        <v>5.7648045673107218</v>
      </c>
      <c r="N53" s="18">
        <f>summary!Q83</f>
        <v>4.4344636018377122</v>
      </c>
      <c r="O53" s="18">
        <f>summary!R83</f>
        <v>3.1320961853528595</v>
      </c>
      <c r="P53" s="18">
        <f>summary!S83</f>
        <v>3.303565100581987</v>
      </c>
      <c r="R53" s="1"/>
      <c r="S53" s="27">
        <f t="shared" si="3"/>
        <v>6.7518814930575974</v>
      </c>
      <c r="T53" s="27">
        <f t="shared" si="4"/>
        <v>1.4381961900685691</v>
      </c>
      <c r="U53" s="27"/>
      <c r="V53" s="3">
        <v>-13</v>
      </c>
      <c r="W53" s="3"/>
      <c r="X53">
        <f t="shared" si="2"/>
        <v>5.7648045673107218</v>
      </c>
    </row>
    <row r="54" spans="1:24" x14ac:dyDescent="0.15">
      <c r="A54">
        <v>24</v>
      </c>
      <c r="C54" s="3">
        <f>summary!F84</f>
        <v>7.0254224839033768</v>
      </c>
      <c r="D54" s="3">
        <f>summary!G84</f>
        <v>0.29621825505141519</v>
      </c>
      <c r="E54" s="3">
        <f>summary!H84</f>
        <v>6.0264005742574707</v>
      </c>
      <c r="F54" s="3">
        <f>summary!I84</f>
        <v>16.388679736856616</v>
      </c>
      <c r="G54" s="3">
        <f>summary!J84</f>
        <v>9.1047879429973477</v>
      </c>
      <c r="H54" s="3">
        <f>summary!K84</f>
        <v>5.5489725315433569</v>
      </c>
      <c r="I54" s="3">
        <f>summary!L84</f>
        <v>4.5951994672890493</v>
      </c>
      <c r="J54" s="3">
        <f>summary!M84</f>
        <v>1.41033156119721</v>
      </c>
      <c r="K54" s="18">
        <f>summary!N84</f>
        <v>8.5587005410199914</v>
      </c>
      <c r="L54" s="18">
        <f>summary!O84</f>
        <v>18.714922215543158</v>
      </c>
      <c r="M54" s="18">
        <f>summary!P84</f>
        <v>4.7938100088219153</v>
      </c>
      <c r="N54" s="18">
        <f>summary!Q84</f>
        <v>4.9684322985726244</v>
      </c>
      <c r="O54" s="18">
        <f>summary!R84</f>
        <v>3.9342728297084544</v>
      </c>
      <c r="P54" s="18">
        <f>summary!S84</f>
        <v>2.2582348778788535</v>
      </c>
      <c r="R54" s="1"/>
      <c r="S54" s="27">
        <f t="shared" si="3"/>
        <v>7.0281654189816907</v>
      </c>
      <c r="T54" s="27">
        <f t="shared" si="4"/>
        <v>1.4668374157981463</v>
      </c>
      <c r="U54" s="27"/>
      <c r="V54" s="3">
        <v>-13</v>
      </c>
      <c r="W54" s="3"/>
      <c r="X54">
        <f t="shared" si="2"/>
        <v>5.5489725315433569</v>
      </c>
    </row>
    <row r="55" spans="1:24" x14ac:dyDescent="0.15">
      <c r="A55">
        <v>24.5</v>
      </c>
      <c r="C55" s="3">
        <f>summary!F85</f>
        <v>6.7694094744903381</v>
      </c>
      <c r="D55" s="3">
        <f>summary!G85</f>
        <v>-0.17701300900855046</v>
      </c>
      <c r="E55" s="3">
        <f>summary!H85</f>
        <v>3.4945798503208212</v>
      </c>
      <c r="F55" s="3">
        <f>summary!I85</f>
        <v>16.999030932474028</v>
      </c>
      <c r="G55" s="3">
        <f>summary!J85</f>
        <v>10.464183786872198</v>
      </c>
      <c r="H55" s="3">
        <f>summary!K85</f>
        <v>4.8582299258154578</v>
      </c>
      <c r="I55" s="3">
        <f>summary!L85</f>
        <v>6.7607477452366807</v>
      </c>
      <c r="J55" s="3">
        <f>summary!M85</f>
        <v>1.1990049205829332</v>
      </c>
      <c r="K55" s="18">
        <f>summary!N85</f>
        <v>6.0435699447822495</v>
      </c>
      <c r="L55" s="18">
        <f>summary!O85</f>
        <v>14.650228111010916</v>
      </c>
      <c r="M55" s="18">
        <f>summary!P85</f>
        <v>3.777975763440431</v>
      </c>
      <c r="N55" s="18">
        <f>summary!Q85</f>
        <v>5.6089711286042769</v>
      </c>
      <c r="O55" s="18">
        <f>summary!R85</f>
        <v>2.3630932127828195</v>
      </c>
      <c r="P55" s="18">
        <f>summary!S85</f>
        <v>3.0541172112566608</v>
      </c>
      <c r="R55" s="1"/>
      <c r="S55" s="27">
        <f t="shared" si="3"/>
        <v>6.3701547528772773</v>
      </c>
      <c r="T55" s="27">
        <f t="shared" si="4"/>
        <v>1.3918920457287278</v>
      </c>
      <c r="U55" s="27"/>
      <c r="V55" s="3">
        <v>-13</v>
      </c>
      <c r="W55" s="3"/>
      <c r="X55">
        <f t="shared" si="2"/>
        <v>5.6089711286042769</v>
      </c>
    </row>
    <row r="56" spans="1:24" x14ac:dyDescent="0.15">
      <c r="A56">
        <v>25</v>
      </c>
      <c r="C56" s="3">
        <f>summary!F86</f>
        <v>6.5051756462182277</v>
      </c>
      <c r="D56" s="3">
        <f>summary!G86</f>
        <v>-0.11745563957941138</v>
      </c>
      <c r="E56" s="3">
        <f>summary!H86</f>
        <v>3.3988582267259351</v>
      </c>
      <c r="F56" s="3">
        <f>summary!I86</f>
        <v>15.689975196640999</v>
      </c>
      <c r="G56" s="3">
        <f>summary!J86</f>
        <v>7.0531171947106746</v>
      </c>
      <c r="H56" s="3">
        <f>summary!K86</f>
        <v>5.5254926929161421</v>
      </c>
      <c r="I56" s="3">
        <f>summary!L86</f>
        <v>3.129904666003136</v>
      </c>
      <c r="J56" s="3">
        <f>summary!M86</f>
        <v>1.1872896663352246</v>
      </c>
      <c r="K56" s="18">
        <f>summary!N86</f>
        <v>3.9876046100877161</v>
      </c>
      <c r="L56" s="18">
        <f>summary!O86</f>
        <v>14.874346560643147</v>
      </c>
      <c r="M56" s="18">
        <f>summary!P86</f>
        <v>4.4188241289043164</v>
      </c>
      <c r="N56" s="18">
        <f>summary!Q86</f>
        <v>4.6460247154915972</v>
      </c>
      <c r="O56" s="18">
        <f>summary!R86</f>
        <v>3.5269634186516177</v>
      </c>
      <c r="P56" s="18">
        <f>summary!S86</f>
        <v>3.4631395152612794</v>
      </c>
      <c r="R56" s="1"/>
      <c r="S56" s="27">
        <f t="shared" si="3"/>
        <v>5.6789323910576393</v>
      </c>
      <c r="T56" s="27">
        <f t="shared" si="4"/>
        <v>1.2983885615702651</v>
      </c>
      <c r="U56" s="27"/>
      <c r="V56" s="3">
        <v>-13</v>
      </c>
      <c r="W56" s="3"/>
      <c r="X56">
        <f t="shared" si="2"/>
        <v>4.4188241289043164</v>
      </c>
    </row>
    <row r="57" spans="1:24" ht="15" x14ac:dyDescent="0.2">
      <c r="A57" s="25">
        <v>25.5</v>
      </c>
      <c r="B57" s="24" t="s">
        <v>30</v>
      </c>
      <c r="C57" s="25">
        <f>summary!F87</f>
        <v>6.6825719766361935</v>
      </c>
      <c r="D57" s="25">
        <f>summary!G87</f>
        <v>-0.67765755376244041</v>
      </c>
      <c r="E57" s="25">
        <f>summary!H87</f>
        <v>3.7672423719637709</v>
      </c>
      <c r="F57" s="25">
        <f>summary!I87</f>
        <v>14.893182460751047</v>
      </c>
      <c r="G57" s="25">
        <f>summary!J87</f>
        <v>7.6570372396766535</v>
      </c>
      <c r="H57" s="25">
        <f>summary!K87</f>
        <v>4.6489885801323201</v>
      </c>
      <c r="I57" s="25">
        <f>summary!L87</f>
        <v>7.7394364705623051</v>
      </c>
      <c r="J57" s="25">
        <f>summary!M87</f>
        <v>1.9107500694920898</v>
      </c>
      <c r="K57" s="26">
        <f>summary!N87</f>
        <v>10.633864756395511</v>
      </c>
      <c r="L57" s="26">
        <f>summary!O87</f>
        <v>17.717275313386818</v>
      </c>
      <c r="M57" s="26">
        <f>summary!P87</f>
        <v>5.1188664322859463</v>
      </c>
      <c r="N57" s="26">
        <f>summary!Q87</f>
        <v>7.8485822010721327</v>
      </c>
      <c r="O57" s="26">
        <f>summary!R87</f>
        <v>2.526538859149575</v>
      </c>
      <c r="P57" s="26">
        <f>summary!S87</f>
        <v>3.7952732436921397</v>
      </c>
      <c r="R57" s="1"/>
      <c r="S57" s="28">
        <f t="shared" si="3"/>
        <v>6.9589753213647629</v>
      </c>
      <c r="T57" s="28">
        <f t="shared" si="4"/>
        <v>1.4244209682980953</v>
      </c>
      <c r="U57" s="27"/>
      <c r="V57" s="25"/>
      <c r="W57" s="25"/>
      <c r="X57">
        <f t="shared" si="2"/>
        <v>6.6825719766361935</v>
      </c>
    </row>
    <row r="58" spans="1:24" x14ac:dyDescent="0.15">
      <c r="A58">
        <v>26</v>
      </c>
      <c r="C58" s="3">
        <f>summary!F88</f>
        <v>6.6161613288353873</v>
      </c>
      <c r="D58" s="3">
        <f>summary!G88</f>
        <v>-0.48362022706579522</v>
      </c>
      <c r="E58" s="3">
        <f>summary!H88</f>
        <v>4.02100831659381</v>
      </c>
      <c r="F58" s="3">
        <f>summary!I88</f>
        <v>17.197196096605314</v>
      </c>
      <c r="G58" s="3">
        <f>summary!J88</f>
        <v>7.7236828857547613</v>
      </c>
      <c r="H58" s="3">
        <f>summary!K88</f>
        <v>6.6657686092227371</v>
      </c>
      <c r="I58" s="3">
        <f>summary!L88</f>
        <v>3.412934680423199</v>
      </c>
      <c r="J58" s="3">
        <f>summary!M88</f>
        <v>1.1519153744418849</v>
      </c>
      <c r="K58" s="18">
        <f>summary!N88</f>
        <v>8.119634237024675</v>
      </c>
      <c r="L58" s="18">
        <f>summary!O88</f>
        <v>20.607514130359377</v>
      </c>
      <c r="M58" s="18">
        <f>summary!P88</f>
        <v>7.9080606478572815</v>
      </c>
      <c r="N58" s="18">
        <f>summary!Q88</f>
        <v>6.8436550492995689</v>
      </c>
      <c r="O58" s="18">
        <f>summary!R88</f>
        <v>1.3328157185770684</v>
      </c>
      <c r="P58" s="18">
        <f>summary!S88</f>
        <v>3.4533453349387262</v>
      </c>
      <c r="R58" s="1"/>
      <c r="S58" s="27">
        <f t="shared" si="3"/>
        <v>7.0089789883022515</v>
      </c>
      <c r="T58" s="27">
        <f t="shared" si="4"/>
        <v>1.6719684229670277</v>
      </c>
      <c r="U58" s="27"/>
      <c r="V58" s="3"/>
      <c r="W58" s="3"/>
      <c r="X58">
        <f t="shared" si="2"/>
        <v>6.6657686092227371</v>
      </c>
    </row>
    <row r="59" spans="1:24" x14ac:dyDescent="0.15">
      <c r="A59">
        <v>26.5</v>
      </c>
      <c r="C59" s="3">
        <f>summary!F89</f>
        <v>6.0293972028680569</v>
      </c>
      <c r="D59" s="3">
        <f>summary!G89</f>
        <v>-0.76561356144810089</v>
      </c>
      <c r="E59" s="3">
        <f>summary!H89</f>
        <v>3.3783344604474146</v>
      </c>
      <c r="F59" s="3">
        <f>summary!I89</f>
        <v>15.790315070700645</v>
      </c>
      <c r="G59" s="3">
        <f>summary!J89</f>
        <v>9.5255329083923055</v>
      </c>
      <c r="H59" s="3">
        <f>summary!K89</f>
        <v>7.936855104631511</v>
      </c>
      <c r="I59" s="3">
        <f>summary!L89</f>
        <v>4.3624367210189989</v>
      </c>
      <c r="J59" s="3">
        <f>summary!M89</f>
        <v>1.9085141879405803</v>
      </c>
      <c r="K59" s="18">
        <f>summary!N89</f>
        <v>6.4518270791813155</v>
      </c>
      <c r="L59" s="18">
        <f>summary!O89</f>
        <v>19.857098381068965</v>
      </c>
      <c r="M59" s="18">
        <f>summary!P89</f>
        <v>2.7894363126725952</v>
      </c>
      <c r="N59" s="18">
        <f>summary!Q89</f>
        <v>6.573589124152786</v>
      </c>
      <c r="O59" s="18">
        <f>summary!R89</f>
        <v>3.1277774810202672</v>
      </c>
      <c r="P59" s="18">
        <f>summary!S89</f>
        <v>3.6722553835821361</v>
      </c>
      <c r="R59" s="1"/>
      <c r="S59" s="27">
        <f t="shared" si="3"/>
        <v>6.6896538825113359</v>
      </c>
      <c r="T59" s="27">
        <f t="shared" si="4"/>
        <v>1.5791653649655355</v>
      </c>
      <c r="U59" s="27"/>
      <c r="V59" s="3"/>
      <c r="W59" s="3"/>
      <c r="X59">
        <f t="shared" si="2"/>
        <v>6.0293972028680569</v>
      </c>
    </row>
    <row r="60" spans="1:24" x14ac:dyDescent="0.15">
      <c r="A60">
        <v>27</v>
      </c>
      <c r="C60" s="3">
        <f>summary!F90</f>
        <v>6.2153369442773627</v>
      </c>
      <c r="D60" s="3">
        <f>summary!G90</f>
        <v>-1.4072311991710957</v>
      </c>
      <c r="E60" s="3">
        <f>summary!H90</f>
        <v>3.7783109816519818</v>
      </c>
      <c r="F60" s="3">
        <f>summary!I90</f>
        <v>13.231421156221543</v>
      </c>
      <c r="G60" s="3">
        <f>summary!J90</f>
        <v>4.3775259956432899</v>
      </c>
      <c r="H60" s="3">
        <f>summary!K90</f>
        <v>8.9293199709722426</v>
      </c>
      <c r="I60" s="3">
        <f>summary!L90</f>
        <v>9.2356412216092831</v>
      </c>
      <c r="J60" s="3">
        <f>summary!M90</f>
        <v>1.3658816614885811</v>
      </c>
      <c r="K60" s="18">
        <f>summary!N90</f>
        <v>8.7080748747776191</v>
      </c>
      <c r="L60" s="18">
        <f>summary!O90</f>
        <v>19.19800394156497</v>
      </c>
      <c r="M60" s="18">
        <f>summary!P90</f>
        <v>8.5054031517387507</v>
      </c>
      <c r="N60" s="18">
        <f>summary!Q90</f>
        <v>5.8377173667437257</v>
      </c>
      <c r="O60" s="18">
        <f>summary!R90</f>
        <v>3.5735910583517096</v>
      </c>
      <c r="P60" s="18">
        <f>summary!S90</f>
        <v>3.9374276990276735</v>
      </c>
      <c r="R60" s="1"/>
      <c r="S60" s="27">
        <f t="shared" si="3"/>
        <v>7.0422305481438432</v>
      </c>
      <c r="T60" s="27">
        <f t="shared" si="4"/>
        <v>1.4651752371204647</v>
      </c>
      <c r="U60" s="27"/>
      <c r="V60" s="3"/>
      <c r="W60" s="3"/>
      <c r="X60">
        <f t="shared" si="2"/>
        <v>6.2153369442773627</v>
      </c>
    </row>
    <row r="61" spans="1:24" x14ac:dyDescent="0.15">
      <c r="A61">
        <v>27.5</v>
      </c>
      <c r="C61" s="3">
        <f>summary!F91</f>
        <v>5.6878408699846315</v>
      </c>
      <c r="D61" s="3">
        <f>summary!G91</f>
        <v>-1.7030918687948138</v>
      </c>
      <c r="E61" s="3">
        <f>summary!H91</f>
        <v>4.1990329444555847</v>
      </c>
      <c r="F61" s="3">
        <f>summary!I91</f>
        <v>15.534356647518718</v>
      </c>
      <c r="G61" s="3">
        <f>summary!J91</f>
        <v>8.5132211395930657</v>
      </c>
      <c r="H61" s="3">
        <f>summary!K91</f>
        <v>7.2154574573043764</v>
      </c>
      <c r="I61" s="3">
        <f>summary!L91</f>
        <v>6.500550276633617</v>
      </c>
      <c r="J61" s="3">
        <f>summary!M91</f>
        <v>1.5234063093410113</v>
      </c>
      <c r="K61" s="18">
        <f>summary!N91</f>
        <v>7.2547053314453143</v>
      </c>
      <c r="L61" s="18">
        <f>summary!O91</f>
        <v>19.361988929173503</v>
      </c>
      <c r="M61" s="18">
        <f>summary!P91</f>
        <v>4.4718586378363678</v>
      </c>
      <c r="N61" s="18">
        <f>summary!Q91</f>
        <v>6.5900835006300911</v>
      </c>
      <c r="O61" s="18">
        <f>summary!R91</f>
        <v>3.5624869614192889</v>
      </c>
      <c r="P61" s="18">
        <f>summary!S91</f>
        <v>4.9816386798247807</v>
      </c>
      <c r="R61" s="1"/>
      <c r="S61" s="27">
        <f t="shared" si="3"/>
        <v>6.8239920874262117</v>
      </c>
      <c r="T61" s="27">
        <f t="shared" si="4"/>
        <v>1.522443138512281</v>
      </c>
      <c r="U61" s="27"/>
      <c r="X61">
        <f t="shared" si="2"/>
        <v>6.500550276633617</v>
      </c>
    </row>
    <row r="62" spans="1:24" x14ac:dyDescent="0.15">
      <c r="A62">
        <v>28</v>
      </c>
      <c r="C62" s="3">
        <f>summary!F92</f>
        <v>4.853228994846873</v>
      </c>
      <c r="D62" s="3">
        <f>summary!G92</f>
        <v>-0.98615041819973148</v>
      </c>
      <c r="E62" s="3">
        <f>summary!H92</f>
        <v>2.1819189294057328</v>
      </c>
      <c r="F62" s="3">
        <f>summary!I92</f>
        <v>16.49794994262836</v>
      </c>
      <c r="G62" s="3">
        <f>summary!J92</f>
        <v>6.1046137436974579</v>
      </c>
      <c r="H62" s="3">
        <f>summary!K92</f>
        <v>6.2480958671105586</v>
      </c>
      <c r="I62" s="3">
        <f>summary!L92</f>
        <v>5.3620610467417587</v>
      </c>
      <c r="J62" s="3">
        <f>summary!M92</f>
        <v>1.6808561432581532</v>
      </c>
      <c r="K62" s="18">
        <f>summary!N92</f>
        <v>5.1910389578594378</v>
      </c>
      <c r="L62" s="18">
        <f>summary!O92</f>
        <v>19.695363568044989</v>
      </c>
      <c r="M62" s="18">
        <f>summary!P92</f>
        <v>6.1257375919666419</v>
      </c>
      <c r="N62" s="18">
        <f>summary!Q92</f>
        <v>6.9199276692612957</v>
      </c>
      <c r="O62" s="18">
        <f>summary!R92</f>
        <v>0.52187053446797727</v>
      </c>
      <c r="P62" s="18">
        <f>summary!S92</f>
        <v>5.5833570869668367</v>
      </c>
      <c r="R62" s="1"/>
      <c r="S62" s="27">
        <f t="shared" si="3"/>
        <v>6.1843471208530385</v>
      </c>
      <c r="T62" s="27">
        <f t="shared" si="4"/>
        <v>1.6264798649257752</v>
      </c>
      <c r="U62" s="27"/>
      <c r="X62">
        <f t="shared" si="2"/>
        <v>5.3620610467417587</v>
      </c>
    </row>
    <row r="63" spans="1:24" x14ac:dyDescent="0.15">
      <c r="A63">
        <v>28.5</v>
      </c>
      <c r="C63" s="3">
        <f>summary!F93</f>
        <v>5.9980549523901043</v>
      </c>
      <c r="D63" s="3">
        <f>summary!G93</f>
        <v>-1.0522421979674927</v>
      </c>
      <c r="E63" s="3">
        <f>summary!H93</f>
        <v>2.1557694127726323</v>
      </c>
      <c r="F63" s="3">
        <f>summary!I93</f>
        <v>16.875765970060584</v>
      </c>
      <c r="G63" s="3">
        <f>summary!J93</f>
        <v>7.7935685030567594</v>
      </c>
      <c r="H63" s="3">
        <f>summary!K93</f>
        <v>5.0495643038296993</v>
      </c>
      <c r="I63" s="3">
        <f>summary!L93</f>
        <v>7.8611757756637148</v>
      </c>
      <c r="J63" s="3">
        <f>summary!M93</f>
        <v>1.1038238182357913</v>
      </c>
      <c r="K63" s="18">
        <f>summary!N93</f>
        <v>9.4222546124710949</v>
      </c>
      <c r="L63" s="18">
        <f>summary!O93</f>
        <v>15.747488853284056</v>
      </c>
      <c r="M63" s="18">
        <f>summary!P93</f>
        <v>5.1574744174300937</v>
      </c>
      <c r="N63" s="18">
        <f>summary!Q93</f>
        <v>8.1094074886352896</v>
      </c>
      <c r="O63" s="18">
        <f>summary!R93</f>
        <v>3.006567430903047</v>
      </c>
      <c r="P63" s="18">
        <f>summary!S93</f>
        <v>4.3292735494824806</v>
      </c>
      <c r="R63" s="1"/>
      <c r="S63" s="27">
        <f t="shared" si="3"/>
        <v>6.709897949289644</v>
      </c>
      <c r="T63" s="27">
        <f t="shared" si="4"/>
        <v>1.4514477468759093</v>
      </c>
      <c r="U63" s="27"/>
      <c r="X63">
        <f t="shared" si="2"/>
        <v>5.9980549523901043</v>
      </c>
    </row>
    <row r="64" spans="1:24" x14ac:dyDescent="0.15">
      <c r="A64">
        <v>29</v>
      </c>
      <c r="C64" s="3">
        <f>summary!F94</f>
        <v>5.9707163619884849</v>
      </c>
      <c r="D64" s="3">
        <f>summary!G94</f>
        <v>-2.4171833178590103</v>
      </c>
      <c r="E64" s="3">
        <f>summary!H94</f>
        <v>1.8286901407456586</v>
      </c>
      <c r="F64" s="3">
        <f>summary!I94</f>
        <v>16.919757110318603</v>
      </c>
      <c r="G64" s="3">
        <f>summary!J94</f>
        <v>4.5916658718098278</v>
      </c>
      <c r="H64" s="3">
        <f>summary!K94</f>
        <v>6.2555987470532397</v>
      </c>
      <c r="I64" s="3">
        <f>summary!L94</f>
        <v>3.6344946514292897</v>
      </c>
      <c r="J64" s="3">
        <f>summary!M94</f>
        <v>1.5145164897813359</v>
      </c>
      <c r="K64" s="18">
        <f>summary!N94</f>
        <v>7.2358620343077895</v>
      </c>
      <c r="L64" s="18">
        <f>summary!O94</f>
        <v>13.94332038048133</v>
      </c>
      <c r="M64" s="18">
        <f>summary!P94</f>
        <v>5.8766577440960015</v>
      </c>
      <c r="N64" s="18">
        <f>summary!Q94</f>
        <v>5.8331130434062564</v>
      </c>
      <c r="O64" s="18">
        <f>summary!R94</f>
        <v>1.1687989152830092</v>
      </c>
      <c r="P64" s="18">
        <f>summary!S94</f>
        <v>3.273406652282826</v>
      </c>
      <c r="R64" s="1"/>
      <c r="S64" s="27">
        <f t="shared" si="3"/>
        <v>5.5658467825262932</v>
      </c>
      <c r="T64" s="27">
        <f t="shared" si="4"/>
        <v>1.4340447824781706</v>
      </c>
      <c r="U64" s="27"/>
      <c r="X64">
        <f t="shared" si="2"/>
        <v>5.8331130434062564</v>
      </c>
    </row>
    <row r="65" spans="1:24" x14ac:dyDescent="0.15">
      <c r="A65">
        <v>29.5</v>
      </c>
      <c r="C65" s="3">
        <f>summary!F95</f>
        <v>5.3262293098444609</v>
      </c>
      <c r="D65" s="3">
        <f>summary!G95</f>
        <v>-2.0326468011983083</v>
      </c>
      <c r="E65" s="3">
        <f>summary!H95</f>
        <v>0.93585075396218698</v>
      </c>
      <c r="F65" s="3">
        <f>summary!I95</f>
        <v>15.931575667959228</v>
      </c>
      <c r="G65" s="3">
        <f>summary!J95</f>
        <v>4.2267501302041568</v>
      </c>
      <c r="H65" s="3">
        <f>summary!K95</f>
        <v>5.9996435251453084</v>
      </c>
      <c r="I65" s="3">
        <f>summary!L95</f>
        <v>4.1969551793346662</v>
      </c>
      <c r="J65" s="3">
        <f>summary!M95</f>
        <v>1.1415854373268106</v>
      </c>
      <c r="K65" s="18">
        <f>summary!N95</f>
        <v>7.1558210289816557</v>
      </c>
      <c r="L65" s="18">
        <f>summary!O95</f>
        <v>13.258246198330307</v>
      </c>
      <c r="M65" s="18">
        <f>summary!P95</f>
        <v>3.1101176928873437</v>
      </c>
      <c r="N65" s="18">
        <f>summary!Q95</f>
        <v>6.4820643208253106</v>
      </c>
      <c r="O65" s="18">
        <f>summary!R95</f>
        <v>2.0731927449526504</v>
      </c>
      <c r="P65" s="18">
        <f>summary!S95</f>
        <v>3.6285923490521697</v>
      </c>
      <c r="R65" s="1"/>
      <c r="S65" s="27">
        <f t="shared" si="3"/>
        <v>5.2157988606581362</v>
      </c>
      <c r="T65" s="27">
        <f t="shared" si="4"/>
        <v>1.3617621852678705</v>
      </c>
      <c r="U65" s="27"/>
      <c r="X65">
        <f t="shared" si="2"/>
        <v>4.2267501302041568</v>
      </c>
    </row>
    <row r="66" spans="1:24" x14ac:dyDescent="0.15">
      <c r="A66">
        <v>30</v>
      </c>
      <c r="C66" s="3">
        <f>summary!F96</f>
        <v>5.2442190269722131</v>
      </c>
      <c r="D66" s="3">
        <f>summary!G96</f>
        <v>-2.1956660761945099</v>
      </c>
      <c r="E66" s="3">
        <f>summary!H96</f>
        <v>1.8559296491784196</v>
      </c>
      <c r="F66" s="3">
        <f>summary!I96</f>
        <v>16.343636609432117</v>
      </c>
      <c r="G66" s="3">
        <f>summary!J96</f>
        <v>3.0734517041462008</v>
      </c>
      <c r="H66" s="3">
        <f>summary!K96</f>
        <v>4.346889429897141</v>
      </c>
      <c r="I66" s="3">
        <f>summary!L96</f>
        <v>4.5262318635147754</v>
      </c>
      <c r="J66" s="3">
        <f>summary!M96</f>
        <v>-0.43996811090822413</v>
      </c>
      <c r="K66" s="18">
        <f>summary!N96</f>
        <v>8.8809695201967251</v>
      </c>
      <c r="L66" s="18">
        <f>summary!O96</f>
        <v>11.124380213160428</v>
      </c>
      <c r="M66" s="18">
        <f>summary!P96</f>
        <v>3.8753276553589671</v>
      </c>
      <c r="N66" s="18">
        <f>summary!Q96</f>
        <v>3.4943645378578472</v>
      </c>
      <c r="O66" s="18">
        <f>summary!R96</f>
        <v>1.4071631433626381</v>
      </c>
      <c r="P66" s="18">
        <f>summary!S96</f>
        <v>4.6548428374971564</v>
      </c>
      <c r="R66" s="1"/>
      <c r="S66" s="27">
        <f t="shared" si="3"/>
        <v>4.7336099358442105</v>
      </c>
      <c r="T66" s="27">
        <f t="shared" si="4"/>
        <v>1.3691755581636487</v>
      </c>
      <c r="U66" s="27"/>
      <c r="X66">
        <f t="shared" si="2"/>
        <v>3.8753276553589671</v>
      </c>
    </row>
    <row r="67" spans="1:24" x14ac:dyDescent="0.15">
      <c r="A67">
        <v>30.5</v>
      </c>
      <c r="C67" s="3">
        <f>summary!F97</f>
        <v>4.7997279476571304</v>
      </c>
      <c r="D67" s="3">
        <f>summary!G97</f>
        <v>-3.1962806814207911</v>
      </c>
      <c r="E67" s="3">
        <f>summary!H97</f>
        <v>2.1455035082103748</v>
      </c>
      <c r="F67" s="3">
        <f>summary!I97</f>
        <v>17.925796424586039</v>
      </c>
      <c r="G67" s="3">
        <f>summary!J97</f>
        <v>5.2667851179446545</v>
      </c>
      <c r="H67" s="3">
        <f>summary!K97</f>
        <v>6.7001389543754062</v>
      </c>
      <c r="I67" s="3">
        <f>summary!L97</f>
        <v>1.373658475392014</v>
      </c>
      <c r="J67" s="3">
        <f>summary!M97</f>
        <v>0.36907014391845588</v>
      </c>
      <c r="K67" s="18">
        <f>summary!N97</f>
        <v>6.122737570439595</v>
      </c>
      <c r="L67" s="18">
        <f>summary!O97</f>
        <v>12.49268043977964</v>
      </c>
      <c r="M67" s="18">
        <f>summary!P97</f>
        <v>4.1868922785393243</v>
      </c>
      <c r="N67" s="18">
        <f>summary!Q97</f>
        <v>6.5162287246434358</v>
      </c>
      <c r="O67" s="18">
        <f>summary!R97</f>
        <v>2.2467689824402592</v>
      </c>
      <c r="P67" s="18">
        <f>summary!S97</f>
        <v>4.4096604957348404</v>
      </c>
      <c r="R67" s="1"/>
      <c r="S67" s="27">
        <f t="shared" si="3"/>
        <v>5.1499775297311947</v>
      </c>
      <c r="T67" s="27">
        <f t="shared" si="4"/>
        <v>1.4928242088357961</v>
      </c>
      <c r="U67" s="27"/>
      <c r="X67">
        <f t="shared" si="2"/>
        <v>4.7997279476571304</v>
      </c>
    </row>
    <row r="68" spans="1:24" x14ac:dyDescent="0.15">
      <c r="A68">
        <v>31</v>
      </c>
      <c r="C68" s="3">
        <f>summary!F98</f>
        <v>3.9762767670836223</v>
      </c>
      <c r="D68" s="3">
        <f>summary!G98</f>
        <v>-3.4200601328513596</v>
      </c>
      <c r="E68" s="3">
        <f>summary!H98</f>
        <v>2.9024575167739495</v>
      </c>
      <c r="F68" s="3">
        <f>summary!I98</f>
        <v>16.054605010270912</v>
      </c>
      <c r="G68" s="3">
        <f>summary!J98</f>
        <v>4.0465541538603365</v>
      </c>
      <c r="H68" s="3">
        <f>summary!K98</f>
        <v>5.0097828668470026</v>
      </c>
      <c r="I68" s="3">
        <f>summary!L98</f>
        <v>1.6677490939738391</v>
      </c>
      <c r="J68" s="3">
        <f>summary!M98</f>
        <v>-1.385890999037162</v>
      </c>
      <c r="K68" s="18">
        <f>summary!N98</f>
        <v>8.0783546128204318</v>
      </c>
      <c r="L68" s="18">
        <f>summary!O98</f>
        <v>10.827380426793756</v>
      </c>
      <c r="M68" s="18">
        <f>summary!P98</f>
        <v>2.7767914966655365</v>
      </c>
      <c r="N68" s="18">
        <f>summary!Q98</f>
        <v>5.184715561540914</v>
      </c>
      <c r="O68" s="18">
        <f>summary!R98</f>
        <v>1.4415790132082804</v>
      </c>
      <c r="P68" s="18">
        <f>summary!S98</f>
        <v>3.2356331075999432</v>
      </c>
      <c r="R68" s="1"/>
      <c r="S68" s="27">
        <f t="shared" si="3"/>
        <v>4.3969457990730811</v>
      </c>
      <c r="T68" s="27">
        <f t="shared" si="4"/>
        <v>1.4044071011680039</v>
      </c>
      <c r="U68" s="27"/>
      <c r="X68">
        <f t="shared" si="2"/>
        <v>3.9762767670836223</v>
      </c>
    </row>
    <row r="69" spans="1:24" x14ac:dyDescent="0.15">
      <c r="A69">
        <v>31.5</v>
      </c>
      <c r="C69" s="3">
        <f>summary!F99</f>
        <v>3.2968922619758172</v>
      </c>
      <c r="D69" s="3">
        <f>summary!G99</f>
        <v>-3.2805494723391915</v>
      </c>
      <c r="E69" s="3">
        <f>summary!H99</f>
        <v>1.7995887045516763</v>
      </c>
      <c r="F69" s="3">
        <f>summary!I99</f>
        <v>15.988126839989661</v>
      </c>
      <c r="G69" s="3">
        <f>summary!J99</f>
        <v>4.6756038012713743</v>
      </c>
      <c r="H69" s="3">
        <f>summary!K99</f>
        <v>5.5126093602574331</v>
      </c>
      <c r="I69" s="3">
        <f>summary!L99</f>
        <v>5.479456137299163</v>
      </c>
      <c r="J69" s="3">
        <f>summary!M99</f>
        <v>-1.8401311534934528</v>
      </c>
      <c r="K69" s="18">
        <f>summary!N99</f>
        <v>7.7365538298436638</v>
      </c>
      <c r="L69" s="18">
        <f>summary!O99</f>
        <v>11.491423801143446</v>
      </c>
      <c r="M69" s="18">
        <f>summary!P99</f>
        <v>4.122999887441881</v>
      </c>
      <c r="N69" s="18">
        <f>summary!Q99</f>
        <v>4.1598667837917249</v>
      </c>
      <c r="O69" s="18">
        <f>summary!R99</f>
        <v>1.4026736884725408</v>
      </c>
      <c r="P69" s="18">
        <f>summary!S99</f>
        <v>3.0781807237842318</v>
      </c>
      <c r="R69" s="1"/>
      <c r="S69" s="27">
        <f t="shared" si="3"/>
        <v>4.6573164977081341</v>
      </c>
      <c r="T69" s="27">
        <f t="shared" si="4"/>
        <v>1.4150095513438248</v>
      </c>
      <c r="U69" s="27"/>
      <c r="X69">
        <f t="shared" si="2"/>
        <v>4.1598667837917249</v>
      </c>
    </row>
    <row r="70" spans="1:24" x14ac:dyDescent="0.15">
      <c r="A70">
        <v>32</v>
      </c>
      <c r="C70" s="3">
        <f>summary!F100</f>
        <v>3.5929909708231094</v>
      </c>
      <c r="D70" s="3">
        <f>summary!G100</f>
        <v>-2.9985395115405193</v>
      </c>
      <c r="E70" s="3">
        <f>summary!H100</f>
        <v>1.4843077304985792</v>
      </c>
      <c r="F70" s="3">
        <f>summary!I100</f>
        <v>15.142590264157599</v>
      </c>
      <c r="G70" s="3">
        <f>summary!J100</f>
        <v>3.2497063691753354</v>
      </c>
      <c r="H70" s="3">
        <f>summary!K100</f>
        <v>4.8059049427323561</v>
      </c>
      <c r="I70" s="3">
        <f>summary!L100</f>
        <v>1.8965847286504474</v>
      </c>
      <c r="J70" s="3">
        <f>summary!M100</f>
        <v>-2.0668376851968362</v>
      </c>
      <c r="K70" s="18">
        <f>summary!N100</f>
        <v>8.03036207303224</v>
      </c>
      <c r="L70" s="18">
        <f>summary!O100</f>
        <v>10.773486599870624</v>
      </c>
      <c r="M70" s="18">
        <f>summary!P100</f>
        <v>2.1286729542302183</v>
      </c>
      <c r="N70" s="18">
        <f>summary!Q100</f>
        <v>3.3182378401223693</v>
      </c>
      <c r="O70" s="18">
        <f>summary!R100</f>
        <v>2.6382390733161194</v>
      </c>
      <c r="P70" s="18">
        <f>summary!S100</f>
        <v>1.6369370480991292</v>
      </c>
      <c r="R70" s="1"/>
      <c r="S70" s="27">
        <f t="shared" si="3"/>
        <v>3.9996697192208961</v>
      </c>
      <c r="T70" s="27">
        <f t="shared" si="4"/>
        <v>1.3634880110099052</v>
      </c>
      <c r="U70" s="27"/>
      <c r="X70">
        <f t="shared" si="2"/>
        <v>3.2497063691753354</v>
      </c>
    </row>
    <row r="71" spans="1:24" x14ac:dyDescent="0.15">
      <c r="A71">
        <v>32.5</v>
      </c>
      <c r="C71" s="3">
        <f>summary!F101</f>
        <v>3.7177301228578088</v>
      </c>
      <c r="D71" s="3">
        <f>summary!G101</f>
        <v>-3.256066069043098</v>
      </c>
      <c r="E71" s="3">
        <f>summary!H101</f>
        <v>-0.37463074170102439</v>
      </c>
      <c r="F71" s="3">
        <f>summary!I101</f>
        <v>15.738914946258859</v>
      </c>
      <c r="G71" s="3">
        <f>summary!J101</f>
        <v>3.3201886878244955</v>
      </c>
      <c r="H71" s="3">
        <f>summary!K101</f>
        <v>5.5068330486609929</v>
      </c>
      <c r="I71" s="3">
        <f>summary!L101</f>
        <v>1.8974437710740799</v>
      </c>
      <c r="J71" s="3">
        <f>summary!M101</f>
        <v>-1.0409395134124331</v>
      </c>
      <c r="K71" s="18">
        <f>summary!N101</f>
        <v>8.1851495367993987</v>
      </c>
      <c r="L71" s="18">
        <f>summary!O101</f>
        <v>11.613771574660351</v>
      </c>
      <c r="M71" s="18">
        <f>summary!P101</f>
        <v>2.3863119182601902</v>
      </c>
      <c r="N71" s="18">
        <f>summary!Q101</f>
        <v>3.6915363189635682</v>
      </c>
      <c r="O71" s="18">
        <f>summary!R101</f>
        <v>1.3091923919879873</v>
      </c>
      <c r="P71" s="18">
        <f>summary!S101</f>
        <v>1.4212575354113963</v>
      </c>
      <c r="R71" s="1"/>
      <c r="S71" s="27">
        <f t="shared" si="3"/>
        <v>4.0534950763993214</v>
      </c>
      <c r="T71" s="27">
        <f t="shared" si="4"/>
        <v>1.4491853789060405</v>
      </c>
      <c r="U71" s="27"/>
      <c r="X71">
        <f t="shared" ref="X71:X116" si="5">MEDIAN(C71:O71)</f>
        <v>3.3201886878244955</v>
      </c>
    </row>
    <row r="72" spans="1:24" x14ac:dyDescent="0.15">
      <c r="A72">
        <v>33</v>
      </c>
      <c r="C72" s="3">
        <f>summary!F102</f>
        <v>2.3467935124530444</v>
      </c>
      <c r="D72" s="3">
        <f>summary!G102</f>
        <v>-3.655290510196243</v>
      </c>
      <c r="E72" s="3">
        <f>summary!H102</f>
        <v>1.1080063368369308</v>
      </c>
      <c r="F72" s="3">
        <f>summary!I102</f>
        <v>14.461584113451877</v>
      </c>
      <c r="G72" s="3">
        <f>summary!J102</f>
        <v>4.0742178966355711</v>
      </c>
      <c r="H72" s="3">
        <f>summary!K102</f>
        <v>4.0457602623155458</v>
      </c>
      <c r="I72" s="3">
        <f>summary!L102</f>
        <v>2.598966384604287</v>
      </c>
      <c r="J72" s="3">
        <f>summary!M102</f>
        <v>-2.0810480167591354</v>
      </c>
      <c r="K72" s="18">
        <f>summary!N102</f>
        <v>8.1220051893576883</v>
      </c>
      <c r="L72" s="18">
        <f>summary!O102</f>
        <v>10.162855646522463</v>
      </c>
      <c r="M72" s="18">
        <f>summary!P102</f>
        <v>2.9684828171208726</v>
      </c>
      <c r="N72" s="18">
        <f>summary!Q102</f>
        <v>4.6438559942877262</v>
      </c>
      <c r="O72" s="18">
        <f>summary!R102</f>
        <v>1.702113914219235</v>
      </c>
      <c r="P72" s="18">
        <f>summary!S102</f>
        <v>0.64999132288915196</v>
      </c>
      <c r="R72" s="1"/>
      <c r="S72" s="27">
        <f t="shared" si="3"/>
        <v>3.8844848877576816</v>
      </c>
      <c r="T72" s="27">
        <f t="shared" si="4"/>
        <v>1.3388946910894022</v>
      </c>
      <c r="U72" s="27"/>
      <c r="X72">
        <f t="shared" si="5"/>
        <v>2.9684828171208726</v>
      </c>
    </row>
    <row r="73" spans="1:24" x14ac:dyDescent="0.15">
      <c r="A73">
        <v>33.5</v>
      </c>
      <c r="C73" s="3">
        <f>summary!F103</f>
        <v>1.9063116335318864</v>
      </c>
      <c r="D73" s="3">
        <f>summary!G103</f>
        <v>-3.8145755393932639</v>
      </c>
      <c r="E73" s="3">
        <f>summary!H103</f>
        <v>-0.60009144341956067</v>
      </c>
      <c r="F73" s="3">
        <f>summary!I103</f>
        <v>11.230101296000189</v>
      </c>
      <c r="G73" s="3">
        <f>summary!J103</f>
        <v>1.7417143146136622</v>
      </c>
      <c r="H73" s="3">
        <f>summary!K103</f>
        <v>5.6186911384421991</v>
      </c>
      <c r="I73" s="3">
        <f>summary!L103</f>
        <v>1.0822557834534543</v>
      </c>
      <c r="J73" s="3">
        <f>summary!M103</f>
        <v>-1.8260229022136309</v>
      </c>
      <c r="K73" s="18">
        <f>summary!N103</f>
        <v>6.8400750321551751</v>
      </c>
      <c r="L73" s="18">
        <f>summary!O103</f>
        <v>8.5286572657590742</v>
      </c>
      <c r="M73" s="18">
        <f>summary!P103</f>
        <v>1.6641279811261442</v>
      </c>
      <c r="N73" s="18">
        <f>summary!Q103</f>
        <v>6.2560688218723941</v>
      </c>
      <c r="O73" s="18">
        <f>summary!R103</f>
        <v>0.15612612111809149</v>
      </c>
      <c r="P73" s="18">
        <f>summary!S103</f>
        <v>0.85071318924961359</v>
      </c>
      <c r="R73" s="1"/>
      <c r="S73" s="27">
        <f t="shared" si="3"/>
        <v>2.9833415002342933</v>
      </c>
      <c r="T73" s="27">
        <f t="shared" si="4"/>
        <v>1.2129685522120301</v>
      </c>
      <c r="U73" s="27"/>
      <c r="X73">
        <f t="shared" si="5"/>
        <v>1.7417143146136622</v>
      </c>
    </row>
    <row r="74" spans="1:24" x14ac:dyDescent="0.15">
      <c r="A74">
        <v>34</v>
      </c>
      <c r="C74" s="3">
        <f>summary!F104</f>
        <v>1.9280375533024703</v>
      </c>
      <c r="D74" s="3">
        <f>summary!G104</f>
        <v>-3.8390514037237824</v>
      </c>
      <c r="E74" s="3">
        <f>summary!H104</f>
        <v>-1.5862341689079074</v>
      </c>
      <c r="F74" s="3">
        <f>summary!I104</f>
        <v>8.4322807459312958</v>
      </c>
      <c r="G74" s="3">
        <f>summary!J104</f>
        <v>-0.109234174471516</v>
      </c>
      <c r="H74" s="3">
        <f>summary!K104</f>
        <v>4.6888257476044464</v>
      </c>
      <c r="I74" s="3">
        <f>summary!L104</f>
        <v>-0.96953695812623719</v>
      </c>
      <c r="J74" s="3">
        <f>summary!M104</f>
        <v>-1.5863526396244818</v>
      </c>
      <c r="K74" s="18">
        <f>summary!N104</f>
        <v>6.3102661828298432</v>
      </c>
      <c r="L74" s="18">
        <f>summary!O104</f>
        <v>10.131373439193514</v>
      </c>
      <c r="M74" s="18">
        <f>summary!P104</f>
        <v>1.6587306699228845</v>
      </c>
      <c r="N74" s="18">
        <f>summary!Q104</f>
        <v>7.2089089508864657</v>
      </c>
      <c r="O74" s="18">
        <f>summary!R104</f>
        <v>-4.9559720284269332E-2</v>
      </c>
      <c r="P74" s="18">
        <f>summary!S104</f>
        <v>0.62116203140638659</v>
      </c>
      <c r="R74" s="1"/>
      <c r="S74" s="27">
        <f t="shared" si="3"/>
        <v>2.4783426326563633</v>
      </c>
      <c r="T74" s="27">
        <f t="shared" si="4"/>
        <v>1.2270109286650033</v>
      </c>
      <c r="U74" s="27"/>
      <c r="X74">
        <f t="shared" si="5"/>
        <v>1.6587306699228845</v>
      </c>
    </row>
    <row r="75" spans="1:24" x14ac:dyDescent="0.15">
      <c r="A75">
        <v>34.5</v>
      </c>
      <c r="C75" s="3">
        <f>summary!F105</f>
        <v>1.5826887182703007</v>
      </c>
      <c r="D75" s="3">
        <f>summary!G105</f>
        <v>-3.8260947699758336</v>
      </c>
      <c r="E75" s="3">
        <f>summary!H105</f>
        <v>4.4624309446142187E-2</v>
      </c>
      <c r="F75" s="3">
        <f>summary!I105</f>
        <v>7.4162087018209268</v>
      </c>
      <c r="G75" s="3">
        <f>summary!J105</f>
        <v>1.4560993573963279</v>
      </c>
      <c r="H75" s="3">
        <f>summary!K105</f>
        <v>3.3570429272831199</v>
      </c>
      <c r="I75" s="3">
        <f>summary!L105</f>
        <v>1.1772357346619313</v>
      </c>
      <c r="J75" s="3">
        <f>summary!M105</f>
        <v>-1.3408770904975049</v>
      </c>
      <c r="K75" s="18">
        <f>summary!N105</f>
        <v>5.141974750887818</v>
      </c>
      <c r="L75" s="18">
        <f>summary!O105</f>
        <v>9.9662156181830817</v>
      </c>
      <c r="M75" s="18">
        <f>summary!P105</f>
        <v>1.8832905141815528</v>
      </c>
      <c r="N75" s="18">
        <f>summary!Q105</f>
        <v>3.2425242525740789</v>
      </c>
      <c r="O75" s="18">
        <f>summary!R105</f>
        <v>-0.25817709904035752</v>
      </c>
      <c r="P75" s="18">
        <f>summary!S105</f>
        <v>0.82120601808325822</v>
      </c>
      <c r="R75" s="1"/>
      <c r="S75" s="27">
        <f t="shared" si="3"/>
        <v>2.2955966096301217</v>
      </c>
      <c r="T75" s="27">
        <f t="shared" si="4"/>
        <v>1.0130737575774087</v>
      </c>
      <c r="U75" s="27"/>
      <c r="X75">
        <f t="shared" si="5"/>
        <v>1.5826887182703007</v>
      </c>
    </row>
    <row r="76" spans="1:24" x14ac:dyDescent="0.15">
      <c r="A76">
        <v>35</v>
      </c>
      <c r="C76" s="3">
        <f>summary!F106</f>
        <v>1.2368650709159994</v>
      </c>
      <c r="D76" s="3">
        <f>summary!G106</f>
        <v>-4.6336718247124082</v>
      </c>
      <c r="E76" s="3">
        <f>summary!H106</f>
        <v>-0.18349889161295524</v>
      </c>
      <c r="F76" s="3">
        <f>summary!I106</f>
        <v>7.5473278307300928</v>
      </c>
      <c r="G76" s="3">
        <f>summary!J106</f>
        <v>-0.44445342491475714</v>
      </c>
      <c r="H76" s="3">
        <f>summary!K106</f>
        <v>4.2641822510894034</v>
      </c>
      <c r="I76" s="3">
        <f>summary!L106</f>
        <v>-0.3319166955278377</v>
      </c>
      <c r="J76" s="3">
        <f>summary!M106</f>
        <v>-1.2230240509095491</v>
      </c>
      <c r="K76" s="18">
        <f>summary!N106</f>
        <v>5.5441377004903609</v>
      </c>
      <c r="L76" s="18">
        <f>summary!O106</f>
        <v>7.9380790796629688</v>
      </c>
      <c r="M76" s="18">
        <f>summary!P106</f>
        <v>1.4345160164038917</v>
      </c>
      <c r="N76" s="18">
        <f>summary!Q106</f>
        <v>6.2969447520431432</v>
      </c>
      <c r="O76" s="18">
        <f>summary!R106</f>
        <v>-0.49944819465545431</v>
      </c>
      <c r="P76" s="18">
        <f>summary!S106</f>
        <v>0.17011538374532559</v>
      </c>
      <c r="R76" s="1"/>
      <c r="S76" s="27">
        <f t="shared" si="3"/>
        <v>2.0727722783848384</v>
      </c>
      <c r="T76" s="27">
        <f t="shared" si="4"/>
        <v>1.073693842574996</v>
      </c>
      <c r="U76" s="27"/>
      <c r="X76">
        <f t="shared" si="5"/>
        <v>1.2368650709159994</v>
      </c>
    </row>
    <row r="77" spans="1:24" x14ac:dyDescent="0.15">
      <c r="A77">
        <v>35.5</v>
      </c>
      <c r="C77" s="3">
        <f>summary!F107</f>
        <v>0.62482017377681709</v>
      </c>
      <c r="D77" s="3">
        <f>summary!G107</f>
        <v>-4.584261598387247</v>
      </c>
      <c r="E77" s="3">
        <f>summary!H107</f>
        <v>-0.27782897711470922</v>
      </c>
      <c r="F77" s="3">
        <f>summary!I107</f>
        <v>10.296312269142868</v>
      </c>
      <c r="G77" s="3">
        <f>summary!J107</f>
        <v>1.2074508807707223</v>
      </c>
      <c r="H77" s="3">
        <f>summary!K107</f>
        <v>1.5451400546959406</v>
      </c>
      <c r="I77" s="3">
        <f>summary!L107</f>
        <v>0.96555748070175984</v>
      </c>
      <c r="J77" s="3">
        <f>summary!M107</f>
        <v>-2.8856364182055101</v>
      </c>
      <c r="K77" s="18">
        <f>summary!N107</f>
        <v>4.360145005035946</v>
      </c>
      <c r="L77" s="18">
        <f>summary!O107</f>
        <v>8.4830894709367612</v>
      </c>
      <c r="M77" s="18">
        <f>summary!P107</f>
        <v>1.0335344152291879</v>
      </c>
      <c r="N77" s="18">
        <f>summary!Q107</f>
        <v>6.2490026910583509</v>
      </c>
      <c r="O77" s="18">
        <f>summary!R107</f>
        <v>-0.94223212051481064</v>
      </c>
      <c r="P77" s="18">
        <f>summary!S107</f>
        <v>0.86464306005306235</v>
      </c>
      <c r="R77" s="1"/>
      <c r="S77" s="27">
        <f t="shared" si="3"/>
        <v>2.005776409778929</v>
      </c>
      <c r="T77" s="27">
        <f t="shared" si="4"/>
        <v>1.1882991990513758</v>
      </c>
      <c r="U77" s="27"/>
      <c r="X77">
        <f t="shared" si="5"/>
        <v>1.0335344152291879</v>
      </c>
    </row>
    <row r="78" spans="1:24" x14ac:dyDescent="0.15">
      <c r="A78">
        <v>36</v>
      </c>
      <c r="C78" s="3">
        <f>summary!F108</f>
        <v>0.79772448546206498</v>
      </c>
      <c r="D78" s="3">
        <f>summary!G108</f>
        <v>-4.9856396699019596</v>
      </c>
      <c r="E78" s="3">
        <f>summary!H108</f>
        <v>-0.36248730740507534</v>
      </c>
      <c r="F78" s="3">
        <f>summary!I108</f>
        <v>6.2698395415475145</v>
      </c>
      <c r="G78" s="3">
        <f>summary!J108</f>
        <v>1.508706146709522</v>
      </c>
      <c r="H78" s="3">
        <f>summary!K108</f>
        <v>2.1827790888318392</v>
      </c>
      <c r="I78" s="3">
        <f>summary!L108</f>
        <v>-1.8902047920321852</v>
      </c>
      <c r="J78" s="3">
        <f>summary!M108</f>
        <v>-1.3468620794545645</v>
      </c>
      <c r="K78" s="18">
        <f>summary!N108</f>
        <v>5.2926803712274237</v>
      </c>
      <c r="L78" s="18">
        <f>summary!O108</f>
        <v>11.982222559148788</v>
      </c>
      <c r="M78" s="18">
        <f>summary!P108</f>
        <v>2.3063568385227913</v>
      </c>
      <c r="N78" s="18">
        <f>summary!Q108</f>
        <v>3.8656164753491145</v>
      </c>
      <c r="O78" s="18">
        <f>summary!R108</f>
        <v>-1.0905022796186195</v>
      </c>
      <c r="P78" s="18">
        <f>summary!S108</f>
        <v>-0.29790054975403085</v>
      </c>
      <c r="R78" s="1"/>
      <c r="S78" s="27">
        <f t="shared" si="3"/>
        <v>1.8869407214143581</v>
      </c>
      <c r="T78" s="27">
        <f t="shared" si="4"/>
        <v>1.1985926166690235</v>
      </c>
      <c r="U78" s="27"/>
      <c r="X78">
        <f t="shared" si="5"/>
        <v>1.508706146709522</v>
      </c>
    </row>
    <row r="79" spans="1:24" x14ac:dyDescent="0.15">
      <c r="A79">
        <v>36.5</v>
      </c>
      <c r="C79" s="3">
        <f>summary!F109</f>
        <v>0.15703877821229523</v>
      </c>
      <c r="D79" s="3">
        <f>summary!G109</f>
        <v>-3.8847085543681028</v>
      </c>
      <c r="E79" s="3">
        <f>summary!H109</f>
        <v>0.35324472691589504</v>
      </c>
      <c r="F79" s="3">
        <f>summary!I109</f>
        <v>6.6575728088138133</v>
      </c>
      <c r="G79" s="3">
        <f>summary!J109</f>
        <v>0.96891193642630979</v>
      </c>
      <c r="H79" s="3">
        <f>summary!K109</f>
        <v>-0.45733725158015404</v>
      </c>
      <c r="I79" s="3">
        <f>summary!L109</f>
        <v>-0.68876499508441191</v>
      </c>
      <c r="J79" s="3">
        <f>summary!M109</f>
        <v>-1.680411540487043</v>
      </c>
      <c r="K79" s="18">
        <f>summary!N109</f>
        <v>3.779162325153</v>
      </c>
      <c r="L79" s="18">
        <f>summary!O109</f>
        <v>11.245431979684618</v>
      </c>
      <c r="M79" s="18">
        <f>summary!P109</f>
        <v>-1.0015788144298192</v>
      </c>
      <c r="N79" s="18">
        <f>summary!Q109</f>
        <v>3.4741094114901574</v>
      </c>
      <c r="O79" s="18">
        <f>summary!R109</f>
        <v>-1.5132851864507768</v>
      </c>
      <c r="P79" s="18">
        <f>summary!S109</f>
        <v>-5.1653888417049008E-2</v>
      </c>
      <c r="R79" s="1"/>
      <c r="S79" s="27">
        <f t="shared" si="3"/>
        <v>1.3391835095612139</v>
      </c>
      <c r="T79" s="27">
        <f t="shared" si="4"/>
        <v>1.1231819545382391</v>
      </c>
      <c r="U79" s="27"/>
      <c r="X79">
        <f t="shared" si="5"/>
        <v>0.15703877821229523</v>
      </c>
    </row>
    <row r="80" spans="1:24" x14ac:dyDescent="0.15">
      <c r="A80">
        <v>37</v>
      </c>
      <c r="C80" s="3">
        <f>summary!F110</f>
        <v>0.49099713014241719</v>
      </c>
      <c r="D80" s="3">
        <f>summary!G110</f>
        <v>-4.2281047837121912</v>
      </c>
      <c r="E80" s="3">
        <f>summary!H110</f>
        <v>-0.59044375071165456</v>
      </c>
      <c r="F80" s="3">
        <f>summary!I110</f>
        <v>4.0874361193622599</v>
      </c>
      <c r="G80" s="3">
        <f>summary!J110</f>
        <v>-0.93042725768527046</v>
      </c>
      <c r="H80" s="3">
        <f>summary!K110</f>
        <v>-0.92341558461149464</v>
      </c>
      <c r="I80" s="3">
        <f>summary!L110</f>
        <v>-1.27463441259501</v>
      </c>
      <c r="J80" s="3">
        <f>summary!M110</f>
        <v>-1.2310448968565222</v>
      </c>
      <c r="K80" s="18">
        <f>summary!N110</f>
        <v>4.0729156567549083</v>
      </c>
      <c r="L80" s="18">
        <f>summary!O110</f>
        <v>10.628602786727475</v>
      </c>
      <c r="M80" s="18">
        <f>summary!P110</f>
        <v>3.4769217274301703</v>
      </c>
      <c r="N80" s="18">
        <f>summary!Q110</f>
        <v>5.2391052821527548</v>
      </c>
      <c r="O80" s="18">
        <f>summary!R110</f>
        <v>-0.65024094716693803</v>
      </c>
      <c r="P80" s="18">
        <f>summary!S110</f>
        <v>0.31123052112962452</v>
      </c>
      <c r="R80" s="1"/>
      <c r="S80" s="27">
        <f t="shared" si="3"/>
        <v>1.3975128514793005</v>
      </c>
      <c r="T80" s="27">
        <f t="shared" si="4"/>
        <v>1.0865098640920863</v>
      </c>
      <c r="U80" s="27"/>
      <c r="X80">
        <f t="shared" si="5"/>
        <v>-0.59044375071165456</v>
      </c>
    </row>
    <row r="81" spans="1:24" x14ac:dyDescent="0.15">
      <c r="A81">
        <v>37.5</v>
      </c>
      <c r="C81" s="3">
        <f>summary!F111</f>
        <v>0.17991796459885417</v>
      </c>
      <c r="D81" s="3">
        <f>summary!G111</f>
        <v>-3.6462602310874392</v>
      </c>
      <c r="E81" s="3">
        <f>summary!H111</f>
        <v>-0.36157057645675683</v>
      </c>
      <c r="F81" s="3">
        <f>summary!I111</f>
        <v>5.6041761413611706</v>
      </c>
      <c r="G81" s="3">
        <f>summary!J111</f>
        <v>-0.81484086581862636</v>
      </c>
      <c r="H81" s="3">
        <f>summary!K111</f>
        <v>1.9349415225181454</v>
      </c>
      <c r="I81" s="3">
        <f>summary!L111</f>
        <v>-0.59347670515691331</v>
      </c>
      <c r="J81" s="3">
        <f>summary!M111</f>
        <v>-2.4371005418282414</v>
      </c>
      <c r="K81" s="18">
        <f>summary!N111</f>
        <v>4.1767426950242541</v>
      </c>
      <c r="L81" s="18">
        <f>summary!O111</f>
        <v>7.3123466035928244</v>
      </c>
      <c r="M81" s="18">
        <f>summary!P111</f>
        <v>1.0634724038038159</v>
      </c>
      <c r="N81" s="18">
        <f>summary!Q111</f>
        <v>2.7116534823439715</v>
      </c>
      <c r="O81" s="18">
        <f>summary!R111</f>
        <v>-1.6122631450142331</v>
      </c>
      <c r="P81" s="18">
        <f>summary!S111</f>
        <v>1.0846683975462195</v>
      </c>
      <c r="R81" s="1"/>
      <c r="S81" s="27">
        <f t="shared" si="3"/>
        <v>1.0398260575292944</v>
      </c>
      <c r="T81" s="27">
        <f t="shared" si="4"/>
        <v>0.88978415579140602</v>
      </c>
      <c r="U81" s="27"/>
      <c r="X81">
        <f t="shared" si="5"/>
        <v>0.17991796459885417</v>
      </c>
    </row>
    <row r="82" spans="1:24" x14ac:dyDescent="0.15">
      <c r="A82">
        <v>38</v>
      </c>
      <c r="C82" s="3">
        <f>summary!F112</f>
        <v>0.32244169343683349</v>
      </c>
      <c r="D82" s="3">
        <f>summary!G112</f>
        <v>-4.4066334658083033</v>
      </c>
      <c r="E82" s="3">
        <f>summary!H112</f>
        <v>-4.6229719934552042E-2</v>
      </c>
      <c r="F82" s="3">
        <f>summary!I112</f>
        <v>5.1147023820898401</v>
      </c>
      <c r="G82" s="3">
        <f>summary!J112</f>
        <v>-2.6419550487026076</v>
      </c>
      <c r="H82" s="3">
        <f>summary!K112</f>
        <v>2.7189972098017585</v>
      </c>
      <c r="I82" s="3">
        <f>summary!L112</f>
        <v>-1.2045801031083878</v>
      </c>
      <c r="J82" s="3">
        <f>summary!M112</f>
        <v>-2.7487795885128818</v>
      </c>
      <c r="K82" s="18">
        <f>summary!N112</f>
        <v>2.5292406952253996</v>
      </c>
      <c r="L82" s="18">
        <f>summary!O112</f>
        <v>7.3002416870316296</v>
      </c>
      <c r="M82" s="18">
        <f>summary!P112</f>
        <v>1.9205005942177804</v>
      </c>
      <c r="N82" s="18">
        <f>summary!Q112</f>
        <v>3.5449650411930498</v>
      </c>
      <c r="O82" s="18">
        <f>summary!R112</f>
        <v>-1.9261316923028273</v>
      </c>
      <c r="P82" s="18">
        <f>summary!S112</f>
        <v>6.3232859595992147E-2</v>
      </c>
      <c r="R82" s="1"/>
      <c r="S82" s="27">
        <f t="shared" si="3"/>
        <v>0.80590612958667163</v>
      </c>
      <c r="T82" s="27">
        <f t="shared" si="4"/>
        <v>0.94826680201831759</v>
      </c>
      <c r="U82" s="27"/>
      <c r="X82">
        <f t="shared" si="5"/>
        <v>0.32244169343683349</v>
      </c>
    </row>
    <row r="83" spans="1:24" x14ac:dyDescent="0.15">
      <c r="A83">
        <v>38.5</v>
      </c>
      <c r="C83" s="3">
        <f>summary!F113</f>
        <v>-0.35501423917817393</v>
      </c>
      <c r="D83" s="3">
        <f>summary!G113</f>
        <v>-4.2666021413114201</v>
      </c>
      <c r="E83" s="3">
        <f>summary!H113</f>
        <v>-1.0109442823456285</v>
      </c>
      <c r="F83" s="3">
        <f>summary!I113</f>
        <v>1.3024037812483493</v>
      </c>
      <c r="G83" s="3">
        <f>summary!J113</f>
        <v>-0.81271077241070833</v>
      </c>
      <c r="H83" s="3">
        <f>summary!K113</f>
        <v>1.6419183189901883</v>
      </c>
      <c r="I83" s="3">
        <f>summary!L113</f>
        <v>-1.131130860218746</v>
      </c>
      <c r="J83" s="3">
        <f>summary!M113</f>
        <v>-3.1912636099313718</v>
      </c>
      <c r="K83" s="18">
        <f>summary!N113</f>
        <v>3.4149038979017505</v>
      </c>
      <c r="L83" s="18">
        <f>summary!O113</f>
        <v>7.6829900922230676</v>
      </c>
      <c r="M83" s="18">
        <f>summary!P113</f>
        <v>1.0958917474989294</v>
      </c>
      <c r="N83" s="18">
        <f>summary!Q113</f>
        <v>6.9423663183171183</v>
      </c>
      <c r="O83" s="18">
        <f>summary!R113</f>
        <v>-1.8130580871007822</v>
      </c>
      <c r="P83" s="18">
        <f>summary!S113</f>
        <v>-0.37490931296207741</v>
      </c>
      <c r="R83" s="1"/>
      <c r="S83" s="27">
        <f t="shared" si="3"/>
        <v>0.73075001259096706</v>
      </c>
      <c r="T83" s="27">
        <f t="shared" si="4"/>
        <v>0.98807238911026107</v>
      </c>
      <c r="U83" s="27"/>
      <c r="X83">
        <f t="shared" si="5"/>
        <v>-0.35501423917817393</v>
      </c>
    </row>
    <row r="84" spans="1:24" x14ac:dyDescent="0.15">
      <c r="A84">
        <v>39</v>
      </c>
      <c r="C84" s="3">
        <f>summary!F114</f>
        <v>-0.16698934151977651</v>
      </c>
      <c r="D84" s="3">
        <f>summary!G114</f>
        <v>-4.4387440102630711</v>
      </c>
      <c r="E84" s="3">
        <f>summary!H114</f>
        <v>-0.525321827884356</v>
      </c>
      <c r="F84" s="3">
        <f>summary!I114</f>
        <v>5.2728744673326125E-2</v>
      </c>
      <c r="G84" s="3">
        <f>summary!J114</f>
        <v>0.3114564392147256</v>
      </c>
      <c r="H84" s="3">
        <f>summary!K114</f>
        <v>2.9425554673828964</v>
      </c>
      <c r="I84" s="3">
        <f>summary!L114</f>
        <v>-0.84648068001683829</v>
      </c>
      <c r="J84" s="3">
        <f>summary!M114</f>
        <v>-3.3738322907795255</v>
      </c>
      <c r="K84" s="18">
        <f>summary!N114</f>
        <v>3.8648666299518664</v>
      </c>
      <c r="L84" s="18">
        <f>summary!O114</f>
        <v>7.7412151825635638</v>
      </c>
      <c r="M84" s="18">
        <f>summary!P114</f>
        <v>-0.72391888708601626</v>
      </c>
      <c r="N84" s="18">
        <f>summary!Q114</f>
        <v>2.7461713569088451</v>
      </c>
      <c r="O84" s="18">
        <f>summary!R114</f>
        <v>-1.1285528255590953</v>
      </c>
      <c r="P84" s="18">
        <f>summary!S114</f>
        <v>-5.4897517983069945E-2</v>
      </c>
      <c r="R84" s="1"/>
      <c r="S84" s="27">
        <f t="shared" si="3"/>
        <v>0.4965503044297343</v>
      </c>
      <c r="T84" s="27">
        <f t="shared" si="4"/>
        <v>0.88383428186309754</v>
      </c>
      <c r="U84" s="27"/>
      <c r="X84">
        <f t="shared" si="5"/>
        <v>-0.16698934151977651</v>
      </c>
    </row>
    <row r="85" spans="1:24" x14ac:dyDescent="0.15">
      <c r="A85">
        <v>39.5</v>
      </c>
      <c r="C85" s="3">
        <f>summary!F115</f>
        <v>-0.56603517333244902</v>
      </c>
      <c r="D85" s="3">
        <f>summary!G115</f>
        <v>-4.6461533650741655</v>
      </c>
      <c r="E85" s="3">
        <f>summary!H115</f>
        <v>-1.7655108102450134</v>
      </c>
      <c r="F85" s="3">
        <f>summary!I115</f>
        <v>2.0049713766680695</v>
      </c>
      <c r="G85" s="3">
        <f>summary!J115</f>
        <v>-0.52166336282907777</v>
      </c>
      <c r="H85" s="3">
        <f>summary!K115</f>
        <v>2.9996572545058506</v>
      </c>
      <c r="I85" s="3">
        <f>summary!L115</f>
        <v>-2.5558551136712659</v>
      </c>
      <c r="J85" s="3">
        <f>summary!M115</f>
        <v>-2.7630203059653735</v>
      </c>
      <c r="K85" s="18">
        <f>summary!N115</f>
        <v>1.9088922238511001</v>
      </c>
      <c r="L85" s="18">
        <f>summary!O115</f>
        <v>9.722507376042179</v>
      </c>
      <c r="M85" s="18">
        <f>summary!P115</f>
        <v>0.97695651767170277</v>
      </c>
      <c r="N85" s="18">
        <f>summary!Q115</f>
        <v>3.2625926352243768</v>
      </c>
      <c r="O85" s="18">
        <f>summary!R115</f>
        <v>-0.24477381411887716</v>
      </c>
      <c r="P85" s="18">
        <f>summary!S115</f>
        <v>0.53094169515730205</v>
      </c>
      <c r="R85" s="1"/>
      <c r="S85" s="27">
        <f t="shared" si="3"/>
        <v>0.60096657220977368</v>
      </c>
      <c r="T85" s="27">
        <f t="shared" si="4"/>
        <v>1.0051649498579929</v>
      </c>
      <c r="U85" s="27"/>
      <c r="X85">
        <f t="shared" si="5"/>
        <v>-0.24477381411887716</v>
      </c>
    </row>
    <row r="86" spans="1:24" x14ac:dyDescent="0.15">
      <c r="A86">
        <v>40</v>
      </c>
      <c r="C86" s="3">
        <f>summary!F116</f>
        <v>0.12985256882335217</v>
      </c>
      <c r="D86" s="3">
        <f>summary!G116</f>
        <v>-3.9652277083963163</v>
      </c>
      <c r="E86" s="3">
        <f>summary!H116</f>
        <v>-1.5054615288072721</v>
      </c>
      <c r="F86" s="3">
        <f>summary!I116</f>
        <v>3.7586474660727371</v>
      </c>
      <c r="G86" s="3">
        <f>summary!J116</f>
        <v>0.31956747330761898</v>
      </c>
      <c r="H86" s="3">
        <f>summary!K116</f>
        <v>1.7933598478837476</v>
      </c>
      <c r="I86" s="3">
        <f>summary!L116</f>
        <v>-2.0849764318381059</v>
      </c>
      <c r="J86" s="3">
        <f>summary!M116</f>
        <v>-2.1419660195296295</v>
      </c>
      <c r="K86" s="18">
        <f>summary!N116</f>
        <v>3.6906753523674856</v>
      </c>
      <c r="L86" s="18">
        <f>summary!O116</f>
        <v>6.9743523973777561</v>
      </c>
      <c r="M86" s="18">
        <f>summary!P116</f>
        <v>-1.2786040868028676</v>
      </c>
      <c r="N86" s="18">
        <f>summary!Q116</f>
        <v>2.1602259478145229</v>
      </c>
      <c r="O86" s="18">
        <f>summary!R116</f>
        <v>-1.0350533976223713</v>
      </c>
      <c r="P86" s="18">
        <f>summary!S116</f>
        <v>8.6080846230465149E-2</v>
      </c>
      <c r="R86" s="1"/>
      <c r="S86" s="27">
        <f t="shared" si="3"/>
        <v>0.52426091389620455</v>
      </c>
      <c r="T86" s="27">
        <f t="shared" si="4"/>
        <v>0.84143314159928528</v>
      </c>
      <c r="U86" s="27"/>
      <c r="X86">
        <f t="shared" si="5"/>
        <v>0.12985256882335217</v>
      </c>
    </row>
    <row r="87" spans="1:24" x14ac:dyDescent="0.15">
      <c r="A87">
        <v>40.5</v>
      </c>
      <c r="C87" s="3">
        <f>summary!F117</f>
        <v>-0.78588457913599563</v>
      </c>
      <c r="D87" s="3">
        <f>summary!G117</f>
        <v>-3.774512548152329</v>
      </c>
      <c r="E87" s="3">
        <f>summary!H117</f>
        <v>-1.0543354599921051</v>
      </c>
      <c r="F87" s="3">
        <f>summary!I117</f>
        <v>5.5496576225168512</v>
      </c>
      <c r="G87" s="3">
        <f>summary!J117</f>
        <v>-1.1678218700031695</v>
      </c>
      <c r="H87" s="3">
        <f>summary!K117</f>
        <v>2.6242360937172595</v>
      </c>
      <c r="I87" s="3">
        <f>summary!L117</f>
        <v>-1.3566199484241002</v>
      </c>
      <c r="J87" s="3">
        <f>summary!M117</f>
        <v>-2.1478233149607671</v>
      </c>
      <c r="K87" s="18">
        <f>summary!N117</f>
        <v>1.3381401187800308</v>
      </c>
      <c r="L87" s="18">
        <f>summary!O117</f>
        <v>8.8015092977070726</v>
      </c>
      <c r="M87" s="18">
        <f>summary!P117</f>
        <v>-1.4098087091557649</v>
      </c>
      <c r="N87" s="18">
        <f>summary!Q117</f>
        <v>2.5692975518415784</v>
      </c>
      <c r="O87" s="18">
        <f>summary!R117</f>
        <v>-2.0163063666731973</v>
      </c>
      <c r="P87" s="18">
        <f>summary!S117</f>
        <v>-0.18635585828121215</v>
      </c>
      <c r="R87" s="1"/>
      <c r="S87" s="27">
        <f t="shared" si="3"/>
        <v>0.55151752985118196</v>
      </c>
      <c r="T87" s="27">
        <f t="shared" si="4"/>
        <v>0.97873598611572599</v>
      </c>
      <c r="U87" s="27"/>
      <c r="X87">
        <f t="shared" si="5"/>
        <v>-1.0543354599921051</v>
      </c>
    </row>
    <row r="88" spans="1:24" x14ac:dyDescent="0.15">
      <c r="A88">
        <v>41</v>
      </c>
      <c r="C88" s="3">
        <f>summary!F118</f>
        <v>-0.30539138934756843</v>
      </c>
      <c r="D88" s="3">
        <f>summary!G118</f>
        <v>-3.6895413523901315</v>
      </c>
      <c r="E88" s="3">
        <f>summary!H118</f>
        <v>-3.667678925190923</v>
      </c>
      <c r="F88" s="3">
        <f>summary!I118</f>
        <v>0.98829432994903854</v>
      </c>
      <c r="G88" s="3">
        <f>summary!J118</f>
        <v>1.7605875440585672</v>
      </c>
      <c r="H88" s="3">
        <f>summary!K118</f>
        <v>2.0105834359671717</v>
      </c>
      <c r="I88" s="3">
        <f>summary!L118</f>
        <v>-1.9963114751383686</v>
      </c>
      <c r="J88" s="3">
        <f>summary!M118</f>
        <v>-3.8429171123440846</v>
      </c>
      <c r="K88" s="18">
        <f>summary!N118</f>
        <v>0.36039381238328566</v>
      </c>
      <c r="L88" s="18">
        <f>summary!O118</f>
        <v>7.405374191259777</v>
      </c>
      <c r="M88" s="18">
        <f>summary!P118</f>
        <v>0.15411739807511624</v>
      </c>
      <c r="N88" s="18">
        <f>summary!Q118</f>
        <v>-2.1897001225749411</v>
      </c>
      <c r="O88" s="18">
        <f>summary!R118</f>
        <v>8.2852999186970019E-2</v>
      </c>
      <c r="P88" s="18">
        <f>summary!S118</f>
        <v>-1.1099701111260128E-2</v>
      </c>
      <c r="R88" s="1"/>
      <c r="S88" s="27">
        <f t="shared" si="3"/>
        <v>-0.22533358970046843</v>
      </c>
      <c r="T88" s="27">
        <f t="shared" si="4"/>
        <v>0.85171296269678054</v>
      </c>
      <c r="U88" s="27"/>
      <c r="X88">
        <f t="shared" si="5"/>
        <v>8.2852999186970019E-2</v>
      </c>
    </row>
    <row r="89" spans="1:24" x14ac:dyDescent="0.15">
      <c r="A89">
        <v>41.5</v>
      </c>
      <c r="C89" s="3">
        <f>summary!F119</f>
        <v>-0.78641756183744016</v>
      </c>
      <c r="D89" s="3">
        <f>summary!G119</f>
        <v>-3.3648377857043292</v>
      </c>
      <c r="E89" s="3">
        <f>summary!H119</f>
        <v>0.28268658742664871</v>
      </c>
      <c r="F89" s="3">
        <f>summary!I119</f>
        <v>0.33327907947339225</v>
      </c>
      <c r="G89" s="3">
        <f>summary!J119</f>
        <v>0.22923630212533727</v>
      </c>
      <c r="H89" s="3">
        <f>summary!K119</f>
        <v>0.2402880507727774</v>
      </c>
      <c r="I89" s="3">
        <f>summary!L119</f>
        <v>-0.69923256269009226</v>
      </c>
      <c r="J89" s="3">
        <f>summary!M119</f>
        <v>-2.5446983963547076</v>
      </c>
      <c r="K89" s="18">
        <f>summary!N119</f>
        <v>3.8070950529032825</v>
      </c>
      <c r="L89" s="18">
        <f>summary!O119</f>
        <v>4.5795335821961007</v>
      </c>
      <c r="M89" s="18">
        <f>summary!P119</f>
        <v>1.3230364378985551</v>
      </c>
      <c r="N89" s="18">
        <f>summary!Q119</f>
        <v>1.4963284135424442</v>
      </c>
      <c r="O89" s="18">
        <f>summary!R119</f>
        <v>-0.8757734716507235</v>
      </c>
      <c r="P89" s="18">
        <f>summary!S119</f>
        <v>0.21723071697013838</v>
      </c>
      <c r="R89" s="1"/>
      <c r="S89" s="27">
        <f t="shared" si="3"/>
        <v>0.30927105600778815</v>
      </c>
      <c r="T89" s="27">
        <f t="shared" si="4"/>
        <v>0.61072334453795352</v>
      </c>
      <c r="U89" s="27"/>
      <c r="X89">
        <f t="shared" si="5"/>
        <v>0.2402880507727774</v>
      </c>
    </row>
    <row r="90" spans="1:24" x14ac:dyDescent="0.15">
      <c r="A90">
        <v>42</v>
      </c>
      <c r="C90" s="3">
        <f>summary!F120</f>
        <v>-0.84257394671764796</v>
      </c>
      <c r="D90" s="3">
        <f>summary!G120</f>
        <v>-3.5583539847048171</v>
      </c>
      <c r="E90" s="3">
        <f>summary!H120</f>
        <v>-0.68467301452769536</v>
      </c>
      <c r="F90" s="3">
        <f>summary!I120</f>
        <v>3.8373025911470093</v>
      </c>
      <c r="G90" s="3">
        <f>summary!J120</f>
        <v>-0.63571114425872199</v>
      </c>
      <c r="H90" s="3">
        <f>summary!K120</f>
        <v>3.52625360435789</v>
      </c>
      <c r="I90" s="3">
        <f>summary!L120</f>
        <v>-1.7138256830352492</v>
      </c>
      <c r="J90" s="3">
        <f>summary!M120</f>
        <v>-2.0232920833522563</v>
      </c>
      <c r="K90" s="18">
        <f>summary!N120</f>
        <v>2.2706263398979099</v>
      </c>
      <c r="L90" s="18">
        <f>summary!O120</f>
        <v>5.2734696485157988</v>
      </c>
      <c r="M90" s="18">
        <f>summary!P120</f>
        <v>1.5892575734023213</v>
      </c>
      <c r="N90" s="18">
        <f>summary!Q120</f>
        <v>0.77721281399794651</v>
      </c>
      <c r="O90" s="18">
        <f>summary!R120</f>
        <v>-0.48159668117782395</v>
      </c>
      <c r="P90" s="18">
        <f>summary!S120</f>
        <v>-0.45212300098152458</v>
      </c>
      <c r="R90" s="1"/>
      <c r="S90" s="27">
        <f t="shared" si="3"/>
        <v>0.56416123334958956</v>
      </c>
      <c r="T90" s="27">
        <f t="shared" si="4"/>
        <v>0.71890378140028588</v>
      </c>
      <c r="U90" s="27"/>
      <c r="X90">
        <f t="shared" si="5"/>
        <v>-0.48159668117782395</v>
      </c>
    </row>
    <row r="91" spans="1:24" x14ac:dyDescent="0.15">
      <c r="A91">
        <v>42.5</v>
      </c>
      <c r="C91" s="3">
        <f>summary!F121</f>
        <v>-0.25873686002213375</v>
      </c>
      <c r="D91" s="3">
        <f>summary!G121</f>
        <v>-4.0988912992221023</v>
      </c>
      <c r="E91" s="3">
        <f>summary!H121</f>
        <v>-7.312391286454209E-2</v>
      </c>
      <c r="F91" s="3">
        <f>summary!I121</f>
        <v>1.3958879480941169</v>
      </c>
      <c r="G91" s="3">
        <f>summary!J121</f>
        <v>-1.0434689633630483</v>
      </c>
      <c r="H91" s="3">
        <f>summary!K121</f>
        <v>3.6973400053946101E-2</v>
      </c>
      <c r="I91" s="3">
        <f>summary!L121</f>
        <v>-1.7681514635274158</v>
      </c>
      <c r="J91" s="3">
        <f>summary!M121</f>
        <v>-1.454263435105301</v>
      </c>
      <c r="K91" s="18">
        <f>summary!N121</f>
        <v>1.3307309001504473</v>
      </c>
      <c r="L91" s="18">
        <f>summary!O121</f>
        <v>2.8322431249937963</v>
      </c>
      <c r="M91" s="18">
        <f>summary!P121</f>
        <v>2.2659598073200207</v>
      </c>
      <c r="N91" s="18">
        <f>summary!Q121</f>
        <v>-1.0537389500406589</v>
      </c>
      <c r="O91" s="18">
        <f>summary!R121</f>
        <v>0.38259392521059982</v>
      </c>
      <c r="P91" s="18">
        <f>summary!S121</f>
        <v>0.27823047495169489</v>
      </c>
      <c r="R91" s="1"/>
      <c r="S91" s="27">
        <f t="shared" si="3"/>
        <v>-0.11584505987094423</v>
      </c>
      <c r="T91" s="27">
        <f t="shared" si="4"/>
        <v>0.51367481814471938</v>
      </c>
      <c r="U91" s="27"/>
      <c r="X91">
        <f t="shared" si="5"/>
        <v>-7.312391286454209E-2</v>
      </c>
    </row>
    <row r="92" spans="1:24" x14ac:dyDescent="0.15">
      <c r="A92">
        <v>43</v>
      </c>
      <c r="C92" s="3">
        <f>summary!F122</f>
        <v>5.696150131086631E-2</v>
      </c>
      <c r="D92" s="3">
        <f>summary!G122</f>
        <v>-2.7527471991004542</v>
      </c>
      <c r="E92" s="3">
        <f>summary!H122</f>
        <v>-1.2749742721260631</v>
      </c>
      <c r="F92" s="3">
        <f>summary!I122</f>
        <v>0.18126324935761828</v>
      </c>
      <c r="G92" s="3">
        <f>summary!J122</f>
        <v>-0.35072513846252412</v>
      </c>
      <c r="H92" s="3">
        <f>summary!K122</f>
        <v>-6.1980340045279393E-2</v>
      </c>
      <c r="I92" s="3">
        <f>summary!L122</f>
        <v>-3.973657963262609</v>
      </c>
      <c r="J92" s="3">
        <f>summary!M122</f>
        <v>-2.1583452713859961</v>
      </c>
      <c r="K92" s="18">
        <f>summary!N122</f>
        <v>2.8173432748340987</v>
      </c>
      <c r="L92" s="18">
        <f>summary!O122</f>
        <v>3.9709481696986071</v>
      </c>
      <c r="M92" s="18">
        <f>summary!P122</f>
        <v>0.83632834399658662</v>
      </c>
      <c r="N92" s="18">
        <f>summary!Q122</f>
        <v>1.5103529343174125</v>
      </c>
      <c r="O92" s="18">
        <f>summary!R122</f>
        <v>0.23423887215187955</v>
      </c>
      <c r="P92" s="18">
        <f>summary!S122</f>
        <v>-0.86284047279323628</v>
      </c>
      <c r="R92" s="1"/>
      <c r="S92" s="27">
        <f t="shared" si="3"/>
        <v>-7.4230295285835121E-2</v>
      </c>
      <c r="T92" s="27">
        <f t="shared" si="4"/>
        <v>0.60172955192662481</v>
      </c>
      <c r="U92" s="27"/>
      <c r="X92">
        <f t="shared" si="5"/>
        <v>5.696150131086631E-2</v>
      </c>
    </row>
    <row r="93" spans="1:24" x14ac:dyDescent="0.15">
      <c r="A93">
        <v>43.5</v>
      </c>
      <c r="C93" s="3">
        <f>summary!F123</f>
        <v>-0.11448519712645348</v>
      </c>
      <c r="D93" s="3">
        <f>summary!G123</f>
        <v>-2.6633307745906412</v>
      </c>
      <c r="E93" s="3">
        <f>summary!H123</f>
        <v>-0.97987284153747778</v>
      </c>
      <c r="F93" s="3">
        <f>summary!I123</f>
        <v>-0.11550657688720563</v>
      </c>
      <c r="G93" s="3">
        <f>summary!J123</f>
        <v>-1.9847216984963063</v>
      </c>
      <c r="H93" s="3">
        <f>summary!K123</f>
        <v>1.0552499871387302</v>
      </c>
      <c r="I93" s="3">
        <f>summary!L123</f>
        <v>-4.0716133424042811</v>
      </c>
      <c r="J93" s="3">
        <f>summary!M123</f>
        <v>-2.4356180277848276</v>
      </c>
      <c r="K93" s="18">
        <f>summary!N123</f>
        <v>2.5850094299478776</v>
      </c>
      <c r="L93" s="18">
        <f>summary!O123</f>
        <v>4.7889482297260022</v>
      </c>
      <c r="M93" s="18">
        <f>summary!P123</f>
        <v>0.76613418669907474</v>
      </c>
      <c r="N93" s="18">
        <f>summary!Q123</f>
        <v>2.7802760512950293</v>
      </c>
      <c r="O93" s="18">
        <f>summary!R123</f>
        <v>0.55714263361548544</v>
      </c>
      <c r="P93" s="18">
        <f>summary!S123</f>
        <v>-1.0877990000448512</v>
      </c>
      <c r="R93" s="1"/>
      <c r="S93" s="27">
        <f t="shared" si="3"/>
        <v>1.2893235353462044E-2</v>
      </c>
      <c r="T93" s="27">
        <f t="shared" si="4"/>
        <v>0.68819866894879589</v>
      </c>
      <c r="U93" s="27"/>
      <c r="X93">
        <f t="shared" si="5"/>
        <v>-0.11448519712645348</v>
      </c>
    </row>
    <row r="94" spans="1:24" x14ac:dyDescent="0.15">
      <c r="A94">
        <v>44</v>
      </c>
      <c r="C94" s="3">
        <f>summary!F124</f>
        <v>-0.33856991659629765</v>
      </c>
      <c r="D94" s="3">
        <f>summary!G124</f>
        <v>-3.3003988640393702</v>
      </c>
      <c r="E94" s="3">
        <f>summary!H124</f>
        <v>-1.4224867420127802</v>
      </c>
      <c r="F94" s="3">
        <f>summary!I124</f>
        <v>1.3106512939055539</v>
      </c>
      <c r="G94" s="3">
        <f>summary!J124</f>
        <v>4.875216004185623E-2</v>
      </c>
      <c r="H94" s="3">
        <f>summary!K124</f>
        <v>0.87236866804688584</v>
      </c>
      <c r="I94" s="3">
        <f>summary!L124</f>
        <v>-2.5361770934801258</v>
      </c>
      <c r="J94" s="3">
        <f>summary!M124</f>
        <v>-3.3285716726428576</v>
      </c>
      <c r="K94" s="18">
        <f>summary!N124</f>
        <v>2.0934521396854264</v>
      </c>
      <c r="L94" s="18">
        <f>summary!O124</f>
        <v>3.5616865291940774</v>
      </c>
      <c r="M94" s="18">
        <f>summary!P124</f>
        <v>1.8909988067499619</v>
      </c>
      <c r="N94" s="18">
        <f>summary!Q124</f>
        <v>-0.15681033988100462</v>
      </c>
      <c r="O94" s="18">
        <f>summary!R124</f>
        <v>-1.0643486360223346</v>
      </c>
      <c r="P94" s="18">
        <f>summary!S124</f>
        <v>-0.69408494972847701</v>
      </c>
      <c r="R94" s="1"/>
      <c r="S94" s="27">
        <f t="shared" si="3"/>
        <v>-0.1822656666962314</v>
      </c>
      <c r="T94" s="27">
        <f t="shared" si="4"/>
        <v>0.59048606564791073</v>
      </c>
      <c r="U94" s="27"/>
      <c r="X94">
        <f t="shared" si="5"/>
        <v>-0.15681033988100462</v>
      </c>
    </row>
    <row r="95" spans="1:24" x14ac:dyDescent="0.15">
      <c r="A95">
        <v>44.5</v>
      </c>
      <c r="C95" s="3">
        <f>summary!F125</f>
        <v>-6.8898204480668163E-2</v>
      </c>
      <c r="D95" s="3">
        <f>summary!G125</f>
        <v>-2.4834551385494983</v>
      </c>
      <c r="E95" s="3">
        <f>summary!H125</f>
        <v>-1.0742997513690191</v>
      </c>
      <c r="F95" s="3">
        <f>summary!I125</f>
        <v>-1.1193333923815922</v>
      </c>
      <c r="G95" s="3">
        <f>summary!J125</f>
        <v>-2.4983445986990702</v>
      </c>
      <c r="H95" s="3">
        <f>summary!K125</f>
        <v>-0.13606977091985856</v>
      </c>
      <c r="I95" s="3">
        <f>summary!L125</f>
        <v>-1.6833257800963113</v>
      </c>
      <c r="J95" s="3">
        <f>summary!M125</f>
        <v>-1.8876349443347147</v>
      </c>
      <c r="K95" s="18">
        <f>summary!N125</f>
        <v>2.5648707518918874</v>
      </c>
      <c r="L95" s="18">
        <f>summary!O125</f>
        <v>4.196246570215286</v>
      </c>
      <c r="M95" s="18">
        <f>summary!P125</f>
        <v>-1.6722413208273341</v>
      </c>
      <c r="N95" s="18">
        <f>summary!Q125</f>
        <v>-2.9552251828296634</v>
      </c>
      <c r="O95" s="18">
        <f>summary!R125</f>
        <v>-1.5479424244792952</v>
      </c>
      <c r="P95" s="18">
        <f>summary!S125</f>
        <v>-0.51838818289260657</v>
      </c>
      <c r="R95" s="1"/>
      <c r="S95" s="27">
        <f t="shared" si="3"/>
        <v>-0.79735793745075767</v>
      </c>
      <c r="T95" s="27">
        <f t="shared" si="4"/>
        <v>0.57224311077079537</v>
      </c>
      <c r="U95" s="27"/>
      <c r="X95">
        <f t="shared" si="5"/>
        <v>-1.5479424244792952</v>
      </c>
    </row>
    <row r="96" spans="1:24" x14ac:dyDescent="0.15">
      <c r="A96">
        <v>45</v>
      </c>
      <c r="C96" s="3">
        <f>summary!F126</f>
        <v>-0.36055273327772513</v>
      </c>
      <c r="D96" s="3">
        <f>summary!G126</f>
        <v>-2.0838018320876661</v>
      </c>
      <c r="E96" s="3">
        <f>summary!H126</f>
        <v>-2.4168704926460776</v>
      </c>
      <c r="F96" s="3">
        <f>summary!I126</f>
        <v>-0.65555236128562921</v>
      </c>
      <c r="G96" s="3">
        <f>summary!J126</f>
        <v>-0.28937555575549595</v>
      </c>
      <c r="H96" s="3">
        <f>summary!K126</f>
        <v>-1.5499507882626047</v>
      </c>
      <c r="I96" s="3">
        <f>summary!L126</f>
        <v>-0.8467282585583179</v>
      </c>
      <c r="J96" s="3">
        <f>summary!M126</f>
        <v>-0.86337143981613729</v>
      </c>
      <c r="K96" s="18">
        <f>summary!N126</f>
        <v>-4.5473409726524097E-2</v>
      </c>
      <c r="L96" s="18">
        <f>summary!O126</f>
        <v>3.5065960866993575</v>
      </c>
      <c r="M96" s="18">
        <f>summary!P126</f>
        <v>-1.3234702976714998</v>
      </c>
      <c r="N96" s="18">
        <f>summary!Q126</f>
        <v>-0.72366660089698698</v>
      </c>
      <c r="O96" s="18">
        <f>summary!R126</f>
        <v>-0.34557587706620518</v>
      </c>
      <c r="P96" s="18">
        <f>summary!S126</f>
        <v>-0.64710984316457754</v>
      </c>
      <c r="R96" s="1"/>
      <c r="S96" s="27">
        <f t="shared" si="3"/>
        <v>-0.61521488925780865</v>
      </c>
      <c r="T96" s="27">
        <f t="shared" si="4"/>
        <v>0.39600810016906562</v>
      </c>
      <c r="U96" s="27"/>
      <c r="X96">
        <f t="shared" si="5"/>
        <v>-0.72366660089698698</v>
      </c>
    </row>
    <row r="97" spans="1:24" x14ac:dyDescent="0.15">
      <c r="A97">
        <v>45.5</v>
      </c>
      <c r="C97" s="3">
        <f>summary!F127</f>
        <v>0.38299006148626308</v>
      </c>
      <c r="D97" s="3">
        <f>summary!G127</f>
        <v>-2.46125749567556</v>
      </c>
      <c r="E97" s="3">
        <f>summary!H127</f>
        <v>-3.0551380416436125</v>
      </c>
      <c r="F97" s="3">
        <f>summary!I127</f>
        <v>-0.36668131093759504</v>
      </c>
      <c r="G97" s="3">
        <f>summary!J127</f>
        <v>-1.7507532854817294</v>
      </c>
      <c r="H97" s="3">
        <f>summary!K127</f>
        <v>0.48616556911514491</v>
      </c>
      <c r="I97" s="3">
        <f>summary!L127</f>
        <v>-2.7496422199674035</v>
      </c>
      <c r="J97" s="3">
        <f>summary!M127</f>
        <v>-1.4591405240338844</v>
      </c>
      <c r="K97" s="18">
        <f>summary!N127</f>
        <v>-0.11437924774679485</v>
      </c>
      <c r="L97" s="18">
        <f>summary!O127</f>
        <v>4.1345572706975959</v>
      </c>
      <c r="M97" s="18">
        <f>summary!P127</f>
        <v>0.79704488194763645</v>
      </c>
      <c r="N97" s="18">
        <f>summary!Q127</f>
        <v>-0.57328961339146034</v>
      </c>
      <c r="O97" s="18">
        <f>summary!R127</f>
        <v>-1.3316883735666216</v>
      </c>
      <c r="P97" s="18">
        <f>summary!S127</f>
        <v>-1.1086702051671338</v>
      </c>
      <c r="R97" s="1"/>
      <c r="S97" s="27">
        <f t="shared" si="3"/>
        <v>-0.62009325609215549</v>
      </c>
      <c r="T97" s="27">
        <f t="shared" si="4"/>
        <v>0.52812069693657893</v>
      </c>
      <c r="U97" s="27"/>
      <c r="X97">
        <f t="shared" si="5"/>
        <v>-0.57328961339146034</v>
      </c>
    </row>
    <row r="98" spans="1:24" x14ac:dyDescent="0.15">
      <c r="A98">
        <v>46</v>
      </c>
      <c r="C98" s="3">
        <f>summary!F128</f>
        <v>0.18846582481061366</v>
      </c>
      <c r="D98" s="3">
        <f>summary!G128</f>
        <v>-2.1910537475370524</v>
      </c>
      <c r="E98" s="3">
        <f>summary!H128</f>
        <v>-3.1105271171497075</v>
      </c>
      <c r="F98" s="3">
        <f>summary!I128</f>
        <v>-1.5350502421615986</v>
      </c>
      <c r="G98" s="3">
        <f>summary!J128</f>
        <v>-2.0790197292480865</v>
      </c>
      <c r="H98" s="3">
        <f>summary!K128</f>
        <v>-1.4223698409263159</v>
      </c>
      <c r="I98" s="3">
        <f>summary!L128</f>
        <v>-0.82777998922292273</v>
      </c>
      <c r="J98" s="3">
        <f>summary!M128</f>
        <v>-0.6674699707788746</v>
      </c>
      <c r="K98" s="18">
        <f>summary!N128</f>
        <v>2.3393594459729536</v>
      </c>
      <c r="L98" s="18">
        <f>summary!O128</f>
        <v>3.6608586727478651</v>
      </c>
      <c r="M98" s="18">
        <f>summary!P128</f>
        <v>-0.47684071765538083</v>
      </c>
      <c r="N98" s="18">
        <f>summary!Q128</f>
        <v>-1.0696436773924618</v>
      </c>
      <c r="O98" s="18">
        <f>summary!R128</f>
        <v>0.4939155621430571</v>
      </c>
      <c r="P98" s="18">
        <f>summary!S128</f>
        <v>3.4326567476538193E-2</v>
      </c>
      <c r="R98" s="1"/>
      <c r="S98" s="27">
        <f t="shared" si="3"/>
        <v>-0.51516580972291637</v>
      </c>
      <c r="T98" s="27">
        <f t="shared" si="4"/>
        <v>0.51505538346996138</v>
      </c>
      <c r="U98" s="27"/>
      <c r="X98">
        <f t="shared" si="5"/>
        <v>-0.82777998922292273</v>
      </c>
    </row>
    <row r="99" spans="1:24" x14ac:dyDescent="0.15">
      <c r="A99">
        <v>46.5</v>
      </c>
      <c r="C99" s="3">
        <f>summary!F129</f>
        <v>-0.13445407917212238</v>
      </c>
      <c r="D99" s="3">
        <f>summary!G129</f>
        <v>-2.698866476697833</v>
      </c>
      <c r="E99" s="3">
        <f>summary!H129</f>
        <v>-3.2411681568206978</v>
      </c>
      <c r="F99" s="3">
        <f>summary!I129</f>
        <v>0.35859445194487588</v>
      </c>
      <c r="G99" s="3">
        <f>summary!J129</f>
        <v>1.6871763307750829</v>
      </c>
      <c r="H99" s="3">
        <f>summary!K129</f>
        <v>0.42456117355305506</v>
      </c>
      <c r="I99" s="3">
        <f>summary!L129</f>
        <v>-1.1942824828057117</v>
      </c>
      <c r="J99" s="3">
        <f>summary!M129</f>
        <v>-1.082467165307432</v>
      </c>
      <c r="K99" s="18">
        <f>summary!N129</f>
        <v>0.15593303054068205</v>
      </c>
      <c r="L99" s="18">
        <f>summary!O129</f>
        <v>4.4288358585921719</v>
      </c>
      <c r="M99" s="18">
        <f>summary!P129</f>
        <v>2.1839799228875698</v>
      </c>
      <c r="N99" s="18">
        <f>summary!Q129</f>
        <v>-2.0967778318510808</v>
      </c>
      <c r="O99" s="18">
        <f>summary!R129</f>
        <v>-1.4105248586319004</v>
      </c>
      <c r="P99" s="18">
        <f>summary!S129</f>
        <v>-0.39325878557151467</v>
      </c>
      <c r="R99" s="1"/>
      <c r="S99" s="27">
        <f t="shared" si="3"/>
        <v>-0.20149694484564154</v>
      </c>
      <c r="T99" s="27">
        <f t="shared" si="4"/>
        <v>0.58740790886993233</v>
      </c>
      <c r="U99" s="27"/>
      <c r="X99">
        <f t="shared" si="5"/>
        <v>-0.13445407917212238</v>
      </c>
    </row>
    <row r="100" spans="1:24" x14ac:dyDescent="0.15">
      <c r="A100">
        <v>47</v>
      </c>
      <c r="C100" s="3">
        <f>summary!F130</f>
        <v>-0.11107858655228255</v>
      </c>
      <c r="D100" s="3">
        <f>summary!G130</f>
        <v>-2.1336643521885139</v>
      </c>
      <c r="E100" s="3">
        <f>summary!H130</f>
        <v>-1.2700472371058953</v>
      </c>
      <c r="F100" s="3">
        <f>summary!I130</f>
        <v>1.3380419206985432</v>
      </c>
      <c r="G100" s="3">
        <f>summary!J130</f>
        <v>-0.38984843770295613</v>
      </c>
      <c r="H100" s="3">
        <f>summary!K130</f>
        <v>2.9833359968624484</v>
      </c>
      <c r="I100" s="3">
        <f>summary!L130</f>
        <v>-2.4298055141567918</v>
      </c>
      <c r="J100" s="3">
        <f>summary!M130</f>
        <v>-2.3531695105456789</v>
      </c>
      <c r="K100" s="18">
        <f>summary!N130</f>
        <v>0.99027153310289207</v>
      </c>
      <c r="L100" s="18">
        <f>summary!O130</f>
        <v>2.5717451499552673</v>
      </c>
      <c r="M100" s="18">
        <f>summary!P130</f>
        <v>-0.48568972478028649</v>
      </c>
      <c r="N100" s="18">
        <f>summary!Q130</f>
        <v>-0.45462287590590372</v>
      </c>
      <c r="O100" s="18">
        <f>summary!R130</f>
        <v>-0.43443638354967773</v>
      </c>
      <c r="P100" s="18">
        <f>summary!S130</f>
        <v>-0.29499783475004931</v>
      </c>
      <c r="R100" s="1"/>
      <c r="S100" s="27">
        <f t="shared" si="3"/>
        <v>-0.16761292475914125</v>
      </c>
      <c r="T100" s="27">
        <f t="shared" si="4"/>
        <v>0.48253121530922766</v>
      </c>
      <c r="U100" s="27"/>
      <c r="X100">
        <f t="shared" si="5"/>
        <v>-0.43443638354967773</v>
      </c>
    </row>
    <row r="101" spans="1:24" x14ac:dyDescent="0.15">
      <c r="A101">
        <v>47.5</v>
      </c>
      <c r="C101" s="3">
        <f>summary!F131</f>
        <v>0.24619736568799355</v>
      </c>
      <c r="D101" s="3">
        <f>summary!G131</f>
        <v>-1.8813812317115703</v>
      </c>
      <c r="E101" s="3">
        <f>summary!H131</f>
        <v>-2.7525028804372291</v>
      </c>
      <c r="F101" s="3">
        <f>summary!I131</f>
        <v>-2.4010597064104418</v>
      </c>
      <c r="G101" s="3">
        <f>summary!J131</f>
        <v>-2.7369667022155313</v>
      </c>
      <c r="H101" s="3">
        <f>summary!K131</f>
        <v>2.3628969790127696</v>
      </c>
      <c r="I101" s="3">
        <f>summary!L131</f>
        <v>-0.6331989644716397</v>
      </c>
      <c r="J101" s="3">
        <f>summary!M131</f>
        <v>-1.1200408102361938</v>
      </c>
      <c r="K101" s="18">
        <f>summary!N131</f>
        <v>2.0848943403902966</v>
      </c>
      <c r="L101" s="18">
        <f>summary!O131</f>
        <v>0.58248500035284734</v>
      </c>
      <c r="M101" s="18">
        <f>summary!P131</f>
        <v>-2.2205101712753388</v>
      </c>
      <c r="N101" s="18">
        <f>summary!Q131</f>
        <v>-0.46305213153527136</v>
      </c>
      <c r="O101" s="18">
        <f>summary!R131</f>
        <v>0.34436018011089348</v>
      </c>
      <c r="P101" s="18">
        <f>summary!S131</f>
        <v>0.40739832432881179</v>
      </c>
      <c r="R101" s="1"/>
      <c r="S101" s="27">
        <f t="shared" si="3"/>
        <v>-0.66060605636449332</v>
      </c>
      <c r="T101" s="27">
        <f t="shared" si="4"/>
        <v>0.48003608721915408</v>
      </c>
      <c r="U101" s="27"/>
      <c r="X101">
        <f t="shared" si="5"/>
        <v>-0.6331989644716397</v>
      </c>
    </row>
    <row r="102" spans="1:24" x14ac:dyDescent="0.15">
      <c r="A102">
        <v>48</v>
      </c>
      <c r="C102" s="3">
        <f>summary!F132</f>
        <v>0.2712270498336814</v>
      </c>
      <c r="D102" s="3">
        <f>summary!G132</f>
        <v>-1.8925148177927291</v>
      </c>
      <c r="E102" s="3">
        <f>summary!H132</f>
        <v>-1.5215621692768921</v>
      </c>
      <c r="F102" s="3">
        <f>summary!I132</f>
        <v>-0.88719134134781474</v>
      </c>
      <c r="G102" s="3">
        <f>summary!J132</f>
        <v>1.1214032428169514</v>
      </c>
      <c r="H102" s="3">
        <f>summary!K132</f>
        <v>-0.79188418105482039</v>
      </c>
      <c r="I102" s="3">
        <f>summary!L132</f>
        <v>-0.16622318273031578</v>
      </c>
      <c r="J102" s="3">
        <f>summary!M132</f>
        <v>-3.0083258028967168</v>
      </c>
      <c r="K102" s="18">
        <f>summary!N132</f>
        <v>0.3233898182395708</v>
      </c>
      <c r="L102" s="18">
        <f>summary!O132</f>
        <v>2.9354384685108021</v>
      </c>
      <c r="M102" s="18">
        <f>summary!P132</f>
        <v>-0.91282660841768815</v>
      </c>
      <c r="N102" s="18">
        <f>summary!Q132</f>
        <v>-1.367775621555561</v>
      </c>
      <c r="O102" s="18">
        <f>summary!R132</f>
        <v>-1.8351036712843283</v>
      </c>
      <c r="P102" s="18">
        <f>summary!S132</f>
        <v>-0.16735039707763952</v>
      </c>
      <c r="R102" s="1"/>
      <c r="S102" s="27">
        <f t="shared" si="3"/>
        <v>-0.59476529361198915</v>
      </c>
      <c r="T102" s="27">
        <f t="shared" si="4"/>
        <v>0.42300868067320979</v>
      </c>
      <c r="U102" s="27"/>
      <c r="X102">
        <f t="shared" si="5"/>
        <v>-0.88719134134781474</v>
      </c>
    </row>
    <row r="103" spans="1:24" x14ac:dyDescent="0.15">
      <c r="A103">
        <v>48.5</v>
      </c>
      <c r="C103" s="3">
        <f>summary!F133</f>
        <v>0.12325921196525556</v>
      </c>
      <c r="D103" s="3">
        <f>summary!G133</f>
        <v>-1.4780154427293679</v>
      </c>
      <c r="E103" s="3">
        <f>summary!H133</f>
        <v>-1.6503717860540617</v>
      </c>
      <c r="F103" s="3">
        <f>summary!I133</f>
        <v>-0.58857435621903009</v>
      </c>
      <c r="G103" s="3">
        <f>summary!J133</f>
        <v>-3.5731605266494126</v>
      </c>
      <c r="H103" s="3">
        <f>summary!K133</f>
        <v>1.0125393407835375</v>
      </c>
      <c r="I103" s="3">
        <f>summary!L133</f>
        <v>-0.79680351038540265</v>
      </c>
      <c r="J103" s="3">
        <f>summary!M133</f>
        <v>-1.2029690574037841</v>
      </c>
      <c r="K103" s="18">
        <f>summary!N133</f>
        <v>1.813527647484646</v>
      </c>
      <c r="L103" s="18">
        <f>summary!O133</f>
        <v>1.7652376811270429</v>
      </c>
      <c r="M103" s="18">
        <f>summary!P133</f>
        <v>1.0753337174843944</v>
      </c>
      <c r="N103" s="18">
        <f>summary!Q133</f>
        <v>-1.0554523793425497</v>
      </c>
      <c r="O103" s="18">
        <f>summary!R133</f>
        <v>-1.3214549506272089</v>
      </c>
      <c r="P103" s="18">
        <f>summary!S133</f>
        <v>-0.25144592716120956</v>
      </c>
      <c r="R103" s="1"/>
      <c r="S103" s="27">
        <f t="shared" si="3"/>
        <v>-0.45206957004353404</v>
      </c>
      <c r="T103" s="27">
        <f t="shared" si="4"/>
        <v>0.4304838825186702</v>
      </c>
      <c r="U103" s="27"/>
      <c r="X103">
        <f t="shared" si="5"/>
        <v>-0.79680351038540265</v>
      </c>
    </row>
    <row r="104" spans="1:24" x14ac:dyDescent="0.15">
      <c r="A104">
        <v>49</v>
      </c>
      <c r="C104" s="3">
        <f>summary!F134</f>
        <v>-0.19167949026883149</v>
      </c>
      <c r="D104" s="3">
        <f>summary!G134</f>
        <v>-2.0067102538478161</v>
      </c>
      <c r="E104" s="3">
        <f>summary!H134</f>
        <v>-2.7513407556276226</v>
      </c>
      <c r="F104" s="3">
        <f>summary!I134</f>
        <v>-0.81866360689731399</v>
      </c>
      <c r="G104" s="3">
        <f>summary!J134</f>
        <v>0.96347453907597047</v>
      </c>
      <c r="H104" s="3">
        <f>summary!K134</f>
        <v>-0.30156734302236721</v>
      </c>
      <c r="I104" s="3">
        <f>summary!L134</f>
        <v>-0.83972277947962581</v>
      </c>
      <c r="J104" s="3">
        <f>summary!M134</f>
        <v>-1.3359709501894985</v>
      </c>
      <c r="K104" s="18">
        <f>summary!N134</f>
        <v>-0.62144034200587495</v>
      </c>
      <c r="L104" s="18">
        <f>summary!O134</f>
        <v>1.7271586947859032</v>
      </c>
      <c r="M104" s="18">
        <f>summary!P134</f>
        <v>1.753578565890844</v>
      </c>
      <c r="N104" s="18">
        <f>summary!Q134</f>
        <v>-1.9522092062475658</v>
      </c>
      <c r="O104" s="18">
        <f>summary!R134</f>
        <v>-1.4667166477384457</v>
      </c>
      <c r="P104" s="18">
        <f>summary!S134</f>
        <v>-7.5218668026035176E-2</v>
      </c>
      <c r="R104" s="1"/>
      <c r="S104" s="27">
        <f t="shared" ref="S104:S116" si="6">AVERAGE(C104:O104)</f>
        <v>-0.60321612119786483</v>
      </c>
      <c r="T104" s="27">
        <f t="shared" ref="T104:T116" si="7">STDEV(C104:O104)/SQRT(COUNT(C104:O104))</f>
        <v>0.38803637400077512</v>
      </c>
      <c r="U104" s="27"/>
      <c r="X104">
        <f t="shared" si="5"/>
        <v>-0.81866360689731399</v>
      </c>
    </row>
    <row r="105" spans="1:24" x14ac:dyDescent="0.15">
      <c r="A105">
        <v>49.5</v>
      </c>
      <c r="C105" s="3">
        <f>summary!F135</f>
        <v>0.7802455466229764</v>
      </c>
      <c r="D105" s="3">
        <f>summary!G135</f>
        <v>-1.7891813547469124</v>
      </c>
      <c r="E105" s="3">
        <f>summary!H135</f>
        <v>-0.93101603339958516</v>
      </c>
      <c r="F105" s="3">
        <f>summary!I135</f>
        <v>-0.46716711382873161</v>
      </c>
      <c r="G105" s="3">
        <f>summary!J135</f>
        <v>-1.9162389977309957</v>
      </c>
      <c r="H105" s="3">
        <f>summary!K135</f>
        <v>2.1666344959728594</v>
      </c>
      <c r="I105" s="3">
        <f>summary!L135</f>
        <v>-1.5911996755735385</v>
      </c>
      <c r="J105" s="3">
        <f>summary!M135</f>
        <v>-0.34272765129154181</v>
      </c>
      <c r="K105" s="18">
        <f>summary!N135</f>
        <v>0.58651964001530132</v>
      </c>
      <c r="L105" s="18">
        <f>summary!O135</f>
        <v>0.95111386216844462</v>
      </c>
      <c r="M105" s="18">
        <f>summary!P135</f>
        <v>-0.45588404908559327</v>
      </c>
      <c r="N105" s="18">
        <f>summary!Q135</f>
        <v>-1.7582883575220993</v>
      </c>
      <c r="O105" s="18">
        <f>summary!R135</f>
        <v>-0.82051314918260321</v>
      </c>
      <c r="P105" s="18">
        <f>summary!S135</f>
        <v>0.50910726539212425</v>
      </c>
      <c r="R105" s="1"/>
      <c r="S105" s="27">
        <f t="shared" si="6"/>
        <v>-0.42982329519861684</v>
      </c>
      <c r="T105" s="27">
        <f t="shared" si="7"/>
        <v>0.34650445522944628</v>
      </c>
      <c r="U105" s="27"/>
      <c r="X105">
        <f t="shared" si="5"/>
        <v>-0.46716711382873161</v>
      </c>
    </row>
    <row r="106" spans="1:24" x14ac:dyDescent="0.15">
      <c r="A106">
        <v>50</v>
      </c>
      <c r="C106" s="3">
        <f>summary!F136</f>
        <v>-0.12723136915530261</v>
      </c>
      <c r="D106" s="3">
        <f>summary!G136</f>
        <v>-0.82210226457693025</v>
      </c>
      <c r="E106" s="3">
        <f>summary!H136</f>
        <v>0.66760088540526752</v>
      </c>
      <c r="F106" s="3">
        <f>summary!I136</f>
        <v>-0.85276680882313582</v>
      </c>
      <c r="G106" s="3">
        <f>summary!J136</f>
        <v>-2.4220180295354088</v>
      </c>
      <c r="H106" s="3">
        <f>summary!K136</f>
        <v>1.2082769234362283</v>
      </c>
      <c r="I106" s="3">
        <f>summary!L136</f>
        <v>-1.1648501507064486</v>
      </c>
      <c r="J106" s="3">
        <f>summary!M136</f>
        <v>-1.0666266101195703</v>
      </c>
      <c r="K106" s="18">
        <f>summary!N136</f>
        <v>1.9266118643313432</v>
      </c>
      <c r="L106" s="18">
        <f>summary!O136</f>
        <v>1.9388688680294266</v>
      </c>
      <c r="M106" s="18">
        <f>summary!P136</f>
        <v>-0.44111616677495202</v>
      </c>
      <c r="N106" s="18">
        <f>summary!Q136</f>
        <v>-0.10641253698428468</v>
      </c>
      <c r="O106" s="18">
        <f>summary!R136</f>
        <v>3.940244718337501E-2</v>
      </c>
      <c r="P106" s="18">
        <f>summary!S136</f>
        <v>4.17717454298531E-3</v>
      </c>
      <c r="R106" s="1"/>
      <c r="S106" s="27">
        <f t="shared" si="6"/>
        <v>-9.4027919099260976E-2</v>
      </c>
      <c r="T106" s="27">
        <f t="shared" si="7"/>
        <v>0.35127226599295697</v>
      </c>
      <c r="U106" s="27"/>
      <c r="X106">
        <f t="shared" si="5"/>
        <v>-0.12723136915530261</v>
      </c>
    </row>
    <row r="107" spans="1:24" x14ac:dyDescent="0.15">
      <c r="A107">
        <v>50.5</v>
      </c>
      <c r="C107" s="3">
        <f>summary!F137</f>
        <v>-0.80075047535925137</v>
      </c>
      <c r="D107" s="3">
        <f>summary!G137</f>
        <v>-1.2789951473237706</v>
      </c>
      <c r="E107" s="3">
        <f>summary!H137</f>
        <v>-0.27924561480557514</v>
      </c>
      <c r="F107" s="3">
        <f>summary!I137</f>
        <v>-1.6485429600699251</v>
      </c>
      <c r="G107" s="3">
        <f>summary!J137</f>
        <v>-2.5169944447850545</v>
      </c>
      <c r="H107" s="3">
        <f>summary!K137</f>
        <v>0.74976087450586071</v>
      </c>
      <c r="I107" s="3">
        <f>summary!L137</f>
        <v>-2.3499794592910526</v>
      </c>
      <c r="J107" s="3">
        <f>summary!M137</f>
        <v>-1.7742202358182535</v>
      </c>
      <c r="K107" s="18">
        <f>summary!N137</f>
        <v>0.33770012791987386</v>
      </c>
      <c r="L107" s="18">
        <f>summary!O137</f>
        <v>1.2593510960116487</v>
      </c>
      <c r="M107" s="18">
        <f>summary!P137</f>
        <v>-1.8519634762050197</v>
      </c>
      <c r="N107" s="18">
        <f>summary!Q137</f>
        <v>0.63578334158375815</v>
      </c>
      <c r="O107" s="18">
        <f>summary!R137</f>
        <v>-0.79722090052399985</v>
      </c>
      <c r="P107" s="18">
        <f>summary!S137</f>
        <v>-0.25375073908643736</v>
      </c>
      <c r="R107" s="1"/>
      <c r="S107" s="27">
        <f t="shared" si="6"/>
        <v>-0.79348594416621232</v>
      </c>
      <c r="T107" s="27">
        <f t="shared" si="7"/>
        <v>0.34552879258827723</v>
      </c>
      <c r="U107" s="27"/>
      <c r="X107">
        <f t="shared" si="5"/>
        <v>-0.80075047535925137</v>
      </c>
    </row>
    <row r="108" spans="1:24" x14ac:dyDescent="0.15">
      <c r="A108">
        <v>51</v>
      </c>
      <c r="C108" s="3">
        <f>summary!F138</f>
        <v>-0.25136487534489066</v>
      </c>
      <c r="D108" s="3">
        <f>summary!G138</f>
        <v>-0.9936381853028009</v>
      </c>
      <c r="E108" s="3">
        <f>summary!H138</f>
        <v>0.42866646377479733</v>
      </c>
      <c r="F108" s="3">
        <f>summary!I138</f>
        <v>-2.0435286337059306</v>
      </c>
      <c r="G108" s="3">
        <f>summary!J138</f>
        <v>-0.99146665945059331</v>
      </c>
      <c r="H108" s="3">
        <f>summary!K138</f>
        <v>0.31110351815431009</v>
      </c>
      <c r="I108" s="3">
        <f>summary!L138</f>
        <v>-1.9742374246730519</v>
      </c>
      <c r="J108" s="3">
        <f>summary!M138</f>
        <v>-1.0943775302765726</v>
      </c>
      <c r="K108" s="18">
        <f>summary!N138</f>
        <v>5.8730348290402204E-2</v>
      </c>
      <c r="L108" s="18">
        <f>summary!O138</f>
        <v>1.3948049574884687</v>
      </c>
      <c r="M108" s="18">
        <f>summary!P138</f>
        <v>-2.2514366751575974</v>
      </c>
      <c r="N108" s="18">
        <f>summary!Q138</f>
        <v>0.64918114281676298</v>
      </c>
      <c r="O108" s="18">
        <f>summary!R138</f>
        <v>-0.1513086333281822</v>
      </c>
      <c r="P108" s="18">
        <f>summary!S138</f>
        <v>0.22792416110984454</v>
      </c>
      <c r="R108" s="1"/>
      <c r="S108" s="27">
        <f t="shared" si="6"/>
        <v>-0.53145170667037522</v>
      </c>
      <c r="T108" s="27">
        <f t="shared" si="7"/>
        <v>0.31394745039162908</v>
      </c>
      <c r="U108" s="27"/>
      <c r="X108">
        <f t="shared" si="5"/>
        <v>-0.25136487534489066</v>
      </c>
    </row>
    <row r="109" spans="1:24" x14ac:dyDescent="0.15">
      <c r="A109">
        <v>51.5</v>
      </c>
      <c r="C109" s="3">
        <f>summary!F139</f>
        <v>-0.18228445830923781</v>
      </c>
      <c r="D109" s="3">
        <f>summary!G139</f>
        <v>-0.56564598147533041</v>
      </c>
      <c r="E109" s="3">
        <f>summary!H139</f>
        <v>1.112339092402804</v>
      </c>
      <c r="F109" s="3">
        <f>summary!I139</f>
        <v>0.11348522284872668</v>
      </c>
      <c r="G109" s="3">
        <f>summary!J139</f>
        <v>-1.1604239516453265</v>
      </c>
      <c r="H109" s="3">
        <f>summary!K139</f>
        <v>1.4613791271756151</v>
      </c>
      <c r="I109" s="3">
        <f>summary!L139</f>
        <v>8.7256734159953539E-2</v>
      </c>
      <c r="J109" s="3">
        <f>summary!M139</f>
        <v>-0.13437818077735506</v>
      </c>
      <c r="K109" s="18">
        <f>summary!N139</f>
        <v>-1.4476082190290374</v>
      </c>
      <c r="L109" s="18">
        <f>summary!O139</f>
        <v>0.20874712502932688</v>
      </c>
      <c r="M109" s="18">
        <f>summary!P139</f>
        <v>-1.051769152598298</v>
      </c>
      <c r="N109" s="18">
        <f>summary!Q139</f>
        <v>-1.2610711083799571</v>
      </c>
      <c r="O109" s="18">
        <f>summary!R139</f>
        <v>-0.25000708383726344</v>
      </c>
      <c r="P109" s="18">
        <f>summary!S139</f>
        <v>7.0865538732825598E-2</v>
      </c>
      <c r="R109" s="1"/>
      <c r="S109" s="27">
        <f t="shared" si="6"/>
        <v>-0.23615237187964458</v>
      </c>
      <c r="T109" s="27">
        <f t="shared" si="7"/>
        <v>0.24395811932325132</v>
      </c>
      <c r="U109" s="27"/>
      <c r="X109">
        <f t="shared" si="5"/>
        <v>-0.18228445830923781</v>
      </c>
    </row>
    <row r="110" spans="1:24" x14ac:dyDescent="0.15">
      <c r="A110">
        <v>52</v>
      </c>
      <c r="C110" s="3">
        <f>summary!F140</f>
        <v>-0.28208487869073662</v>
      </c>
      <c r="D110" s="3">
        <f>summary!G140</f>
        <v>0.38194746238213206</v>
      </c>
      <c r="E110" s="3">
        <f>summary!H140</f>
        <v>-1.5380272748169717</v>
      </c>
      <c r="F110" s="3">
        <f>summary!I140</f>
        <v>-0.82428360927359479</v>
      </c>
      <c r="G110" s="3">
        <f>summary!J140</f>
        <v>-0.70780717887237699</v>
      </c>
      <c r="H110" s="3">
        <f>summary!K140</f>
        <v>1.3905549252464566</v>
      </c>
      <c r="I110" s="3">
        <f>summary!L140</f>
        <v>-1.1885472142826159</v>
      </c>
      <c r="J110" s="3">
        <f>summary!M140</f>
        <v>2.5312086928096562E-2</v>
      </c>
      <c r="K110" s="18">
        <f>summary!N140</f>
        <v>-1.2791988824110663</v>
      </c>
      <c r="L110" s="18">
        <f>summary!O140</f>
        <v>0.31532691417740644</v>
      </c>
      <c r="M110" s="18">
        <f>summary!P140</f>
        <v>0.69631477538018671</v>
      </c>
      <c r="N110" s="18">
        <f>summary!Q140</f>
        <v>-1.9016070573891219</v>
      </c>
      <c r="O110" s="18">
        <f>summary!R140</f>
        <v>0.65703476165905972</v>
      </c>
      <c r="P110" s="18">
        <f>summary!S140</f>
        <v>0.97264121273260562</v>
      </c>
      <c r="R110" s="1"/>
      <c r="S110" s="27">
        <f t="shared" si="6"/>
        <v>-0.32731270538178053</v>
      </c>
      <c r="T110" s="27">
        <f t="shared" si="7"/>
        <v>0.27728131358485447</v>
      </c>
      <c r="U110" s="27"/>
      <c r="X110">
        <f t="shared" si="5"/>
        <v>-0.28208487869073662</v>
      </c>
    </row>
    <row r="111" spans="1:24" x14ac:dyDescent="0.15">
      <c r="A111">
        <v>52.5</v>
      </c>
      <c r="B111" s="3"/>
      <c r="C111" s="3">
        <f>summary!F141</f>
        <v>-4.9013809580915044E-2</v>
      </c>
      <c r="D111" s="3">
        <f>summary!G141</f>
        <v>0.35362075959721234</v>
      </c>
      <c r="E111" s="3">
        <f>summary!H141</f>
        <v>-0.45845375265743488</v>
      </c>
      <c r="F111" s="3">
        <f>summary!I141</f>
        <v>-1.4492988972908449</v>
      </c>
      <c r="G111" s="3">
        <f>summary!J141</f>
        <v>0.41976883032926687</v>
      </c>
      <c r="H111" s="3">
        <f>summary!K141</f>
        <v>0.8173948457597866</v>
      </c>
      <c r="I111" s="3">
        <f>summary!L141</f>
        <v>-1.4831622950128744</v>
      </c>
      <c r="J111" s="3">
        <f>summary!M141</f>
        <v>0.9384765532009719</v>
      </c>
      <c r="K111" s="18">
        <f>summary!N141</f>
        <v>0.46440166977692965</v>
      </c>
      <c r="L111" s="18">
        <f>summary!O141</f>
        <v>2.4097017713180597</v>
      </c>
      <c r="M111" s="18">
        <f>summary!P141</f>
        <v>1.8874740601265598</v>
      </c>
      <c r="N111" s="18">
        <f>summary!Q141</f>
        <v>-1.1463473495145962</v>
      </c>
      <c r="O111" s="18">
        <f>summary!R141</f>
        <v>0.36314856772888116</v>
      </c>
      <c r="P111" s="18">
        <f>summary!S141</f>
        <v>-0.67610963523165657</v>
      </c>
      <c r="R111" s="39"/>
      <c r="S111" s="30">
        <f t="shared" si="6"/>
        <v>0.23597776567546169</v>
      </c>
      <c r="T111" s="30">
        <f t="shared" si="7"/>
        <v>0.32689206040016072</v>
      </c>
      <c r="U111" s="27"/>
      <c r="X111">
        <f t="shared" si="5"/>
        <v>0.36314856772888116</v>
      </c>
    </row>
    <row r="112" spans="1:24" x14ac:dyDescent="0.15">
      <c r="A112">
        <v>53</v>
      </c>
      <c r="C112" s="3">
        <f>summary!F142</f>
        <v>0.28334391371495865</v>
      </c>
      <c r="D112" s="3">
        <f>summary!G142</f>
        <v>0.63060420179358367</v>
      </c>
      <c r="E112" s="3">
        <f>summary!H142</f>
        <v>-0.84717820731921278</v>
      </c>
      <c r="F112" s="3">
        <f>summary!I142</f>
        <v>-2.4957687895870806</v>
      </c>
      <c r="G112" s="3">
        <f>summary!J142</f>
        <v>0.10160528215488816</v>
      </c>
      <c r="H112" s="3">
        <f>summary!K142</f>
        <v>-0.90099751473924627</v>
      </c>
      <c r="I112" s="3">
        <f>summary!L142</f>
        <v>-1.5215518793538041</v>
      </c>
      <c r="J112" s="3">
        <f>summary!M142</f>
        <v>-0.31790157328439483</v>
      </c>
      <c r="K112" s="18">
        <f>summary!N142</f>
        <v>-0.85251458104904732</v>
      </c>
      <c r="L112" s="18">
        <f>summary!O142</f>
        <v>0.56935741770892412</v>
      </c>
      <c r="M112" s="18">
        <f>summary!P142</f>
        <v>1.416631427311861</v>
      </c>
      <c r="N112" s="18">
        <f>summary!Q142</f>
        <v>0.42976894997944926</v>
      </c>
      <c r="O112" s="18">
        <f>summary!R142</f>
        <v>0.49484390216925789</v>
      </c>
      <c r="P112" s="18">
        <f>summary!S142</f>
        <v>-0.22569227970318601</v>
      </c>
      <c r="S112" s="27">
        <f t="shared" si="6"/>
        <v>-0.23151980388460489</v>
      </c>
      <c r="T112" s="27">
        <f t="shared" si="7"/>
        <v>0.29366567911042157</v>
      </c>
      <c r="U112" s="27"/>
      <c r="X112">
        <f t="shared" si="5"/>
        <v>0.10160528215488816</v>
      </c>
    </row>
    <row r="113" spans="1:24" x14ac:dyDescent="0.15">
      <c r="A113">
        <v>53.5</v>
      </c>
      <c r="C113" s="3">
        <f>summary!F143</f>
        <v>-0.2163497960306974</v>
      </c>
      <c r="D113" s="3">
        <f>summary!G143</f>
        <v>1.2495850557088148</v>
      </c>
      <c r="E113" s="3">
        <f>summary!H143</f>
        <v>-0.3150430846593229</v>
      </c>
      <c r="F113" s="3">
        <f>summary!I143</f>
        <v>1.1407064390920145</v>
      </c>
      <c r="G113" s="3">
        <f>summary!J143</f>
        <v>-0.74705111735261809</v>
      </c>
      <c r="H113" s="3">
        <f>summary!K143</f>
        <v>4.4799042620978287E-2</v>
      </c>
      <c r="I113" s="3">
        <f>summary!L143</f>
        <v>-1.0998144028917518</v>
      </c>
      <c r="J113" s="3">
        <f>summary!M143</f>
        <v>0.53915960234178517</v>
      </c>
      <c r="K113" s="18">
        <f>summary!N143</f>
        <v>1.0783999955250878</v>
      </c>
      <c r="L113" s="18">
        <f>summary!O143</f>
        <v>2.51737806268443</v>
      </c>
      <c r="M113" s="18">
        <f>summary!P143</f>
        <v>-1.279014303684668</v>
      </c>
      <c r="N113" s="18">
        <f>summary!Q143</f>
        <v>0.64734933826511076</v>
      </c>
      <c r="O113" s="18">
        <f>summary!R143</f>
        <v>-1.2246926041286768</v>
      </c>
      <c r="P113" s="18">
        <f>summary!S143</f>
        <v>-0.29216459489656632</v>
      </c>
      <c r="S113" s="27">
        <f t="shared" si="6"/>
        <v>0.17964709442234514</v>
      </c>
      <c r="T113" s="27">
        <f t="shared" si="7"/>
        <v>0.31728526014991204</v>
      </c>
      <c r="U113" s="27"/>
      <c r="X113">
        <f t="shared" si="5"/>
        <v>4.4799042620978287E-2</v>
      </c>
    </row>
    <row r="114" spans="1:24" x14ac:dyDescent="0.15">
      <c r="A114">
        <v>54</v>
      </c>
      <c r="C114" s="3">
        <f>summary!F144</f>
        <v>0.29251876452559172</v>
      </c>
      <c r="D114" s="3">
        <f>summary!G144</f>
        <v>1.2310923088399344</v>
      </c>
      <c r="E114" s="3">
        <f>summary!H144</f>
        <v>-0.37678803094124469</v>
      </c>
      <c r="F114" s="3">
        <f>summary!I144</f>
        <v>-0.11663570851325984</v>
      </c>
      <c r="G114" s="3">
        <f>summary!J144</f>
        <v>2.516578355986788</v>
      </c>
      <c r="H114" s="3">
        <f>summary!K144</f>
        <v>1.5079648782278519</v>
      </c>
      <c r="I114" s="3">
        <f>summary!L144</f>
        <v>-1.5079032668769914</v>
      </c>
      <c r="J114" s="3">
        <f>summary!M144</f>
        <v>-0.32162514904109663</v>
      </c>
      <c r="K114" s="18">
        <f>summary!N144</f>
        <v>-0.60642656066496459</v>
      </c>
      <c r="L114" s="18">
        <f>summary!O144</f>
        <v>0.48650390471646532</v>
      </c>
      <c r="M114" s="18">
        <f>summary!P144</f>
        <v>-0.62375251656654829</v>
      </c>
      <c r="N114" s="18">
        <f>summary!Q144</f>
        <v>1.247079447439617</v>
      </c>
      <c r="O114" s="18">
        <f>summary!R144</f>
        <v>0.79513824299857105</v>
      </c>
      <c r="P114" s="18">
        <f>summary!S144</f>
        <v>1.0760180831028561</v>
      </c>
      <c r="S114" s="27">
        <f t="shared" si="6"/>
        <v>0.3479803592408241</v>
      </c>
      <c r="T114" s="27">
        <f t="shared" si="7"/>
        <v>0.30327118699927441</v>
      </c>
      <c r="U114" s="27"/>
      <c r="X114">
        <f t="shared" si="5"/>
        <v>0.29251876452559172</v>
      </c>
    </row>
    <row r="115" spans="1:24" x14ac:dyDescent="0.15">
      <c r="A115">
        <v>54.5</v>
      </c>
      <c r="C115" s="3">
        <f>summary!F145</f>
        <v>0.18037285574822121</v>
      </c>
      <c r="D115" s="3">
        <f>summary!G145</f>
        <v>0.7306220741932774</v>
      </c>
      <c r="E115" s="3">
        <f>summary!H145</f>
        <v>-0.1744274472739071</v>
      </c>
      <c r="F115" s="3">
        <f>summary!I145</f>
        <v>1.0092891281866496</v>
      </c>
      <c r="G115" s="3">
        <f>summary!J145</f>
        <v>-7.3528482657104627E-2</v>
      </c>
      <c r="H115" s="3">
        <f>summary!K145</f>
        <v>-0.2606929565771155</v>
      </c>
      <c r="I115" s="3">
        <f>summary!L145</f>
        <v>0.86668967074345038</v>
      </c>
      <c r="J115" s="3">
        <f>summary!M145</f>
        <v>8.3170759072715539E-2</v>
      </c>
      <c r="K115" s="18">
        <f>summary!N145</f>
        <v>-0.48817589912626957</v>
      </c>
      <c r="L115" s="18">
        <f>summary!O145</f>
        <v>0.17618472699466256</v>
      </c>
      <c r="M115" s="18">
        <f>summary!P145</f>
        <v>-1.491727153650505</v>
      </c>
      <c r="N115" s="18">
        <f>summary!Q145</f>
        <v>-0.20397996405362326</v>
      </c>
      <c r="O115" s="18">
        <f>summary!R145</f>
        <v>-0.71636332460078123</v>
      </c>
      <c r="P115" s="18">
        <f>summary!S145</f>
        <v>0.91431153300647849</v>
      </c>
      <c r="S115" s="27">
        <f t="shared" si="6"/>
        <v>-2.7889693307717681E-2</v>
      </c>
      <c r="T115" s="27">
        <f t="shared" si="7"/>
        <v>0.18753029034051039</v>
      </c>
      <c r="U115" s="27"/>
      <c r="X115">
        <f t="shared" si="5"/>
        <v>-7.3528482657104627E-2</v>
      </c>
    </row>
    <row r="116" spans="1:24" x14ac:dyDescent="0.15">
      <c r="A116" s="31">
        <v>55</v>
      </c>
      <c r="B116" s="31"/>
      <c r="C116" s="31">
        <f>summary!F146</f>
        <v>0.52086425101713463</v>
      </c>
      <c r="D116" s="31">
        <f>summary!G146</f>
        <v>0.9567092596820912</v>
      </c>
      <c r="E116" s="31">
        <f>summary!H146</f>
        <v>-0.46694082443932644</v>
      </c>
      <c r="F116" s="31">
        <f>summary!I146</f>
        <v>-0.15665417250417968</v>
      </c>
      <c r="G116" s="31">
        <f>summary!J146</f>
        <v>-0.97109062936256763</v>
      </c>
      <c r="H116" s="31">
        <f>summary!K146</f>
        <v>-0.95539528653950068</v>
      </c>
      <c r="I116" s="31">
        <f>summary!L146</f>
        <v>-1.640312753848304</v>
      </c>
      <c r="J116" s="31">
        <f>summary!M146</f>
        <v>7.4983244198504301E-2</v>
      </c>
      <c r="K116" s="32">
        <f>summary!N146</f>
        <v>0.75703791260040265</v>
      </c>
      <c r="L116" s="32">
        <f>summary!O146</f>
        <v>0.61499872218825291</v>
      </c>
      <c r="M116" s="32">
        <f>summary!P146</f>
        <v>-0.83515950040931963</v>
      </c>
      <c r="N116" s="32">
        <f>summary!Q146</f>
        <v>1.5706150227601861</v>
      </c>
      <c r="O116" s="32">
        <f>summary!R146</f>
        <v>-1.1579941731228893</v>
      </c>
      <c r="P116" s="32">
        <f>summary!S146</f>
        <v>1.533191033589643</v>
      </c>
      <c r="R116" s="31"/>
      <c r="S116" s="33">
        <f t="shared" si="6"/>
        <v>-0.1298722252138089</v>
      </c>
      <c r="T116" s="33">
        <f t="shared" si="7"/>
        <v>0.26816741520275272</v>
      </c>
      <c r="U116" s="27"/>
      <c r="V116" s="2" t="s">
        <v>32</v>
      </c>
      <c r="W116" s="2"/>
      <c r="X116">
        <f t="shared" si="5"/>
        <v>-0.15665417250417968</v>
      </c>
    </row>
    <row r="117" spans="1:24" x14ac:dyDescent="0.15">
      <c r="F117"/>
      <c r="G117"/>
      <c r="S117" s="27"/>
      <c r="T117" s="27"/>
      <c r="U117" s="27"/>
    </row>
    <row r="118" spans="1:24" x14ac:dyDescent="0.15">
      <c r="F118"/>
      <c r="G118"/>
      <c r="S118" s="27"/>
      <c r="T118" s="27"/>
      <c r="U118" s="27"/>
    </row>
    <row r="119" spans="1:24" x14ac:dyDescent="0.15">
      <c r="F119"/>
      <c r="G119"/>
      <c r="S119" s="27"/>
      <c r="T119" s="27"/>
      <c r="U119" s="27"/>
    </row>
    <row r="120" spans="1:24" x14ac:dyDescent="0.15">
      <c r="F120"/>
      <c r="S120" s="27"/>
      <c r="T120" s="27"/>
      <c r="U120" s="27"/>
    </row>
    <row r="121" spans="1:24" x14ac:dyDescent="0.15">
      <c r="F121"/>
      <c r="S121" s="27"/>
      <c r="T121" s="27"/>
      <c r="U121" s="27"/>
    </row>
    <row r="122" spans="1:24" x14ac:dyDescent="0.15">
      <c r="F122"/>
      <c r="S122" s="27"/>
      <c r="T122" s="27"/>
      <c r="U122" s="27"/>
    </row>
    <row r="123" spans="1:24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S123" s="30"/>
      <c r="T123" s="30"/>
      <c r="U123" s="30"/>
    </row>
    <row r="124" spans="1:24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S124" s="30"/>
      <c r="T124" s="30"/>
      <c r="U124" s="30"/>
    </row>
    <row r="125" spans="1:24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S125" s="30"/>
      <c r="T125" s="30"/>
      <c r="U125" s="30"/>
    </row>
    <row r="126" spans="1:24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S126" s="30"/>
      <c r="T126" s="30"/>
      <c r="U126" s="30"/>
    </row>
    <row r="127" spans="1:24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S127" s="30"/>
      <c r="T127" s="30"/>
      <c r="U127" s="30"/>
    </row>
    <row r="128" spans="1:24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S128" s="30"/>
      <c r="T128" s="30"/>
      <c r="U128" s="30"/>
    </row>
    <row r="129" spans="3:21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S129" s="30"/>
      <c r="T129" s="30"/>
      <c r="U129" s="30"/>
    </row>
    <row r="130" spans="3:21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S130" s="30"/>
      <c r="T130" s="30"/>
      <c r="U130" s="30"/>
    </row>
    <row r="131" spans="3:21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S131" s="30"/>
      <c r="T131" s="30"/>
      <c r="U131" s="30"/>
    </row>
    <row r="132" spans="3:21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S132" s="30"/>
      <c r="T132" s="30"/>
      <c r="U132" s="30"/>
    </row>
    <row r="133" spans="3:21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S133" s="30"/>
      <c r="T133" s="30"/>
      <c r="U133" s="30"/>
    </row>
    <row r="134" spans="3:21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S134" s="30"/>
      <c r="T134" s="30"/>
      <c r="U134" s="30"/>
    </row>
    <row r="135" spans="3:21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S135" s="30"/>
      <c r="T135" s="30"/>
      <c r="U135" s="30"/>
    </row>
    <row r="136" spans="3:21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S136" s="30"/>
      <c r="T136" s="30"/>
      <c r="U136" s="30"/>
    </row>
    <row r="137" spans="3:21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S137" s="30"/>
      <c r="T137" s="30"/>
      <c r="U137" s="30"/>
    </row>
    <row r="138" spans="3:21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S138" s="30"/>
      <c r="T138" s="30"/>
      <c r="U138" s="30"/>
    </row>
    <row r="139" spans="3:21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S139" s="30"/>
      <c r="T139" s="30"/>
      <c r="U139" s="30"/>
    </row>
    <row r="140" spans="3:21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S140" s="30"/>
      <c r="T140" s="30"/>
      <c r="U140" s="30"/>
    </row>
    <row r="141" spans="3:21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S141" s="30"/>
      <c r="T141" s="30"/>
      <c r="U141" s="30"/>
    </row>
    <row r="142" spans="3:21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S142" s="30"/>
      <c r="T142" s="30"/>
      <c r="U142" s="30"/>
    </row>
    <row r="143" spans="3:21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S143" s="30"/>
      <c r="T143" s="30"/>
      <c r="U143" s="30"/>
    </row>
    <row r="144" spans="3:21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S144" s="30"/>
      <c r="T144" s="30"/>
      <c r="U144" s="30"/>
    </row>
    <row r="145" spans="3:21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S145" s="30"/>
      <c r="T145" s="30"/>
      <c r="U145" s="38"/>
    </row>
    <row r="146" spans="3:21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S146" s="30"/>
      <c r="T146" s="30"/>
      <c r="U146" s="38"/>
    </row>
    <row r="147" spans="3:21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S147" s="30"/>
      <c r="T147" s="30"/>
      <c r="U147" s="38"/>
    </row>
    <row r="148" spans="3:21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S148" s="30"/>
      <c r="T148" s="30"/>
    </row>
    <row r="149" spans="3:21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S149" s="30"/>
      <c r="T149" s="30"/>
    </row>
    <row r="150" spans="3:21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S150" s="30"/>
      <c r="T150" s="30"/>
    </row>
    <row r="151" spans="3:21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S151" s="30"/>
      <c r="T151" s="30"/>
    </row>
    <row r="152" spans="3:21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S152" s="30"/>
      <c r="T152" s="30"/>
    </row>
    <row r="153" spans="3:21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S153" s="30"/>
      <c r="T153" s="30"/>
    </row>
    <row r="154" spans="3:21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S154" s="30"/>
      <c r="T154" s="30"/>
    </row>
    <row r="155" spans="3:21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S155" s="30"/>
      <c r="T155" s="30"/>
    </row>
    <row r="156" spans="3:21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S156" s="30"/>
      <c r="T156" s="30"/>
    </row>
    <row r="157" spans="3:21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S157" s="30"/>
      <c r="T157" s="30"/>
    </row>
    <row r="158" spans="3:21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S158" s="30"/>
      <c r="T158" s="30"/>
    </row>
    <row r="159" spans="3:21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S159" s="30"/>
      <c r="T159" s="30"/>
    </row>
    <row r="160" spans="3:21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S160" s="30"/>
      <c r="T160" s="30"/>
    </row>
    <row r="161" spans="3:20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S161" s="30"/>
      <c r="T161" s="30"/>
    </row>
    <row r="162" spans="3:20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S162" s="30"/>
      <c r="T162" s="30"/>
    </row>
  </sheetData>
  <mergeCells count="1">
    <mergeCell ref="S2:T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7"/>
  <sheetViews>
    <sheetView zoomScale="90" zoomScaleNormal="90" zoomScalePageLayoutView="90" workbookViewId="0">
      <selection activeCell="B27" sqref="B27"/>
    </sheetView>
  </sheetViews>
  <sheetFormatPr baseColWidth="10" defaultColWidth="8.83203125" defaultRowHeight="13" x14ac:dyDescent="0.15"/>
  <sheetData>
    <row r="1" spans="1:2" x14ac:dyDescent="0.15">
      <c r="A1" s="40" t="s">
        <v>34</v>
      </c>
      <c r="B1" s="40" t="s">
        <v>35</v>
      </c>
    </row>
    <row r="2" spans="1:2" x14ac:dyDescent="0.15">
      <c r="A2" s="42">
        <v>5642</v>
      </c>
      <c r="B2" s="38">
        <f>MAX(summary!F46:F107)</f>
        <v>9.4851103598956286</v>
      </c>
    </row>
    <row r="3" spans="1:2" x14ac:dyDescent="0.15">
      <c r="A3" s="55">
        <v>5646</v>
      </c>
      <c r="B3" s="38">
        <f>MAX(summary!G46:G107)</f>
        <v>4.818966152311603</v>
      </c>
    </row>
    <row r="4" spans="1:2" x14ac:dyDescent="0.15">
      <c r="A4" s="42">
        <v>5707</v>
      </c>
      <c r="B4" s="38">
        <f>MAX(summary!H46:H107)</f>
        <v>7.5994573066664168</v>
      </c>
    </row>
    <row r="5" spans="1:2" x14ac:dyDescent="0.15">
      <c r="A5" s="42">
        <v>5710</v>
      </c>
      <c r="B5" s="38">
        <f>MAX(summary!I46:I107)</f>
        <v>18.399016681393871</v>
      </c>
    </row>
    <row r="6" spans="1:2" x14ac:dyDescent="0.15">
      <c r="A6" s="42">
        <v>6226</v>
      </c>
      <c r="B6" s="38">
        <f>MAX(summary!J46:J107)</f>
        <v>11.034107013412223</v>
      </c>
    </row>
    <row r="7" spans="1:2" x14ac:dyDescent="0.15">
      <c r="A7" s="42">
        <v>6228</v>
      </c>
      <c r="B7" s="38">
        <f>MAX(summary!K46:K107)</f>
        <v>8.9293199709722426</v>
      </c>
    </row>
    <row r="8" spans="1:2" x14ac:dyDescent="0.15">
      <c r="A8" s="42">
        <v>6235</v>
      </c>
      <c r="B8" s="38">
        <f>MAX(summary!L46:L107)</f>
        <v>9.2356412216092831</v>
      </c>
    </row>
    <row r="9" spans="1:2" x14ac:dyDescent="0.15">
      <c r="A9" s="42">
        <v>6263</v>
      </c>
      <c r="B9" s="38">
        <f>MAX(summary!M46:M107)</f>
        <v>6.3132660132935321</v>
      </c>
    </row>
    <row r="10" spans="1:2" x14ac:dyDescent="0.15">
      <c r="A10" s="42">
        <v>6264</v>
      </c>
      <c r="B10" s="38">
        <f>MAX(summary!N46:N107)</f>
        <v>10.633864756395511</v>
      </c>
    </row>
    <row r="11" spans="1:2" x14ac:dyDescent="0.15">
      <c r="A11" s="42">
        <v>6267</v>
      </c>
      <c r="B11" s="38">
        <f>MAX(summary!O46:O107)</f>
        <v>20.607514130359377</v>
      </c>
    </row>
    <row r="12" spans="1:2" x14ac:dyDescent="0.15">
      <c r="A12" s="42">
        <v>6272</v>
      </c>
      <c r="B12" s="38">
        <f>MAX(summary!P46:P107)</f>
        <v>9.4689351311620324</v>
      </c>
    </row>
    <row r="13" spans="1:2" x14ac:dyDescent="0.15">
      <c r="A13" s="42">
        <v>6302</v>
      </c>
      <c r="B13" s="38">
        <f>MAX(summary!Q46:Q107)</f>
        <v>18.358377547943743</v>
      </c>
    </row>
    <row r="14" spans="1:2" x14ac:dyDescent="0.15">
      <c r="A14" s="42">
        <v>6303</v>
      </c>
      <c r="B14" s="38">
        <f>MAX(summary!R46:R107)</f>
        <v>7.4541676358297044</v>
      </c>
    </row>
    <row r="15" spans="1:2" x14ac:dyDescent="0.15">
      <c r="A15" s="42">
        <v>6231</v>
      </c>
      <c r="B15" s="38">
        <f>MAX(summary!S46:S107)</f>
        <v>5.5833570869668367</v>
      </c>
    </row>
    <row r="16" spans="1:2" x14ac:dyDescent="0.15">
      <c r="A16" s="41"/>
      <c r="B16" s="38"/>
    </row>
    <row r="17" spans="1:2" x14ac:dyDescent="0.15">
      <c r="A17" s="57" t="s">
        <v>44</v>
      </c>
      <c r="B17" s="58">
        <f>MEDIAN(B2:B15)</f>
        <v>9.3522881763856578</v>
      </c>
    </row>
    <row r="18" spans="1:2" x14ac:dyDescent="0.15">
      <c r="A18" s="41"/>
      <c r="B18" s="38"/>
    </row>
    <row r="19" spans="1:2" x14ac:dyDescent="0.15">
      <c r="A19" s="41"/>
      <c r="B19" s="38"/>
    </row>
    <row r="20" spans="1:2" x14ac:dyDescent="0.15">
      <c r="A20" s="41"/>
      <c r="B20" s="38"/>
    </row>
    <row r="21" spans="1:2" x14ac:dyDescent="0.15">
      <c r="A21" s="41"/>
      <c r="B21" s="38"/>
    </row>
    <row r="22" spans="1:2" x14ac:dyDescent="0.15">
      <c r="A22" s="41"/>
      <c r="B22" s="38"/>
    </row>
    <row r="23" spans="1:2" x14ac:dyDescent="0.15">
      <c r="A23" s="41"/>
      <c r="B23" s="38"/>
    </row>
    <row r="24" spans="1:2" x14ac:dyDescent="0.15">
      <c r="A24" s="41"/>
      <c r="B24" s="38"/>
    </row>
    <row r="25" spans="1:2" x14ac:dyDescent="0.15">
      <c r="A25" s="41"/>
      <c r="B25" s="38"/>
    </row>
    <row r="26" spans="1:2" x14ac:dyDescent="0.15">
      <c r="A26" s="41"/>
      <c r="B26" s="38"/>
    </row>
    <row r="27" spans="1:2" x14ac:dyDescent="0.15">
      <c r="A27" s="41"/>
      <c r="B2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V798"/>
  <sheetViews>
    <sheetView topLeftCell="C18" zoomScale="75" zoomScaleNormal="75" zoomScalePageLayoutView="75" workbookViewId="0">
      <selection activeCell="F13" sqref="F13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19</v>
      </c>
      <c r="F1" t="s">
        <v>39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728.57080078125</v>
      </c>
      <c r="E2">
        <v>578.33404541015602</v>
      </c>
      <c r="F2">
        <v>456.10397338867199</v>
      </c>
      <c r="G2">
        <v>453.89602661132801</v>
      </c>
      <c r="I2" s="7">
        <f t="shared" ref="I2:J65" si="0">D2-F2</f>
        <v>272.46682739257801</v>
      </c>
      <c r="J2" s="7">
        <f t="shared" si="0"/>
        <v>124.43801879882801</v>
      </c>
      <c r="K2" s="7">
        <f t="shared" ref="K2:K65" si="1">I2-0.7*J2</f>
        <v>185.36021423339841</v>
      </c>
      <c r="L2" s="8">
        <f t="shared" ref="L2:L65" si="2">K2/J2</f>
        <v>1.4895786353932547</v>
      </c>
      <c r="M2" s="8"/>
      <c r="N2" s="6">
        <f>LINEST(V64:V104,U64:U104)</f>
        <v>-7.106286080015756E-3</v>
      </c>
      <c r="O2" s="9">
        <f>AVERAGE(M38:M45)</f>
        <v>1.5046706299191583</v>
      </c>
    </row>
    <row r="3" spans="1:16" x14ac:dyDescent="0.15">
      <c r="A3" s="6">
        <v>1</v>
      </c>
      <c r="B3" s="6">
        <v>1</v>
      </c>
      <c r="C3" s="6" t="s">
        <v>7</v>
      </c>
      <c r="D3">
        <v>723.68255615234398</v>
      </c>
      <c r="E3">
        <v>575.73583984375</v>
      </c>
      <c r="F3">
        <v>455.95574951171898</v>
      </c>
      <c r="G3">
        <v>453.67300415039102</v>
      </c>
      <c r="I3" s="7">
        <f t="shared" si="0"/>
        <v>267.726806640625</v>
      </c>
      <c r="J3" s="7">
        <f t="shared" si="0"/>
        <v>122.06283569335898</v>
      </c>
      <c r="K3" s="7">
        <f t="shared" si="1"/>
        <v>182.28282165527372</v>
      </c>
      <c r="L3" s="8">
        <f t="shared" si="2"/>
        <v>1.4933523428310056</v>
      </c>
      <c r="M3" s="8"/>
    </row>
    <row r="4" spans="1:16" ht="15" x14ac:dyDescent="0.15">
      <c r="A4" s="6">
        <v>1.5</v>
      </c>
      <c r="B4" s="6">
        <v>2</v>
      </c>
      <c r="D4">
        <v>722.67102050781295</v>
      </c>
      <c r="E4">
        <v>574.42364501953102</v>
      </c>
      <c r="F4">
        <v>455.64413452148398</v>
      </c>
      <c r="G4">
        <v>453.44674682617199</v>
      </c>
      <c r="I4" s="7">
        <f t="shared" si="0"/>
        <v>267.02688598632898</v>
      </c>
      <c r="J4" s="7">
        <f t="shared" si="0"/>
        <v>120.97689819335903</v>
      </c>
      <c r="K4" s="7">
        <f t="shared" si="1"/>
        <v>182.34305725097767</v>
      </c>
      <c r="L4" s="8">
        <f t="shared" si="2"/>
        <v>1.5072551865194648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721.17572021484398</v>
      </c>
      <c r="E5">
        <v>574.19921875</v>
      </c>
      <c r="F5">
        <v>456.5283203125</v>
      </c>
      <c r="G5">
        <v>454.22427368164102</v>
      </c>
      <c r="I5" s="7">
        <f t="shared" si="0"/>
        <v>264.64739990234398</v>
      </c>
      <c r="J5" s="7">
        <f t="shared" si="0"/>
        <v>119.97494506835898</v>
      </c>
      <c r="K5" s="7">
        <f t="shared" si="1"/>
        <v>180.6649383544927</v>
      </c>
      <c r="L5" s="8">
        <f t="shared" si="2"/>
        <v>1.5058555621888716</v>
      </c>
      <c r="M5" s="8"/>
      <c r="N5" s="6">
        <f>RSQ(V64:V104,U64:U104)</f>
        <v>0.99828290674908204</v>
      </c>
    </row>
    <row r="6" spans="1:16" x14ac:dyDescent="0.15">
      <c r="A6" s="6">
        <v>2.5</v>
      </c>
      <c r="B6" s="6">
        <v>4</v>
      </c>
      <c r="C6" s="6" t="s">
        <v>5</v>
      </c>
      <c r="D6">
        <v>718.67926025390602</v>
      </c>
      <c r="E6">
        <v>573.16644287109398</v>
      </c>
      <c r="F6">
        <v>456.29684448242199</v>
      </c>
      <c r="G6">
        <v>454.19921875</v>
      </c>
      <c r="I6" s="7">
        <f t="shared" si="0"/>
        <v>262.38241577148403</v>
      </c>
      <c r="J6" s="7">
        <f t="shared" si="0"/>
        <v>118.96722412109398</v>
      </c>
      <c r="K6" s="7">
        <f t="shared" si="1"/>
        <v>179.10535888671825</v>
      </c>
      <c r="L6" s="8">
        <f t="shared" si="2"/>
        <v>1.5055017061204274</v>
      </c>
      <c r="M6" s="8">
        <f t="shared" ref="M6:M22" si="3">L6+ABS($N$2)*A6</f>
        <v>1.5232674213204669</v>
      </c>
      <c r="P6" s="6">
        <f t="shared" ref="P6:P69" si="4">(M6-$O$2)/$O$2*100</f>
        <v>1.2359376883901625</v>
      </c>
    </row>
    <row r="7" spans="1:16" x14ac:dyDescent="0.15">
      <c r="A7" s="6">
        <v>3</v>
      </c>
      <c r="B7" s="6">
        <v>5</v>
      </c>
      <c r="C7" s="6" t="s">
        <v>8</v>
      </c>
      <c r="D7">
        <v>719.894287109375</v>
      </c>
      <c r="E7">
        <v>573.33312988281295</v>
      </c>
      <c r="F7">
        <v>456.10650634765602</v>
      </c>
      <c r="G7">
        <v>453.82275390625</v>
      </c>
      <c r="I7" s="7">
        <f t="shared" si="0"/>
        <v>263.78778076171898</v>
      </c>
      <c r="J7" s="7">
        <f t="shared" si="0"/>
        <v>119.51037597656295</v>
      </c>
      <c r="K7" s="7">
        <f t="shared" si="1"/>
        <v>180.13051757812491</v>
      </c>
      <c r="L7" s="8">
        <f t="shared" si="2"/>
        <v>1.5072374771329486</v>
      </c>
      <c r="M7" s="8">
        <f t="shared" si="3"/>
        <v>1.5285563353729958</v>
      </c>
      <c r="P7" s="6">
        <f t="shared" si="4"/>
        <v>1.5874374749456508</v>
      </c>
    </row>
    <row r="8" spans="1:16" x14ac:dyDescent="0.15">
      <c r="A8" s="6">
        <v>3.5</v>
      </c>
      <c r="B8" s="6">
        <v>6</v>
      </c>
      <c r="D8">
        <v>717.85675048828102</v>
      </c>
      <c r="E8">
        <v>573.2255859375</v>
      </c>
      <c r="F8">
        <v>455.57705688476602</v>
      </c>
      <c r="G8">
        <v>453.31503295898398</v>
      </c>
      <c r="I8" s="7">
        <f t="shared" si="0"/>
        <v>262.279693603515</v>
      </c>
      <c r="J8" s="7">
        <f t="shared" si="0"/>
        <v>119.91055297851602</v>
      </c>
      <c r="K8" s="7">
        <f t="shared" si="1"/>
        <v>178.34230651855378</v>
      </c>
      <c r="L8" s="8">
        <f t="shared" si="2"/>
        <v>1.4872945048506847</v>
      </c>
      <c r="M8" s="8">
        <f t="shared" si="3"/>
        <v>1.5121665061307399</v>
      </c>
      <c r="P8" s="6">
        <f t="shared" si="4"/>
        <v>0.49817389018779973</v>
      </c>
    </row>
    <row r="9" spans="1:16" x14ac:dyDescent="0.15">
      <c r="A9" s="6">
        <v>4</v>
      </c>
      <c r="B9" s="6">
        <v>7</v>
      </c>
      <c r="D9">
        <v>716.829833984375</v>
      </c>
      <c r="E9">
        <v>573.33245849609398</v>
      </c>
      <c r="F9">
        <v>456.02676391601602</v>
      </c>
      <c r="G9">
        <v>453.62185668945301</v>
      </c>
      <c r="I9" s="7">
        <f t="shared" si="0"/>
        <v>260.80307006835898</v>
      </c>
      <c r="J9" s="7">
        <f t="shared" si="0"/>
        <v>119.71060180664097</v>
      </c>
      <c r="K9" s="7">
        <f t="shared" si="1"/>
        <v>177.0056488037103</v>
      </c>
      <c r="L9" s="8">
        <f t="shared" si="2"/>
        <v>1.4786129727224451</v>
      </c>
      <c r="M9" s="8">
        <f t="shared" si="3"/>
        <v>1.507038117042508</v>
      </c>
      <c r="P9" s="6">
        <f t="shared" si="4"/>
        <v>0.15734254901199632</v>
      </c>
    </row>
    <row r="10" spans="1:16" x14ac:dyDescent="0.15">
      <c r="A10" s="6">
        <v>4.5</v>
      </c>
      <c r="B10" s="6">
        <v>8</v>
      </c>
      <c r="D10">
        <v>715.66058349609398</v>
      </c>
      <c r="E10">
        <v>572.44976806640602</v>
      </c>
      <c r="F10">
        <v>455.96139526367199</v>
      </c>
      <c r="G10">
        <v>453.80627441406301</v>
      </c>
      <c r="I10" s="7">
        <f t="shared" si="0"/>
        <v>259.69918823242199</v>
      </c>
      <c r="J10" s="7">
        <f t="shared" si="0"/>
        <v>118.64349365234301</v>
      </c>
      <c r="K10" s="7">
        <f t="shared" si="1"/>
        <v>176.64874267578188</v>
      </c>
      <c r="L10" s="8">
        <f t="shared" si="2"/>
        <v>1.4889037505369631</v>
      </c>
      <c r="M10" s="8">
        <f t="shared" si="3"/>
        <v>1.520882037897034</v>
      </c>
      <c r="P10" s="6">
        <f t="shared" si="4"/>
        <v>1.0774057561518744</v>
      </c>
    </row>
    <row r="11" spans="1:16" x14ac:dyDescent="0.15">
      <c r="A11" s="6">
        <v>5</v>
      </c>
      <c r="B11" s="6">
        <v>9</v>
      </c>
      <c r="D11">
        <v>720.33142089843795</v>
      </c>
      <c r="E11">
        <v>574.49450683593795</v>
      </c>
      <c r="F11">
        <v>456.11679077148398</v>
      </c>
      <c r="G11">
        <v>453.87249755859398</v>
      </c>
      <c r="I11" s="7">
        <f t="shared" si="0"/>
        <v>264.21463012695398</v>
      </c>
      <c r="J11" s="7">
        <f t="shared" si="0"/>
        <v>120.62200927734398</v>
      </c>
      <c r="K11" s="7">
        <f t="shared" si="1"/>
        <v>179.7792236328132</v>
      </c>
      <c r="L11" s="8">
        <f t="shared" si="2"/>
        <v>1.4904346620478699</v>
      </c>
      <c r="M11" s="8">
        <f t="shared" si="3"/>
        <v>1.5259660924479488</v>
      </c>
      <c r="P11" s="6">
        <f t="shared" si="4"/>
        <v>1.415290636059972</v>
      </c>
    </row>
    <row r="12" spans="1:16" x14ac:dyDescent="0.15">
      <c r="A12" s="6">
        <v>5.5</v>
      </c>
      <c r="B12" s="6">
        <v>10</v>
      </c>
      <c r="D12">
        <v>726.85919189453102</v>
      </c>
      <c r="E12">
        <v>577.90881347656295</v>
      </c>
      <c r="F12">
        <v>456.18328857421898</v>
      </c>
      <c r="G12">
        <v>453.75430297851602</v>
      </c>
      <c r="I12" s="7">
        <f t="shared" si="0"/>
        <v>270.67590332031205</v>
      </c>
      <c r="J12" s="7">
        <f t="shared" si="0"/>
        <v>124.15451049804693</v>
      </c>
      <c r="K12" s="7">
        <f t="shared" si="1"/>
        <v>183.7677459716792</v>
      </c>
      <c r="L12" s="8">
        <f t="shared" si="2"/>
        <v>1.4801536024304975</v>
      </c>
      <c r="M12" s="8">
        <f t="shared" si="3"/>
        <v>1.5192381758705842</v>
      </c>
      <c r="P12" s="6">
        <f t="shared" si="4"/>
        <v>0.96815513387195684</v>
      </c>
    </row>
    <row r="13" spans="1:16" x14ac:dyDescent="0.15">
      <c r="A13" s="6">
        <v>6</v>
      </c>
      <c r="B13" s="6">
        <v>11</v>
      </c>
      <c r="D13">
        <v>726.05700683593795</v>
      </c>
      <c r="E13">
        <v>577.642578125</v>
      </c>
      <c r="F13">
        <v>455.67175292968801</v>
      </c>
      <c r="G13">
        <v>453.64413452148398</v>
      </c>
      <c r="I13" s="7">
        <f t="shared" si="0"/>
        <v>270.38525390624994</v>
      </c>
      <c r="J13" s="7">
        <f t="shared" si="0"/>
        <v>123.99844360351602</v>
      </c>
      <c r="K13" s="7">
        <f t="shared" si="1"/>
        <v>183.58634338378874</v>
      </c>
      <c r="L13" s="8">
        <f t="shared" si="2"/>
        <v>1.4805536105824402</v>
      </c>
      <c r="M13" s="8">
        <f t="shared" si="3"/>
        <v>1.5231913270625348</v>
      </c>
      <c r="P13" s="6">
        <f t="shared" si="4"/>
        <v>1.230880484745789</v>
      </c>
    </row>
    <row r="14" spans="1:16" x14ac:dyDescent="0.15">
      <c r="A14" s="6">
        <v>6.5</v>
      </c>
      <c r="B14" s="6">
        <v>12</v>
      </c>
      <c r="D14">
        <v>725.52130126953102</v>
      </c>
      <c r="E14">
        <v>577.525390625</v>
      </c>
      <c r="F14">
        <v>455.70568847656301</v>
      </c>
      <c r="G14">
        <v>453.50521850585898</v>
      </c>
      <c r="I14" s="7">
        <f t="shared" si="0"/>
        <v>269.81561279296801</v>
      </c>
      <c r="J14" s="7">
        <f t="shared" si="0"/>
        <v>124.02017211914102</v>
      </c>
      <c r="K14" s="7">
        <f t="shared" si="1"/>
        <v>183.0014923095693</v>
      </c>
      <c r="L14" s="8">
        <f t="shared" si="2"/>
        <v>1.4755784416567925</v>
      </c>
      <c r="M14" s="8">
        <f t="shared" si="3"/>
        <v>1.5217693011768949</v>
      </c>
      <c r="P14" s="6">
        <f t="shared" si="4"/>
        <v>1.1363730319276071</v>
      </c>
    </row>
    <row r="15" spans="1:16" x14ac:dyDescent="0.15">
      <c r="A15" s="6">
        <v>7</v>
      </c>
      <c r="B15" s="6">
        <v>13</v>
      </c>
      <c r="D15">
        <v>724.760009765625</v>
      </c>
      <c r="E15">
        <v>577.39831542968795</v>
      </c>
      <c r="F15">
        <v>456.16961669921898</v>
      </c>
      <c r="G15">
        <v>453.90576171875</v>
      </c>
      <c r="I15" s="7">
        <f t="shared" si="0"/>
        <v>268.59039306640602</v>
      </c>
      <c r="J15" s="7">
        <f t="shared" si="0"/>
        <v>123.49255371093795</v>
      </c>
      <c r="K15" s="7">
        <f t="shared" si="1"/>
        <v>182.14560546874947</v>
      </c>
      <c r="L15" s="8">
        <f t="shared" si="2"/>
        <v>1.4749521327018804</v>
      </c>
      <c r="M15" s="8">
        <f t="shared" si="3"/>
        <v>1.5246961352619908</v>
      </c>
      <c r="P15" s="6">
        <f t="shared" si="4"/>
        <v>1.3308896275797142</v>
      </c>
    </row>
    <row r="16" spans="1:16" x14ac:dyDescent="0.15">
      <c r="A16" s="6">
        <v>7.5</v>
      </c>
      <c r="B16" s="6">
        <v>14</v>
      </c>
      <c r="D16">
        <v>723.81042480468795</v>
      </c>
      <c r="E16">
        <v>577.06677246093795</v>
      </c>
      <c r="F16">
        <v>456.09945678710898</v>
      </c>
      <c r="G16">
        <v>453.73471069335898</v>
      </c>
      <c r="I16" s="7">
        <f t="shared" si="0"/>
        <v>267.71096801757898</v>
      </c>
      <c r="J16" s="7">
        <f t="shared" si="0"/>
        <v>123.33206176757898</v>
      </c>
      <c r="K16" s="7">
        <f t="shared" si="1"/>
        <v>181.37852478027369</v>
      </c>
      <c r="L16" s="8">
        <f t="shared" si="2"/>
        <v>1.4706518498173176</v>
      </c>
      <c r="M16" s="8">
        <f t="shared" si="3"/>
        <v>1.5239489954174357</v>
      </c>
      <c r="P16" s="6">
        <f t="shared" si="4"/>
        <v>1.2812349171268864</v>
      </c>
    </row>
    <row r="17" spans="1:16" x14ac:dyDescent="0.15">
      <c r="A17" s="6">
        <v>8</v>
      </c>
      <c r="B17" s="6">
        <v>15</v>
      </c>
      <c r="D17">
        <v>722.86688232421898</v>
      </c>
      <c r="E17">
        <v>577.441650390625</v>
      </c>
      <c r="F17">
        <v>455.97943115234398</v>
      </c>
      <c r="G17">
        <v>453.52508544921898</v>
      </c>
      <c r="I17" s="7">
        <f t="shared" si="0"/>
        <v>266.887451171875</v>
      </c>
      <c r="J17" s="7">
        <f t="shared" si="0"/>
        <v>123.91656494140602</v>
      </c>
      <c r="K17" s="7">
        <f t="shared" si="1"/>
        <v>180.14585571289081</v>
      </c>
      <c r="L17" s="8">
        <f t="shared" si="2"/>
        <v>1.4537673457787732</v>
      </c>
      <c r="M17" s="8">
        <f t="shared" si="3"/>
        <v>1.5106176344188993</v>
      </c>
      <c r="P17" s="6">
        <f t="shared" si="4"/>
        <v>0.39523629832932039</v>
      </c>
    </row>
    <row r="18" spans="1:16" x14ac:dyDescent="0.15">
      <c r="A18" s="6">
        <v>8.5</v>
      </c>
      <c r="B18" s="6">
        <v>16</v>
      </c>
      <c r="D18">
        <v>725.19818115234398</v>
      </c>
      <c r="E18">
        <v>578.81530761718795</v>
      </c>
      <c r="F18">
        <v>455.94476318359398</v>
      </c>
      <c r="G18">
        <v>453.74063110351602</v>
      </c>
      <c r="I18" s="7">
        <f t="shared" si="0"/>
        <v>269.25341796875</v>
      </c>
      <c r="J18" s="7">
        <f t="shared" si="0"/>
        <v>125.07467651367193</v>
      </c>
      <c r="K18" s="7">
        <f t="shared" si="1"/>
        <v>181.70114440917965</v>
      </c>
      <c r="L18" s="8">
        <f t="shared" si="2"/>
        <v>1.4527412700469218</v>
      </c>
      <c r="M18" s="8">
        <f t="shared" si="3"/>
        <v>1.5131447017270556</v>
      </c>
      <c r="P18" s="6">
        <f t="shared" si="4"/>
        <v>0.5631845029335466</v>
      </c>
    </row>
    <row r="19" spans="1:16" x14ac:dyDescent="0.15">
      <c r="A19" s="6">
        <v>9</v>
      </c>
      <c r="B19" s="6">
        <v>17</v>
      </c>
      <c r="D19">
        <v>724.67291259765602</v>
      </c>
      <c r="E19">
        <v>578.59765625</v>
      </c>
      <c r="F19">
        <v>456.09481811523398</v>
      </c>
      <c r="G19">
        <v>453.77529907226602</v>
      </c>
      <c r="I19" s="7">
        <f t="shared" si="0"/>
        <v>268.57809448242205</v>
      </c>
      <c r="J19" s="7">
        <f t="shared" si="0"/>
        <v>124.82235717773398</v>
      </c>
      <c r="K19" s="7">
        <f t="shared" si="1"/>
        <v>181.20244445800827</v>
      </c>
      <c r="L19" s="8">
        <f t="shared" si="2"/>
        <v>1.4516826036220014</v>
      </c>
      <c r="M19" s="8">
        <f t="shared" si="3"/>
        <v>1.5156391783421432</v>
      </c>
      <c r="P19" s="6">
        <f t="shared" si="4"/>
        <v>0.72896673895829289</v>
      </c>
    </row>
    <row r="20" spans="1:16" x14ac:dyDescent="0.15">
      <c r="A20" s="6">
        <v>9.5</v>
      </c>
      <c r="B20" s="6">
        <v>18</v>
      </c>
      <c r="D20">
        <v>721.06188964843795</v>
      </c>
      <c r="E20">
        <v>577.14276123046898</v>
      </c>
      <c r="F20">
        <v>456.47409057617199</v>
      </c>
      <c r="G20">
        <v>454.05874633789102</v>
      </c>
      <c r="I20" s="7">
        <f t="shared" si="0"/>
        <v>264.58779907226597</v>
      </c>
      <c r="J20" s="7">
        <f t="shared" si="0"/>
        <v>123.08401489257795</v>
      </c>
      <c r="K20" s="7">
        <f t="shared" si="1"/>
        <v>178.42898864746141</v>
      </c>
      <c r="L20" s="8">
        <f t="shared" si="2"/>
        <v>1.4496520023594128</v>
      </c>
      <c r="M20" s="8">
        <f t="shared" si="3"/>
        <v>1.5171617201195624</v>
      </c>
      <c r="P20" s="6">
        <f t="shared" si="4"/>
        <v>0.83015445055076109</v>
      </c>
    </row>
    <row r="21" spans="1:16" x14ac:dyDescent="0.15">
      <c r="A21" s="6">
        <v>10</v>
      </c>
      <c r="B21" s="6">
        <v>19</v>
      </c>
      <c r="D21">
        <v>724.41156005859398</v>
      </c>
      <c r="E21">
        <v>578.92144775390602</v>
      </c>
      <c r="F21">
        <v>455.77471923828102</v>
      </c>
      <c r="G21">
        <v>453.61706542968801</v>
      </c>
      <c r="I21" s="7">
        <f t="shared" si="0"/>
        <v>268.63684082031295</v>
      </c>
      <c r="J21" s="7">
        <f t="shared" si="0"/>
        <v>125.30438232421801</v>
      </c>
      <c r="K21" s="7">
        <f t="shared" si="1"/>
        <v>180.92377319336035</v>
      </c>
      <c r="L21" s="8">
        <f t="shared" si="2"/>
        <v>1.443874267104484</v>
      </c>
      <c r="M21" s="8">
        <f t="shared" si="3"/>
        <v>1.5149371279046415</v>
      </c>
      <c r="P21" s="6">
        <f t="shared" si="4"/>
        <v>0.68230865821012077</v>
      </c>
    </row>
    <row r="22" spans="1:16" x14ac:dyDescent="0.15">
      <c r="A22" s="6">
        <v>10.5</v>
      </c>
      <c r="B22" s="6">
        <v>20</v>
      </c>
      <c r="D22">
        <v>724.6455078125</v>
      </c>
      <c r="E22">
        <v>579.51330566406295</v>
      </c>
      <c r="F22">
        <v>455.68020629882801</v>
      </c>
      <c r="G22">
        <v>453.48492431640602</v>
      </c>
      <c r="I22" s="7">
        <f t="shared" si="0"/>
        <v>268.96530151367199</v>
      </c>
      <c r="J22" s="7">
        <f t="shared" si="0"/>
        <v>126.02838134765693</v>
      </c>
      <c r="K22" s="7">
        <f t="shared" si="1"/>
        <v>180.74543457031214</v>
      </c>
      <c r="L22" s="8">
        <f t="shared" si="2"/>
        <v>1.4341645321280045</v>
      </c>
      <c r="M22" s="8">
        <f t="shared" si="3"/>
        <v>1.5087805359681701</v>
      </c>
      <c r="P22" s="6">
        <f t="shared" si="4"/>
        <v>0.2731432359540738</v>
      </c>
    </row>
    <row r="23" spans="1:16" x14ac:dyDescent="0.15">
      <c r="A23" s="6">
        <v>11</v>
      </c>
      <c r="B23" s="6">
        <v>21</v>
      </c>
      <c r="D23">
        <v>720.8798828125</v>
      </c>
      <c r="E23">
        <v>577.790771484375</v>
      </c>
      <c r="F23">
        <v>456.47549438476602</v>
      </c>
      <c r="G23">
        <v>454.18737792968801</v>
      </c>
      <c r="I23" s="7">
        <f t="shared" si="0"/>
        <v>264.40438842773398</v>
      </c>
      <c r="J23" s="7">
        <f t="shared" si="0"/>
        <v>123.60339355468699</v>
      </c>
      <c r="K23" s="7">
        <f t="shared" si="1"/>
        <v>177.88201293945309</v>
      </c>
      <c r="L23" s="8">
        <f t="shared" si="2"/>
        <v>1.4391353491500305</v>
      </c>
      <c r="M23" s="8">
        <f>L23+ABS($N$2)*A23</f>
        <v>1.5173044960302038</v>
      </c>
      <c r="P23" s="6">
        <f t="shared" si="4"/>
        <v>0.83964329866159648</v>
      </c>
    </row>
    <row r="24" spans="1:16" x14ac:dyDescent="0.15">
      <c r="A24" s="6">
        <v>11.5</v>
      </c>
      <c r="B24" s="6">
        <v>22</v>
      </c>
      <c r="D24">
        <v>722.87561035156295</v>
      </c>
      <c r="E24">
        <v>579.10675048828102</v>
      </c>
      <c r="F24">
        <v>456.36630249023398</v>
      </c>
      <c r="G24">
        <v>453.95407104492199</v>
      </c>
      <c r="I24" s="7">
        <f t="shared" si="0"/>
        <v>266.50930786132898</v>
      </c>
      <c r="J24" s="7">
        <f t="shared" si="0"/>
        <v>125.15267944335903</v>
      </c>
      <c r="K24" s="7">
        <f t="shared" si="1"/>
        <v>178.90243225097765</v>
      </c>
      <c r="L24" s="8">
        <f t="shared" si="2"/>
        <v>1.4294734483247273</v>
      </c>
      <c r="M24" s="8">
        <f t="shared" ref="M24:M87" si="5">L24+ABS($N$2)*A24</f>
        <v>1.5111957382449086</v>
      </c>
      <c r="P24" s="6">
        <f t="shared" si="4"/>
        <v>0.43365692105659276</v>
      </c>
    </row>
    <row r="25" spans="1:16" x14ac:dyDescent="0.15">
      <c r="A25" s="6">
        <v>12</v>
      </c>
      <c r="B25" s="6">
        <v>23</v>
      </c>
      <c r="D25">
        <v>721.801513671875</v>
      </c>
      <c r="E25">
        <v>578.74945068359398</v>
      </c>
      <c r="F25">
        <v>455.77105712890602</v>
      </c>
      <c r="G25">
        <v>453.72457885742199</v>
      </c>
      <c r="I25" s="7">
        <f t="shared" si="0"/>
        <v>266.03045654296898</v>
      </c>
      <c r="J25" s="7">
        <f t="shared" si="0"/>
        <v>125.02487182617199</v>
      </c>
      <c r="K25" s="7">
        <f t="shared" si="1"/>
        <v>178.51304626464861</v>
      </c>
      <c r="L25" s="8">
        <f t="shared" si="2"/>
        <v>1.4278202701366793</v>
      </c>
      <c r="M25" s="8">
        <f t="shared" si="5"/>
        <v>1.5130957030968684</v>
      </c>
      <c r="P25" s="6">
        <f t="shared" si="4"/>
        <v>0.55992806732478551</v>
      </c>
    </row>
    <row r="26" spans="1:16" x14ac:dyDescent="0.15">
      <c r="A26" s="6">
        <v>12.5</v>
      </c>
      <c r="B26" s="6">
        <v>24</v>
      </c>
      <c r="D26">
        <v>721.48822021484398</v>
      </c>
      <c r="E26">
        <v>579.11602783203102</v>
      </c>
      <c r="F26">
        <v>456.20837402343801</v>
      </c>
      <c r="G26">
        <v>454.052978515625</v>
      </c>
      <c r="I26" s="7">
        <f t="shared" si="0"/>
        <v>265.27984619140597</v>
      </c>
      <c r="J26" s="7">
        <f t="shared" si="0"/>
        <v>125.06304931640602</v>
      </c>
      <c r="K26" s="7">
        <f t="shared" si="1"/>
        <v>177.73571166992176</v>
      </c>
      <c r="L26" s="8">
        <f t="shared" si="2"/>
        <v>1.421168863556616</v>
      </c>
      <c r="M26" s="8">
        <f t="shared" si="5"/>
        <v>1.509997439556813</v>
      </c>
      <c r="P26" s="6">
        <f t="shared" si="4"/>
        <v>0.35401831681534407</v>
      </c>
    </row>
    <row r="27" spans="1:16" x14ac:dyDescent="0.15">
      <c r="A27" s="6">
        <v>13</v>
      </c>
      <c r="B27" s="6">
        <v>25</v>
      </c>
      <c r="D27">
        <v>721.49108886718795</v>
      </c>
      <c r="E27">
        <v>578.71124267578102</v>
      </c>
      <c r="F27">
        <v>456.381103515625</v>
      </c>
      <c r="G27">
        <v>454.25091552734398</v>
      </c>
      <c r="I27" s="7">
        <f t="shared" si="0"/>
        <v>265.10998535156295</v>
      </c>
      <c r="J27" s="7">
        <f t="shared" si="0"/>
        <v>124.46032714843705</v>
      </c>
      <c r="K27" s="7">
        <f t="shared" si="1"/>
        <v>177.98775634765701</v>
      </c>
      <c r="L27" s="8">
        <f t="shared" si="2"/>
        <v>1.4300762373489564</v>
      </c>
      <c r="M27" s="8">
        <f t="shared" si="5"/>
        <v>1.5224579563891611</v>
      </c>
      <c r="P27" s="6">
        <f t="shared" si="4"/>
        <v>1.1821408696572</v>
      </c>
    </row>
    <row r="28" spans="1:16" x14ac:dyDescent="0.15">
      <c r="A28" s="6">
        <v>13.5</v>
      </c>
      <c r="B28" s="6">
        <v>26</v>
      </c>
      <c r="D28">
        <v>720.16680908203102</v>
      </c>
      <c r="E28">
        <v>579.146484375</v>
      </c>
      <c r="F28">
        <v>455.24160766601602</v>
      </c>
      <c r="G28">
        <v>453.08804321289102</v>
      </c>
      <c r="I28" s="7">
        <f t="shared" si="0"/>
        <v>264.925201416015</v>
      </c>
      <c r="J28" s="7">
        <f t="shared" si="0"/>
        <v>126.05844116210898</v>
      </c>
      <c r="K28" s="7">
        <f t="shared" si="1"/>
        <v>176.68429260253873</v>
      </c>
      <c r="L28" s="8">
        <f t="shared" si="2"/>
        <v>1.4016061992653532</v>
      </c>
      <c r="M28" s="8">
        <f t="shared" si="5"/>
        <v>1.497541061345566</v>
      </c>
      <c r="P28" s="6">
        <f t="shared" si="4"/>
        <v>-0.47382918439601773</v>
      </c>
    </row>
    <row r="29" spans="1:16" x14ac:dyDescent="0.15">
      <c r="A29" s="6">
        <v>14</v>
      </c>
      <c r="B29" s="6">
        <v>27</v>
      </c>
      <c r="D29">
        <v>719.40899658203102</v>
      </c>
      <c r="E29">
        <v>578.70172119140602</v>
      </c>
      <c r="F29">
        <v>456.26556396484398</v>
      </c>
      <c r="G29">
        <v>454.09088134765602</v>
      </c>
      <c r="I29" s="7">
        <f t="shared" si="0"/>
        <v>263.14343261718705</v>
      </c>
      <c r="J29" s="7">
        <f t="shared" si="0"/>
        <v>124.61083984375</v>
      </c>
      <c r="K29" s="7">
        <f t="shared" si="1"/>
        <v>175.91584472656206</v>
      </c>
      <c r="L29" s="8">
        <f t="shared" si="2"/>
        <v>1.4117218449626341</v>
      </c>
      <c r="M29" s="8">
        <f t="shared" si="5"/>
        <v>1.5112098500828546</v>
      </c>
      <c r="P29" s="6">
        <f t="shared" si="4"/>
        <v>0.43459478996061546</v>
      </c>
    </row>
    <row r="30" spans="1:16" x14ac:dyDescent="0.15">
      <c r="A30" s="6">
        <v>14.5</v>
      </c>
      <c r="B30" s="6">
        <v>28</v>
      </c>
      <c r="D30">
        <v>719.332763671875</v>
      </c>
      <c r="E30">
        <v>579.02392578125</v>
      </c>
      <c r="F30">
        <v>455.618896484375</v>
      </c>
      <c r="G30">
        <v>453.26980590820301</v>
      </c>
      <c r="I30" s="7">
        <f t="shared" si="0"/>
        <v>263.7138671875</v>
      </c>
      <c r="J30" s="7">
        <f t="shared" si="0"/>
        <v>125.75411987304699</v>
      </c>
      <c r="K30" s="7">
        <f t="shared" si="1"/>
        <v>175.6859832763671</v>
      </c>
      <c r="L30" s="8">
        <f t="shared" si="2"/>
        <v>1.3970594637672944</v>
      </c>
      <c r="M30" s="8">
        <f t="shared" si="5"/>
        <v>1.5001006119275229</v>
      </c>
      <c r="P30" s="6">
        <f t="shared" si="4"/>
        <v>-0.30372215026759786</v>
      </c>
    </row>
    <row r="31" spans="1:16" x14ac:dyDescent="0.15">
      <c r="A31" s="6">
        <v>15</v>
      </c>
      <c r="B31" s="6">
        <v>29</v>
      </c>
      <c r="D31">
        <v>719.38122558593795</v>
      </c>
      <c r="E31">
        <v>578.60876464843795</v>
      </c>
      <c r="F31">
        <v>456.60101318359398</v>
      </c>
      <c r="G31">
        <v>454.41012573242199</v>
      </c>
      <c r="I31" s="7">
        <f t="shared" si="0"/>
        <v>262.78021240234398</v>
      </c>
      <c r="J31" s="7">
        <f t="shared" si="0"/>
        <v>124.19863891601597</v>
      </c>
      <c r="K31" s="7">
        <f t="shared" si="1"/>
        <v>175.84116516113281</v>
      </c>
      <c r="L31" s="8">
        <f t="shared" si="2"/>
        <v>1.4158058952645842</v>
      </c>
      <c r="M31" s="8">
        <f t="shared" si="5"/>
        <v>1.5224001864648207</v>
      </c>
      <c r="P31" s="6">
        <f t="shared" si="4"/>
        <v>1.1783014962294365</v>
      </c>
    </row>
    <row r="32" spans="1:16" x14ac:dyDescent="0.15">
      <c r="A32" s="6">
        <v>15.5</v>
      </c>
      <c r="B32" s="6">
        <v>30</v>
      </c>
      <c r="D32">
        <v>717.46417236328102</v>
      </c>
      <c r="E32">
        <v>578.83898925781295</v>
      </c>
      <c r="F32">
        <v>455.744140625</v>
      </c>
      <c r="G32">
        <v>453.53732299804699</v>
      </c>
      <c r="I32" s="7">
        <f t="shared" si="0"/>
        <v>261.72003173828102</v>
      </c>
      <c r="J32" s="7">
        <f t="shared" si="0"/>
        <v>125.30166625976597</v>
      </c>
      <c r="K32" s="7">
        <f t="shared" si="1"/>
        <v>174.00886535644486</v>
      </c>
      <c r="L32" s="8">
        <f t="shared" si="2"/>
        <v>1.3887194843498953</v>
      </c>
      <c r="M32" s="8">
        <f t="shared" si="5"/>
        <v>1.4988669185901395</v>
      </c>
      <c r="P32" s="6">
        <f t="shared" si="4"/>
        <v>-0.38571307325448478</v>
      </c>
    </row>
    <row r="33" spans="1:16" x14ac:dyDescent="0.15">
      <c r="A33" s="6">
        <v>16</v>
      </c>
      <c r="B33" s="6">
        <v>31</v>
      </c>
      <c r="D33">
        <v>718.13983154296898</v>
      </c>
      <c r="E33">
        <v>579.35070800781295</v>
      </c>
      <c r="F33">
        <v>455.82290649414102</v>
      </c>
      <c r="G33">
        <v>453.5859375</v>
      </c>
      <c r="I33" s="7">
        <f t="shared" si="0"/>
        <v>262.31692504882795</v>
      </c>
      <c r="J33" s="7">
        <f t="shared" si="0"/>
        <v>125.76477050781295</v>
      </c>
      <c r="K33" s="7">
        <f t="shared" si="1"/>
        <v>174.28158569335889</v>
      </c>
      <c r="L33" s="8">
        <f t="shared" si="2"/>
        <v>1.3857742910804414</v>
      </c>
      <c r="M33" s="8">
        <f t="shared" si="5"/>
        <v>1.4994748683606935</v>
      </c>
      <c r="P33" s="6">
        <f t="shared" si="4"/>
        <v>-0.34530889718661878</v>
      </c>
    </row>
    <row r="34" spans="1:16" x14ac:dyDescent="0.15">
      <c r="A34" s="6">
        <v>16.5</v>
      </c>
      <c r="B34" s="6">
        <v>32</v>
      </c>
      <c r="D34">
        <v>717.20257568359398</v>
      </c>
      <c r="E34">
        <v>577.939697265625</v>
      </c>
      <c r="F34">
        <v>456.44210815429699</v>
      </c>
      <c r="G34">
        <v>454.24569702148398</v>
      </c>
      <c r="I34" s="7">
        <f t="shared" si="0"/>
        <v>260.76046752929699</v>
      </c>
      <c r="J34" s="7">
        <f t="shared" si="0"/>
        <v>123.69400024414102</v>
      </c>
      <c r="K34" s="7">
        <f t="shared" si="1"/>
        <v>174.17466735839827</v>
      </c>
      <c r="L34" s="8">
        <f t="shared" si="2"/>
        <v>1.4081092616830326</v>
      </c>
      <c r="M34" s="8">
        <f t="shared" si="5"/>
        <v>1.5253629820032926</v>
      </c>
      <c r="P34" s="6">
        <f t="shared" si="4"/>
        <v>1.3752080802724225</v>
      </c>
    </row>
    <row r="35" spans="1:16" x14ac:dyDescent="0.15">
      <c r="A35" s="6">
        <v>17</v>
      </c>
      <c r="B35" s="6">
        <v>33</v>
      </c>
      <c r="D35">
        <v>716.465087890625</v>
      </c>
      <c r="E35">
        <v>578.84118652343795</v>
      </c>
      <c r="F35">
        <v>455.69384765625</v>
      </c>
      <c r="G35">
        <v>453.48324584960898</v>
      </c>
      <c r="I35" s="7">
        <f t="shared" si="0"/>
        <v>260.771240234375</v>
      </c>
      <c r="J35" s="7">
        <f t="shared" si="0"/>
        <v>125.35794067382898</v>
      </c>
      <c r="K35" s="7">
        <f t="shared" si="1"/>
        <v>173.02068176269472</v>
      </c>
      <c r="L35" s="8">
        <f t="shared" si="2"/>
        <v>1.3802131786200944</v>
      </c>
      <c r="M35" s="8">
        <f t="shared" si="5"/>
        <v>1.5010200419803623</v>
      </c>
      <c r="P35" s="6">
        <f t="shared" si="4"/>
        <v>-0.24261707952604614</v>
      </c>
    </row>
    <row r="36" spans="1:16" x14ac:dyDescent="0.15">
      <c r="A36" s="6">
        <v>17.5</v>
      </c>
      <c r="B36" s="6">
        <v>34</v>
      </c>
      <c r="D36">
        <v>716.75061035156295</v>
      </c>
      <c r="E36">
        <v>578.55474853515602</v>
      </c>
      <c r="F36">
        <v>456.74035644531301</v>
      </c>
      <c r="G36">
        <v>454.33447265625</v>
      </c>
      <c r="I36" s="7">
        <f t="shared" si="0"/>
        <v>260.01025390624994</v>
      </c>
      <c r="J36" s="7">
        <f t="shared" si="0"/>
        <v>124.22027587890602</v>
      </c>
      <c r="K36" s="7">
        <f t="shared" si="1"/>
        <v>173.05606079101574</v>
      </c>
      <c r="L36" s="8">
        <f t="shared" si="2"/>
        <v>1.3931385964696812</v>
      </c>
      <c r="M36" s="8">
        <f t="shared" si="5"/>
        <v>1.5174986028699569</v>
      </c>
      <c r="P36" s="6">
        <f t="shared" si="4"/>
        <v>0.85254358633209493</v>
      </c>
    </row>
    <row r="37" spans="1:16" x14ac:dyDescent="0.15">
      <c r="A37" s="6">
        <v>18</v>
      </c>
      <c r="B37" s="6">
        <v>35</v>
      </c>
      <c r="D37">
        <v>715.160400390625</v>
      </c>
      <c r="E37">
        <v>578.57263183593795</v>
      </c>
      <c r="F37">
        <v>455.73794555664102</v>
      </c>
      <c r="G37">
        <v>453.55480957031301</v>
      </c>
      <c r="I37" s="7">
        <f t="shared" si="0"/>
        <v>259.42245483398398</v>
      </c>
      <c r="J37" s="7">
        <f t="shared" si="0"/>
        <v>125.01782226562494</v>
      </c>
      <c r="K37" s="7">
        <f t="shared" si="1"/>
        <v>171.90997924804651</v>
      </c>
      <c r="L37" s="8">
        <f t="shared" si="2"/>
        <v>1.3750837771177133</v>
      </c>
      <c r="M37" s="8">
        <f t="shared" si="5"/>
        <v>1.502996926557997</v>
      </c>
      <c r="P37" s="6">
        <f t="shared" si="4"/>
        <v>-0.11123386925225441</v>
      </c>
    </row>
    <row r="38" spans="1:16" x14ac:dyDescent="0.15">
      <c r="A38" s="6">
        <v>18.5</v>
      </c>
      <c r="B38" s="6">
        <v>36</v>
      </c>
      <c r="D38">
        <v>713.59265136718795</v>
      </c>
      <c r="E38">
        <v>578.12371826171898</v>
      </c>
      <c r="F38">
        <v>456.717529296875</v>
      </c>
      <c r="G38">
        <v>454.47393798828102</v>
      </c>
      <c r="I38" s="7">
        <f t="shared" si="0"/>
        <v>256.87512207031295</v>
      </c>
      <c r="J38" s="7">
        <f t="shared" si="0"/>
        <v>123.64978027343795</v>
      </c>
      <c r="K38" s="7">
        <f t="shared" si="1"/>
        <v>170.32027587890639</v>
      </c>
      <c r="L38" s="8">
        <f t="shared" si="2"/>
        <v>1.3774409910172241</v>
      </c>
      <c r="M38" s="8">
        <f t="shared" si="5"/>
        <v>1.5089072834975155</v>
      </c>
      <c r="P38" s="6">
        <f t="shared" si="4"/>
        <v>0.28156684221215522</v>
      </c>
    </row>
    <row r="39" spans="1:16" x14ac:dyDescent="0.15">
      <c r="A39" s="6">
        <v>19</v>
      </c>
      <c r="B39" s="6">
        <v>37</v>
      </c>
      <c r="D39">
        <v>714.83843994140602</v>
      </c>
      <c r="E39">
        <v>578.16925048828102</v>
      </c>
      <c r="F39">
        <v>456.08242797851602</v>
      </c>
      <c r="G39">
        <v>453.66906738281301</v>
      </c>
      <c r="I39" s="7">
        <f t="shared" si="0"/>
        <v>258.75601196289</v>
      </c>
      <c r="J39" s="7">
        <f t="shared" si="0"/>
        <v>124.50018310546801</v>
      </c>
      <c r="K39" s="7">
        <f t="shared" si="1"/>
        <v>171.6058837890624</v>
      </c>
      <c r="L39" s="8">
        <f t="shared" si="2"/>
        <v>1.3783584851733888</v>
      </c>
      <c r="M39" s="8">
        <f t="shared" si="5"/>
        <v>1.5133779206936882</v>
      </c>
      <c r="P39" s="6">
        <f t="shared" si="4"/>
        <v>0.57868417189731591</v>
      </c>
    </row>
    <row r="40" spans="1:16" x14ac:dyDescent="0.15">
      <c r="A40" s="6">
        <v>19.5</v>
      </c>
      <c r="B40" s="6">
        <v>38</v>
      </c>
      <c r="D40">
        <v>714.988037109375</v>
      </c>
      <c r="E40">
        <v>578.90093994140602</v>
      </c>
      <c r="F40">
        <v>455.16891479492199</v>
      </c>
      <c r="G40">
        <v>453.14413452148398</v>
      </c>
      <c r="I40" s="7">
        <f t="shared" si="0"/>
        <v>259.81912231445301</v>
      </c>
      <c r="J40" s="7">
        <f t="shared" si="0"/>
        <v>125.75680541992205</v>
      </c>
      <c r="K40" s="7">
        <f t="shared" si="1"/>
        <v>171.78935852050759</v>
      </c>
      <c r="L40" s="8">
        <f t="shared" si="2"/>
        <v>1.3660442307426266</v>
      </c>
      <c r="M40" s="8">
        <f t="shared" si="5"/>
        <v>1.504616809302934</v>
      </c>
      <c r="P40" s="6">
        <f t="shared" si="4"/>
        <v>-3.5769034866639667E-3</v>
      </c>
    </row>
    <row r="41" spans="1:16" x14ac:dyDescent="0.15">
      <c r="A41" s="6">
        <v>20</v>
      </c>
      <c r="B41" s="6">
        <v>39</v>
      </c>
      <c r="D41">
        <v>715.53759765625</v>
      </c>
      <c r="E41">
        <v>579.48193359375</v>
      </c>
      <c r="F41">
        <v>456.75527954101602</v>
      </c>
      <c r="G41">
        <v>454.41152954101602</v>
      </c>
      <c r="I41" s="7">
        <f t="shared" si="0"/>
        <v>258.78231811523398</v>
      </c>
      <c r="J41" s="7">
        <f t="shared" si="0"/>
        <v>125.07040405273398</v>
      </c>
      <c r="K41" s="7">
        <f t="shared" si="1"/>
        <v>171.23303527832019</v>
      </c>
      <c r="L41" s="8">
        <f t="shared" si="2"/>
        <v>1.3690931645677138</v>
      </c>
      <c r="M41" s="8">
        <f t="shared" si="5"/>
        <v>1.5112188861680289</v>
      </c>
      <c r="P41" s="6">
        <f t="shared" si="4"/>
        <v>0.43519532571871788</v>
      </c>
    </row>
    <row r="42" spans="1:16" x14ac:dyDescent="0.15">
      <c r="A42" s="6">
        <v>20.5</v>
      </c>
      <c r="B42" s="6">
        <v>40</v>
      </c>
      <c r="D42">
        <v>715.21514892578102</v>
      </c>
      <c r="E42">
        <v>579.781494140625</v>
      </c>
      <c r="F42">
        <v>455.72668457031301</v>
      </c>
      <c r="G42">
        <v>453.43786621093801</v>
      </c>
      <c r="I42" s="7">
        <f t="shared" si="0"/>
        <v>259.48846435546801</v>
      </c>
      <c r="J42" s="7">
        <f t="shared" si="0"/>
        <v>126.34362792968699</v>
      </c>
      <c r="K42" s="7">
        <f t="shared" si="1"/>
        <v>171.04792480468711</v>
      </c>
      <c r="L42" s="8">
        <f t="shared" si="2"/>
        <v>1.3538310368915403</v>
      </c>
      <c r="M42" s="8">
        <f t="shared" si="5"/>
        <v>1.4995099015318634</v>
      </c>
      <c r="P42" s="6">
        <f t="shared" si="4"/>
        <v>-0.34298060217818227</v>
      </c>
    </row>
    <row r="43" spans="1:16" x14ac:dyDescent="0.15">
      <c r="A43" s="6">
        <v>21</v>
      </c>
      <c r="B43" s="6">
        <v>41</v>
      </c>
      <c r="D43">
        <v>715.718994140625</v>
      </c>
      <c r="E43">
        <v>580.96691894531295</v>
      </c>
      <c r="F43">
        <v>456.33193969726602</v>
      </c>
      <c r="G43">
        <v>454.17272949218801</v>
      </c>
      <c r="I43" s="7">
        <f t="shared" si="0"/>
        <v>259.38705444335898</v>
      </c>
      <c r="J43" s="7">
        <f t="shared" si="0"/>
        <v>126.79418945312494</v>
      </c>
      <c r="K43" s="7">
        <f t="shared" si="1"/>
        <v>170.63112182617152</v>
      </c>
      <c r="L43" s="8">
        <f t="shared" si="2"/>
        <v>1.3457329753210248</v>
      </c>
      <c r="M43" s="8">
        <f t="shared" si="5"/>
        <v>1.4949649830013556</v>
      </c>
      <c r="P43" s="6">
        <f t="shared" si="4"/>
        <v>-0.64503464909953023</v>
      </c>
    </row>
    <row r="44" spans="1:16" x14ac:dyDescent="0.15">
      <c r="A44" s="6">
        <v>21.5</v>
      </c>
      <c r="B44" s="6">
        <v>42</v>
      </c>
      <c r="D44">
        <v>712.73840332031295</v>
      </c>
      <c r="E44">
        <v>578.87591552734398</v>
      </c>
      <c r="F44">
        <v>456.32754516601602</v>
      </c>
      <c r="G44">
        <v>454.18936157226602</v>
      </c>
      <c r="I44" s="7">
        <f t="shared" si="0"/>
        <v>256.41085815429693</v>
      </c>
      <c r="J44" s="7">
        <f t="shared" si="0"/>
        <v>124.68655395507795</v>
      </c>
      <c r="K44" s="7">
        <f t="shared" si="1"/>
        <v>169.13027038574236</v>
      </c>
      <c r="L44" s="8">
        <f t="shared" si="2"/>
        <v>1.3564435379830657</v>
      </c>
      <c r="M44" s="8">
        <f t="shared" si="5"/>
        <v>1.5092286887034045</v>
      </c>
      <c r="P44" s="6">
        <f t="shared" si="4"/>
        <v>0.30292734460372173</v>
      </c>
    </row>
    <row r="45" spans="1:16" x14ac:dyDescent="0.15">
      <c r="A45" s="6">
        <v>22</v>
      </c>
      <c r="B45" s="6">
        <v>43</v>
      </c>
      <c r="D45">
        <v>712.24279785156295</v>
      </c>
      <c r="E45">
        <v>579.51574707031295</v>
      </c>
      <c r="F45">
        <v>456.16384887695301</v>
      </c>
      <c r="G45">
        <v>453.937744140625</v>
      </c>
      <c r="I45" s="7">
        <f t="shared" si="0"/>
        <v>256.07894897460994</v>
      </c>
      <c r="J45" s="7">
        <f t="shared" si="0"/>
        <v>125.57800292968795</v>
      </c>
      <c r="K45" s="7">
        <f t="shared" si="1"/>
        <v>168.17434692382838</v>
      </c>
      <c r="L45" s="8">
        <f t="shared" si="2"/>
        <v>1.3392022726941313</v>
      </c>
      <c r="M45" s="8">
        <f t="shared" si="5"/>
        <v>1.4955405664544779</v>
      </c>
      <c r="P45" s="6">
        <f t="shared" si="4"/>
        <v>-0.60678152966746046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711.80181884765602</v>
      </c>
      <c r="E46">
        <v>579.508056640625</v>
      </c>
      <c r="F46">
        <v>456.34658813476602</v>
      </c>
      <c r="G46">
        <v>454.390380859375</v>
      </c>
      <c r="I46" s="7">
        <f t="shared" si="0"/>
        <v>255.45523071289</v>
      </c>
      <c r="J46" s="7">
        <f t="shared" si="0"/>
        <v>125.11767578125</v>
      </c>
      <c r="K46" s="7">
        <f t="shared" si="1"/>
        <v>167.87285766601502</v>
      </c>
      <c r="L46" s="8">
        <f t="shared" si="2"/>
        <v>1.341719757962226</v>
      </c>
      <c r="M46" s="8">
        <f t="shared" si="5"/>
        <v>1.5016111947625805</v>
      </c>
      <c r="P46" s="6">
        <f t="shared" si="4"/>
        <v>-0.20332922672533194</v>
      </c>
    </row>
    <row r="47" spans="1:16" x14ac:dyDescent="0.15">
      <c r="A47" s="6">
        <v>23</v>
      </c>
      <c r="B47" s="6">
        <v>45</v>
      </c>
      <c r="D47">
        <v>712.23522949218795</v>
      </c>
      <c r="E47">
        <v>579.07122802734398</v>
      </c>
      <c r="F47">
        <v>456.52084350585898</v>
      </c>
      <c r="G47">
        <v>454.29092407226602</v>
      </c>
      <c r="I47" s="7">
        <f t="shared" si="0"/>
        <v>255.71438598632898</v>
      </c>
      <c r="J47" s="7">
        <f t="shared" si="0"/>
        <v>124.78030395507795</v>
      </c>
      <c r="K47" s="7">
        <f t="shared" si="1"/>
        <v>168.36817321777443</v>
      </c>
      <c r="L47" s="8">
        <f t="shared" si="2"/>
        <v>1.3493169024366898</v>
      </c>
      <c r="M47" s="8">
        <f t="shared" si="5"/>
        <v>1.5127614822770521</v>
      </c>
      <c r="P47" s="6">
        <f t="shared" si="4"/>
        <v>0.53771584272422801</v>
      </c>
    </row>
    <row r="48" spans="1:16" x14ac:dyDescent="0.15">
      <c r="A48" s="6">
        <v>23.5</v>
      </c>
      <c r="B48" s="6">
        <v>46</v>
      </c>
      <c r="D48">
        <v>710.667236328125</v>
      </c>
      <c r="E48">
        <v>579.71856689453102</v>
      </c>
      <c r="F48">
        <v>456.30303955078102</v>
      </c>
      <c r="G48">
        <v>454.08847045898398</v>
      </c>
      <c r="I48" s="7">
        <f t="shared" si="0"/>
        <v>254.36419677734398</v>
      </c>
      <c r="J48" s="7">
        <f t="shared" si="0"/>
        <v>125.63009643554705</v>
      </c>
      <c r="K48" s="7">
        <f t="shared" si="1"/>
        <v>166.42312927246104</v>
      </c>
      <c r="L48" s="8">
        <f t="shared" si="2"/>
        <v>1.3247074864568169</v>
      </c>
      <c r="M48" s="8">
        <f t="shared" si="5"/>
        <v>1.4917052093371872</v>
      </c>
      <c r="P48" s="6">
        <f t="shared" si="4"/>
        <v>-0.86167831844154075</v>
      </c>
    </row>
    <row r="49" spans="1:22" x14ac:dyDescent="0.15">
      <c r="A49" s="6">
        <v>24</v>
      </c>
      <c r="B49" s="6">
        <v>47</v>
      </c>
      <c r="D49">
        <v>707.47589111328102</v>
      </c>
      <c r="E49">
        <v>578.12774658203102</v>
      </c>
      <c r="F49">
        <v>457.12637329101602</v>
      </c>
      <c r="G49">
        <v>455.16427612304699</v>
      </c>
      <c r="I49" s="7">
        <f t="shared" si="0"/>
        <v>250.349517822265</v>
      </c>
      <c r="J49" s="7">
        <f t="shared" si="0"/>
        <v>122.96347045898403</v>
      </c>
      <c r="K49" s="7">
        <f t="shared" si="1"/>
        <v>164.27508850097618</v>
      </c>
      <c r="L49" s="8">
        <f t="shared" si="2"/>
        <v>1.3359665914420669</v>
      </c>
      <c r="M49" s="8">
        <f t="shared" si="5"/>
        <v>1.5065174573624449</v>
      </c>
      <c r="P49" s="6">
        <f t="shared" si="4"/>
        <v>0.12273964856918847</v>
      </c>
    </row>
    <row r="50" spans="1:22" x14ac:dyDescent="0.15">
      <c r="A50" s="6">
        <v>24.5</v>
      </c>
      <c r="B50" s="6">
        <v>48</v>
      </c>
      <c r="D50">
        <v>707.233154296875</v>
      </c>
      <c r="E50">
        <v>578.15051269531295</v>
      </c>
      <c r="F50">
        <v>456.74822998046898</v>
      </c>
      <c r="G50">
        <v>454.77386474609398</v>
      </c>
      <c r="I50" s="7">
        <f t="shared" si="0"/>
        <v>250.48492431640602</v>
      </c>
      <c r="J50" s="7">
        <f t="shared" si="0"/>
        <v>123.37664794921898</v>
      </c>
      <c r="K50" s="7">
        <f t="shared" si="1"/>
        <v>164.12127075195275</v>
      </c>
      <c r="L50" s="8">
        <f t="shared" si="2"/>
        <v>1.3302458243111288</v>
      </c>
      <c r="M50" s="8">
        <f t="shared" si="5"/>
        <v>1.5043498332715148</v>
      </c>
      <c r="P50" s="6">
        <f t="shared" si="4"/>
        <v>-2.1320057776414627E-2</v>
      </c>
    </row>
    <row r="51" spans="1:22" x14ac:dyDescent="0.15">
      <c r="A51" s="6">
        <v>25</v>
      </c>
      <c r="B51" s="6">
        <v>49</v>
      </c>
      <c r="D51">
        <v>705.35009765625</v>
      </c>
      <c r="E51">
        <v>578.24346923828102</v>
      </c>
      <c r="F51">
        <v>456.96646118164102</v>
      </c>
      <c r="G51">
        <v>454.60086059570301</v>
      </c>
      <c r="I51" s="7">
        <f t="shared" si="0"/>
        <v>248.38363647460898</v>
      </c>
      <c r="J51" s="7">
        <f t="shared" si="0"/>
        <v>123.64260864257801</v>
      </c>
      <c r="K51" s="7">
        <f t="shared" si="1"/>
        <v>161.83381042480437</v>
      </c>
      <c r="L51" s="8">
        <f t="shared" si="2"/>
        <v>1.3088838241243212</v>
      </c>
      <c r="M51" s="8">
        <f t="shared" si="5"/>
        <v>1.486540976124715</v>
      </c>
      <c r="P51" s="6">
        <f t="shared" si="4"/>
        <v>-1.2048918503458372</v>
      </c>
    </row>
    <row r="52" spans="1:22" x14ac:dyDescent="0.15">
      <c r="A52" s="6">
        <v>25.5</v>
      </c>
      <c r="B52" s="6">
        <v>50</v>
      </c>
      <c r="D52">
        <v>702.38787841796898</v>
      </c>
      <c r="E52">
        <v>576.535400390625</v>
      </c>
      <c r="F52">
        <v>456.82333374023398</v>
      </c>
      <c r="G52">
        <v>454.35870361328102</v>
      </c>
      <c r="I52" s="7">
        <f t="shared" si="0"/>
        <v>245.564544677735</v>
      </c>
      <c r="J52" s="7">
        <f t="shared" si="0"/>
        <v>122.17669677734398</v>
      </c>
      <c r="K52" s="7">
        <f t="shared" si="1"/>
        <v>160.04085693359423</v>
      </c>
      <c r="L52" s="8">
        <f t="shared" si="2"/>
        <v>1.3099131107240054</v>
      </c>
      <c r="M52" s="8">
        <f t="shared" si="5"/>
        <v>1.4911234057644072</v>
      </c>
      <c r="P52" s="6">
        <f t="shared" si="4"/>
        <v>-0.90034482533091209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702.630615234375</v>
      </c>
      <c r="E53">
        <v>576.94378662109398</v>
      </c>
      <c r="F53">
        <v>456.18399047851602</v>
      </c>
      <c r="G53">
        <v>454.04016113281301</v>
      </c>
      <c r="I53" s="7">
        <f t="shared" si="0"/>
        <v>246.44662475585898</v>
      </c>
      <c r="J53" s="7">
        <f t="shared" si="0"/>
        <v>122.90362548828097</v>
      </c>
      <c r="K53" s="7">
        <f t="shared" si="1"/>
        <v>160.4140869140623</v>
      </c>
      <c r="L53" s="8">
        <f t="shared" si="2"/>
        <v>1.3052022369296015</v>
      </c>
      <c r="M53" s="8">
        <f t="shared" si="5"/>
        <v>1.4899656750100112</v>
      </c>
      <c r="P53" s="6">
        <f t="shared" si="4"/>
        <v>-0.97728729575436679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702.39654541015602</v>
      </c>
      <c r="E54">
        <v>575.87292480468795</v>
      </c>
      <c r="F54">
        <v>456.46646118164102</v>
      </c>
      <c r="G54">
        <v>454.17257690429699</v>
      </c>
      <c r="I54" s="7">
        <f t="shared" si="0"/>
        <v>245.930084228515</v>
      </c>
      <c r="J54" s="7">
        <f t="shared" si="0"/>
        <v>121.70034790039097</v>
      </c>
      <c r="K54" s="7">
        <f t="shared" si="1"/>
        <v>160.73984069824132</v>
      </c>
      <c r="L54" s="8">
        <f t="shared" si="2"/>
        <v>1.320783740320967</v>
      </c>
      <c r="M54" s="8">
        <f t="shared" si="5"/>
        <v>1.5091003214413845</v>
      </c>
      <c r="P54" s="6">
        <f t="shared" si="4"/>
        <v>0.29439609135350497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701.83483886718795</v>
      </c>
      <c r="E55">
        <v>576.43475341796898</v>
      </c>
      <c r="F55">
        <v>456.33853149414102</v>
      </c>
      <c r="G55">
        <v>454.14639282226602</v>
      </c>
      <c r="I55" s="7">
        <f t="shared" si="0"/>
        <v>245.49630737304693</v>
      </c>
      <c r="J55" s="7">
        <f t="shared" si="0"/>
        <v>122.28836059570295</v>
      </c>
      <c r="K55" s="7">
        <f t="shared" si="1"/>
        <v>159.89445495605486</v>
      </c>
      <c r="L55" s="8">
        <f t="shared" si="2"/>
        <v>1.3075198177255909</v>
      </c>
      <c r="M55" s="8">
        <f t="shared" si="5"/>
        <v>1.4993895418860164</v>
      </c>
      <c r="P55" s="6">
        <f t="shared" si="4"/>
        <v>-0.35097967143983638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697.949951171875</v>
      </c>
      <c r="E56">
        <v>574.33685302734398</v>
      </c>
      <c r="F56">
        <v>457.153564453125</v>
      </c>
      <c r="G56">
        <v>455.11511230468801</v>
      </c>
      <c r="I56" s="7">
        <f t="shared" si="0"/>
        <v>240.79638671875</v>
      </c>
      <c r="J56" s="7">
        <f t="shared" si="0"/>
        <v>119.22174072265597</v>
      </c>
      <c r="K56" s="7">
        <f t="shared" si="1"/>
        <v>157.34116821289084</v>
      </c>
      <c r="L56" s="8">
        <f t="shared" si="2"/>
        <v>1.3197355386624627</v>
      </c>
      <c r="M56" s="8">
        <f t="shared" si="5"/>
        <v>1.515158405862896</v>
      </c>
      <c r="P56" s="6">
        <f t="shared" si="4"/>
        <v>0.6970147310113376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692.88928222656295</v>
      </c>
      <c r="E57">
        <v>572.13739013671898</v>
      </c>
      <c r="F57">
        <v>455.96014404296898</v>
      </c>
      <c r="G57">
        <v>453.75839233398398</v>
      </c>
      <c r="I57" s="7">
        <f t="shared" si="0"/>
        <v>236.92913818359398</v>
      </c>
      <c r="J57" s="7">
        <f t="shared" si="0"/>
        <v>118.378997802735</v>
      </c>
      <c r="K57" s="7">
        <f t="shared" si="1"/>
        <v>154.06383972167947</v>
      </c>
      <c r="L57" s="8">
        <f t="shared" si="2"/>
        <v>1.3014457174101877</v>
      </c>
      <c r="M57" s="8">
        <f t="shared" si="5"/>
        <v>1.5004217276506289</v>
      </c>
      <c r="P57" s="6">
        <f t="shared" si="4"/>
        <v>-0.28238088682290263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688.57019042968795</v>
      </c>
      <c r="E58">
        <v>569.44744873046898</v>
      </c>
      <c r="F58">
        <v>457.61410522460898</v>
      </c>
      <c r="G58">
        <v>455.17611694335898</v>
      </c>
      <c r="I58" s="7">
        <f t="shared" si="0"/>
        <v>230.95608520507898</v>
      </c>
      <c r="J58" s="7">
        <f t="shared" si="0"/>
        <v>114.27133178711</v>
      </c>
      <c r="K58" s="7">
        <f t="shared" si="1"/>
        <v>150.96615295410197</v>
      </c>
      <c r="L58" s="8">
        <f t="shared" si="2"/>
        <v>1.3211200971679864</v>
      </c>
      <c r="M58" s="8">
        <f t="shared" si="5"/>
        <v>1.5236492504484354</v>
      </c>
      <c r="P58" s="6">
        <f t="shared" si="4"/>
        <v>1.2613139481759328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685.73065185546898</v>
      </c>
      <c r="E59">
        <v>567.18493652343795</v>
      </c>
      <c r="F59">
        <v>456.03408813476602</v>
      </c>
      <c r="G59">
        <v>453.91363525390602</v>
      </c>
      <c r="I59" s="7">
        <f t="shared" si="0"/>
        <v>229.69656372070295</v>
      </c>
      <c r="J59" s="7">
        <f t="shared" si="0"/>
        <v>113.27130126953193</v>
      </c>
      <c r="K59" s="7">
        <f t="shared" si="1"/>
        <v>150.4066528320306</v>
      </c>
      <c r="L59" s="8">
        <f t="shared" si="2"/>
        <v>1.3278443096026076</v>
      </c>
      <c r="M59" s="8">
        <f t="shared" si="5"/>
        <v>1.5339266059230645</v>
      </c>
      <c r="P59" s="6">
        <f t="shared" si="4"/>
        <v>1.9443441921557285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693.67510986328102</v>
      </c>
      <c r="E60">
        <v>571.38073730468795</v>
      </c>
      <c r="F60">
        <v>457.074951171875</v>
      </c>
      <c r="G60">
        <v>454.68539428710898</v>
      </c>
      <c r="I60" s="7">
        <f t="shared" si="0"/>
        <v>236.60015869140602</v>
      </c>
      <c r="J60" s="7">
        <f t="shared" si="0"/>
        <v>116.69534301757898</v>
      </c>
      <c r="K60" s="7">
        <f t="shared" si="1"/>
        <v>154.91341857910075</v>
      </c>
      <c r="L60" s="8">
        <f t="shared" si="2"/>
        <v>1.3275030054606773</v>
      </c>
      <c r="M60" s="8">
        <f t="shared" si="5"/>
        <v>1.5371384448211423</v>
      </c>
      <c r="P60" s="6">
        <f t="shared" si="4"/>
        <v>2.157802130006905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687.48980712890602</v>
      </c>
      <c r="E61">
        <v>567.33056640625</v>
      </c>
      <c r="F61">
        <v>456.70401000976602</v>
      </c>
      <c r="G61">
        <v>454.426025390625</v>
      </c>
      <c r="I61" s="7">
        <f t="shared" si="0"/>
        <v>230.78579711914</v>
      </c>
      <c r="J61" s="7">
        <f t="shared" si="0"/>
        <v>112.904541015625</v>
      </c>
      <c r="K61" s="7">
        <f t="shared" si="1"/>
        <v>151.75261840820252</v>
      </c>
      <c r="L61" s="8">
        <f t="shared" si="2"/>
        <v>1.3440789630170968</v>
      </c>
      <c r="M61" s="8">
        <f t="shared" si="5"/>
        <v>1.5572675454175695</v>
      </c>
      <c r="P61" s="6">
        <f t="shared" si="4"/>
        <v>3.4955766699079551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694.51037597656295</v>
      </c>
      <c r="E62">
        <v>570.31329345703102</v>
      </c>
      <c r="F62">
        <v>461.07199096679699</v>
      </c>
      <c r="G62">
        <v>456.39392089843801</v>
      </c>
      <c r="I62" s="7">
        <f t="shared" si="0"/>
        <v>233.43838500976597</v>
      </c>
      <c r="J62" s="7">
        <f t="shared" si="0"/>
        <v>113.91937255859301</v>
      </c>
      <c r="K62" s="7">
        <f t="shared" si="1"/>
        <v>153.69482421875085</v>
      </c>
      <c r="L62" s="8">
        <f t="shared" si="2"/>
        <v>1.3491544130450668</v>
      </c>
      <c r="M62" s="8">
        <f t="shared" si="5"/>
        <v>1.5658961384855474</v>
      </c>
      <c r="P62" s="6">
        <f t="shared" si="4"/>
        <v>4.069030613675138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694.53039550781295</v>
      </c>
      <c r="E63">
        <v>569.48229980468795</v>
      </c>
      <c r="F63">
        <v>470.27203369140602</v>
      </c>
      <c r="G63">
        <v>460.06607055664102</v>
      </c>
      <c r="I63" s="7">
        <f t="shared" si="0"/>
        <v>224.25836181640693</v>
      </c>
      <c r="J63" s="7">
        <f t="shared" si="0"/>
        <v>109.41622924804693</v>
      </c>
      <c r="K63" s="7">
        <f t="shared" si="1"/>
        <v>147.66700134277409</v>
      </c>
      <c r="L63" s="8">
        <f t="shared" si="2"/>
        <v>1.3495895659867105</v>
      </c>
      <c r="M63" s="8">
        <f t="shared" si="5"/>
        <v>1.5698844344671989</v>
      </c>
      <c r="P63" s="6">
        <f t="shared" si="4"/>
        <v>4.3340916776945635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714.19732666015602</v>
      </c>
      <c r="E64">
        <v>577.45373535156295</v>
      </c>
      <c r="F64">
        <v>472.15383911132801</v>
      </c>
      <c r="G64">
        <v>461.48733520507801</v>
      </c>
      <c r="I64" s="7">
        <f t="shared" si="0"/>
        <v>242.04348754882801</v>
      </c>
      <c r="J64" s="7">
        <f t="shared" si="0"/>
        <v>115.96640014648494</v>
      </c>
      <c r="K64" s="7">
        <f t="shared" si="1"/>
        <v>160.86700744628854</v>
      </c>
      <c r="L64" s="8">
        <f t="shared" si="2"/>
        <v>1.3871863509006628</v>
      </c>
      <c r="M64" s="8">
        <f t="shared" si="5"/>
        <v>1.6110343624211592</v>
      </c>
      <c r="P64" s="6">
        <f t="shared" si="4"/>
        <v>7.068904675019505</v>
      </c>
      <c r="R64" s="29"/>
      <c r="S64" s="29"/>
      <c r="T64" s="29"/>
      <c r="U64" s="18">
        <v>12.5</v>
      </c>
      <c r="V64" s="20">
        <f t="shared" ref="V64:V83" si="6">L26</f>
        <v>1.421168863556616</v>
      </c>
    </row>
    <row r="65" spans="1:22" x14ac:dyDescent="0.15">
      <c r="A65" s="6">
        <v>32</v>
      </c>
      <c r="B65" s="6">
        <v>63</v>
      </c>
      <c r="D65">
        <v>737.3857421875</v>
      </c>
      <c r="E65">
        <v>588.13610839843795</v>
      </c>
      <c r="F65">
        <v>456.68582153320301</v>
      </c>
      <c r="G65">
        <v>454.66525268554699</v>
      </c>
      <c r="I65" s="7">
        <f t="shared" si="0"/>
        <v>280.69992065429699</v>
      </c>
      <c r="J65" s="7">
        <f t="shared" si="0"/>
        <v>133.47085571289097</v>
      </c>
      <c r="K65" s="7">
        <f t="shared" si="1"/>
        <v>187.27032165527334</v>
      </c>
      <c r="L65" s="8">
        <f t="shared" si="2"/>
        <v>1.4030802504039559</v>
      </c>
      <c r="M65" s="8">
        <f t="shared" si="5"/>
        <v>1.63048140496446</v>
      </c>
      <c r="P65" s="6">
        <f t="shared" si="4"/>
        <v>8.3613498225894887</v>
      </c>
      <c r="U65" s="18">
        <v>13</v>
      </c>
      <c r="V65" s="20">
        <f t="shared" si="6"/>
        <v>1.4300762373489564</v>
      </c>
    </row>
    <row r="66" spans="1:22" x14ac:dyDescent="0.15">
      <c r="A66" s="6">
        <v>32.5</v>
      </c>
      <c r="B66" s="6">
        <v>64</v>
      </c>
      <c r="D66">
        <v>745.10223388671898</v>
      </c>
      <c r="E66">
        <v>592.04412841796898</v>
      </c>
      <c r="F66">
        <v>456.475341796875</v>
      </c>
      <c r="G66">
        <v>454.44152832031301</v>
      </c>
      <c r="I66" s="7">
        <f t="shared" ref="I66:J129" si="7">D66-F66</f>
        <v>288.62689208984398</v>
      </c>
      <c r="J66" s="7">
        <f t="shared" si="7"/>
        <v>137.60260009765597</v>
      </c>
      <c r="K66" s="7">
        <f t="shared" ref="K66:K129" si="8">I66-0.7*J66</f>
        <v>192.30507202148482</v>
      </c>
      <c r="L66" s="8">
        <f t="shared" ref="L66:L129" si="9">K66/J66</f>
        <v>1.3975395224000617</v>
      </c>
      <c r="M66" s="8">
        <f t="shared" si="5"/>
        <v>1.6284938200005739</v>
      </c>
      <c r="P66" s="6">
        <f t="shared" si="4"/>
        <v>8.2292554675615737</v>
      </c>
      <c r="U66" s="18">
        <v>13.5</v>
      </c>
      <c r="V66" s="20">
        <f t="shared" si="6"/>
        <v>1.4016061992653532</v>
      </c>
    </row>
    <row r="67" spans="1:22" x14ac:dyDescent="0.15">
      <c r="A67" s="6">
        <v>33</v>
      </c>
      <c r="B67" s="6">
        <v>65</v>
      </c>
      <c r="D67">
        <v>744.3837890625</v>
      </c>
      <c r="E67">
        <v>591.26800537109398</v>
      </c>
      <c r="F67">
        <v>456.47576904296898</v>
      </c>
      <c r="G67">
        <v>454.49774169921898</v>
      </c>
      <c r="I67" s="7">
        <f t="shared" si="7"/>
        <v>287.90802001953102</v>
      </c>
      <c r="J67" s="7">
        <f t="shared" si="7"/>
        <v>136.770263671875</v>
      </c>
      <c r="K67" s="7">
        <f t="shared" si="8"/>
        <v>192.16883544921853</v>
      </c>
      <c r="L67" s="8">
        <f t="shared" si="9"/>
        <v>1.4050483657050632</v>
      </c>
      <c r="M67" s="8">
        <f t="shared" si="5"/>
        <v>1.6395558063455831</v>
      </c>
      <c r="P67" s="6">
        <f t="shared" si="4"/>
        <v>8.964432065353181</v>
      </c>
      <c r="U67" s="18">
        <v>14</v>
      </c>
      <c r="V67" s="20">
        <f t="shared" si="6"/>
        <v>1.4117218449626341</v>
      </c>
    </row>
    <row r="68" spans="1:22" x14ac:dyDescent="0.15">
      <c r="A68" s="6">
        <v>33.5</v>
      </c>
      <c r="B68" s="6">
        <v>66</v>
      </c>
      <c r="D68">
        <v>738.951416015625</v>
      </c>
      <c r="E68">
        <v>588.42919921875</v>
      </c>
      <c r="F68">
        <v>455.63525390625</v>
      </c>
      <c r="G68">
        <v>453.69964599609398</v>
      </c>
      <c r="I68" s="7">
        <f t="shared" si="7"/>
        <v>283.316162109375</v>
      </c>
      <c r="J68" s="7">
        <f t="shared" si="7"/>
        <v>134.72955322265602</v>
      </c>
      <c r="K68" s="7">
        <f t="shared" si="8"/>
        <v>189.00547485351581</v>
      </c>
      <c r="L68" s="8">
        <f t="shared" si="9"/>
        <v>1.4028508989498585</v>
      </c>
      <c r="M68" s="8">
        <f t="shared" si="5"/>
        <v>1.6409114826303863</v>
      </c>
      <c r="P68" s="6">
        <f t="shared" si="4"/>
        <v>9.0545299417818654</v>
      </c>
      <c r="U68" s="18">
        <v>14.5</v>
      </c>
      <c r="V68" s="20">
        <f t="shared" si="6"/>
        <v>1.3970594637672944</v>
      </c>
    </row>
    <row r="69" spans="1:22" x14ac:dyDescent="0.15">
      <c r="A69" s="6">
        <v>34</v>
      </c>
      <c r="B69" s="6">
        <v>67</v>
      </c>
      <c r="D69">
        <v>746.40399169921898</v>
      </c>
      <c r="E69">
        <v>592.52722167968795</v>
      </c>
      <c r="F69">
        <v>456.896728515625</v>
      </c>
      <c r="G69">
        <v>455.04479980468801</v>
      </c>
      <c r="I69" s="7">
        <f t="shared" si="7"/>
        <v>289.50726318359398</v>
      </c>
      <c r="J69" s="7">
        <f t="shared" si="7"/>
        <v>137.48242187499994</v>
      </c>
      <c r="K69" s="7">
        <f t="shared" si="8"/>
        <v>193.26956787109401</v>
      </c>
      <c r="L69" s="8">
        <f t="shared" si="9"/>
        <v>1.4057765729993916</v>
      </c>
      <c r="M69" s="8">
        <f t="shared" si="5"/>
        <v>1.6473902997199272</v>
      </c>
      <c r="P69" s="6">
        <f t="shared" si="4"/>
        <v>9.4851103598956286</v>
      </c>
      <c r="U69" s="18">
        <v>15</v>
      </c>
      <c r="V69" s="20">
        <f t="shared" si="6"/>
        <v>1.4158058952645842</v>
      </c>
    </row>
    <row r="70" spans="1:22" x14ac:dyDescent="0.15">
      <c r="A70" s="6">
        <v>34.5</v>
      </c>
      <c r="B70" s="6">
        <v>68</v>
      </c>
      <c r="D70">
        <v>746.05841064453102</v>
      </c>
      <c r="E70">
        <v>592.62701416015602</v>
      </c>
      <c r="F70">
        <v>456.88955688476602</v>
      </c>
      <c r="G70">
        <v>454.85064697265602</v>
      </c>
      <c r="I70" s="7">
        <f t="shared" si="7"/>
        <v>289.168853759765</v>
      </c>
      <c r="J70" s="7">
        <f t="shared" si="7"/>
        <v>137.7763671875</v>
      </c>
      <c r="K70" s="7">
        <f t="shared" si="8"/>
        <v>192.72539672851502</v>
      </c>
      <c r="L70" s="8">
        <f t="shared" si="9"/>
        <v>1.3988276847671186</v>
      </c>
      <c r="M70" s="8">
        <f t="shared" si="5"/>
        <v>1.6439945545276622</v>
      </c>
      <c r="P70" s="6">
        <f t="shared" ref="P70:P133" si="10">(M70-$O$2)/$O$2*100</f>
        <v>9.2594300598523223</v>
      </c>
      <c r="U70" s="18">
        <v>15.5</v>
      </c>
      <c r="V70" s="20">
        <f t="shared" si="6"/>
        <v>1.3887194843498953</v>
      </c>
    </row>
    <row r="71" spans="1:22" x14ac:dyDescent="0.15">
      <c r="A71" s="6">
        <v>35</v>
      </c>
      <c r="B71" s="6">
        <v>69</v>
      </c>
      <c r="D71">
        <v>745.13494873046898</v>
      </c>
      <c r="E71">
        <v>592.34094238281295</v>
      </c>
      <c r="F71">
        <v>456.36614990234398</v>
      </c>
      <c r="G71">
        <v>454.232177734375</v>
      </c>
      <c r="I71" s="7">
        <f t="shared" si="7"/>
        <v>288.768798828125</v>
      </c>
      <c r="J71" s="7">
        <f t="shared" si="7"/>
        <v>138.10876464843795</v>
      </c>
      <c r="K71" s="7">
        <f t="shared" si="8"/>
        <v>192.09266357421842</v>
      </c>
      <c r="L71" s="8">
        <f t="shared" si="9"/>
        <v>1.3908796017631386</v>
      </c>
      <c r="M71" s="8">
        <f t="shared" si="5"/>
        <v>1.6395996145636902</v>
      </c>
      <c r="P71" s="6">
        <f t="shared" si="10"/>
        <v>8.9673435475896284</v>
      </c>
      <c r="U71" s="18">
        <v>16</v>
      </c>
      <c r="V71" s="20">
        <f t="shared" si="6"/>
        <v>1.3857742910804414</v>
      </c>
    </row>
    <row r="72" spans="1:22" x14ac:dyDescent="0.15">
      <c r="A72" s="6">
        <v>35.5</v>
      </c>
      <c r="B72" s="6">
        <v>70</v>
      </c>
      <c r="D72">
        <v>753.91204833984398</v>
      </c>
      <c r="E72">
        <v>597.27667236328102</v>
      </c>
      <c r="F72">
        <v>456.70751953125</v>
      </c>
      <c r="G72">
        <v>454.76922607421898</v>
      </c>
      <c r="I72" s="7">
        <f t="shared" si="7"/>
        <v>297.20452880859398</v>
      </c>
      <c r="J72" s="7">
        <f t="shared" si="7"/>
        <v>142.50744628906205</v>
      </c>
      <c r="K72" s="7">
        <f t="shared" si="8"/>
        <v>197.44931640625055</v>
      </c>
      <c r="L72" s="8">
        <f t="shared" si="9"/>
        <v>1.3855368371821388</v>
      </c>
      <c r="M72" s="8">
        <f t="shared" si="5"/>
        <v>1.6378099930226981</v>
      </c>
      <c r="P72" s="6">
        <f t="shared" si="10"/>
        <v>8.8484057876967395</v>
      </c>
      <c r="U72" s="18">
        <v>16.5</v>
      </c>
      <c r="V72" s="20">
        <f t="shared" si="6"/>
        <v>1.4081092616830326</v>
      </c>
    </row>
    <row r="73" spans="1:22" x14ac:dyDescent="0.15">
      <c r="A73" s="6">
        <v>36</v>
      </c>
      <c r="B73" s="6">
        <v>71</v>
      </c>
      <c r="D73">
        <v>750.93798828125</v>
      </c>
      <c r="E73">
        <v>595.32720947265602</v>
      </c>
      <c r="F73">
        <v>456.44955444335898</v>
      </c>
      <c r="G73">
        <v>454.3271484375</v>
      </c>
      <c r="I73" s="7">
        <f t="shared" si="7"/>
        <v>294.48843383789102</v>
      </c>
      <c r="J73" s="7">
        <f t="shared" si="7"/>
        <v>141.00006103515602</v>
      </c>
      <c r="K73" s="7">
        <f t="shared" si="8"/>
        <v>195.78839111328182</v>
      </c>
      <c r="L73" s="8">
        <f t="shared" si="9"/>
        <v>1.3885695486647005</v>
      </c>
      <c r="M73" s="8">
        <f t="shared" si="5"/>
        <v>1.6443958475452678</v>
      </c>
      <c r="P73" s="6">
        <f t="shared" si="10"/>
        <v>9.2860998844389275</v>
      </c>
      <c r="U73" s="18">
        <v>17</v>
      </c>
      <c r="V73" s="20">
        <f t="shared" si="6"/>
        <v>1.3802131786200944</v>
      </c>
    </row>
    <row r="74" spans="1:22" x14ac:dyDescent="0.15">
      <c r="A74" s="6">
        <v>36.5</v>
      </c>
      <c r="B74" s="6">
        <v>72</v>
      </c>
      <c r="D74">
        <v>742.0556640625</v>
      </c>
      <c r="E74">
        <v>591.28747558593795</v>
      </c>
      <c r="F74">
        <v>456.55282592773398</v>
      </c>
      <c r="G74">
        <v>454.48773193359398</v>
      </c>
      <c r="I74" s="7">
        <f t="shared" si="7"/>
        <v>285.50283813476602</v>
      </c>
      <c r="J74" s="7">
        <f t="shared" si="7"/>
        <v>136.79974365234398</v>
      </c>
      <c r="K74" s="7">
        <f t="shared" si="8"/>
        <v>189.74301757812526</v>
      </c>
      <c r="L74" s="8">
        <f t="shared" si="9"/>
        <v>1.3870129615178861</v>
      </c>
      <c r="M74" s="8">
        <f t="shared" si="5"/>
        <v>1.6463924034384612</v>
      </c>
      <c r="P74" s="6">
        <f t="shared" si="10"/>
        <v>9.418790444983772</v>
      </c>
      <c r="U74" s="18">
        <v>17.5</v>
      </c>
      <c r="V74" s="20">
        <f t="shared" si="6"/>
        <v>1.3931385964696812</v>
      </c>
    </row>
    <row r="75" spans="1:22" x14ac:dyDescent="0.15">
      <c r="A75" s="6">
        <v>37</v>
      </c>
      <c r="B75" s="6">
        <v>73</v>
      </c>
      <c r="D75">
        <v>748.77630615234398</v>
      </c>
      <c r="E75">
        <v>595.86944580078102</v>
      </c>
      <c r="F75">
        <v>456.90447998046898</v>
      </c>
      <c r="G75">
        <v>454.68356323242199</v>
      </c>
      <c r="I75" s="7">
        <f t="shared" si="7"/>
        <v>291.871826171875</v>
      </c>
      <c r="J75" s="7">
        <f t="shared" si="7"/>
        <v>141.18588256835903</v>
      </c>
      <c r="K75" s="7">
        <f t="shared" si="8"/>
        <v>193.0417083740237</v>
      </c>
      <c r="L75" s="8">
        <f t="shared" si="9"/>
        <v>1.3672876130554854</v>
      </c>
      <c r="M75" s="8">
        <f t="shared" si="5"/>
        <v>1.6302201980160684</v>
      </c>
      <c r="P75" s="6">
        <f t="shared" si="10"/>
        <v>8.3439900799855131</v>
      </c>
      <c r="U75" s="18">
        <v>18</v>
      </c>
      <c r="V75" s="20">
        <f t="shared" si="6"/>
        <v>1.3750837771177133</v>
      </c>
    </row>
    <row r="76" spans="1:22" x14ac:dyDescent="0.15">
      <c r="A76" s="6">
        <v>37.5</v>
      </c>
      <c r="B76" s="6">
        <v>74</v>
      </c>
      <c r="D76">
        <v>747.61029052734398</v>
      </c>
      <c r="E76">
        <v>595.07421875</v>
      </c>
      <c r="F76">
        <v>456.58749389648398</v>
      </c>
      <c r="G76">
        <v>454.79953002929699</v>
      </c>
      <c r="I76" s="7">
        <f t="shared" si="7"/>
        <v>291.02279663086</v>
      </c>
      <c r="J76" s="7">
        <f t="shared" si="7"/>
        <v>140.27468872070301</v>
      </c>
      <c r="K76" s="7">
        <f t="shared" si="8"/>
        <v>192.83051452636789</v>
      </c>
      <c r="L76" s="8">
        <f t="shared" si="9"/>
        <v>1.3746636423503837</v>
      </c>
      <c r="M76" s="8">
        <f t="shared" si="5"/>
        <v>1.6411493703509745</v>
      </c>
      <c r="P76" s="6">
        <f t="shared" si="10"/>
        <v>9.0703398948611618</v>
      </c>
      <c r="U76" s="18">
        <v>18.5</v>
      </c>
      <c r="V76" s="20">
        <f t="shared" si="6"/>
        <v>1.3774409910172241</v>
      </c>
    </row>
    <row r="77" spans="1:22" x14ac:dyDescent="0.15">
      <c r="A77" s="6">
        <v>38</v>
      </c>
      <c r="B77" s="6">
        <v>75</v>
      </c>
      <c r="D77">
        <v>743.77056884765602</v>
      </c>
      <c r="E77">
        <v>593.70959472656295</v>
      </c>
      <c r="F77">
        <v>456.41363525390602</v>
      </c>
      <c r="G77">
        <v>454.38375854492199</v>
      </c>
      <c r="I77" s="7">
        <f t="shared" si="7"/>
        <v>287.35693359375</v>
      </c>
      <c r="J77" s="7">
        <f t="shared" si="7"/>
        <v>139.32583618164097</v>
      </c>
      <c r="K77" s="7">
        <f t="shared" si="8"/>
        <v>189.82884826660131</v>
      </c>
      <c r="L77" s="8">
        <f t="shared" si="9"/>
        <v>1.3624813133661648</v>
      </c>
      <c r="M77" s="8">
        <f t="shared" si="5"/>
        <v>1.6325201844067636</v>
      </c>
      <c r="P77" s="6">
        <f t="shared" si="10"/>
        <v>8.4968465487011109</v>
      </c>
      <c r="U77" s="18">
        <v>19</v>
      </c>
      <c r="V77" s="20">
        <f t="shared" si="6"/>
        <v>1.3783584851733888</v>
      </c>
    </row>
    <row r="78" spans="1:22" x14ac:dyDescent="0.15">
      <c r="A78" s="6">
        <v>38.5</v>
      </c>
      <c r="B78" s="6">
        <v>76</v>
      </c>
      <c r="D78">
        <v>744.072265625</v>
      </c>
      <c r="E78">
        <v>593.26171875</v>
      </c>
      <c r="F78">
        <v>455.97097778320301</v>
      </c>
      <c r="G78">
        <v>453.92703247070301</v>
      </c>
      <c r="I78" s="7">
        <f t="shared" si="7"/>
        <v>288.10128784179699</v>
      </c>
      <c r="J78" s="7">
        <f t="shared" si="7"/>
        <v>139.33468627929699</v>
      </c>
      <c r="K78" s="7">
        <f t="shared" si="8"/>
        <v>190.5670074462891</v>
      </c>
      <c r="L78" s="8">
        <f t="shared" si="9"/>
        <v>1.3676925145853251</v>
      </c>
      <c r="M78" s="8">
        <f t="shared" si="5"/>
        <v>1.6412845286659317</v>
      </c>
      <c r="P78" s="6">
        <f t="shared" si="10"/>
        <v>9.0793224796388294</v>
      </c>
      <c r="U78" s="18">
        <v>19.5</v>
      </c>
      <c r="V78" s="20">
        <f t="shared" si="6"/>
        <v>1.3660442307426266</v>
      </c>
    </row>
    <row r="79" spans="1:22" x14ac:dyDescent="0.15">
      <c r="A79" s="6">
        <v>39</v>
      </c>
      <c r="B79" s="6">
        <v>77</v>
      </c>
      <c r="D79">
        <v>742.51818847656295</v>
      </c>
      <c r="E79">
        <v>593.58624267578102</v>
      </c>
      <c r="F79">
        <v>455.33770751953102</v>
      </c>
      <c r="G79">
        <v>453.49392700195301</v>
      </c>
      <c r="I79" s="7">
        <f t="shared" si="7"/>
        <v>287.18048095703193</v>
      </c>
      <c r="J79" s="7">
        <f t="shared" si="7"/>
        <v>140.09231567382801</v>
      </c>
      <c r="K79" s="7">
        <f t="shared" si="8"/>
        <v>189.11585998535233</v>
      </c>
      <c r="L79" s="8">
        <f t="shared" si="9"/>
        <v>1.3499374257305026</v>
      </c>
      <c r="M79" s="8">
        <f t="shared" si="5"/>
        <v>1.6270825828511171</v>
      </c>
      <c r="P79" s="6">
        <f t="shared" si="10"/>
        <v>8.1354650312098915</v>
      </c>
      <c r="U79" s="18">
        <v>20</v>
      </c>
      <c r="V79" s="20">
        <f t="shared" si="6"/>
        <v>1.3690931645677138</v>
      </c>
    </row>
    <row r="80" spans="1:22" x14ac:dyDescent="0.15">
      <c r="A80" s="6">
        <v>39.5</v>
      </c>
      <c r="B80" s="6">
        <v>78</v>
      </c>
      <c r="D80">
        <v>741.143310546875</v>
      </c>
      <c r="E80">
        <v>593.04644775390602</v>
      </c>
      <c r="F80">
        <v>456.12384033203102</v>
      </c>
      <c r="G80">
        <v>454.19314575195301</v>
      </c>
      <c r="I80" s="7">
        <f t="shared" si="7"/>
        <v>285.01947021484398</v>
      </c>
      <c r="J80" s="7">
        <f t="shared" si="7"/>
        <v>138.85330200195301</v>
      </c>
      <c r="K80" s="7">
        <f t="shared" si="8"/>
        <v>187.82215881347688</v>
      </c>
      <c r="L80" s="8">
        <f t="shared" si="9"/>
        <v>1.3526661311290609</v>
      </c>
      <c r="M80" s="8">
        <f t="shared" si="5"/>
        <v>1.6333644312896833</v>
      </c>
      <c r="P80" s="6">
        <f t="shared" si="10"/>
        <v>8.5529549664592928</v>
      </c>
      <c r="U80" s="18">
        <v>20.5</v>
      </c>
      <c r="V80" s="20">
        <f t="shared" si="6"/>
        <v>1.3538310368915403</v>
      </c>
    </row>
    <row r="81" spans="1:22" x14ac:dyDescent="0.15">
      <c r="A81" s="6">
        <v>40</v>
      </c>
      <c r="B81" s="6">
        <v>79</v>
      </c>
      <c r="D81">
        <v>750.30419921875</v>
      </c>
      <c r="E81">
        <v>598.023681640625</v>
      </c>
      <c r="F81">
        <v>456.35360717773398</v>
      </c>
      <c r="G81">
        <v>454.60284423828102</v>
      </c>
      <c r="I81" s="7">
        <f t="shared" si="7"/>
        <v>293.95059204101602</v>
      </c>
      <c r="J81" s="7">
        <f t="shared" si="7"/>
        <v>143.42083740234398</v>
      </c>
      <c r="K81" s="7">
        <f t="shared" si="8"/>
        <v>193.55600585937526</v>
      </c>
      <c r="L81" s="8">
        <f t="shared" si="9"/>
        <v>1.3495668367657425</v>
      </c>
      <c r="M81" s="8">
        <f t="shared" si="5"/>
        <v>1.6338182799663727</v>
      </c>
      <c r="P81" s="6">
        <f t="shared" si="10"/>
        <v>8.5831176258257358</v>
      </c>
      <c r="U81" s="18">
        <v>21</v>
      </c>
      <c r="V81" s="20">
        <f t="shared" si="6"/>
        <v>1.3457329753210248</v>
      </c>
    </row>
    <row r="82" spans="1:22" x14ac:dyDescent="0.15">
      <c r="A82" s="6">
        <v>40.5</v>
      </c>
      <c r="B82" s="6">
        <v>80</v>
      </c>
      <c r="D82">
        <v>747.63629150390602</v>
      </c>
      <c r="E82">
        <v>598.49981689453102</v>
      </c>
      <c r="F82">
        <v>456.13003540039102</v>
      </c>
      <c r="G82">
        <v>454.11355590820301</v>
      </c>
      <c r="I82" s="7">
        <f t="shared" si="7"/>
        <v>291.506256103515</v>
      </c>
      <c r="J82" s="7">
        <f t="shared" si="7"/>
        <v>144.38626098632801</v>
      </c>
      <c r="K82" s="7">
        <f t="shared" si="8"/>
        <v>190.4358734130854</v>
      </c>
      <c r="L82" s="8">
        <f t="shared" si="9"/>
        <v>1.318933478242212</v>
      </c>
      <c r="M82" s="8">
        <f t="shared" si="5"/>
        <v>1.6067380644828502</v>
      </c>
      <c r="P82" s="6">
        <f t="shared" si="10"/>
        <v>6.7833738848996887</v>
      </c>
      <c r="U82" s="18">
        <v>21.5</v>
      </c>
      <c r="V82" s="20">
        <f t="shared" si="6"/>
        <v>1.3564435379830657</v>
      </c>
    </row>
    <row r="83" spans="1:22" x14ac:dyDescent="0.15">
      <c r="A83" s="6">
        <v>41</v>
      </c>
      <c r="B83" s="6">
        <v>81</v>
      </c>
      <c r="D83">
        <v>742.220703125</v>
      </c>
      <c r="E83">
        <v>595.61004638671898</v>
      </c>
      <c r="F83">
        <v>456.60214233398398</v>
      </c>
      <c r="G83">
        <v>454.65948486328102</v>
      </c>
      <c r="I83" s="7">
        <f t="shared" si="7"/>
        <v>285.61856079101602</v>
      </c>
      <c r="J83" s="7">
        <f t="shared" si="7"/>
        <v>140.95056152343795</v>
      </c>
      <c r="K83" s="7">
        <f t="shared" si="8"/>
        <v>186.95316772460944</v>
      </c>
      <c r="L83" s="8">
        <f t="shared" si="9"/>
        <v>1.3263740541645301</v>
      </c>
      <c r="M83" s="8">
        <f t="shared" si="5"/>
        <v>1.6177317834451761</v>
      </c>
      <c r="P83" s="6">
        <f t="shared" si="10"/>
        <v>7.5140134510429171</v>
      </c>
      <c r="U83" s="18">
        <v>22</v>
      </c>
      <c r="V83" s="20">
        <f t="shared" si="6"/>
        <v>1.3392022726941313</v>
      </c>
    </row>
    <row r="84" spans="1:22" x14ac:dyDescent="0.15">
      <c r="A84" s="6">
        <v>41.5</v>
      </c>
      <c r="B84" s="6">
        <v>82</v>
      </c>
      <c r="D84">
        <v>743.6884765625</v>
      </c>
      <c r="E84">
        <v>597.13739013671898</v>
      </c>
      <c r="F84">
        <v>456.66949462890602</v>
      </c>
      <c r="G84">
        <v>454.72937011718801</v>
      </c>
      <c r="I84" s="7">
        <f t="shared" si="7"/>
        <v>287.01898193359398</v>
      </c>
      <c r="J84" s="7">
        <f t="shared" si="7"/>
        <v>142.40802001953097</v>
      </c>
      <c r="K84" s="7">
        <f t="shared" si="8"/>
        <v>187.3333679199223</v>
      </c>
      <c r="L84" s="8">
        <f t="shared" si="9"/>
        <v>1.3154692263415355</v>
      </c>
      <c r="M84" s="8">
        <f t="shared" si="5"/>
        <v>1.6103800986621895</v>
      </c>
      <c r="P84" s="6">
        <f t="shared" si="10"/>
        <v>7.0254224839033768</v>
      </c>
      <c r="U84" s="18">
        <v>65</v>
      </c>
      <c r="V84" s="20">
        <f t="shared" ref="V84:V104" si="11">L131</f>
        <v>1.046466494171276</v>
      </c>
    </row>
    <row r="85" spans="1:22" x14ac:dyDescent="0.15">
      <c r="A85" s="6">
        <v>42</v>
      </c>
      <c r="B85" s="6">
        <v>83</v>
      </c>
      <c r="D85">
        <v>742.44219970703102</v>
      </c>
      <c r="E85">
        <v>596.81658935546898</v>
      </c>
      <c r="F85">
        <v>456.247802734375</v>
      </c>
      <c r="G85">
        <v>454.29403686523398</v>
      </c>
      <c r="I85" s="7">
        <f t="shared" si="7"/>
        <v>286.19439697265602</v>
      </c>
      <c r="J85" s="7">
        <f t="shared" si="7"/>
        <v>142.522552490235</v>
      </c>
      <c r="K85" s="7">
        <f t="shared" si="8"/>
        <v>186.42861022949154</v>
      </c>
      <c r="L85" s="8">
        <f t="shared" si="9"/>
        <v>1.3080639307401176</v>
      </c>
      <c r="M85" s="8">
        <f t="shared" si="5"/>
        <v>1.6065279461007793</v>
      </c>
      <c r="P85" s="6">
        <f t="shared" si="10"/>
        <v>6.7694094744903381</v>
      </c>
      <c r="U85" s="18">
        <v>65.5</v>
      </c>
      <c r="V85" s="20">
        <f t="shared" si="11"/>
        <v>1.04328996543737</v>
      </c>
    </row>
    <row r="86" spans="1:22" x14ac:dyDescent="0.15">
      <c r="A86" s="6">
        <v>42.5</v>
      </c>
      <c r="B86" s="6">
        <v>84</v>
      </c>
      <c r="D86">
        <v>741.61505126953102</v>
      </c>
      <c r="E86">
        <v>596.69323730468795</v>
      </c>
      <c r="F86">
        <v>456.295166015625</v>
      </c>
      <c r="G86">
        <v>454.07144165039102</v>
      </c>
      <c r="I86" s="7">
        <f t="shared" si="7"/>
        <v>285.31988525390602</v>
      </c>
      <c r="J86" s="7">
        <f t="shared" si="7"/>
        <v>142.62179565429693</v>
      </c>
      <c r="K86" s="7">
        <f t="shared" si="8"/>
        <v>185.48462829589818</v>
      </c>
      <c r="L86" s="8">
        <f t="shared" si="9"/>
        <v>1.3005349388917882</v>
      </c>
      <c r="M86" s="8">
        <f t="shared" si="5"/>
        <v>1.6025520972924578</v>
      </c>
      <c r="P86" s="6">
        <f t="shared" si="10"/>
        <v>6.5051756462182277</v>
      </c>
      <c r="U86" s="18">
        <v>66</v>
      </c>
      <c r="V86" s="20">
        <f t="shared" si="11"/>
        <v>1.0375103937992294</v>
      </c>
    </row>
    <row r="87" spans="1:22" ht="15" x14ac:dyDescent="0.2">
      <c r="A87" s="6">
        <v>43</v>
      </c>
      <c r="B87" s="6">
        <v>85</v>
      </c>
      <c r="C87" s="26" t="s">
        <v>31</v>
      </c>
      <c r="D87">
        <v>739.78326416015602</v>
      </c>
      <c r="E87">
        <v>596.503173828125</v>
      </c>
      <c r="F87">
        <v>456.84600830078102</v>
      </c>
      <c r="G87">
        <v>455.00985717773398</v>
      </c>
      <c r="I87" s="7">
        <f t="shared" si="7"/>
        <v>282.937255859375</v>
      </c>
      <c r="J87" s="7">
        <f t="shared" si="7"/>
        <v>141.49331665039102</v>
      </c>
      <c r="K87" s="7">
        <f t="shared" si="8"/>
        <v>183.89193420410129</v>
      </c>
      <c r="L87" s="8">
        <f t="shared" si="9"/>
        <v>1.2996510263341339</v>
      </c>
      <c r="M87" s="8">
        <f t="shared" si="5"/>
        <v>1.6052213277748113</v>
      </c>
      <c r="P87" s="6">
        <f t="shared" si="10"/>
        <v>6.6825719766361935</v>
      </c>
      <c r="U87" s="18">
        <v>66.5</v>
      </c>
      <c r="V87" s="20">
        <f t="shared" si="11"/>
        <v>1.0292184606044568</v>
      </c>
    </row>
    <row r="88" spans="1:22" x14ac:dyDescent="0.15">
      <c r="A88" s="6">
        <v>43.5</v>
      </c>
      <c r="B88" s="6">
        <v>86</v>
      </c>
      <c r="D88">
        <v>740.06774902343795</v>
      </c>
      <c r="E88">
        <v>596.9130859375</v>
      </c>
      <c r="F88">
        <v>456.75613403320301</v>
      </c>
      <c r="G88">
        <v>454.90927124023398</v>
      </c>
      <c r="I88" s="7">
        <f t="shared" si="7"/>
        <v>283.31161499023494</v>
      </c>
      <c r="J88" s="7">
        <f t="shared" si="7"/>
        <v>142.00381469726602</v>
      </c>
      <c r="K88" s="7">
        <f t="shared" si="8"/>
        <v>183.90894470214874</v>
      </c>
      <c r="L88" s="8">
        <f t="shared" si="9"/>
        <v>1.2950986217815281</v>
      </c>
      <c r="M88" s="8">
        <f t="shared" ref="M88:M148" si="12">L88+ABS($N$2)*A88</f>
        <v>1.6042220662622135</v>
      </c>
      <c r="P88" s="6">
        <f t="shared" si="10"/>
        <v>6.6161613288353873</v>
      </c>
      <c r="U88" s="18">
        <v>67</v>
      </c>
      <c r="V88" s="20">
        <f t="shared" si="11"/>
        <v>1.0402895881393908</v>
      </c>
    </row>
    <row r="89" spans="1:22" x14ac:dyDescent="0.15">
      <c r="A89" s="6">
        <v>44</v>
      </c>
      <c r="B89" s="6">
        <v>87</v>
      </c>
      <c r="D89">
        <v>739.519775390625</v>
      </c>
      <c r="E89">
        <v>597.21826171875</v>
      </c>
      <c r="F89">
        <v>456.34460449218801</v>
      </c>
      <c r="G89">
        <v>454.39645385742199</v>
      </c>
      <c r="I89" s="7">
        <f t="shared" si="7"/>
        <v>283.17517089843699</v>
      </c>
      <c r="J89" s="7">
        <f t="shared" si="7"/>
        <v>142.82180786132801</v>
      </c>
      <c r="K89" s="7">
        <f t="shared" si="8"/>
        <v>183.19990539550739</v>
      </c>
      <c r="L89" s="8">
        <f t="shared" si="9"/>
        <v>1.2827166112711881</v>
      </c>
      <c r="M89" s="8">
        <f t="shared" si="12"/>
        <v>1.5953931987918812</v>
      </c>
      <c r="P89" s="6">
        <f t="shared" si="10"/>
        <v>6.0293972028680569</v>
      </c>
      <c r="U89" s="18">
        <v>67.5</v>
      </c>
      <c r="V89" s="20">
        <f t="shared" si="11"/>
        <v>1.023081906474371</v>
      </c>
    </row>
    <row r="90" spans="1:22" x14ac:dyDescent="0.15">
      <c r="A90" s="6">
        <v>44.5</v>
      </c>
      <c r="B90" s="6">
        <v>88</v>
      </c>
      <c r="D90">
        <v>737.71160888671898</v>
      </c>
      <c r="E90">
        <v>596.62097167968795</v>
      </c>
      <c r="F90">
        <v>456.91461181640602</v>
      </c>
      <c r="G90">
        <v>454.94464111328102</v>
      </c>
      <c r="I90" s="7">
        <f t="shared" si="7"/>
        <v>280.79699707031295</v>
      </c>
      <c r="J90" s="7">
        <f t="shared" si="7"/>
        <v>141.67633056640693</v>
      </c>
      <c r="K90" s="7">
        <f t="shared" si="8"/>
        <v>181.62356567382812</v>
      </c>
      <c r="L90" s="8">
        <f t="shared" si="9"/>
        <v>1.2819612489095136</v>
      </c>
      <c r="M90" s="8">
        <f t="shared" si="12"/>
        <v>1.5981909794702147</v>
      </c>
      <c r="P90" s="6">
        <f t="shared" si="10"/>
        <v>6.2153369442773627</v>
      </c>
      <c r="U90" s="18">
        <v>68</v>
      </c>
      <c r="V90" s="20">
        <f t="shared" si="11"/>
        <v>1.0093945192564182</v>
      </c>
    </row>
    <row r="91" spans="1:22" x14ac:dyDescent="0.15">
      <c r="A91" s="6">
        <v>45</v>
      </c>
      <c r="B91" s="6">
        <v>89</v>
      </c>
      <c r="D91">
        <v>736.53155517578102</v>
      </c>
      <c r="E91">
        <v>596.57995605468795</v>
      </c>
      <c r="F91">
        <v>456.41912841796898</v>
      </c>
      <c r="G91">
        <v>454.42489624023398</v>
      </c>
      <c r="I91" s="7">
        <f t="shared" si="7"/>
        <v>280.11242675781205</v>
      </c>
      <c r="J91" s="7">
        <f t="shared" si="7"/>
        <v>142.15505981445398</v>
      </c>
      <c r="K91" s="7">
        <f t="shared" si="8"/>
        <v>180.60388488769428</v>
      </c>
      <c r="L91" s="8">
        <f t="shared" si="9"/>
        <v>1.2704710273656465</v>
      </c>
      <c r="M91" s="8">
        <f t="shared" si="12"/>
        <v>1.5902539009663554</v>
      </c>
      <c r="P91" s="6">
        <f t="shared" si="10"/>
        <v>5.6878408699846315</v>
      </c>
      <c r="U91" s="18">
        <v>68.5</v>
      </c>
      <c r="V91" s="20">
        <f t="shared" si="11"/>
        <v>1.0141078199848317</v>
      </c>
    </row>
    <row r="92" spans="1:22" x14ac:dyDescent="0.15">
      <c r="A92" s="6">
        <v>45.5</v>
      </c>
      <c r="B92" s="6">
        <v>90</v>
      </c>
      <c r="D92">
        <v>734.4072265625</v>
      </c>
      <c r="E92">
        <v>596.76916503906295</v>
      </c>
      <c r="F92">
        <v>456.15341186523398</v>
      </c>
      <c r="G92">
        <v>454.39321899414102</v>
      </c>
      <c r="I92" s="7">
        <f t="shared" si="7"/>
        <v>278.25381469726602</v>
      </c>
      <c r="J92" s="7">
        <f t="shared" si="7"/>
        <v>142.37594604492193</v>
      </c>
      <c r="K92" s="7">
        <f t="shared" si="8"/>
        <v>178.59065246582068</v>
      </c>
      <c r="L92" s="8">
        <f t="shared" si="9"/>
        <v>1.2543597245666231</v>
      </c>
      <c r="M92" s="8">
        <f t="shared" si="12"/>
        <v>1.57769574120734</v>
      </c>
      <c r="P92" s="6">
        <f t="shared" si="10"/>
        <v>4.853228994846873</v>
      </c>
      <c r="U92" s="18">
        <v>69</v>
      </c>
      <c r="V92" s="20">
        <f t="shared" si="11"/>
        <v>1.0115941096909848</v>
      </c>
    </row>
    <row r="93" spans="1:22" x14ac:dyDescent="0.15">
      <c r="A93" s="6">
        <v>46</v>
      </c>
      <c r="B93" s="6">
        <v>91</v>
      </c>
      <c r="D93">
        <v>733.80554199218795</v>
      </c>
      <c r="E93">
        <v>595.721435546875</v>
      </c>
      <c r="F93">
        <v>457.025634765625</v>
      </c>
      <c r="G93">
        <v>455.08355712890602</v>
      </c>
      <c r="I93" s="7">
        <f t="shared" si="7"/>
        <v>276.77990722656295</v>
      </c>
      <c r="J93" s="7">
        <f t="shared" si="7"/>
        <v>140.63787841796898</v>
      </c>
      <c r="K93" s="7">
        <f t="shared" si="8"/>
        <v>178.33339233398468</v>
      </c>
      <c r="L93" s="8">
        <f t="shared" si="9"/>
        <v>1.2680324414734589</v>
      </c>
      <c r="M93" s="8">
        <f t="shared" si="12"/>
        <v>1.5949216011541838</v>
      </c>
      <c r="P93" s="6">
        <f t="shared" si="10"/>
        <v>5.9980549523901043</v>
      </c>
      <c r="U93" s="18">
        <v>69.5</v>
      </c>
      <c r="V93" s="20">
        <f t="shared" si="11"/>
        <v>1.0065392990369606</v>
      </c>
    </row>
    <row r="94" spans="1:22" x14ac:dyDescent="0.15">
      <c r="A94" s="6">
        <v>46.5</v>
      </c>
      <c r="B94" s="6">
        <v>92</v>
      </c>
      <c r="D94">
        <v>734.27392578125</v>
      </c>
      <c r="E94">
        <v>596.62933349609398</v>
      </c>
      <c r="F94">
        <v>457.76980590820301</v>
      </c>
      <c r="G94">
        <v>455.84799194335898</v>
      </c>
      <c r="I94" s="7">
        <f t="shared" si="7"/>
        <v>276.50411987304699</v>
      </c>
      <c r="J94" s="7">
        <f t="shared" si="7"/>
        <v>140.781341552735</v>
      </c>
      <c r="K94" s="7">
        <f t="shared" si="8"/>
        <v>177.95718078613248</v>
      </c>
      <c r="L94" s="8">
        <f t="shared" si="9"/>
        <v>1.2640679426930441</v>
      </c>
      <c r="M94" s="8">
        <f t="shared" si="12"/>
        <v>1.5945102454137767</v>
      </c>
      <c r="P94" s="6">
        <f t="shared" si="10"/>
        <v>5.9707163619884849</v>
      </c>
      <c r="U94" s="18">
        <v>70</v>
      </c>
      <c r="V94" s="20">
        <f t="shared" si="11"/>
        <v>1.0064931079206869</v>
      </c>
    </row>
    <row r="95" spans="1:22" x14ac:dyDescent="0.15">
      <c r="A95" s="6">
        <v>47</v>
      </c>
      <c r="B95" s="6">
        <v>93</v>
      </c>
      <c r="D95">
        <v>732.74328613281295</v>
      </c>
      <c r="E95">
        <v>596.343017578125</v>
      </c>
      <c r="F95">
        <v>457.05804443359398</v>
      </c>
      <c r="G95">
        <v>455.02520751953102</v>
      </c>
      <c r="I95" s="7">
        <f t="shared" si="7"/>
        <v>275.68524169921898</v>
      </c>
      <c r="J95" s="7">
        <f t="shared" si="7"/>
        <v>141.31781005859398</v>
      </c>
      <c r="K95" s="7">
        <f t="shared" si="8"/>
        <v>176.7627746582032</v>
      </c>
      <c r="L95" s="8">
        <f t="shared" si="9"/>
        <v>1.2508173922657932</v>
      </c>
      <c r="M95" s="8">
        <f t="shared" si="12"/>
        <v>1.5848128380265338</v>
      </c>
      <c r="P95" s="6">
        <f t="shared" si="10"/>
        <v>5.3262293098444609</v>
      </c>
      <c r="U95" s="18">
        <v>70.5</v>
      </c>
      <c r="V95" s="20">
        <f t="shared" si="11"/>
        <v>1.0079408539293802</v>
      </c>
    </row>
    <row r="96" spans="1:22" x14ac:dyDescent="0.15">
      <c r="A96" s="6">
        <v>47.5</v>
      </c>
      <c r="B96" s="6">
        <v>94</v>
      </c>
      <c r="D96">
        <v>732.41198730468795</v>
      </c>
      <c r="E96">
        <v>596.4873046875</v>
      </c>
      <c r="F96">
        <v>456.50506591796898</v>
      </c>
      <c r="G96">
        <v>454.70794677734398</v>
      </c>
      <c r="I96" s="7">
        <f t="shared" si="7"/>
        <v>275.90692138671898</v>
      </c>
      <c r="J96" s="7">
        <f t="shared" si="7"/>
        <v>141.77935791015602</v>
      </c>
      <c r="K96" s="7">
        <f t="shared" si="8"/>
        <v>176.66137084960977</v>
      </c>
      <c r="L96" s="8">
        <f t="shared" si="9"/>
        <v>1.2460302645858932</v>
      </c>
      <c r="M96" s="8">
        <f t="shared" si="12"/>
        <v>1.5835788533866415</v>
      </c>
      <c r="P96" s="6">
        <f t="shared" si="10"/>
        <v>5.2442190269722131</v>
      </c>
      <c r="U96" s="18">
        <v>71</v>
      </c>
      <c r="V96" s="20">
        <f t="shared" si="11"/>
        <v>0.9968689663992758</v>
      </c>
    </row>
    <row r="97" spans="1:22" x14ac:dyDescent="0.15">
      <c r="A97" s="6">
        <v>48</v>
      </c>
      <c r="B97" s="6">
        <v>95</v>
      </c>
      <c r="D97">
        <v>733.51458740234398</v>
      </c>
      <c r="E97">
        <v>597.92462158203102</v>
      </c>
      <c r="F97">
        <v>457.04312133789102</v>
      </c>
      <c r="G97">
        <v>455.10354614257801</v>
      </c>
      <c r="I97" s="7">
        <f t="shared" si="7"/>
        <v>276.47146606445295</v>
      </c>
      <c r="J97" s="7">
        <f t="shared" si="7"/>
        <v>142.82107543945301</v>
      </c>
      <c r="K97" s="7">
        <f t="shared" si="8"/>
        <v>176.49671325683585</v>
      </c>
      <c r="L97" s="8">
        <f t="shared" si="9"/>
        <v>1.2357889948228205</v>
      </c>
      <c r="M97" s="8">
        <f t="shared" si="12"/>
        <v>1.5768907266635768</v>
      </c>
      <c r="P97" s="6">
        <f t="shared" si="10"/>
        <v>4.7997279476571304</v>
      </c>
      <c r="U97" s="18">
        <v>71.5</v>
      </c>
      <c r="V97" s="20">
        <f t="shared" si="11"/>
        <v>1.0009726191348507</v>
      </c>
    </row>
    <row r="98" spans="1:22" x14ac:dyDescent="0.15">
      <c r="A98" s="6">
        <v>48.5</v>
      </c>
      <c r="B98" s="6">
        <v>96</v>
      </c>
      <c r="D98">
        <v>737.53302001953102</v>
      </c>
      <c r="E98">
        <v>601.33349609375</v>
      </c>
      <c r="F98">
        <v>457.17327880859398</v>
      </c>
      <c r="G98">
        <v>455.30105590820301</v>
      </c>
      <c r="I98" s="7">
        <f t="shared" si="7"/>
        <v>280.35974121093705</v>
      </c>
      <c r="J98" s="7">
        <f t="shared" si="7"/>
        <v>146.03244018554699</v>
      </c>
      <c r="K98" s="7">
        <f t="shared" si="8"/>
        <v>178.13703308105414</v>
      </c>
      <c r="L98" s="8">
        <f t="shared" si="9"/>
        <v>1.2198456237170006</v>
      </c>
      <c r="M98" s="8">
        <f t="shared" si="12"/>
        <v>1.5645004985977646</v>
      </c>
      <c r="P98" s="6">
        <f t="shared" si="10"/>
        <v>3.9762767670836223</v>
      </c>
      <c r="U98" s="18">
        <v>72</v>
      </c>
      <c r="V98" s="20">
        <f t="shared" si="11"/>
        <v>0.9957320495428138</v>
      </c>
    </row>
    <row r="99" spans="1:22" x14ac:dyDescent="0.15">
      <c r="A99" s="6">
        <v>49</v>
      </c>
      <c r="B99" s="6">
        <v>97</v>
      </c>
      <c r="D99">
        <v>744.115478515625</v>
      </c>
      <c r="E99">
        <v>605.58111572265602</v>
      </c>
      <c r="F99">
        <v>456.70498657226602</v>
      </c>
      <c r="G99">
        <v>454.79415893554699</v>
      </c>
      <c r="I99" s="7">
        <f t="shared" si="7"/>
        <v>287.41049194335898</v>
      </c>
      <c r="J99" s="7">
        <f t="shared" si="7"/>
        <v>150.78695678710903</v>
      </c>
      <c r="K99" s="7">
        <f t="shared" si="8"/>
        <v>181.85962219238266</v>
      </c>
      <c r="L99" s="8">
        <f t="shared" si="9"/>
        <v>1.2060699815644138</v>
      </c>
      <c r="M99" s="8">
        <f t="shared" si="12"/>
        <v>1.5542779994851859</v>
      </c>
      <c r="P99" s="6">
        <f t="shared" si="10"/>
        <v>3.2968922619758172</v>
      </c>
      <c r="U99" s="18">
        <v>72.5</v>
      </c>
      <c r="V99" s="20">
        <f t="shared" si="11"/>
        <v>0.99730218052481934</v>
      </c>
    </row>
    <row r="100" spans="1:22" x14ac:dyDescent="0.15">
      <c r="A100" s="6">
        <v>49.5</v>
      </c>
      <c r="B100" s="6">
        <v>98</v>
      </c>
      <c r="D100">
        <v>746.07537841796898</v>
      </c>
      <c r="E100">
        <v>606.7529296875</v>
      </c>
      <c r="F100">
        <v>456.86193847656301</v>
      </c>
      <c r="G100">
        <v>455.09185791015602</v>
      </c>
      <c r="I100" s="7">
        <f t="shared" si="7"/>
        <v>289.21343994140597</v>
      </c>
      <c r="J100" s="7">
        <f t="shared" si="7"/>
        <v>151.66107177734398</v>
      </c>
      <c r="K100" s="7">
        <f t="shared" si="8"/>
        <v>183.05068969726517</v>
      </c>
      <c r="L100" s="8">
        <f t="shared" si="9"/>
        <v>1.2069721488320009</v>
      </c>
      <c r="M100" s="8">
        <f t="shared" si="12"/>
        <v>1.5587333097927809</v>
      </c>
      <c r="P100" s="6">
        <f t="shared" si="10"/>
        <v>3.5929909708231094</v>
      </c>
      <c r="U100" s="18">
        <v>73</v>
      </c>
      <c r="V100" s="20">
        <f t="shared" si="11"/>
        <v>0.99084269684786597</v>
      </c>
    </row>
    <row r="101" spans="1:22" x14ac:dyDescent="0.15">
      <c r="A101" s="6">
        <v>50</v>
      </c>
      <c r="B101" s="6">
        <v>99</v>
      </c>
      <c r="D101">
        <v>746.12487792968795</v>
      </c>
      <c r="E101">
        <v>607.059814453125</v>
      </c>
      <c r="F101">
        <v>457.27938842773398</v>
      </c>
      <c r="G101">
        <v>455.45843505859398</v>
      </c>
      <c r="I101" s="7">
        <f t="shared" si="7"/>
        <v>288.84548950195398</v>
      </c>
      <c r="J101" s="7">
        <f t="shared" si="7"/>
        <v>151.60137939453102</v>
      </c>
      <c r="K101" s="7">
        <f t="shared" si="8"/>
        <v>182.72452392578225</v>
      </c>
      <c r="L101" s="8">
        <f t="shared" si="9"/>
        <v>1.2052959191766695</v>
      </c>
      <c r="M101" s="8">
        <f t="shared" si="12"/>
        <v>1.5606102231774572</v>
      </c>
      <c r="P101" s="6">
        <f t="shared" si="10"/>
        <v>3.7177301228578088</v>
      </c>
      <c r="U101" s="18">
        <v>73.5</v>
      </c>
      <c r="V101" s="20">
        <f t="shared" si="11"/>
        <v>0.98661254233719986</v>
      </c>
    </row>
    <row r="102" spans="1:22" x14ac:dyDescent="0.15">
      <c r="A102" s="6">
        <v>50.5</v>
      </c>
      <c r="B102" s="6">
        <v>100</v>
      </c>
      <c r="D102">
        <v>746.04016113281295</v>
      </c>
      <c r="E102">
        <v>609.02972412109398</v>
      </c>
      <c r="F102">
        <v>457.53182983398398</v>
      </c>
      <c r="G102">
        <v>455.65878295898398</v>
      </c>
      <c r="I102" s="7">
        <f t="shared" si="7"/>
        <v>288.50833129882898</v>
      </c>
      <c r="J102" s="7">
        <f t="shared" si="7"/>
        <v>153.37094116211</v>
      </c>
      <c r="K102" s="7">
        <f t="shared" si="8"/>
        <v>181.14867248535199</v>
      </c>
      <c r="L102" s="8">
        <f t="shared" si="9"/>
        <v>1.1811146956050917</v>
      </c>
      <c r="M102" s="8">
        <f t="shared" si="12"/>
        <v>1.5399821426458875</v>
      </c>
      <c r="P102" s="6">
        <f t="shared" si="10"/>
        <v>2.3467935124530444</v>
      </c>
      <c r="U102" s="18">
        <v>74</v>
      </c>
      <c r="V102" s="20">
        <f t="shared" si="11"/>
        <v>0.98853543841062441</v>
      </c>
    </row>
    <row r="103" spans="1:22" x14ac:dyDescent="0.15">
      <c r="A103" s="6">
        <v>51</v>
      </c>
      <c r="B103" s="6">
        <v>101</v>
      </c>
      <c r="D103">
        <v>743.11932373046898</v>
      </c>
      <c r="E103">
        <v>607.65545654296898</v>
      </c>
      <c r="F103">
        <v>456.368408203125</v>
      </c>
      <c r="G103">
        <v>454.38925170898398</v>
      </c>
      <c r="I103" s="7">
        <f t="shared" si="7"/>
        <v>286.75091552734398</v>
      </c>
      <c r="J103" s="7">
        <f t="shared" si="7"/>
        <v>153.266204833985</v>
      </c>
      <c r="K103" s="7">
        <f t="shared" si="8"/>
        <v>179.46457214355448</v>
      </c>
      <c r="L103" s="8">
        <f t="shared" si="9"/>
        <v>1.1709337511028413</v>
      </c>
      <c r="M103" s="8">
        <f t="shared" si="12"/>
        <v>1.5333543411836448</v>
      </c>
      <c r="P103" s="6">
        <f t="shared" si="10"/>
        <v>1.9063116335318864</v>
      </c>
      <c r="U103" s="18">
        <v>74.5</v>
      </c>
      <c r="V103" s="20">
        <f t="shared" si="11"/>
        <v>0.98553996231277341</v>
      </c>
    </row>
    <row r="104" spans="1:22" x14ac:dyDescent="0.15">
      <c r="A104" s="6">
        <v>51.5</v>
      </c>
      <c r="B104" s="6">
        <v>102</v>
      </c>
      <c r="D104">
        <v>744.94561767578102</v>
      </c>
      <c r="E104">
        <v>609.31677246093795</v>
      </c>
      <c r="F104">
        <v>457.30697631835898</v>
      </c>
      <c r="G104">
        <v>455.31051635742199</v>
      </c>
      <c r="I104" s="7">
        <f t="shared" si="7"/>
        <v>287.63864135742205</v>
      </c>
      <c r="J104" s="7">
        <f t="shared" si="7"/>
        <v>154.00625610351597</v>
      </c>
      <c r="K104" s="7">
        <f t="shared" si="8"/>
        <v>179.83426208496087</v>
      </c>
      <c r="L104" s="8">
        <f t="shared" si="9"/>
        <v>1.1677075115967011</v>
      </c>
      <c r="M104" s="8">
        <f t="shared" si="12"/>
        <v>1.5336812447175125</v>
      </c>
      <c r="P104" s="6">
        <f t="shared" si="10"/>
        <v>1.9280375533024703</v>
      </c>
      <c r="U104" s="18">
        <v>75</v>
      </c>
      <c r="V104" s="20">
        <f t="shared" si="11"/>
        <v>0.98758327814077074</v>
      </c>
    </row>
    <row r="105" spans="1:22" x14ac:dyDescent="0.15">
      <c r="A105" s="6">
        <v>52</v>
      </c>
      <c r="B105" s="6">
        <v>103</v>
      </c>
      <c r="D105">
        <v>742.72052001953102</v>
      </c>
      <c r="E105">
        <v>608.824951171875</v>
      </c>
      <c r="F105">
        <v>456.91491699218801</v>
      </c>
      <c r="G105">
        <v>455.07989501953102</v>
      </c>
      <c r="I105" s="7">
        <f t="shared" si="7"/>
        <v>285.80560302734301</v>
      </c>
      <c r="J105" s="7">
        <f t="shared" si="7"/>
        <v>153.74505615234398</v>
      </c>
      <c r="K105" s="7">
        <f t="shared" si="8"/>
        <v>178.18406372070223</v>
      </c>
      <c r="L105" s="8">
        <f t="shared" si="9"/>
        <v>1.1589580060651963</v>
      </c>
      <c r="M105" s="8">
        <f t="shared" si="12"/>
        <v>1.5284848822260155</v>
      </c>
      <c r="P105" s="6">
        <f t="shared" si="10"/>
        <v>1.5826887182703007</v>
      </c>
    </row>
    <row r="106" spans="1:22" x14ac:dyDescent="0.15">
      <c r="A106" s="6">
        <v>52.5</v>
      </c>
      <c r="B106" s="6">
        <v>104</v>
      </c>
      <c r="D106">
        <v>742.12591552734398</v>
      </c>
      <c r="E106">
        <v>608.75616455078102</v>
      </c>
      <c r="F106">
        <v>456.212890625</v>
      </c>
      <c r="G106">
        <v>454.22540283203102</v>
      </c>
      <c r="I106" s="7">
        <f t="shared" si="7"/>
        <v>285.91302490234398</v>
      </c>
      <c r="J106" s="7">
        <f t="shared" si="7"/>
        <v>154.53076171875</v>
      </c>
      <c r="K106" s="7">
        <f t="shared" si="8"/>
        <v>177.74149169921898</v>
      </c>
      <c r="L106" s="8">
        <f t="shared" si="9"/>
        <v>1.1502013561721329</v>
      </c>
      <c r="M106" s="8">
        <f t="shared" si="12"/>
        <v>1.5232813753729602</v>
      </c>
      <c r="P106" s="6">
        <f t="shared" si="10"/>
        <v>1.2368650709159994</v>
      </c>
    </row>
    <row r="107" spans="1:22" x14ac:dyDescent="0.15">
      <c r="A107" s="6">
        <v>53</v>
      </c>
      <c r="B107" s="6">
        <v>105</v>
      </c>
      <c r="D107">
        <v>741.97003173828102</v>
      </c>
      <c r="E107">
        <v>609.89013671875</v>
      </c>
      <c r="F107">
        <v>456.18737792968801</v>
      </c>
      <c r="G107">
        <v>454.35699462890602</v>
      </c>
      <c r="I107" s="7">
        <f t="shared" si="7"/>
        <v>285.78265380859301</v>
      </c>
      <c r="J107" s="7">
        <f t="shared" si="7"/>
        <v>155.53314208984398</v>
      </c>
      <c r="K107" s="7">
        <f t="shared" si="8"/>
        <v>176.90945434570222</v>
      </c>
      <c r="L107" s="8">
        <f t="shared" si="9"/>
        <v>1.1374389533229528</v>
      </c>
      <c r="M107" s="8">
        <f t="shared" si="12"/>
        <v>1.514072115563788</v>
      </c>
      <c r="P107" s="6">
        <f t="shared" si="10"/>
        <v>0.62482017377681709</v>
      </c>
    </row>
    <row r="108" spans="1:22" x14ac:dyDescent="0.15">
      <c r="A108" s="6">
        <v>53.5</v>
      </c>
      <c r="B108" s="6">
        <v>106</v>
      </c>
      <c r="D108">
        <v>740.52410888671898</v>
      </c>
      <c r="E108">
        <v>609.45233154296898</v>
      </c>
      <c r="F108">
        <v>456.88235473632801</v>
      </c>
      <c r="G108">
        <v>455.00436401367199</v>
      </c>
      <c r="I108" s="7">
        <f t="shared" si="7"/>
        <v>283.64175415039097</v>
      </c>
      <c r="J108" s="7">
        <f t="shared" si="7"/>
        <v>154.44796752929699</v>
      </c>
      <c r="K108" s="7">
        <f t="shared" si="8"/>
        <v>175.52817687988306</v>
      </c>
      <c r="L108" s="8">
        <f t="shared" si="9"/>
        <v>1.1364874506787368</v>
      </c>
      <c r="M108" s="8">
        <f t="shared" si="12"/>
        <v>1.5166737559595798</v>
      </c>
      <c r="P108" s="6">
        <f t="shared" si="10"/>
        <v>0.79772448546206498</v>
      </c>
    </row>
    <row r="109" spans="1:22" x14ac:dyDescent="0.15">
      <c r="A109" s="6">
        <v>54</v>
      </c>
      <c r="B109" s="6">
        <v>107</v>
      </c>
      <c r="D109">
        <v>741.78942871093795</v>
      </c>
      <c r="E109">
        <v>610.77490234375</v>
      </c>
      <c r="F109">
        <v>456.325439453125</v>
      </c>
      <c r="G109">
        <v>454.20993041992199</v>
      </c>
      <c r="I109" s="7">
        <f t="shared" si="7"/>
        <v>285.46398925781295</v>
      </c>
      <c r="J109" s="7">
        <f t="shared" si="7"/>
        <v>156.56497192382801</v>
      </c>
      <c r="K109" s="7">
        <f t="shared" si="8"/>
        <v>175.86850891113335</v>
      </c>
      <c r="L109" s="8">
        <f t="shared" si="9"/>
        <v>1.1232940979716517</v>
      </c>
      <c r="M109" s="8">
        <f t="shared" si="12"/>
        <v>1.5070335462925026</v>
      </c>
      <c r="P109" s="6">
        <f t="shared" si="10"/>
        <v>0.15703877821229523</v>
      </c>
    </row>
    <row r="110" spans="1:22" x14ac:dyDescent="0.15">
      <c r="A110" s="6">
        <v>54.5</v>
      </c>
      <c r="B110" s="6">
        <v>108</v>
      </c>
      <c r="D110">
        <v>742.55511474609398</v>
      </c>
      <c r="E110">
        <v>611.64581298828102</v>
      </c>
      <c r="F110">
        <v>457.32785034179699</v>
      </c>
      <c r="G110">
        <v>455.33685302734398</v>
      </c>
      <c r="I110" s="7">
        <f t="shared" si="7"/>
        <v>285.22726440429699</v>
      </c>
      <c r="J110" s="7">
        <f t="shared" si="7"/>
        <v>156.30895996093705</v>
      </c>
      <c r="K110" s="7">
        <f t="shared" si="8"/>
        <v>175.81099243164107</v>
      </c>
      <c r="L110" s="8">
        <f t="shared" si="9"/>
        <v>1.1247659281692985</v>
      </c>
      <c r="M110" s="8">
        <f t="shared" si="12"/>
        <v>1.5120585195301572</v>
      </c>
      <c r="P110" s="6">
        <f t="shared" si="10"/>
        <v>0.49099713014241719</v>
      </c>
    </row>
    <row r="111" spans="1:22" x14ac:dyDescent="0.15">
      <c r="A111" s="6">
        <v>55</v>
      </c>
      <c r="B111" s="6">
        <v>109</v>
      </c>
      <c r="D111">
        <v>740.42626953125</v>
      </c>
      <c r="E111">
        <v>610.92938232421898</v>
      </c>
      <c r="F111">
        <v>456.55621337890602</v>
      </c>
      <c r="G111">
        <v>454.65905761718801</v>
      </c>
      <c r="I111" s="7">
        <f t="shared" si="7"/>
        <v>283.87005615234398</v>
      </c>
      <c r="J111" s="7">
        <f t="shared" si="7"/>
        <v>156.27032470703097</v>
      </c>
      <c r="K111" s="7">
        <f t="shared" si="8"/>
        <v>174.4808288574223</v>
      </c>
      <c r="L111" s="8">
        <f t="shared" si="9"/>
        <v>1.1165320682895592</v>
      </c>
      <c r="M111" s="8">
        <f t="shared" si="12"/>
        <v>1.5073778026904256</v>
      </c>
      <c r="P111" s="6">
        <f t="shared" si="10"/>
        <v>0.17991796459885417</v>
      </c>
    </row>
    <row r="112" spans="1:22" x14ac:dyDescent="0.15">
      <c r="A112" s="6">
        <v>55.5</v>
      </c>
      <c r="B112" s="6">
        <v>110</v>
      </c>
      <c r="D112">
        <v>740.01184082031295</v>
      </c>
      <c r="E112">
        <v>610.98583984375</v>
      </c>
      <c r="F112">
        <v>457.06396484375</v>
      </c>
      <c r="G112">
        <v>455.102294921875</v>
      </c>
      <c r="I112" s="7">
        <f t="shared" si="7"/>
        <v>282.94787597656295</v>
      </c>
      <c r="J112" s="7">
        <f t="shared" si="7"/>
        <v>155.883544921875</v>
      </c>
      <c r="K112" s="7">
        <f t="shared" si="8"/>
        <v>173.82939453125044</v>
      </c>
      <c r="L112" s="8">
        <f t="shared" si="9"/>
        <v>1.1151234379380419</v>
      </c>
      <c r="M112" s="8">
        <f t="shared" si="12"/>
        <v>1.5095223153789163</v>
      </c>
      <c r="P112" s="6">
        <f t="shared" si="10"/>
        <v>0.32244169343683349</v>
      </c>
    </row>
    <row r="113" spans="1:22" x14ac:dyDescent="0.15">
      <c r="A113" s="6">
        <v>56</v>
      </c>
      <c r="B113" s="6">
        <v>111</v>
      </c>
      <c r="D113">
        <v>739.73236083984398</v>
      </c>
      <c r="E113">
        <v>611.82415771484398</v>
      </c>
      <c r="F113">
        <v>456.49801635742199</v>
      </c>
      <c r="G113">
        <v>454.59201049804699</v>
      </c>
      <c r="I113" s="7">
        <f t="shared" si="7"/>
        <v>283.23434448242199</v>
      </c>
      <c r="J113" s="7">
        <f t="shared" si="7"/>
        <v>157.23214721679699</v>
      </c>
      <c r="K113" s="7">
        <f t="shared" si="8"/>
        <v>173.1718414306641</v>
      </c>
      <c r="L113" s="8">
        <f t="shared" si="9"/>
        <v>1.101376814449331</v>
      </c>
      <c r="M113" s="8">
        <f t="shared" si="12"/>
        <v>1.4993288349302134</v>
      </c>
      <c r="P113" s="6">
        <f t="shared" si="10"/>
        <v>-0.35501423917817393</v>
      </c>
      <c r="U113" s="18"/>
      <c r="V113" s="20"/>
    </row>
    <row r="114" spans="1:22" x14ac:dyDescent="0.15">
      <c r="A114" s="6">
        <v>56.5</v>
      </c>
      <c r="B114" s="6">
        <v>112</v>
      </c>
      <c r="D114">
        <v>738.59405517578102</v>
      </c>
      <c r="E114">
        <v>611.80706787109398</v>
      </c>
      <c r="F114">
        <v>457.04620361328102</v>
      </c>
      <c r="G114">
        <v>455.44830322265602</v>
      </c>
      <c r="I114" s="7">
        <f t="shared" si="7"/>
        <v>281.5478515625</v>
      </c>
      <c r="J114" s="7">
        <f t="shared" si="7"/>
        <v>156.35876464843795</v>
      </c>
      <c r="K114" s="7">
        <f t="shared" si="8"/>
        <v>172.09671630859344</v>
      </c>
      <c r="L114" s="8">
        <f t="shared" si="9"/>
        <v>1.1006528268213247</v>
      </c>
      <c r="M114" s="8">
        <f t="shared" si="12"/>
        <v>1.5021579903422149</v>
      </c>
      <c r="P114" s="6">
        <f t="shared" si="10"/>
        <v>-0.16698934151977651</v>
      </c>
      <c r="U114" s="18"/>
      <c r="V114" s="20"/>
    </row>
    <row r="115" spans="1:22" x14ac:dyDescent="0.15">
      <c r="A115" s="6">
        <v>57</v>
      </c>
      <c r="B115" s="6">
        <v>113</v>
      </c>
      <c r="D115">
        <v>739.33514404296898</v>
      </c>
      <c r="E115">
        <v>612.34466552734398</v>
      </c>
      <c r="F115">
        <v>456.11737060546898</v>
      </c>
      <c r="G115">
        <v>454.21920776367199</v>
      </c>
      <c r="I115" s="7">
        <f t="shared" si="7"/>
        <v>283.2177734375</v>
      </c>
      <c r="J115" s="7">
        <f t="shared" si="7"/>
        <v>158.12545776367199</v>
      </c>
      <c r="K115" s="7">
        <f t="shared" si="8"/>
        <v>172.52995300292963</v>
      </c>
      <c r="L115" s="8">
        <f t="shared" si="9"/>
        <v>1.0910953583501148</v>
      </c>
      <c r="M115" s="8">
        <f t="shared" si="12"/>
        <v>1.496153664911013</v>
      </c>
      <c r="P115" s="6">
        <f t="shared" si="10"/>
        <v>-0.56603517333244902</v>
      </c>
      <c r="U115" s="18"/>
      <c r="V115" s="20"/>
    </row>
    <row r="116" spans="1:22" x14ac:dyDescent="0.15">
      <c r="A116" s="6">
        <v>57.5</v>
      </c>
      <c r="B116" s="6">
        <v>114</v>
      </c>
      <c r="D116">
        <v>738.40490722656295</v>
      </c>
      <c r="E116">
        <v>611.60949707031295</v>
      </c>
      <c r="F116">
        <v>457.15792846679699</v>
      </c>
      <c r="G116">
        <v>455.18850708007801</v>
      </c>
      <c r="I116" s="7">
        <f t="shared" si="7"/>
        <v>281.24697875976597</v>
      </c>
      <c r="J116" s="7">
        <f t="shared" si="7"/>
        <v>156.42098999023494</v>
      </c>
      <c r="K116" s="7">
        <f t="shared" si="8"/>
        <v>171.75228576660152</v>
      </c>
      <c r="L116" s="8">
        <f t="shared" si="9"/>
        <v>1.098013033783533</v>
      </c>
      <c r="M116" s="8">
        <f t="shared" si="12"/>
        <v>1.5066244833844389</v>
      </c>
      <c r="P116" s="6">
        <f t="shared" si="10"/>
        <v>0.12985256882335217</v>
      </c>
    </row>
    <row r="117" spans="1:22" x14ac:dyDescent="0.15">
      <c r="A117" s="6">
        <v>58</v>
      </c>
      <c r="B117" s="6">
        <v>115</v>
      </c>
      <c r="D117">
        <v>737.54479980468795</v>
      </c>
      <c r="E117">
        <v>612.20050048828102</v>
      </c>
      <c r="F117">
        <v>456.23202514648398</v>
      </c>
      <c r="G117">
        <v>454.22006225585898</v>
      </c>
      <c r="I117" s="7">
        <f t="shared" si="7"/>
        <v>281.31277465820398</v>
      </c>
      <c r="J117" s="7">
        <f t="shared" si="7"/>
        <v>157.98043823242205</v>
      </c>
      <c r="K117" s="7">
        <f t="shared" si="8"/>
        <v>170.72646789550856</v>
      </c>
      <c r="L117" s="8">
        <f t="shared" si="9"/>
        <v>1.0806810628309214</v>
      </c>
      <c r="M117" s="8">
        <f t="shared" si="12"/>
        <v>1.4928456554718352</v>
      </c>
      <c r="P117" s="6">
        <f t="shared" si="10"/>
        <v>-0.78588457913599563</v>
      </c>
    </row>
    <row r="118" spans="1:22" x14ac:dyDescent="0.15">
      <c r="A118" s="6">
        <v>58.5</v>
      </c>
      <c r="B118" s="6">
        <v>116</v>
      </c>
      <c r="D118">
        <v>738.59088134765602</v>
      </c>
      <c r="E118">
        <v>613.23443603515602</v>
      </c>
      <c r="F118">
        <v>457.559326171875</v>
      </c>
      <c r="G118">
        <v>455.73712158203102</v>
      </c>
      <c r="I118" s="7">
        <f t="shared" si="7"/>
        <v>281.03155517578102</v>
      </c>
      <c r="J118" s="7">
        <f t="shared" si="7"/>
        <v>157.497314453125</v>
      </c>
      <c r="K118" s="7">
        <f t="shared" si="8"/>
        <v>170.78343505859351</v>
      </c>
      <c r="L118" s="8">
        <f t="shared" si="9"/>
        <v>1.0843577596964218</v>
      </c>
      <c r="M118" s="8">
        <f t="shared" si="12"/>
        <v>1.5000754953773434</v>
      </c>
      <c r="P118" s="6">
        <f t="shared" si="10"/>
        <v>-0.30539138934756843</v>
      </c>
    </row>
    <row r="119" spans="1:22" x14ac:dyDescent="0.15">
      <c r="A119" s="6">
        <v>59</v>
      </c>
      <c r="B119" s="6">
        <v>117</v>
      </c>
      <c r="D119">
        <v>735.89685058593795</v>
      </c>
      <c r="E119">
        <v>612.42004394531295</v>
      </c>
      <c r="F119">
        <v>456.96450805664102</v>
      </c>
      <c r="G119">
        <v>455.14807128906301</v>
      </c>
      <c r="I119" s="7">
        <f t="shared" si="7"/>
        <v>278.93234252929693</v>
      </c>
      <c r="J119" s="7">
        <f t="shared" si="7"/>
        <v>157.27197265624994</v>
      </c>
      <c r="K119" s="7">
        <f t="shared" si="8"/>
        <v>168.84196166992197</v>
      </c>
      <c r="L119" s="8">
        <f t="shared" si="9"/>
        <v>1.0735667571167344</v>
      </c>
      <c r="M119" s="8">
        <f t="shared" si="12"/>
        <v>1.492837635837664</v>
      </c>
      <c r="P119" s="6">
        <f t="shared" si="10"/>
        <v>-0.78641756183744016</v>
      </c>
    </row>
    <row r="120" spans="1:22" x14ac:dyDescent="0.15">
      <c r="A120" s="6">
        <v>59.5</v>
      </c>
      <c r="B120" s="6">
        <v>118</v>
      </c>
      <c r="D120">
        <v>731.74401855468795</v>
      </c>
      <c r="E120">
        <v>610.28259277343795</v>
      </c>
      <c r="F120">
        <v>456.71258544921898</v>
      </c>
      <c r="G120">
        <v>454.82458496093801</v>
      </c>
      <c r="I120" s="7">
        <f t="shared" si="7"/>
        <v>275.03143310546898</v>
      </c>
      <c r="J120" s="7">
        <f t="shared" si="7"/>
        <v>155.45800781249994</v>
      </c>
      <c r="K120" s="7">
        <f t="shared" si="8"/>
        <v>166.21082763671902</v>
      </c>
      <c r="L120" s="8">
        <f t="shared" si="9"/>
        <v>1.0691686454466096</v>
      </c>
      <c r="M120" s="8">
        <f t="shared" si="12"/>
        <v>1.4919926672075472</v>
      </c>
      <c r="P120" s="6">
        <f t="shared" si="10"/>
        <v>-0.84257394671764796</v>
      </c>
    </row>
    <row r="121" spans="1:22" x14ac:dyDescent="0.15">
      <c r="A121" s="6">
        <v>60</v>
      </c>
      <c r="B121" s="6">
        <v>119</v>
      </c>
      <c r="D121">
        <v>734.16296386718795</v>
      </c>
      <c r="E121">
        <v>611.36218261718795</v>
      </c>
      <c r="F121">
        <v>457.24230957031301</v>
      </c>
      <c r="G121">
        <v>455.29782104492199</v>
      </c>
      <c r="I121" s="7">
        <f t="shared" si="7"/>
        <v>276.92065429687494</v>
      </c>
      <c r="J121" s="7">
        <f t="shared" si="7"/>
        <v>156.06436157226597</v>
      </c>
      <c r="K121" s="7">
        <f t="shared" si="8"/>
        <v>167.67560119628877</v>
      </c>
      <c r="L121" s="8">
        <f t="shared" si="9"/>
        <v>1.0744003275766849</v>
      </c>
      <c r="M121" s="8">
        <f t="shared" si="12"/>
        <v>1.5007774923776303</v>
      </c>
      <c r="P121" s="6">
        <f t="shared" si="10"/>
        <v>-0.25873686002213375</v>
      </c>
    </row>
    <row r="122" spans="1:22" x14ac:dyDescent="0.15">
      <c r="A122" s="6">
        <v>60.5</v>
      </c>
      <c r="B122" s="6">
        <v>120</v>
      </c>
      <c r="D122">
        <v>730.93658447265602</v>
      </c>
      <c r="E122">
        <v>609.189453125</v>
      </c>
      <c r="F122">
        <v>456.46676635742199</v>
      </c>
      <c r="G122">
        <v>454.610595703125</v>
      </c>
      <c r="I122" s="7">
        <f t="shared" si="7"/>
        <v>274.46981811523403</v>
      </c>
      <c r="J122" s="7">
        <f t="shared" si="7"/>
        <v>154.578857421875</v>
      </c>
      <c r="K122" s="7">
        <f t="shared" si="8"/>
        <v>166.26461791992153</v>
      </c>
      <c r="L122" s="8">
        <f t="shared" si="9"/>
        <v>1.0755974050587906</v>
      </c>
      <c r="M122" s="8">
        <f t="shared" si="12"/>
        <v>1.505527712899744</v>
      </c>
      <c r="P122" s="6">
        <f t="shared" si="10"/>
        <v>5.696150131086631E-2</v>
      </c>
    </row>
    <row r="123" spans="1:22" x14ac:dyDescent="0.15">
      <c r="A123" s="6">
        <v>61</v>
      </c>
      <c r="B123" s="6">
        <v>121</v>
      </c>
      <c r="D123">
        <v>730.98492431640602</v>
      </c>
      <c r="E123">
        <v>610.07757568359398</v>
      </c>
      <c r="F123">
        <v>457.21936035156301</v>
      </c>
      <c r="G123">
        <v>455.36096191406301</v>
      </c>
      <c r="I123" s="7">
        <f t="shared" si="7"/>
        <v>273.76556396484301</v>
      </c>
      <c r="J123" s="7">
        <f t="shared" si="7"/>
        <v>154.71661376953097</v>
      </c>
      <c r="K123" s="7">
        <f t="shared" si="8"/>
        <v>165.46393432617134</v>
      </c>
      <c r="L123" s="8">
        <f t="shared" si="9"/>
        <v>1.0694645539014305</v>
      </c>
      <c r="M123" s="8">
        <f t="shared" si="12"/>
        <v>1.5029480047823915</v>
      </c>
      <c r="P123" s="6">
        <f t="shared" si="10"/>
        <v>-0.11448519712645348</v>
      </c>
    </row>
    <row r="124" spans="1:22" x14ac:dyDescent="0.15">
      <c r="A124" s="6">
        <v>61.5</v>
      </c>
      <c r="B124" s="6">
        <v>122</v>
      </c>
      <c r="D124">
        <v>733.608642578125</v>
      </c>
      <c r="E124">
        <v>611.99084472656295</v>
      </c>
      <c r="F124">
        <v>456.86334228515602</v>
      </c>
      <c r="G124">
        <v>454.97576904296898</v>
      </c>
      <c r="I124" s="7">
        <f t="shared" si="7"/>
        <v>276.74530029296898</v>
      </c>
      <c r="J124" s="7">
        <f t="shared" si="7"/>
        <v>157.01507568359398</v>
      </c>
      <c r="K124" s="7">
        <f t="shared" si="8"/>
        <v>166.83474731445318</v>
      </c>
      <c r="L124" s="8">
        <f t="shared" si="9"/>
        <v>1.062539673901423</v>
      </c>
      <c r="M124" s="8">
        <f t="shared" si="12"/>
        <v>1.4995762678223921</v>
      </c>
      <c r="P124" s="6">
        <f t="shared" si="10"/>
        <v>-0.33856991659629765</v>
      </c>
    </row>
    <row r="125" spans="1:22" x14ac:dyDescent="0.15">
      <c r="A125" s="6">
        <v>62</v>
      </c>
      <c r="B125" s="6">
        <v>123</v>
      </c>
      <c r="D125">
        <v>730.73956298828102</v>
      </c>
      <c r="E125">
        <v>610.56555175781295</v>
      </c>
      <c r="F125">
        <v>457.905029296875</v>
      </c>
      <c r="G125">
        <v>455.81359863281301</v>
      </c>
      <c r="I125" s="7">
        <f t="shared" si="7"/>
        <v>272.83453369140602</v>
      </c>
      <c r="J125" s="7">
        <f t="shared" si="7"/>
        <v>154.75195312499994</v>
      </c>
      <c r="K125" s="7">
        <f t="shared" si="8"/>
        <v>164.50816650390607</v>
      </c>
      <c r="L125" s="8">
        <f t="shared" si="9"/>
        <v>1.0630442019108193</v>
      </c>
      <c r="M125" s="8">
        <f t="shared" si="12"/>
        <v>1.5036339388717961</v>
      </c>
      <c r="P125" s="6">
        <f t="shared" si="10"/>
        <v>-6.8898204480668163E-2</v>
      </c>
    </row>
    <row r="126" spans="1:22" x14ac:dyDescent="0.15">
      <c r="A126" s="6">
        <v>62.5</v>
      </c>
      <c r="B126" s="6">
        <v>124</v>
      </c>
      <c r="D126">
        <v>731.20233154296898</v>
      </c>
      <c r="E126">
        <v>611.36041259765602</v>
      </c>
      <c r="F126">
        <v>456.99282836914102</v>
      </c>
      <c r="G126">
        <v>455.12481689453102</v>
      </c>
      <c r="I126" s="7">
        <f t="shared" si="7"/>
        <v>274.20950317382795</v>
      </c>
      <c r="J126" s="7">
        <f t="shared" si="7"/>
        <v>156.235595703125</v>
      </c>
      <c r="K126" s="7">
        <f t="shared" si="8"/>
        <v>164.84458618164047</v>
      </c>
      <c r="L126" s="8">
        <f t="shared" si="9"/>
        <v>1.0551026188351729</v>
      </c>
      <c r="M126" s="8">
        <f t="shared" si="12"/>
        <v>1.4992454988361577</v>
      </c>
      <c r="P126" s="6">
        <f t="shared" si="10"/>
        <v>-0.36055273327772513</v>
      </c>
    </row>
    <row r="127" spans="1:22" x14ac:dyDescent="0.15">
      <c r="A127" s="6">
        <v>63</v>
      </c>
      <c r="B127" s="6">
        <v>125</v>
      </c>
      <c r="D127">
        <v>730.341064453125</v>
      </c>
      <c r="E127">
        <v>610.419921875</v>
      </c>
      <c r="F127">
        <v>456.82531738281301</v>
      </c>
      <c r="G127">
        <v>455.25457763671898</v>
      </c>
      <c r="I127" s="7">
        <f t="shared" si="7"/>
        <v>273.51574707031199</v>
      </c>
      <c r="J127" s="7">
        <f t="shared" si="7"/>
        <v>155.16534423828102</v>
      </c>
      <c r="K127" s="7">
        <f t="shared" si="8"/>
        <v>164.9000061035153</v>
      </c>
      <c r="L127" s="8">
        <f t="shared" si="9"/>
        <v>1.0627373458488589</v>
      </c>
      <c r="M127" s="8">
        <f t="shared" si="12"/>
        <v>1.5104333688898515</v>
      </c>
      <c r="P127" s="6">
        <f t="shared" si="10"/>
        <v>0.38299006148626308</v>
      </c>
    </row>
    <row r="128" spans="1:22" x14ac:dyDescent="0.15">
      <c r="A128" s="6">
        <v>63.5</v>
      </c>
      <c r="B128" s="6">
        <v>126</v>
      </c>
      <c r="D128">
        <v>730.61096191406295</v>
      </c>
      <c r="E128">
        <v>611.51525878906295</v>
      </c>
      <c r="F128">
        <v>457.73233032226602</v>
      </c>
      <c r="G128">
        <v>456.14016723632801</v>
      </c>
      <c r="I128" s="7">
        <f t="shared" si="7"/>
        <v>272.87863159179693</v>
      </c>
      <c r="J128" s="7">
        <f t="shared" si="7"/>
        <v>155.37509155273494</v>
      </c>
      <c r="K128" s="7">
        <f t="shared" si="8"/>
        <v>164.11606750488249</v>
      </c>
      <c r="L128" s="8">
        <f t="shared" si="9"/>
        <v>1.056257253751518</v>
      </c>
      <c r="M128" s="8">
        <f t="shared" si="12"/>
        <v>1.5075064198325185</v>
      </c>
      <c r="P128" s="6">
        <f t="shared" si="10"/>
        <v>0.18846582481061366</v>
      </c>
    </row>
    <row r="129" spans="1:16" x14ac:dyDescent="0.15">
      <c r="A129" s="6">
        <v>64</v>
      </c>
      <c r="B129" s="6">
        <v>127</v>
      </c>
      <c r="D129">
        <v>728.82995605468795</v>
      </c>
      <c r="E129">
        <v>610.72247314453102</v>
      </c>
      <c r="F129">
        <v>456.99591064453102</v>
      </c>
      <c r="G129">
        <v>455.19723510742199</v>
      </c>
      <c r="I129" s="7">
        <f t="shared" si="7"/>
        <v>271.83404541015693</v>
      </c>
      <c r="J129" s="7">
        <f t="shared" si="7"/>
        <v>155.52523803710903</v>
      </c>
      <c r="K129" s="7">
        <f t="shared" si="8"/>
        <v>162.96637878418062</v>
      </c>
      <c r="L129" s="8">
        <f t="shared" si="9"/>
        <v>1.0478452297581187</v>
      </c>
      <c r="M129" s="8">
        <f t="shared" si="12"/>
        <v>1.5026475388791272</v>
      </c>
      <c r="P129" s="6">
        <f t="shared" si="10"/>
        <v>-0.13445407917212238</v>
      </c>
    </row>
    <row r="130" spans="1:16" x14ac:dyDescent="0.15">
      <c r="A130" s="6">
        <v>64.5</v>
      </c>
      <c r="B130" s="6">
        <v>128</v>
      </c>
      <c r="D130">
        <v>730.26599121093795</v>
      </c>
      <c r="E130">
        <v>611.8134765625</v>
      </c>
      <c r="F130">
        <v>457.12551879882801</v>
      </c>
      <c r="G130">
        <v>455.25402832031301</v>
      </c>
      <c r="I130" s="7">
        <f t="shared" ref="I130:J148" si="13">D130-F130</f>
        <v>273.14047241210994</v>
      </c>
      <c r="J130" s="7">
        <f t="shared" si="13"/>
        <v>156.55944824218699</v>
      </c>
      <c r="K130" s="7">
        <f t="shared" ref="K130:K148" si="14">I130-0.7*J130</f>
        <v>163.54885864257906</v>
      </c>
      <c r="L130" s="8">
        <f t="shared" ref="L130:L148" si="15">K130/J130</f>
        <v>1.0446438108901606</v>
      </c>
      <c r="M130" s="8">
        <f t="shared" si="12"/>
        <v>1.5029992630511768</v>
      </c>
      <c r="P130" s="6">
        <f t="shared" si="10"/>
        <v>-0.11107858655228255</v>
      </c>
    </row>
    <row r="131" spans="1:16" x14ac:dyDescent="0.15">
      <c r="A131" s="6">
        <v>65</v>
      </c>
      <c r="B131" s="6">
        <v>129</v>
      </c>
      <c r="D131">
        <v>727.99407958984398</v>
      </c>
      <c r="E131">
        <v>610.68426513671898</v>
      </c>
      <c r="F131">
        <v>457.77923583984398</v>
      </c>
      <c r="G131">
        <v>455.96337890625</v>
      </c>
      <c r="I131" s="7">
        <f t="shared" si="13"/>
        <v>270.21484375</v>
      </c>
      <c r="J131" s="7">
        <f t="shared" si="13"/>
        <v>154.72088623046898</v>
      </c>
      <c r="K131" s="7">
        <f t="shared" si="14"/>
        <v>161.91022338867174</v>
      </c>
      <c r="L131" s="8">
        <f t="shared" si="15"/>
        <v>1.046466494171276</v>
      </c>
      <c r="M131" s="8">
        <f t="shared" si="12"/>
        <v>1.5083750893723002</v>
      </c>
      <c r="P131" s="6">
        <f t="shared" si="10"/>
        <v>0.24619736568799355</v>
      </c>
    </row>
    <row r="132" spans="1:16" x14ac:dyDescent="0.15">
      <c r="A132" s="6">
        <v>65.5</v>
      </c>
      <c r="B132" s="6">
        <v>130</v>
      </c>
      <c r="D132">
        <v>728.62829589843795</v>
      </c>
      <c r="E132">
        <v>611.33453369140602</v>
      </c>
      <c r="F132">
        <v>457.94885253906301</v>
      </c>
      <c r="G132">
        <v>456.06521606445301</v>
      </c>
      <c r="I132" s="7">
        <f t="shared" si="13"/>
        <v>270.67944335937494</v>
      </c>
      <c r="J132" s="7">
        <f t="shared" si="13"/>
        <v>155.26931762695301</v>
      </c>
      <c r="K132" s="7">
        <f t="shared" si="14"/>
        <v>161.99092102050784</v>
      </c>
      <c r="L132" s="8">
        <f t="shared" si="15"/>
        <v>1.04328996543737</v>
      </c>
      <c r="M132" s="8">
        <f t="shared" si="12"/>
        <v>1.5087517036784019</v>
      </c>
      <c r="P132" s="6">
        <f t="shared" si="10"/>
        <v>0.2712270498336814</v>
      </c>
    </row>
    <row r="133" spans="1:16" x14ac:dyDescent="0.15">
      <c r="A133" s="6">
        <v>66</v>
      </c>
      <c r="B133" s="6">
        <v>131</v>
      </c>
      <c r="D133">
        <v>726.02703857421898</v>
      </c>
      <c r="E133">
        <v>610.32360839843795</v>
      </c>
      <c r="F133">
        <v>457.74865722656301</v>
      </c>
      <c r="G133">
        <v>455.91970825195301</v>
      </c>
      <c r="I133" s="7">
        <f t="shared" si="13"/>
        <v>268.27838134765597</v>
      </c>
      <c r="J133" s="7">
        <f t="shared" si="13"/>
        <v>154.40390014648494</v>
      </c>
      <c r="K133" s="7">
        <f t="shared" si="14"/>
        <v>160.19565124511649</v>
      </c>
      <c r="L133" s="8">
        <f t="shared" si="15"/>
        <v>1.0375103937992294</v>
      </c>
      <c r="M133" s="8">
        <f t="shared" si="12"/>
        <v>1.5065252750802693</v>
      </c>
      <c r="P133" s="6">
        <f t="shared" si="10"/>
        <v>0.12325921196525556</v>
      </c>
    </row>
    <row r="134" spans="1:16" x14ac:dyDescent="0.15">
      <c r="A134" s="6">
        <v>66.5</v>
      </c>
      <c r="B134" s="6">
        <v>132</v>
      </c>
      <c r="D134">
        <v>723.97314453125</v>
      </c>
      <c r="E134">
        <v>609.46545410156295</v>
      </c>
      <c r="F134">
        <v>456.94293212890602</v>
      </c>
      <c r="G134">
        <v>455.04296875</v>
      </c>
      <c r="I134" s="7">
        <f t="shared" si="13"/>
        <v>267.03021240234398</v>
      </c>
      <c r="J134" s="7">
        <f t="shared" si="13"/>
        <v>154.42248535156295</v>
      </c>
      <c r="K134" s="7">
        <f t="shared" si="14"/>
        <v>158.93447265624991</v>
      </c>
      <c r="L134" s="8">
        <f t="shared" si="15"/>
        <v>1.0292184606044568</v>
      </c>
      <c r="M134" s="8">
        <f t="shared" si="12"/>
        <v>1.5017864849255045</v>
      </c>
      <c r="P134" s="6">
        <f t="shared" ref="P134:P148" si="16">(M134-$O$2)/$O$2*100</f>
        <v>-0.19167949026883149</v>
      </c>
    </row>
    <row r="135" spans="1:16" x14ac:dyDescent="0.15">
      <c r="A135" s="6">
        <v>67</v>
      </c>
      <c r="B135" s="6">
        <v>133</v>
      </c>
      <c r="D135">
        <v>721.72576904296898</v>
      </c>
      <c r="E135">
        <v>607.27166748046898</v>
      </c>
      <c r="F135">
        <v>456.905029296875</v>
      </c>
      <c r="G135">
        <v>455.10116577148398</v>
      </c>
      <c r="I135" s="7">
        <f t="shared" si="13"/>
        <v>264.82073974609398</v>
      </c>
      <c r="J135" s="7">
        <f t="shared" si="13"/>
        <v>152.170501708985</v>
      </c>
      <c r="K135" s="7">
        <f t="shared" si="14"/>
        <v>158.30138854980447</v>
      </c>
      <c r="L135" s="8">
        <f t="shared" si="15"/>
        <v>1.0402895881393908</v>
      </c>
      <c r="M135" s="8">
        <f t="shared" si="12"/>
        <v>1.5164107555004465</v>
      </c>
      <c r="P135" s="6">
        <f t="shared" si="16"/>
        <v>0.7802455466229764</v>
      </c>
    </row>
    <row r="136" spans="1:16" x14ac:dyDescent="0.15">
      <c r="A136" s="6">
        <v>67.5</v>
      </c>
      <c r="B136" s="6">
        <v>134</v>
      </c>
      <c r="D136">
        <v>727.63873291015602</v>
      </c>
      <c r="E136">
        <v>612.46221923828102</v>
      </c>
      <c r="F136">
        <v>457.185546875</v>
      </c>
      <c r="G136">
        <v>455.50323486328102</v>
      </c>
      <c r="I136" s="7">
        <f t="shared" si="13"/>
        <v>270.45318603515602</v>
      </c>
      <c r="J136" s="7">
        <f t="shared" si="13"/>
        <v>156.958984375</v>
      </c>
      <c r="K136" s="7">
        <f t="shared" si="14"/>
        <v>160.58189697265601</v>
      </c>
      <c r="L136" s="8">
        <f t="shared" si="15"/>
        <v>1.023081906474371</v>
      </c>
      <c r="M136" s="8">
        <f t="shared" si="12"/>
        <v>1.5027562168754345</v>
      </c>
      <c r="P136" s="6">
        <f t="shared" si="16"/>
        <v>-0.12723136915530261</v>
      </c>
    </row>
    <row r="137" spans="1:16" x14ac:dyDescent="0.15">
      <c r="A137" s="6">
        <v>68</v>
      </c>
      <c r="B137" s="6">
        <v>135</v>
      </c>
      <c r="D137">
        <v>726.81927490234398</v>
      </c>
      <c r="E137">
        <v>613.21417236328102</v>
      </c>
      <c r="F137">
        <v>457.69146728515602</v>
      </c>
      <c r="G137">
        <v>455.77374267578102</v>
      </c>
      <c r="I137" s="7">
        <f t="shared" si="13"/>
        <v>269.12780761718795</v>
      </c>
      <c r="J137" s="7">
        <f t="shared" si="13"/>
        <v>157.4404296875</v>
      </c>
      <c r="K137" s="7">
        <f t="shared" si="14"/>
        <v>158.91950683593797</v>
      </c>
      <c r="L137" s="8">
        <f t="shared" si="15"/>
        <v>1.0093945192564182</v>
      </c>
      <c r="M137" s="8">
        <f t="shared" si="12"/>
        <v>1.4926219726974896</v>
      </c>
      <c r="P137" s="6">
        <f t="shared" si="16"/>
        <v>-0.80075047535925137</v>
      </c>
    </row>
    <row r="138" spans="1:16" x14ac:dyDescent="0.15">
      <c r="A138" s="6">
        <v>68.5</v>
      </c>
      <c r="B138" s="6">
        <v>136</v>
      </c>
      <c r="D138">
        <v>727.275390625</v>
      </c>
      <c r="E138">
        <v>613.08923339843795</v>
      </c>
      <c r="F138">
        <v>457.96450805664102</v>
      </c>
      <c r="G138">
        <v>455.97491455078102</v>
      </c>
      <c r="I138" s="7">
        <f t="shared" si="13"/>
        <v>269.31088256835898</v>
      </c>
      <c r="J138" s="7">
        <f t="shared" si="13"/>
        <v>157.11431884765693</v>
      </c>
      <c r="K138" s="7">
        <f t="shared" si="14"/>
        <v>159.33085937499914</v>
      </c>
      <c r="L138" s="8">
        <f t="shared" si="15"/>
        <v>1.0141078199848317</v>
      </c>
      <c r="M138" s="8">
        <f t="shared" si="12"/>
        <v>1.5008884164659109</v>
      </c>
      <c r="P138" s="6">
        <f t="shared" si="16"/>
        <v>-0.25136487534489066</v>
      </c>
    </row>
    <row r="139" spans="1:16" x14ac:dyDescent="0.15">
      <c r="A139" s="6">
        <v>69</v>
      </c>
      <c r="B139" s="6">
        <v>137</v>
      </c>
      <c r="D139">
        <v>724.53387451171898</v>
      </c>
      <c r="E139">
        <v>611.42816162109398</v>
      </c>
      <c r="F139">
        <v>457.32769775390602</v>
      </c>
      <c r="G139">
        <v>455.31277465820301</v>
      </c>
      <c r="I139" s="7">
        <f t="shared" si="13"/>
        <v>267.20617675781295</v>
      </c>
      <c r="J139" s="7">
        <f t="shared" si="13"/>
        <v>156.11538696289097</v>
      </c>
      <c r="K139" s="7">
        <f t="shared" si="14"/>
        <v>157.92540588378927</v>
      </c>
      <c r="L139" s="8">
        <f t="shared" si="15"/>
        <v>1.0115941096909848</v>
      </c>
      <c r="M139" s="8">
        <f t="shared" si="12"/>
        <v>1.501927849212072</v>
      </c>
      <c r="P139" s="6">
        <f t="shared" si="16"/>
        <v>-0.18228445830923781</v>
      </c>
    </row>
    <row r="140" spans="1:16" x14ac:dyDescent="0.15">
      <c r="A140" s="6">
        <v>69.5</v>
      </c>
      <c r="B140" s="6">
        <v>138</v>
      </c>
      <c r="D140">
        <v>725.75830078125</v>
      </c>
      <c r="E140">
        <v>613.07733154296898</v>
      </c>
      <c r="F140">
        <v>458.12567138671898</v>
      </c>
      <c r="G140">
        <v>456.24963378906301</v>
      </c>
      <c r="I140" s="7">
        <f t="shared" si="13"/>
        <v>267.63262939453102</v>
      </c>
      <c r="J140" s="7">
        <f t="shared" si="13"/>
        <v>156.82769775390597</v>
      </c>
      <c r="K140" s="7">
        <f t="shared" si="14"/>
        <v>157.85324096679685</v>
      </c>
      <c r="L140" s="8">
        <f t="shared" si="15"/>
        <v>1.0065392990369606</v>
      </c>
      <c r="M140" s="8">
        <f t="shared" si="12"/>
        <v>1.5004261815980557</v>
      </c>
      <c r="P140" s="6">
        <f t="shared" si="16"/>
        <v>-0.28208487869073662</v>
      </c>
    </row>
    <row r="141" spans="1:16" x14ac:dyDescent="0.15">
      <c r="A141" s="6">
        <v>70</v>
      </c>
      <c r="B141" s="6">
        <v>139</v>
      </c>
      <c r="D141">
        <v>724.11572265625</v>
      </c>
      <c r="E141">
        <v>611.74237060546898</v>
      </c>
      <c r="F141">
        <v>457.70245361328102</v>
      </c>
      <c r="G141">
        <v>455.62496948242199</v>
      </c>
      <c r="I141" s="7">
        <f t="shared" si="13"/>
        <v>266.41326904296898</v>
      </c>
      <c r="J141" s="7">
        <f t="shared" si="13"/>
        <v>156.11740112304699</v>
      </c>
      <c r="K141" s="7">
        <f t="shared" si="14"/>
        <v>157.13108825683611</v>
      </c>
      <c r="L141" s="8">
        <f t="shared" si="15"/>
        <v>1.0064931079206869</v>
      </c>
      <c r="M141" s="8">
        <f t="shared" si="12"/>
        <v>1.5039331335217898</v>
      </c>
      <c r="P141" s="6">
        <f t="shared" si="16"/>
        <v>-4.9013809580915044E-2</v>
      </c>
    </row>
    <row r="142" spans="1:16" x14ac:dyDescent="0.15">
      <c r="A142" s="6">
        <v>70.5</v>
      </c>
      <c r="B142" s="6">
        <v>140</v>
      </c>
      <c r="D142">
        <v>722.875732421875</v>
      </c>
      <c r="E142">
        <v>610.77276611328102</v>
      </c>
      <c r="F142">
        <v>456.85586547851602</v>
      </c>
      <c r="G142">
        <v>455.01803588867199</v>
      </c>
      <c r="I142" s="7">
        <f t="shared" si="13"/>
        <v>266.01986694335898</v>
      </c>
      <c r="J142" s="7">
        <f t="shared" si="13"/>
        <v>155.75473022460903</v>
      </c>
      <c r="K142" s="7">
        <f t="shared" si="14"/>
        <v>156.99155578613266</v>
      </c>
      <c r="L142" s="8">
        <f t="shared" si="15"/>
        <v>1.0079408539293802</v>
      </c>
      <c r="M142" s="8">
        <f t="shared" si="12"/>
        <v>1.5089340225704908</v>
      </c>
      <c r="P142" s="6">
        <f t="shared" si="16"/>
        <v>0.28334391371495865</v>
      </c>
    </row>
    <row r="143" spans="1:16" x14ac:dyDescent="0.15">
      <c r="A143" s="6">
        <v>71</v>
      </c>
      <c r="B143" s="6">
        <v>141</v>
      </c>
      <c r="D143">
        <v>722.177978515625</v>
      </c>
      <c r="E143">
        <v>611.45147705078102</v>
      </c>
      <c r="F143">
        <v>457.37615966796898</v>
      </c>
      <c r="G143">
        <v>455.39828491210898</v>
      </c>
      <c r="I143" s="7">
        <f t="shared" si="13"/>
        <v>264.80181884765602</v>
      </c>
      <c r="J143" s="7">
        <f t="shared" si="13"/>
        <v>156.05319213867205</v>
      </c>
      <c r="K143" s="7">
        <f t="shared" si="14"/>
        <v>155.56458435058559</v>
      </c>
      <c r="L143" s="8">
        <f t="shared" si="15"/>
        <v>0.9968689663992758</v>
      </c>
      <c r="M143" s="8">
        <f t="shared" si="12"/>
        <v>1.5014152780803944</v>
      </c>
      <c r="P143" s="6">
        <f t="shared" si="16"/>
        <v>-0.2163497960306974</v>
      </c>
    </row>
    <row r="144" spans="1:16" x14ac:dyDescent="0.15">
      <c r="A144" s="6">
        <v>71.5</v>
      </c>
      <c r="B144" s="6">
        <v>142</v>
      </c>
      <c r="D144">
        <v>723.4462890625</v>
      </c>
      <c r="E144">
        <v>612.30712890625</v>
      </c>
      <c r="F144">
        <v>457.79260253906301</v>
      </c>
      <c r="G144">
        <v>456.12960815429699</v>
      </c>
      <c r="I144" s="7">
        <f t="shared" si="13"/>
        <v>265.65368652343699</v>
      </c>
      <c r="J144" s="7">
        <f t="shared" si="13"/>
        <v>156.17752075195301</v>
      </c>
      <c r="K144" s="7">
        <f t="shared" si="14"/>
        <v>156.32942199706989</v>
      </c>
      <c r="L144" s="8">
        <f t="shared" si="15"/>
        <v>1.0009726191348507</v>
      </c>
      <c r="M144" s="8">
        <f t="shared" si="12"/>
        <v>1.5090720738559773</v>
      </c>
      <c r="P144" s="6">
        <f t="shared" si="16"/>
        <v>0.29251876452559172</v>
      </c>
    </row>
    <row r="145" spans="1:16" x14ac:dyDescent="0.15">
      <c r="A145" s="6">
        <v>72</v>
      </c>
      <c r="B145" s="6">
        <v>143</v>
      </c>
      <c r="D145">
        <v>721.16619873046898</v>
      </c>
      <c r="E145">
        <v>610.93981933593795</v>
      </c>
      <c r="F145">
        <v>457.00112915039102</v>
      </c>
      <c r="G145">
        <v>455.15750122070301</v>
      </c>
      <c r="I145" s="7">
        <f t="shared" si="13"/>
        <v>264.16506958007795</v>
      </c>
      <c r="J145" s="7">
        <f t="shared" si="13"/>
        <v>155.78231811523494</v>
      </c>
      <c r="K145" s="7">
        <f t="shared" si="14"/>
        <v>155.11744689941349</v>
      </c>
      <c r="L145" s="8">
        <f t="shared" si="15"/>
        <v>0.9957320495428138</v>
      </c>
      <c r="M145" s="8">
        <f t="shared" si="12"/>
        <v>1.5073846473039483</v>
      </c>
      <c r="P145" s="6">
        <f t="shared" si="16"/>
        <v>0.18037285574822121</v>
      </c>
    </row>
    <row r="146" spans="1:16" x14ac:dyDescent="0.15">
      <c r="A146" s="6">
        <v>72.5</v>
      </c>
      <c r="B146" s="6">
        <v>144</v>
      </c>
      <c r="D146">
        <v>720.65118408203102</v>
      </c>
      <c r="E146">
        <v>610.45440673828102</v>
      </c>
      <c r="F146">
        <v>457.30502319335898</v>
      </c>
      <c r="G146">
        <v>455.29867553710898</v>
      </c>
      <c r="I146" s="7">
        <f t="shared" si="13"/>
        <v>263.34616088867205</v>
      </c>
      <c r="J146" s="7">
        <f t="shared" si="13"/>
        <v>155.15573120117205</v>
      </c>
      <c r="K146" s="7">
        <f t="shared" si="14"/>
        <v>154.73714904785163</v>
      </c>
      <c r="L146" s="8">
        <f t="shared" si="15"/>
        <v>0.99730218052481934</v>
      </c>
      <c r="M146" s="8">
        <f t="shared" si="12"/>
        <v>1.5125079213259616</v>
      </c>
      <c r="P146" s="6">
        <f t="shared" si="16"/>
        <v>0.52086425101713463</v>
      </c>
    </row>
    <row r="147" spans="1:16" x14ac:dyDescent="0.15">
      <c r="A147" s="6">
        <v>73</v>
      </c>
      <c r="B147" s="6">
        <v>145</v>
      </c>
      <c r="D147">
        <v>722.64074707031295</v>
      </c>
      <c r="E147">
        <v>612.48742675781295</v>
      </c>
      <c r="F147">
        <v>457.47958374023398</v>
      </c>
      <c r="G147">
        <v>455.66552734375</v>
      </c>
      <c r="I147" s="7">
        <f t="shared" si="13"/>
        <v>265.16116333007898</v>
      </c>
      <c r="J147" s="7">
        <f t="shared" si="13"/>
        <v>156.82189941406295</v>
      </c>
      <c r="K147" s="7">
        <f t="shared" si="14"/>
        <v>155.38583374023492</v>
      </c>
      <c r="L147" s="8">
        <f t="shared" si="15"/>
        <v>0.99084269684786597</v>
      </c>
      <c r="M147" s="8">
        <f t="shared" si="12"/>
        <v>1.5096015806890162</v>
      </c>
      <c r="P147" s="6">
        <f t="shared" si="16"/>
        <v>0.32770964434407546</v>
      </c>
    </row>
    <row r="148" spans="1:16" x14ac:dyDescent="0.15">
      <c r="A148" s="6">
        <v>73.5</v>
      </c>
      <c r="B148" s="6">
        <v>146</v>
      </c>
      <c r="D148">
        <v>719.812744140625</v>
      </c>
      <c r="E148">
        <v>610.75012207031295</v>
      </c>
      <c r="F148">
        <v>456.69470214843801</v>
      </c>
      <c r="G148">
        <v>454.74627685546898</v>
      </c>
      <c r="I148" s="7">
        <f t="shared" si="13"/>
        <v>263.11804199218699</v>
      </c>
      <c r="J148" s="7">
        <f t="shared" si="13"/>
        <v>156.00384521484398</v>
      </c>
      <c r="K148" s="7">
        <f t="shared" si="14"/>
        <v>153.91535034179623</v>
      </c>
      <c r="L148" s="8">
        <f t="shared" si="15"/>
        <v>0.98661254233719986</v>
      </c>
      <c r="M148" s="8">
        <f t="shared" si="12"/>
        <v>1.5089245692183579</v>
      </c>
      <c r="P148" s="6">
        <f t="shared" si="16"/>
        <v>0.28271564650850839</v>
      </c>
    </row>
    <row r="149" spans="1:16" x14ac:dyDescent="0.15">
      <c r="A149" s="18">
        <v>74</v>
      </c>
      <c r="B149" s="18">
        <v>147</v>
      </c>
      <c r="D149">
        <v>720.92822265625</v>
      </c>
      <c r="E149">
        <v>611.30316162109398</v>
      </c>
      <c r="F149">
        <v>457.104248046875</v>
      </c>
      <c r="G149">
        <v>455.05889892578102</v>
      </c>
      <c r="I149" s="19">
        <f t="shared" ref="I149:I189" si="17">D149-F149</f>
        <v>263.823974609375</v>
      </c>
      <c r="J149" s="19">
        <f t="shared" ref="J149:J189" si="18">E149-G149</f>
        <v>156.24426269531295</v>
      </c>
      <c r="K149" s="19">
        <f t="shared" ref="K149:K189" si="19">I149-0.7*J149</f>
        <v>154.45299072265595</v>
      </c>
      <c r="L149" s="20">
        <f t="shared" ref="L149:L189" si="20">K149/J149</f>
        <v>0.98853543841062441</v>
      </c>
      <c r="M149" s="20">
        <f t="shared" ref="M149:M189" si="21">L149+ABS($N$2)*A149</f>
        <v>1.5144006083317905</v>
      </c>
      <c r="N149" s="18"/>
      <c r="O149" s="18"/>
      <c r="P149" s="18">
        <f t="shared" ref="P149:P189" si="22">(M149-$O$2)/$O$2*100</f>
        <v>0.64665171361488505</v>
      </c>
    </row>
    <row r="150" spans="1:16" x14ac:dyDescent="0.15">
      <c r="A150" s="18">
        <v>74.5</v>
      </c>
      <c r="B150" s="18">
        <v>148</v>
      </c>
      <c r="D150">
        <v>719.24755859375</v>
      </c>
      <c r="E150">
        <v>610.91613769531295</v>
      </c>
      <c r="F150">
        <v>457.59973144531301</v>
      </c>
      <c r="G150">
        <v>455.68527221679699</v>
      </c>
      <c r="I150" s="19">
        <f t="shared" si="17"/>
        <v>261.64782714843699</v>
      </c>
      <c r="J150" s="19">
        <f t="shared" si="18"/>
        <v>155.23086547851597</v>
      </c>
      <c r="K150" s="19">
        <f t="shared" si="19"/>
        <v>152.98622131347582</v>
      </c>
      <c r="L150" s="20">
        <f t="shared" si="20"/>
        <v>0.98553996231277341</v>
      </c>
      <c r="M150" s="20">
        <f t="shared" si="21"/>
        <v>1.5149582752739472</v>
      </c>
      <c r="N150" s="18"/>
      <c r="O150" s="18"/>
      <c r="P150" s="18">
        <f t="shared" si="22"/>
        <v>0.68371410661093335</v>
      </c>
    </row>
    <row r="151" spans="1:16" x14ac:dyDescent="0.15">
      <c r="A151" s="18">
        <v>75</v>
      </c>
      <c r="B151" s="18">
        <v>149</v>
      </c>
      <c r="D151">
        <v>720.548828125</v>
      </c>
      <c r="E151">
        <v>611.39263916015602</v>
      </c>
      <c r="F151">
        <v>457.41067504882801</v>
      </c>
      <c r="G151">
        <v>455.46661376953102</v>
      </c>
      <c r="I151" s="19">
        <f t="shared" si="17"/>
        <v>263.13815307617199</v>
      </c>
      <c r="J151" s="19">
        <f t="shared" si="18"/>
        <v>155.926025390625</v>
      </c>
      <c r="K151" s="19">
        <f t="shared" si="19"/>
        <v>153.98993530273449</v>
      </c>
      <c r="L151" s="20">
        <f t="shared" si="20"/>
        <v>0.98758327814077074</v>
      </c>
      <c r="M151" s="20">
        <f t="shared" si="21"/>
        <v>1.5205547341419523</v>
      </c>
      <c r="N151" s="18"/>
      <c r="O151" s="18"/>
      <c r="P151" s="18">
        <f t="shared" si="22"/>
        <v>1.0556532377884831</v>
      </c>
    </row>
    <row r="152" spans="1:16" x14ac:dyDescent="0.15">
      <c r="A152" s="18">
        <v>75.5</v>
      </c>
      <c r="B152" s="18">
        <v>150</v>
      </c>
      <c r="D152">
        <v>719.82067871093795</v>
      </c>
      <c r="E152">
        <v>611.64208984375</v>
      </c>
      <c r="F152">
        <v>457.47744750976602</v>
      </c>
      <c r="G152">
        <v>455.54647827148398</v>
      </c>
      <c r="I152" s="19">
        <f t="shared" si="17"/>
        <v>262.34323120117193</v>
      </c>
      <c r="J152" s="19">
        <f t="shared" si="18"/>
        <v>156.09561157226602</v>
      </c>
      <c r="K152" s="19">
        <f t="shared" si="19"/>
        <v>153.07630310058573</v>
      </c>
      <c r="L152" s="20">
        <f t="shared" si="20"/>
        <v>0.98065731354476626</v>
      </c>
      <c r="M152" s="20">
        <f t="shared" si="21"/>
        <v>1.5171819125859558</v>
      </c>
      <c r="N152" s="18"/>
      <c r="O152" s="18"/>
      <c r="P152" s="18">
        <f t="shared" si="22"/>
        <v>0.83149643636425996</v>
      </c>
    </row>
    <row r="153" spans="1:16" x14ac:dyDescent="0.15">
      <c r="A153" s="18">
        <v>76</v>
      </c>
      <c r="B153" s="18">
        <v>151</v>
      </c>
      <c r="D153">
        <v>717.199462890625</v>
      </c>
      <c r="E153">
        <v>609.84191894531295</v>
      </c>
      <c r="F153">
        <v>456.95956420898398</v>
      </c>
      <c r="G153">
        <v>455.08016967773398</v>
      </c>
      <c r="I153" s="19">
        <f t="shared" si="17"/>
        <v>260.23989868164102</v>
      </c>
      <c r="J153" s="19">
        <f t="shared" si="18"/>
        <v>154.76174926757898</v>
      </c>
      <c r="K153" s="19">
        <f t="shared" si="19"/>
        <v>151.90667419433575</v>
      </c>
      <c r="L153" s="20">
        <f t="shared" si="20"/>
        <v>0.9815518040681559</v>
      </c>
      <c r="M153" s="20">
        <f t="shared" si="21"/>
        <v>1.5216295461493532</v>
      </c>
      <c r="N153" s="18"/>
      <c r="O153" s="18"/>
      <c r="P153" s="18">
        <f t="shared" si="22"/>
        <v>1.1270849508843015</v>
      </c>
    </row>
    <row r="154" spans="1:16" x14ac:dyDescent="0.15">
      <c r="A154" s="18">
        <v>76.5</v>
      </c>
      <c r="B154" s="18">
        <v>152</v>
      </c>
      <c r="D154">
        <v>716.462890625</v>
      </c>
      <c r="E154">
        <v>609.30792236328102</v>
      </c>
      <c r="F154">
        <v>456.89138793945301</v>
      </c>
      <c r="G154">
        <v>455.19384765625</v>
      </c>
      <c r="I154" s="19">
        <f t="shared" si="17"/>
        <v>259.57150268554699</v>
      </c>
      <c r="J154" s="19">
        <f t="shared" si="18"/>
        <v>154.11407470703102</v>
      </c>
      <c r="K154" s="19">
        <f t="shared" si="19"/>
        <v>151.69165039062528</v>
      </c>
      <c r="L154" s="20">
        <f t="shared" si="20"/>
        <v>0.98428161528393343</v>
      </c>
      <c r="M154" s="20">
        <f t="shared" si="21"/>
        <v>1.5279125004051388</v>
      </c>
      <c r="N154" s="18"/>
      <c r="O154" s="18"/>
      <c r="P154" s="18">
        <f t="shared" si="22"/>
        <v>1.5446483784447362</v>
      </c>
    </row>
    <row r="155" spans="1:16" x14ac:dyDescent="0.15">
      <c r="A155" s="18">
        <v>77</v>
      </c>
      <c r="B155" s="18">
        <v>153</v>
      </c>
      <c r="D155">
        <v>716.30841064453102</v>
      </c>
      <c r="E155">
        <v>609.6669921875</v>
      </c>
      <c r="F155">
        <v>457.51028442382801</v>
      </c>
      <c r="G155">
        <v>455.52902221679699</v>
      </c>
      <c r="I155" s="19">
        <f t="shared" si="17"/>
        <v>258.79812622070301</v>
      </c>
      <c r="J155" s="19">
        <f t="shared" si="18"/>
        <v>154.13796997070301</v>
      </c>
      <c r="K155" s="19">
        <f t="shared" si="19"/>
        <v>150.90154724121089</v>
      </c>
      <c r="L155" s="20">
        <f t="shared" si="20"/>
        <v>0.97900307931843622</v>
      </c>
      <c r="M155" s="20">
        <f t="shared" si="21"/>
        <v>1.5261871074796494</v>
      </c>
      <c r="N155" s="18"/>
      <c r="O155" s="18"/>
      <c r="P155" s="18">
        <f t="shared" si="22"/>
        <v>1.4299792348340739</v>
      </c>
    </row>
    <row r="156" spans="1:16" x14ac:dyDescent="0.15">
      <c r="A156" s="18">
        <v>77.5</v>
      </c>
      <c r="B156" s="18">
        <v>154</v>
      </c>
      <c r="D156">
        <v>715.13116455078102</v>
      </c>
      <c r="E156">
        <v>609.08074951171898</v>
      </c>
      <c r="F156">
        <v>458.03747558593801</v>
      </c>
      <c r="G156">
        <v>456.17877197265602</v>
      </c>
      <c r="I156" s="19">
        <f t="shared" si="17"/>
        <v>257.09368896484301</v>
      </c>
      <c r="J156" s="19">
        <f t="shared" si="18"/>
        <v>152.90197753906295</v>
      </c>
      <c r="K156" s="19">
        <f t="shared" si="19"/>
        <v>150.06230468749897</v>
      </c>
      <c r="L156" s="20">
        <f t="shared" si="20"/>
        <v>0.98142814829953051</v>
      </c>
      <c r="M156" s="20">
        <f t="shared" si="21"/>
        <v>1.5321653195007516</v>
      </c>
      <c r="N156" s="18"/>
      <c r="O156" s="18"/>
      <c r="P156" s="18">
        <f t="shared" si="22"/>
        <v>1.8272895765281536</v>
      </c>
    </row>
    <row r="157" spans="1:16" x14ac:dyDescent="0.15">
      <c r="A157" s="18">
        <v>78</v>
      </c>
      <c r="B157" s="18">
        <v>155</v>
      </c>
      <c r="D157">
        <v>712.97644042968795</v>
      </c>
      <c r="E157">
        <v>608.10687255859398</v>
      </c>
      <c r="F157">
        <v>457.13946533203102</v>
      </c>
      <c r="G157">
        <v>455.57916259765602</v>
      </c>
      <c r="I157" s="19">
        <f t="shared" si="17"/>
        <v>255.83697509765693</v>
      </c>
      <c r="J157" s="19">
        <f t="shared" si="18"/>
        <v>152.52770996093795</v>
      </c>
      <c r="K157" s="19">
        <f t="shared" si="19"/>
        <v>149.06757812500035</v>
      </c>
      <c r="L157" s="20">
        <f t="shared" si="20"/>
        <v>0.97731473293066728</v>
      </c>
      <c r="M157" s="20">
        <f t="shared" si="21"/>
        <v>1.5316050471718963</v>
      </c>
      <c r="N157" s="18"/>
      <c r="O157" s="18"/>
      <c r="P157" s="18">
        <f t="shared" si="22"/>
        <v>1.7900540302421559</v>
      </c>
    </row>
    <row r="158" spans="1:16" x14ac:dyDescent="0.15">
      <c r="A158" s="18">
        <v>78.5</v>
      </c>
      <c r="B158" s="18">
        <v>156</v>
      </c>
      <c r="D158">
        <v>712.71472167968795</v>
      </c>
      <c r="E158">
        <v>607.47509765625</v>
      </c>
      <c r="F158">
        <v>457.30191040039102</v>
      </c>
      <c r="G158">
        <v>455.53649902343801</v>
      </c>
      <c r="I158" s="19">
        <f t="shared" si="17"/>
        <v>255.41281127929693</v>
      </c>
      <c r="J158" s="19">
        <f t="shared" si="18"/>
        <v>151.93859863281199</v>
      </c>
      <c r="K158" s="19">
        <f t="shared" si="19"/>
        <v>149.05579223632856</v>
      </c>
      <c r="L158" s="20">
        <f t="shared" si="20"/>
        <v>0.98102650397974067</v>
      </c>
      <c r="M158" s="20">
        <f t="shared" si="21"/>
        <v>1.5388699612609775</v>
      </c>
      <c r="N158" s="18"/>
      <c r="O158" s="18"/>
      <c r="P158" s="18">
        <f t="shared" si="22"/>
        <v>2.2728782407121626</v>
      </c>
    </row>
    <row r="159" spans="1:16" x14ac:dyDescent="0.15">
      <c r="A159" s="18">
        <v>79</v>
      </c>
      <c r="B159" s="18">
        <v>157</v>
      </c>
      <c r="D159">
        <v>711.59173583984398</v>
      </c>
      <c r="E159">
        <v>607.83856201171898</v>
      </c>
      <c r="F159">
        <v>458.01480102539102</v>
      </c>
      <c r="G159">
        <v>456.09030151367199</v>
      </c>
      <c r="I159" s="19">
        <f t="shared" si="17"/>
        <v>253.57693481445295</v>
      </c>
      <c r="J159" s="19">
        <f t="shared" si="18"/>
        <v>151.74826049804699</v>
      </c>
      <c r="K159" s="19">
        <f t="shared" si="19"/>
        <v>147.35315246582007</v>
      </c>
      <c r="L159" s="20">
        <f t="shared" si="20"/>
        <v>0.97103684735626028</v>
      </c>
      <c r="M159" s="20">
        <f t="shared" si="21"/>
        <v>1.532433447677505</v>
      </c>
      <c r="N159" s="18"/>
      <c r="O159" s="18"/>
      <c r="P159" s="18">
        <f t="shared" si="22"/>
        <v>1.8451093020828269</v>
      </c>
    </row>
    <row r="160" spans="1:16" x14ac:dyDescent="0.15">
      <c r="A160" s="18">
        <v>79.5</v>
      </c>
      <c r="B160" s="18">
        <v>158</v>
      </c>
      <c r="D160">
        <v>712.05944824218795</v>
      </c>
      <c r="E160">
        <v>608.140869140625</v>
      </c>
      <c r="F160">
        <v>457.75076293945301</v>
      </c>
      <c r="G160">
        <v>455.98745727539102</v>
      </c>
      <c r="I160" s="19">
        <f t="shared" si="17"/>
        <v>254.30868530273494</v>
      </c>
      <c r="J160" s="19">
        <f t="shared" si="18"/>
        <v>152.15341186523398</v>
      </c>
      <c r="K160" s="19">
        <f t="shared" si="19"/>
        <v>147.80129699707118</v>
      </c>
      <c r="L160" s="20">
        <f t="shared" si="20"/>
        <v>0.97139653449232166</v>
      </c>
      <c r="M160" s="20">
        <f t="shared" si="21"/>
        <v>1.5363462778535744</v>
      </c>
      <c r="N160" s="18"/>
      <c r="O160" s="18"/>
      <c r="P160" s="18">
        <f t="shared" si="22"/>
        <v>2.1051549292297849</v>
      </c>
    </row>
    <row r="161" spans="1:16" x14ac:dyDescent="0.15">
      <c r="A161" s="18">
        <v>80</v>
      </c>
      <c r="B161" s="18">
        <v>159</v>
      </c>
      <c r="D161">
        <v>711.74304199218795</v>
      </c>
      <c r="E161">
        <v>608.35821533203102</v>
      </c>
      <c r="F161">
        <v>457.56143188476602</v>
      </c>
      <c r="G161">
        <v>455.76809692382801</v>
      </c>
      <c r="I161" s="19">
        <f t="shared" si="17"/>
        <v>254.18161010742193</v>
      </c>
      <c r="J161" s="19">
        <f t="shared" si="18"/>
        <v>152.59011840820301</v>
      </c>
      <c r="K161" s="19">
        <f t="shared" si="19"/>
        <v>147.36852722167981</v>
      </c>
      <c r="L161" s="20">
        <f t="shared" si="20"/>
        <v>0.96578027960791923</v>
      </c>
      <c r="M161" s="20">
        <f t="shared" si="21"/>
        <v>1.5342831660091796</v>
      </c>
      <c r="N161" s="18"/>
      <c r="O161" s="18"/>
      <c r="P161" s="18">
        <f t="shared" si="22"/>
        <v>1.9680410783064353</v>
      </c>
    </row>
    <row r="162" spans="1:16" x14ac:dyDescent="0.15">
      <c r="A162" s="18">
        <v>80.5</v>
      </c>
      <c r="B162" s="18">
        <v>160</v>
      </c>
      <c r="D162">
        <v>706.94415283203102</v>
      </c>
      <c r="E162">
        <v>604.70080566406295</v>
      </c>
      <c r="F162">
        <v>456.95547485351602</v>
      </c>
      <c r="G162">
        <v>455.05056762695301</v>
      </c>
      <c r="I162" s="19">
        <f t="shared" si="17"/>
        <v>249.988677978515</v>
      </c>
      <c r="J162" s="19">
        <f t="shared" si="18"/>
        <v>149.65023803710994</v>
      </c>
      <c r="K162" s="19">
        <f t="shared" si="19"/>
        <v>145.23351135253805</v>
      </c>
      <c r="L162" s="20">
        <f t="shared" si="20"/>
        <v>0.97048633705830356</v>
      </c>
      <c r="M162" s="20">
        <f t="shared" si="21"/>
        <v>1.5425423664995719</v>
      </c>
      <c r="N162" s="18"/>
      <c r="O162" s="18"/>
      <c r="P162" s="18">
        <f t="shared" si="22"/>
        <v>2.5169452920369877</v>
      </c>
    </row>
    <row r="163" spans="1:16" x14ac:dyDescent="0.15">
      <c r="A163" s="18">
        <v>81</v>
      </c>
      <c r="B163" s="18">
        <v>161</v>
      </c>
      <c r="D163">
        <v>708.49005126953102</v>
      </c>
      <c r="E163">
        <v>605.66174316406295</v>
      </c>
      <c r="F163">
        <v>457.76712036132801</v>
      </c>
      <c r="G163">
        <v>455.87023925781301</v>
      </c>
      <c r="I163" s="19">
        <f t="shared" si="17"/>
        <v>250.72293090820301</v>
      </c>
      <c r="J163" s="19">
        <f t="shared" si="18"/>
        <v>149.79150390624994</v>
      </c>
      <c r="K163" s="19">
        <f t="shared" si="19"/>
        <v>145.86887817382805</v>
      </c>
      <c r="L163" s="20">
        <f t="shared" si="20"/>
        <v>0.97381276220527868</v>
      </c>
      <c r="M163" s="20">
        <f t="shared" si="21"/>
        <v>1.549421934686555</v>
      </c>
      <c r="N163" s="18"/>
      <c r="O163" s="18"/>
      <c r="P163" s="18">
        <f t="shared" si="22"/>
        <v>2.9741595188709837</v>
      </c>
    </row>
    <row r="164" spans="1:16" x14ac:dyDescent="0.15">
      <c r="A164" s="18">
        <v>81.5</v>
      </c>
      <c r="B164" s="18">
        <v>162</v>
      </c>
      <c r="D164">
        <v>707.48645019531295</v>
      </c>
      <c r="E164">
        <v>605.93249511718795</v>
      </c>
      <c r="F164">
        <v>458.10778808593801</v>
      </c>
      <c r="G164">
        <v>456.44152832031301</v>
      </c>
      <c r="I164" s="19">
        <f t="shared" si="17"/>
        <v>249.37866210937494</v>
      </c>
      <c r="J164" s="19">
        <f t="shared" si="18"/>
        <v>149.49096679687494</v>
      </c>
      <c r="K164" s="19">
        <f t="shared" si="19"/>
        <v>144.7349853515625</v>
      </c>
      <c r="L164" s="20">
        <f t="shared" si="20"/>
        <v>0.96818549276107924</v>
      </c>
      <c r="M164" s="20">
        <f t="shared" si="21"/>
        <v>1.5473478082823635</v>
      </c>
      <c r="N164" s="18"/>
      <c r="O164" s="18"/>
      <c r="P164" s="18">
        <f t="shared" si="22"/>
        <v>2.8363136433053189</v>
      </c>
    </row>
    <row r="165" spans="1:16" x14ac:dyDescent="0.15">
      <c r="A165" s="18">
        <v>82</v>
      </c>
      <c r="B165" s="18">
        <v>163</v>
      </c>
      <c r="D165">
        <v>704.74700927734398</v>
      </c>
      <c r="E165">
        <v>604.031494140625</v>
      </c>
      <c r="F165">
        <v>457.38375854492199</v>
      </c>
      <c r="G165">
        <v>455.33377075195301</v>
      </c>
      <c r="I165" s="19">
        <f t="shared" si="17"/>
        <v>247.36325073242199</v>
      </c>
      <c r="J165" s="19">
        <f t="shared" si="18"/>
        <v>148.69772338867199</v>
      </c>
      <c r="K165" s="19">
        <f t="shared" si="19"/>
        <v>143.27484436035161</v>
      </c>
      <c r="L165" s="20">
        <f t="shared" si="20"/>
        <v>0.96353085370281122</v>
      </c>
      <c r="M165" s="20">
        <f t="shared" si="21"/>
        <v>1.5462463122641033</v>
      </c>
      <c r="N165" s="18"/>
      <c r="O165" s="18"/>
      <c r="P165" s="18">
        <f t="shared" si="22"/>
        <v>2.7631085181199189</v>
      </c>
    </row>
    <row r="166" spans="1:16" x14ac:dyDescent="0.15">
      <c r="A166" s="18">
        <v>82.5</v>
      </c>
      <c r="B166" s="18">
        <v>164</v>
      </c>
      <c r="D166">
        <v>704.33386230468795</v>
      </c>
      <c r="E166">
        <v>603.59033203125</v>
      </c>
      <c r="F166">
        <v>457.52450561523398</v>
      </c>
      <c r="G166">
        <v>455.60171508789102</v>
      </c>
      <c r="I166" s="19">
        <f t="shared" si="17"/>
        <v>246.80935668945398</v>
      </c>
      <c r="J166" s="19">
        <f t="shared" si="18"/>
        <v>147.98861694335898</v>
      </c>
      <c r="K166" s="19">
        <f t="shared" si="19"/>
        <v>143.21732482910269</v>
      </c>
      <c r="L166" s="20">
        <f t="shared" si="20"/>
        <v>0.96775906003579693</v>
      </c>
      <c r="M166" s="20">
        <f t="shared" si="21"/>
        <v>1.5540276616370967</v>
      </c>
      <c r="N166" s="18"/>
      <c r="O166" s="18"/>
      <c r="P166" s="18">
        <f t="shared" si="22"/>
        <v>3.2802548768158108</v>
      </c>
    </row>
    <row r="167" spans="1:16" x14ac:dyDescent="0.15">
      <c r="A167" s="18">
        <v>83</v>
      </c>
      <c r="B167" s="18">
        <v>165</v>
      </c>
      <c r="D167">
        <v>703.971435546875</v>
      </c>
      <c r="E167">
        <v>604.49798583984398</v>
      </c>
      <c r="F167">
        <v>458.20343017578102</v>
      </c>
      <c r="G167">
        <v>456.43182373046898</v>
      </c>
      <c r="I167" s="19">
        <f t="shared" si="17"/>
        <v>245.76800537109398</v>
      </c>
      <c r="J167" s="19">
        <f t="shared" si="18"/>
        <v>148.066162109375</v>
      </c>
      <c r="K167" s="19">
        <f t="shared" si="19"/>
        <v>142.12169189453147</v>
      </c>
      <c r="L167" s="20">
        <f t="shared" si="20"/>
        <v>0.95985260825189478</v>
      </c>
      <c r="M167" s="20">
        <f t="shared" si="21"/>
        <v>1.5496743528932027</v>
      </c>
      <c r="N167" s="18"/>
      <c r="O167" s="18"/>
      <c r="P167" s="18">
        <f t="shared" si="22"/>
        <v>2.9909351640938344</v>
      </c>
    </row>
    <row r="168" spans="1:16" x14ac:dyDescent="0.15">
      <c r="A168" s="18">
        <v>83.5</v>
      </c>
      <c r="B168" s="18">
        <v>166</v>
      </c>
      <c r="D168">
        <v>702.92462158203102</v>
      </c>
      <c r="E168">
        <v>603.85296630859398</v>
      </c>
      <c r="F168">
        <v>457.60354614257801</v>
      </c>
      <c r="G168">
        <v>455.89984130859398</v>
      </c>
      <c r="I168" s="19">
        <f t="shared" si="17"/>
        <v>245.32107543945301</v>
      </c>
      <c r="J168" s="19">
        <f t="shared" si="18"/>
        <v>147.953125</v>
      </c>
      <c r="K168" s="19">
        <f t="shared" si="19"/>
        <v>141.75388793945302</v>
      </c>
      <c r="L168" s="20">
        <f t="shared" si="20"/>
        <v>0.95809999240944066</v>
      </c>
      <c r="M168" s="20">
        <f t="shared" si="21"/>
        <v>1.5514748800907563</v>
      </c>
      <c r="N168" s="18"/>
      <c r="O168" s="18"/>
      <c r="P168" s="18">
        <f t="shared" si="22"/>
        <v>3.1105977109497118</v>
      </c>
    </row>
    <row r="169" spans="1:16" x14ac:dyDescent="0.15">
      <c r="A169" s="18">
        <v>84</v>
      </c>
      <c r="B169" s="18">
        <v>167</v>
      </c>
      <c r="D169">
        <v>701.80194091796898</v>
      </c>
      <c r="E169">
        <v>602.58148193359398</v>
      </c>
      <c r="F169">
        <v>457.81320190429699</v>
      </c>
      <c r="G169">
        <v>455.74822998046898</v>
      </c>
      <c r="I169" s="19">
        <f t="shared" si="17"/>
        <v>243.98873901367199</v>
      </c>
      <c r="J169" s="19">
        <f t="shared" si="18"/>
        <v>146.833251953125</v>
      </c>
      <c r="K169" s="19">
        <f t="shared" si="19"/>
        <v>141.20546264648448</v>
      </c>
      <c r="L169" s="20">
        <f t="shared" si="20"/>
        <v>0.96167224227631265</v>
      </c>
      <c r="M169" s="20">
        <f t="shared" si="21"/>
        <v>1.5586002729976363</v>
      </c>
      <c r="N169" s="18"/>
      <c r="O169" s="18"/>
      <c r="P169" s="18">
        <f t="shared" si="22"/>
        <v>3.584149381674008</v>
      </c>
    </row>
    <row r="170" spans="1:16" x14ac:dyDescent="0.15">
      <c r="A170" s="18">
        <v>84.5</v>
      </c>
      <c r="B170" s="18">
        <v>168</v>
      </c>
      <c r="D170">
        <v>707.37365722656295</v>
      </c>
      <c r="E170">
        <v>608.117431640625</v>
      </c>
      <c r="F170">
        <v>457.73895263671898</v>
      </c>
      <c r="G170">
        <v>455.81149291992199</v>
      </c>
      <c r="I170" s="19">
        <f t="shared" si="17"/>
        <v>249.63470458984398</v>
      </c>
      <c r="J170" s="19">
        <f t="shared" si="18"/>
        <v>152.30593872070301</v>
      </c>
      <c r="K170" s="19">
        <f t="shared" si="19"/>
        <v>143.02054748535187</v>
      </c>
      <c r="L170" s="20">
        <f t="shared" si="20"/>
        <v>0.93903460814894035</v>
      </c>
      <c r="M170" s="20">
        <f t="shared" si="21"/>
        <v>1.5395157819102718</v>
      </c>
      <c r="N170" s="18"/>
      <c r="O170" s="18"/>
      <c r="P170" s="18">
        <f t="shared" si="22"/>
        <v>2.3157993050602457</v>
      </c>
    </row>
    <row r="171" spans="1:16" x14ac:dyDescent="0.15">
      <c r="A171" s="18">
        <v>85</v>
      </c>
      <c r="B171" s="18">
        <v>169</v>
      </c>
      <c r="D171">
        <v>708.58801269531295</v>
      </c>
      <c r="E171">
        <v>609.01129150390602</v>
      </c>
      <c r="F171">
        <v>458.08099365234398</v>
      </c>
      <c r="G171">
        <v>456.33587646484398</v>
      </c>
      <c r="I171" s="19">
        <f t="shared" si="17"/>
        <v>250.50701904296898</v>
      </c>
      <c r="J171" s="19">
        <f t="shared" si="18"/>
        <v>152.67541503906205</v>
      </c>
      <c r="K171" s="19">
        <f t="shared" si="19"/>
        <v>143.63422851562555</v>
      </c>
      <c r="L171" s="20">
        <f t="shared" si="20"/>
        <v>0.94078164764691619</v>
      </c>
      <c r="M171" s="20">
        <f t="shared" si="21"/>
        <v>1.5448159644482553</v>
      </c>
      <c r="N171" s="18"/>
      <c r="O171" s="18"/>
      <c r="P171" s="18">
        <f t="shared" si="22"/>
        <v>2.6680479920880664</v>
      </c>
    </row>
    <row r="172" spans="1:16" x14ac:dyDescent="0.15">
      <c r="A172" s="18">
        <v>85.5</v>
      </c>
      <c r="B172" s="18">
        <v>170</v>
      </c>
      <c r="D172">
        <v>707.61389160156295</v>
      </c>
      <c r="E172">
        <v>608.44268798828102</v>
      </c>
      <c r="F172">
        <v>457.08819580078102</v>
      </c>
      <c r="G172">
        <v>455.31320190429699</v>
      </c>
      <c r="I172" s="19">
        <f t="shared" si="17"/>
        <v>250.52569580078193</v>
      </c>
      <c r="J172" s="19">
        <f t="shared" si="18"/>
        <v>153.12948608398403</v>
      </c>
      <c r="K172" s="19">
        <f t="shared" si="19"/>
        <v>143.33505554199311</v>
      </c>
      <c r="L172" s="20">
        <f t="shared" si="20"/>
        <v>0.93603824585018747</v>
      </c>
      <c r="M172" s="20">
        <f t="shared" si="21"/>
        <v>1.5436257056915346</v>
      </c>
      <c r="N172" s="18"/>
      <c r="O172" s="18"/>
      <c r="P172" s="18">
        <f t="shared" si="22"/>
        <v>2.5889437194948886</v>
      </c>
    </row>
    <row r="173" spans="1:16" x14ac:dyDescent="0.15">
      <c r="A173" s="18">
        <v>86</v>
      </c>
      <c r="B173" s="18">
        <v>171</v>
      </c>
      <c r="D173">
        <v>706.82196044921898</v>
      </c>
      <c r="E173">
        <v>608.32476806640602</v>
      </c>
      <c r="F173">
        <v>457.76852416992199</v>
      </c>
      <c r="G173">
        <v>455.98013305664102</v>
      </c>
      <c r="I173" s="19">
        <f t="shared" si="17"/>
        <v>249.05343627929699</v>
      </c>
      <c r="J173" s="19">
        <f t="shared" si="18"/>
        <v>152.344635009765</v>
      </c>
      <c r="K173" s="19">
        <f t="shared" si="19"/>
        <v>142.41219177246148</v>
      </c>
      <c r="L173" s="20">
        <f t="shared" si="20"/>
        <v>0.9348028026279569</v>
      </c>
      <c r="M173" s="20">
        <f t="shared" si="21"/>
        <v>1.5459434055093118</v>
      </c>
      <c r="N173" s="18"/>
      <c r="O173" s="18"/>
      <c r="P173" s="18">
        <f t="shared" si="22"/>
        <v>2.7429774177469572</v>
      </c>
    </row>
    <row r="174" spans="1:16" x14ac:dyDescent="0.15">
      <c r="A174" s="18">
        <v>86.5</v>
      </c>
      <c r="B174" s="18">
        <v>172</v>
      </c>
      <c r="D174">
        <v>703.98596191406295</v>
      </c>
      <c r="E174">
        <v>606.85198974609398</v>
      </c>
      <c r="F174">
        <v>458.13088989257801</v>
      </c>
      <c r="G174">
        <v>456.10073852539102</v>
      </c>
      <c r="I174" s="19">
        <f t="shared" si="17"/>
        <v>245.85507202148494</v>
      </c>
      <c r="J174" s="19">
        <f t="shared" si="18"/>
        <v>150.75125122070295</v>
      </c>
      <c r="K174" s="19">
        <f t="shared" si="19"/>
        <v>140.32919616699289</v>
      </c>
      <c r="L174" s="20">
        <f t="shared" si="20"/>
        <v>0.93086588025427419</v>
      </c>
      <c r="M174" s="20">
        <f t="shared" si="21"/>
        <v>1.545559626175637</v>
      </c>
      <c r="N174" s="18"/>
      <c r="O174" s="18"/>
      <c r="P174" s="18">
        <f t="shared" si="22"/>
        <v>2.7174715478214346</v>
      </c>
    </row>
    <row r="175" spans="1:16" x14ac:dyDescent="0.15">
      <c r="A175" s="18">
        <v>87</v>
      </c>
      <c r="B175" s="18">
        <v>173</v>
      </c>
      <c r="D175">
        <v>703.68640136718795</v>
      </c>
      <c r="E175">
        <v>606.88232421875</v>
      </c>
      <c r="F175">
        <v>457.63934326171898</v>
      </c>
      <c r="G175">
        <v>455.55859375</v>
      </c>
      <c r="I175" s="19">
        <f t="shared" si="17"/>
        <v>246.04705810546898</v>
      </c>
      <c r="J175" s="19">
        <f t="shared" si="18"/>
        <v>151.32373046875</v>
      </c>
      <c r="K175" s="19">
        <f t="shared" si="19"/>
        <v>140.120446777344</v>
      </c>
      <c r="L175" s="20">
        <f t="shared" si="20"/>
        <v>0.92596479311802582</v>
      </c>
      <c r="M175" s="20">
        <f t="shared" si="21"/>
        <v>1.5442116820793967</v>
      </c>
      <c r="N175" s="18"/>
      <c r="O175" s="18"/>
      <c r="P175" s="18">
        <f t="shared" si="22"/>
        <v>2.6278875505374106</v>
      </c>
    </row>
    <row r="176" spans="1:16" x14ac:dyDescent="0.15">
      <c r="A176" s="18">
        <v>87.5</v>
      </c>
      <c r="B176" s="18">
        <v>174</v>
      </c>
      <c r="D176">
        <v>702.06793212890602</v>
      </c>
      <c r="E176">
        <v>605.43756103515602</v>
      </c>
      <c r="F176">
        <v>457.75289916992199</v>
      </c>
      <c r="G176">
        <v>455.83560180664102</v>
      </c>
      <c r="I176" s="19">
        <f t="shared" si="17"/>
        <v>244.31503295898403</v>
      </c>
      <c r="J176" s="19">
        <f t="shared" si="18"/>
        <v>149.601959228515</v>
      </c>
      <c r="K176" s="19">
        <f t="shared" si="19"/>
        <v>139.59366149902354</v>
      </c>
      <c r="L176" s="20">
        <f t="shared" si="20"/>
        <v>0.93310049025358066</v>
      </c>
      <c r="M176" s="20">
        <f t="shared" si="21"/>
        <v>1.5549005222549592</v>
      </c>
      <c r="N176" s="18"/>
      <c r="O176" s="18"/>
      <c r="P176" s="18">
        <f t="shared" si="22"/>
        <v>3.3382649556002564</v>
      </c>
    </row>
    <row r="177" spans="1:16" x14ac:dyDescent="0.15">
      <c r="A177" s="18">
        <v>88</v>
      </c>
      <c r="B177" s="18">
        <v>175</v>
      </c>
      <c r="D177">
        <v>701.95538330078102</v>
      </c>
      <c r="E177">
        <v>605.528076171875</v>
      </c>
      <c r="F177">
        <v>457.73654174804699</v>
      </c>
      <c r="G177">
        <v>456.07989501953102</v>
      </c>
      <c r="I177" s="19">
        <f t="shared" si="17"/>
        <v>244.21884155273403</v>
      </c>
      <c r="J177" s="19">
        <f t="shared" si="18"/>
        <v>149.44818115234398</v>
      </c>
      <c r="K177" s="19">
        <f t="shared" si="19"/>
        <v>139.60511474609325</v>
      </c>
      <c r="L177" s="20">
        <f t="shared" si="20"/>
        <v>0.93413726195692581</v>
      </c>
      <c r="M177" s="20">
        <f t="shared" si="21"/>
        <v>1.5594904369983125</v>
      </c>
      <c r="N177" s="18"/>
      <c r="O177" s="18"/>
      <c r="P177" s="18">
        <f t="shared" si="22"/>
        <v>3.6433094385646005</v>
      </c>
    </row>
    <row r="178" spans="1:16" x14ac:dyDescent="0.15">
      <c r="A178" s="18">
        <v>88.5</v>
      </c>
      <c r="B178" s="18">
        <v>176</v>
      </c>
      <c r="D178">
        <v>700.85388183593795</v>
      </c>
      <c r="E178">
        <v>605.45672607421898</v>
      </c>
      <c r="F178">
        <v>457.787841796875</v>
      </c>
      <c r="G178">
        <v>455.97943115234398</v>
      </c>
      <c r="I178" s="19">
        <f t="shared" si="17"/>
        <v>243.06604003906295</v>
      </c>
      <c r="J178" s="19">
        <f t="shared" si="18"/>
        <v>149.477294921875</v>
      </c>
      <c r="K178" s="19">
        <f t="shared" si="19"/>
        <v>138.43193359375044</v>
      </c>
      <c r="L178" s="20">
        <f t="shared" si="20"/>
        <v>0.92610676200758468</v>
      </c>
      <c r="M178" s="20">
        <f t="shared" si="21"/>
        <v>1.5550130800889792</v>
      </c>
      <c r="N178" s="18"/>
      <c r="O178" s="18"/>
      <c r="P178" s="18">
        <f t="shared" si="22"/>
        <v>3.3457455185740961</v>
      </c>
    </row>
    <row r="179" spans="1:16" x14ac:dyDescent="0.15">
      <c r="A179" s="18">
        <v>89</v>
      </c>
      <c r="B179" s="18">
        <v>177</v>
      </c>
      <c r="D179">
        <v>702.271240234375</v>
      </c>
      <c r="E179">
        <v>606.56396484375</v>
      </c>
      <c r="F179">
        <v>458.01168823242199</v>
      </c>
      <c r="G179">
        <v>456.32318115234398</v>
      </c>
      <c r="I179" s="19">
        <f t="shared" si="17"/>
        <v>244.25955200195301</v>
      </c>
      <c r="J179" s="19">
        <f t="shared" si="18"/>
        <v>150.24078369140602</v>
      </c>
      <c r="K179" s="19">
        <f t="shared" si="19"/>
        <v>139.09100341796881</v>
      </c>
      <c r="L179" s="20">
        <f t="shared" si="20"/>
        <v>0.92578725962759334</v>
      </c>
      <c r="M179" s="20">
        <f t="shared" si="21"/>
        <v>1.5582467207489956</v>
      </c>
      <c r="N179" s="18"/>
      <c r="O179" s="18"/>
      <c r="P179" s="18">
        <f t="shared" si="22"/>
        <v>3.5606523955821325</v>
      </c>
    </row>
    <row r="180" spans="1:16" x14ac:dyDescent="0.15">
      <c r="A180" s="18">
        <v>89.5</v>
      </c>
      <c r="B180" s="18">
        <v>178</v>
      </c>
      <c r="D180">
        <v>700.98046875</v>
      </c>
      <c r="E180">
        <v>606.00695800781295</v>
      </c>
      <c r="F180">
        <v>458.34628295898398</v>
      </c>
      <c r="G180">
        <v>456.44561767578102</v>
      </c>
      <c r="I180" s="19">
        <f t="shared" si="17"/>
        <v>242.63418579101602</v>
      </c>
      <c r="J180" s="19">
        <f t="shared" si="18"/>
        <v>149.56134033203193</v>
      </c>
      <c r="K180" s="19">
        <f t="shared" si="19"/>
        <v>137.94124755859366</v>
      </c>
      <c r="L180" s="20">
        <f t="shared" si="20"/>
        <v>0.92230550523523513</v>
      </c>
      <c r="M180" s="20">
        <f t="shared" si="21"/>
        <v>1.5583181093966454</v>
      </c>
      <c r="N180" s="18"/>
      <c r="O180" s="18"/>
      <c r="P180" s="18">
        <f t="shared" si="22"/>
        <v>3.5653968656495527</v>
      </c>
    </row>
    <row r="181" spans="1:16" x14ac:dyDescent="0.15">
      <c r="A181" s="18">
        <v>90</v>
      </c>
      <c r="B181" s="18">
        <v>179</v>
      </c>
      <c r="D181">
        <v>699.81634521484398</v>
      </c>
      <c r="E181">
        <v>605.53863525390602</v>
      </c>
      <c r="F181">
        <v>457.83529663085898</v>
      </c>
      <c r="G181">
        <v>456.20401000976602</v>
      </c>
      <c r="I181" s="19">
        <f t="shared" si="17"/>
        <v>241.981048583985</v>
      </c>
      <c r="J181" s="19">
        <f t="shared" si="18"/>
        <v>149.33462524414</v>
      </c>
      <c r="K181" s="19">
        <f t="shared" si="19"/>
        <v>137.44681091308701</v>
      </c>
      <c r="L181" s="20">
        <f t="shared" si="20"/>
        <v>0.9203947891413784</v>
      </c>
      <c r="M181" s="20">
        <f t="shared" si="21"/>
        <v>1.5599605363427964</v>
      </c>
      <c r="N181" s="18"/>
      <c r="O181" s="18"/>
      <c r="P181" s="18">
        <f t="shared" si="22"/>
        <v>3.6745521128839096</v>
      </c>
    </row>
    <row r="182" spans="1:16" x14ac:dyDescent="0.15">
      <c r="A182" s="18">
        <v>90.5</v>
      </c>
      <c r="B182" s="18">
        <v>180</v>
      </c>
      <c r="D182">
        <v>696.86511230468795</v>
      </c>
      <c r="E182">
        <v>604.369140625</v>
      </c>
      <c r="F182">
        <v>458.02789306640602</v>
      </c>
      <c r="G182">
        <v>456.38180541992199</v>
      </c>
      <c r="I182" s="19">
        <f t="shared" si="17"/>
        <v>238.83721923828193</v>
      </c>
      <c r="J182" s="19">
        <f t="shared" si="18"/>
        <v>147.98733520507801</v>
      </c>
      <c r="K182" s="19">
        <f t="shared" si="19"/>
        <v>135.24608459472734</v>
      </c>
      <c r="L182" s="20">
        <f t="shared" si="20"/>
        <v>0.91390310128434915</v>
      </c>
      <c r="M182" s="20">
        <f t="shared" si="21"/>
        <v>1.557021991525775</v>
      </c>
      <c r="N182" s="18"/>
      <c r="O182" s="18"/>
      <c r="P182" s="18">
        <f t="shared" si="22"/>
        <v>3.4792572251795315</v>
      </c>
    </row>
    <row r="183" spans="1:16" x14ac:dyDescent="0.15">
      <c r="A183" s="18">
        <v>91</v>
      </c>
      <c r="B183" s="18">
        <v>181</v>
      </c>
      <c r="D183">
        <v>696.98742675781295</v>
      </c>
      <c r="E183">
        <v>603.66094970703102</v>
      </c>
      <c r="F183">
        <v>457.92547607421898</v>
      </c>
      <c r="G183">
        <v>455.81246948242199</v>
      </c>
      <c r="I183" s="19">
        <f t="shared" si="17"/>
        <v>239.06195068359398</v>
      </c>
      <c r="J183" s="19">
        <f t="shared" si="18"/>
        <v>147.84848022460903</v>
      </c>
      <c r="K183" s="19">
        <f t="shared" si="19"/>
        <v>135.56801452636768</v>
      </c>
      <c r="L183" s="20">
        <f t="shared" si="20"/>
        <v>0.91693884387864477</v>
      </c>
      <c r="M183" s="20">
        <f t="shared" si="21"/>
        <v>1.5636108771600785</v>
      </c>
      <c r="N183" s="18"/>
      <c r="O183" s="18"/>
      <c r="P183" s="18">
        <f t="shared" si="22"/>
        <v>3.9171527687814884</v>
      </c>
    </row>
    <row r="184" spans="1:16" x14ac:dyDescent="0.15">
      <c r="A184" s="18">
        <v>91.5</v>
      </c>
      <c r="B184" s="18">
        <v>182</v>
      </c>
      <c r="D184">
        <v>695.72357177734398</v>
      </c>
      <c r="E184">
        <v>602.6904296875</v>
      </c>
      <c r="F184">
        <v>457.29415893554699</v>
      </c>
      <c r="G184">
        <v>455.50775146484398</v>
      </c>
      <c r="I184" s="19">
        <f t="shared" si="17"/>
        <v>238.42941284179699</v>
      </c>
      <c r="J184" s="19">
        <f t="shared" si="18"/>
        <v>147.18267822265602</v>
      </c>
      <c r="K184" s="19">
        <f t="shared" si="19"/>
        <v>135.40153808593777</v>
      </c>
      <c r="L184" s="20">
        <f t="shared" si="20"/>
        <v>0.91995566136596663</v>
      </c>
      <c r="M184" s="20">
        <f t="shared" si="21"/>
        <v>1.5701808376874085</v>
      </c>
      <c r="N184" s="18"/>
      <c r="O184" s="18"/>
      <c r="P184" s="18">
        <f t="shared" si="22"/>
        <v>4.3537905549315994</v>
      </c>
    </row>
    <row r="185" spans="1:16" x14ac:dyDescent="0.15">
      <c r="A185" s="18">
        <v>92</v>
      </c>
      <c r="B185" s="18">
        <v>183</v>
      </c>
      <c r="D185">
        <v>696.0546875</v>
      </c>
      <c r="E185">
        <v>603.445556640625</v>
      </c>
      <c r="F185">
        <v>458.45208740234398</v>
      </c>
      <c r="G185">
        <v>456.52902221679699</v>
      </c>
      <c r="I185" s="19">
        <f t="shared" si="17"/>
        <v>237.60260009765602</v>
      </c>
      <c r="J185" s="19">
        <f t="shared" si="18"/>
        <v>146.91653442382801</v>
      </c>
      <c r="K185" s="19">
        <f t="shared" si="19"/>
        <v>134.76102600097641</v>
      </c>
      <c r="L185" s="20">
        <f t="shared" si="20"/>
        <v>0.91726248872856531</v>
      </c>
      <c r="M185" s="20">
        <f t="shared" si="21"/>
        <v>1.5710408080900149</v>
      </c>
      <c r="N185" s="18"/>
      <c r="O185" s="18"/>
      <c r="P185" s="18">
        <f t="shared" si="22"/>
        <v>4.4109439535230663</v>
      </c>
    </row>
    <row r="186" spans="1:16" x14ac:dyDescent="0.15">
      <c r="A186" s="18">
        <v>92.5</v>
      </c>
      <c r="B186" s="18">
        <v>184</v>
      </c>
      <c r="D186">
        <v>693.88604736328102</v>
      </c>
      <c r="E186">
        <v>601.637939453125</v>
      </c>
      <c r="F186">
        <v>458.39715576171898</v>
      </c>
      <c r="G186">
        <v>456.44082641601602</v>
      </c>
      <c r="I186" s="19">
        <f t="shared" si="17"/>
        <v>235.48889160156205</v>
      </c>
      <c r="J186" s="19">
        <f t="shared" si="18"/>
        <v>145.19711303710898</v>
      </c>
      <c r="K186" s="19">
        <f t="shared" si="19"/>
        <v>133.85091247558577</v>
      </c>
      <c r="L186" s="20">
        <f t="shared" si="20"/>
        <v>0.92185656915490199</v>
      </c>
      <c r="M186" s="20">
        <f t="shared" si="21"/>
        <v>1.5791880315563596</v>
      </c>
      <c r="N186" s="18"/>
      <c r="O186" s="18"/>
      <c r="P186" s="18">
        <f t="shared" si="22"/>
        <v>4.9524062047522532</v>
      </c>
    </row>
    <row r="187" spans="1:16" x14ac:dyDescent="0.15">
      <c r="A187" s="18">
        <v>93</v>
      </c>
      <c r="B187" s="18">
        <v>185</v>
      </c>
      <c r="D187">
        <v>691.92974853515602</v>
      </c>
      <c r="E187">
        <v>600.99627685546898</v>
      </c>
      <c r="F187">
        <v>458.08480834960898</v>
      </c>
      <c r="G187">
        <v>456.23498535156301</v>
      </c>
      <c r="I187" s="19">
        <f t="shared" si="17"/>
        <v>233.84494018554705</v>
      </c>
      <c r="J187" s="19">
        <f t="shared" si="18"/>
        <v>144.76129150390597</v>
      </c>
      <c r="K187" s="19">
        <f t="shared" si="19"/>
        <v>132.51203613281288</v>
      </c>
      <c r="L187" s="20">
        <f t="shared" si="20"/>
        <v>0.91538307482727466</v>
      </c>
      <c r="M187" s="20">
        <f t="shared" si="21"/>
        <v>1.5762676802687401</v>
      </c>
      <c r="N187" s="18"/>
      <c r="O187" s="18"/>
      <c r="P187" s="18">
        <f t="shared" si="22"/>
        <v>4.7583204540536856</v>
      </c>
    </row>
    <row r="188" spans="1:16" x14ac:dyDescent="0.15">
      <c r="A188" s="18">
        <v>93.5</v>
      </c>
      <c r="B188" s="18">
        <v>186</v>
      </c>
      <c r="D188">
        <v>690.359375</v>
      </c>
      <c r="E188">
        <v>599.62200927734398</v>
      </c>
      <c r="F188">
        <v>457.75274658203102</v>
      </c>
      <c r="G188">
        <v>456.040283203125</v>
      </c>
      <c r="I188" s="19">
        <f t="shared" si="17"/>
        <v>232.60662841796898</v>
      </c>
      <c r="J188" s="19">
        <f t="shared" si="18"/>
        <v>143.58172607421898</v>
      </c>
      <c r="K188" s="19">
        <f t="shared" si="19"/>
        <v>132.0994201660157</v>
      </c>
      <c r="L188" s="20">
        <f t="shared" si="20"/>
        <v>0.92002947574075034</v>
      </c>
      <c r="M188" s="20">
        <f t="shared" si="21"/>
        <v>1.5844672242222235</v>
      </c>
      <c r="N188" s="18"/>
      <c r="O188" s="18"/>
      <c r="P188" s="18">
        <f t="shared" si="22"/>
        <v>5.3032599105993334</v>
      </c>
    </row>
    <row r="189" spans="1:16" x14ac:dyDescent="0.15">
      <c r="A189" s="18">
        <v>94</v>
      </c>
      <c r="B189" s="18">
        <v>187</v>
      </c>
      <c r="D189">
        <v>689.99346923828102</v>
      </c>
      <c r="E189">
        <v>599.071533203125</v>
      </c>
      <c r="F189">
        <v>457.44900512695301</v>
      </c>
      <c r="G189">
        <v>455.60510253906301</v>
      </c>
      <c r="I189" s="19">
        <f t="shared" si="17"/>
        <v>232.54446411132801</v>
      </c>
      <c r="J189" s="19">
        <f t="shared" si="18"/>
        <v>143.46643066406199</v>
      </c>
      <c r="K189" s="19">
        <f t="shared" si="19"/>
        <v>132.11796264648461</v>
      </c>
      <c r="L189" s="20">
        <f t="shared" si="20"/>
        <v>0.92089809466194417</v>
      </c>
      <c r="M189" s="20">
        <f t="shared" si="21"/>
        <v>1.5888889861834252</v>
      </c>
      <c r="N189" s="18"/>
      <c r="O189" s="18"/>
      <c r="P189" s="18">
        <f t="shared" si="22"/>
        <v>5.5971290054881777</v>
      </c>
    </row>
    <row r="190" spans="1:16" x14ac:dyDescent="0.15">
      <c r="A190" s="18"/>
      <c r="B190" s="18"/>
      <c r="D190">
        <v>688.86755371093795</v>
      </c>
      <c r="E190">
        <v>599.01379394531295</v>
      </c>
      <c r="F190">
        <v>457.75076293945301</v>
      </c>
      <c r="G190">
        <v>455.64608764648398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D191">
        <v>686.33917236328102</v>
      </c>
      <c r="E191">
        <v>597.674072265625</v>
      </c>
      <c r="F191">
        <v>458.53704833984398</v>
      </c>
      <c r="G191">
        <v>456.80923461914102</v>
      </c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798"/>
  <sheetViews>
    <sheetView topLeftCell="F29" zoomScale="75" zoomScaleNormal="75" zoomScalePageLayoutView="75" workbookViewId="0">
      <selection activeCell="S61" sqref="S61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19</v>
      </c>
      <c r="F1" t="s">
        <v>39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725.16809082031295</v>
      </c>
      <c r="E2">
        <v>587.28186035156295</v>
      </c>
      <c r="F2">
        <v>462.54745483398398</v>
      </c>
      <c r="G2">
        <v>459.10113525390602</v>
      </c>
      <c r="I2" s="7">
        <f t="shared" ref="I2:J65" si="0">D2-F2</f>
        <v>262.62063598632898</v>
      </c>
      <c r="J2" s="7">
        <f t="shared" si="0"/>
        <v>128.18072509765693</v>
      </c>
      <c r="K2" s="7">
        <f t="shared" ref="K2:K65" si="1">I2-0.7*J2</f>
        <v>172.89412841796911</v>
      </c>
      <c r="L2" s="8">
        <f t="shared" ref="L2:L65" si="2">K2/J2</f>
        <v>1.3488309438587309</v>
      </c>
      <c r="M2" s="8"/>
      <c r="N2" s="18">
        <f>LINEST(V64:V104,U64:U104)</f>
        <v>-9.6056348492390923E-3</v>
      </c>
      <c r="O2" s="9">
        <f>AVERAGE(M38:M45)</f>
        <v>1.3852601095158907</v>
      </c>
    </row>
    <row r="3" spans="1:16" x14ac:dyDescent="0.15">
      <c r="A3" s="6">
        <v>1</v>
      </c>
      <c r="B3" s="6">
        <v>1</v>
      </c>
      <c r="C3" s="6" t="s">
        <v>7</v>
      </c>
      <c r="D3">
        <v>718.28472900390602</v>
      </c>
      <c r="E3">
        <v>582.18572998046898</v>
      </c>
      <c r="F3">
        <v>462.406494140625</v>
      </c>
      <c r="G3">
        <v>459.16342163085898</v>
      </c>
      <c r="I3" s="7">
        <f t="shared" si="0"/>
        <v>255.87823486328102</v>
      </c>
      <c r="J3" s="7">
        <f t="shared" si="0"/>
        <v>123.02230834961</v>
      </c>
      <c r="K3" s="7">
        <f t="shared" si="1"/>
        <v>169.76261901855403</v>
      </c>
      <c r="L3" s="8">
        <f t="shared" si="2"/>
        <v>1.3799336176989578</v>
      </c>
      <c r="M3" s="8"/>
      <c r="N3" s="18"/>
    </row>
    <row r="4" spans="1:16" ht="15" x14ac:dyDescent="0.15">
      <c r="A4" s="6">
        <v>1.5</v>
      </c>
      <c r="B4" s="6">
        <v>2</v>
      </c>
      <c r="D4">
        <v>714.25134277343795</v>
      </c>
      <c r="E4">
        <v>579.68908691406295</v>
      </c>
      <c r="F4">
        <v>462.19619750976602</v>
      </c>
      <c r="G4">
        <v>458.81060791015602</v>
      </c>
      <c r="I4" s="7">
        <f t="shared" si="0"/>
        <v>252.05514526367193</v>
      </c>
      <c r="J4" s="7">
        <f t="shared" si="0"/>
        <v>120.87847900390693</v>
      </c>
      <c r="K4" s="7">
        <f t="shared" si="1"/>
        <v>167.44020996093707</v>
      </c>
      <c r="L4" s="8">
        <f t="shared" si="2"/>
        <v>1.3851945469592251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708.15924072265602</v>
      </c>
      <c r="E5">
        <v>576.54144287109398</v>
      </c>
      <c r="F5">
        <v>462.35885620117199</v>
      </c>
      <c r="G5">
        <v>458.843994140625</v>
      </c>
      <c r="I5" s="7">
        <f t="shared" si="0"/>
        <v>245.80038452148403</v>
      </c>
      <c r="J5" s="7">
        <f t="shared" si="0"/>
        <v>117.69744873046898</v>
      </c>
      <c r="K5" s="7">
        <f t="shared" si="1"/>
        <v>163.41217041015574</v>
      </c>
      <c r="L5" s="8">
        <f t="shared" si="2"/>
        <v>1.3884087732808463</v>
      </c>
      <c r="M5" s="8"/>
      <c r="N5" s="18">
        <f>RSQ(V64:V104,U64:U104)</f>
        <v>0.99644451814774471</v>
      </c>
    </row>
    <row r="6" spans="1:16" x14ac:dyDescent="0.15">
      <c r="A6" s="6">
        <v>2.5</v>
      </c>
      <c r="B6" s="6">
        <v>4</v>
      </c>
      <c r="C6" s="6" t="s">
        <v>5</v>
      </c>
      <c r="D6">
        <v>701.50115966796898</v>
      </c>
      <c r="E6">
        <v>574.31896972656295</v>
      </c>
      <c r="F6">
        <v>462.41683959960898</v>
      </c>
      <c r="G6">
        <v>458.96798706054699</v>
      </c>
      <c r="I6" s="7">
        <f t="shared" si="0"/>
        <v>239.08432006836</v>
      </c>
      <c r="J6" s="7">
        <f t="shared" si="0"/>
        <v>115.35098266601597</v>
      </c>
      <c r="K6" s="7">
        <f t="shared" si="1"/>
        <v>158.33863220214883</v>
      </c>
      <c r="L6" s="8">
        <f t="shared" si="2"/>
        <v>1.3726682559835499</v>
      </c>
      <c r="M6" s="8">
        <f t="shared" ref="M6:M22" si="3">L6+ABS($N$2)*A6</f>
        <v>1.3966823431066477</v>
      </c>
      <c r="P6" s="6">
        <f t="shared" ref="P6:P69" si="4">(M6-$O$2)/$O$2*100</f>
        <v>0.82455515121623979</v>
      </c>
    </row>
    <row r="7" spans="1:16" x14ac:dyDescent="0.15">
      <c r="A7" s="6">
        <v>3</v>
      </c>
      <c r="B7" s="6">
        <v>5</v>
      </c>
      <c r="C7" s="6" t="s">
        <v>8</v>
      </c>
      <c r="D7">
        <v>713.921142578125</v>
      </c>
      <c r="E7">
        <v>580.59143066406295</v>
      </c>
      <c r="F7">
        <v>461.55993652343801</v>
      </c>
      <c r="G7">
        <v>458.45138549804699</v>
      </c>
      <c r="I7" s="7">
        <f t="shared" si="0"/>
        <v>252.36120605468699</v>
      </c>
      <c r="J7" s="7">
        <f t="shared" si="0"/>
        <v>122.14004516601597</v>
      </c>
      <c r="K7" s="7">
        <f t="shared" si="1"/>
        <v>166.86317443847582</v>
      </c>
      <c r="L7" s="8">
        <f t="shared" si="2"/>
        <v>1.3661627045550131</v>
      </c>
      <c r="M7" s="8">
        <f t="shared" si="3"/>
        <v>1.3949796091027304</v>
      </c>
      <c r="P7" s="6">
        <f t="shared" si="4"/>
        <v>0.70163715247935632</v>
      </c>
    </row>
    <row r="8" spans="1:16" x14ac:dyDescent="0.15">
      <c r="A8" s="6">
        <v>3.5</v>
      </c>
      <c r="B8" s="6">
        <v>6</v>
      </c>
      <c r="D8">
        <v>731.15234375</v>
      </c>
      <c r="E8">
        <v>587.92834472656295</v>
      </c>
      <c r="F8">
        <v>461.49044799804699</v>
      </c>
      <c r="G8">
        <v>458.59078979492199</v>
      </c>
      <c r="I8" s="7">
        <f t="shared" si="0"/>
        <v>269.66189575195301</v>
      </c>
      <c r="J8" s="7">
        <f t="shared" si="0"/>
        <v>129.33755493164097</v>
      </c>
      <c r="K8" s="7">
        <f t="shared" si="1"/>
        <v>179.12560729980436</v>
      </c>
      <c r="L8" s="8">
        <f t="shared" si="2"/>
        <v>1.3849466026667814</v>
      </c>
      <c r="M8" s="8">
        <f t="shared" si="3"/>
        <v>1.4185663246391182</v>
      </c>
      <c r="P8" s="6">
        <f t="shared" si="4"/>
        <v>2.4043293309634892</v>
      </c>
    </row>
    <row r="9" spans="1:16" x14ac:dyDescent="0.15">
      <c r="A9" s="6">
        <v>4</v>
      </c>
      <c r="B9" s="6">
        <v>7</v>
      </c>
      <c r="D9">
        <v>733.49310302734398</v>
      </c>
      <c r="E9">
        <v>589.52581787109398</v>
      </c>
      <c r="F9">
        <v>460.82507324218801</v>
      </c>
      <c r="G9">
        <v>457.78015136718801</v>
      </c>
      <c r="I9" s="7">
        <f t="shared" si="0"/>
        <v>272.66802978515597</v>
      </c>
      <c r="J9" s="7">
        <f t="shared" si="0"/>
        <v>131.74566650390597</v>
      </c>
      <c r="K9" s="7">
        <f t="shared" si="1"/>
        <v>180.44606323242181</v>
      </c>
      <c r="L9" s="8">
        <f t="shared" si="2"/>
        <v>1.3696546385233246</v>
      </c>
      <c r="M9" s="8">
        <f t="shared" si="3"/>
        <v>1.408077177920281</v>
      </c>
      <c r="P9" s="6">
        <f t="shared" si="4"/>
        <v>1.6471324228317061</v>
      </c>
    </row>
    <row r="10" spans="1:16" x14ac:dyDescent="0.15">
      <c r="A10" s="6">
        <v>4.5</v>
      </c>
      <c r="B10" s="6">
        <v>8</v>
      </c>
      <c r="D10">
        <v>731.60992431640602</v>
      </c>
      <c r="E10">
        <v>588.132568359375</v>
      </c>
      <c r="F10">
        <v>461.29714965820301</v>
      </c>
      <c r="G10">
        <v>457.83306884765602</v>
      </c>
      <c r="I10" s="7">
        <f t="shared" si="0"/>
        <v>270.31277465820301</v>
      </c>
      <c r="J10" s="7">
        <f t="shared" si="0"/>
        <v>130.29949951171898</v>
      </c>
      <c r="K10" s="7">
        <f t="shared" si="1"/>
        <v>179.10312499999975</v>
      </c>
      <c r="L10" s="8">
        <f t="shared" si="2"/>
        <v>1.3745496005062663</v>
      </c>
      <c r="M10" s="8">
        <f t="shared" si="3"/>
        <v>1.4177749573278422</v>
      </c>
      <c r="P10" s="6">
        <f t="shared" si="4"/>
        <v>2.3472016257881334</v>
      </c>
    </row>
    <row r="11" spans="1:16" x14ac:dyDescent="0.15">
      <c r="A11" s="6">
        <v>5</v>
      </c>
      <c r="B11" s="6">
        <v>9</v>
      </c>
      <c r="D11">
        <v>744.87115478515602</v>
      </c>
      <c r="E11">
        <v>595.39294433593795</v>
      </c>
      <c r="F11">
        <v>461.60406494140602</v>
      </c>
      <c r="G11">
        <v>458.81646728515602</v>
      </c>
      <c r="I11" s="7">
        <f t="shared" si="0"/>
        <v>283.26708984375</v>
      </c>
      <c r="J11" s="7">
        <f t="shared" si="0"/>
        <v>136.57647705078193</v>
      </c>
      <c r="K11" s="7">
        <f t="shared" si="1"/>
        <v>187.66355590820265</v>
      </c>
      <c r="L11" s="8">
        <f t="shared" si="2"/>
        <v>1.3740547417870905</v>
      </c>
      <c r="M11" s="8">
        <f t="shared" si="3"/>
        <v>1.422082916033286</v>
      </c>
      <c r="P11" s="6">
        <f t="shared" si="4"/>
        <v>2.6581871710911935</v>
      </c>
    </row>
    <row r="12" spans="1:16" x14ac:dyDescent="0.15">
      <c r="A12" s="6">
        <v>5.5</v>
      </c>
      <c r="B12" s="6">
        <v>10</v>
      </c>
      <c r="D12">
        <v>731.78894042968795</v>
      </c>
      <c r="E12">
        <v>590.21374511718795</v>
      </c>
      <c r="F12">
        <v>461.92150878906301</v>
      </c>
      <c r="G12">
        <v>458.77566528320301</v>
      </c>
      <c r="I12" s="7">
        <f t="shared" si="0"/>
        <v>269.86743164062494</v>
      </c>
      <c r="J12" s="7">
        <f t="shared" si="0"/>
        <v>131.43807983398494</v>
      </c>
      <c r="K12" s="7">
        <f t="shared" si="1"/>
        <v>177.86077575683549</v>
      </c>
      <c r="L12" s="8">
        <f t="shared" si="2"/>
        <v>1.3531906125035111</v>
      </c>
      <c r="M12" s="8">
        <f t="shared" si="3"/>
        <v>1.4060216041743261</v>
      </c>
      <c r="P12" s="6">
        <f t="shared" si="4"/>
        <v>1.4987434140214222</v>
      </c>
    </row>
    <row r="13" spans="1:16" x14ac:dyDescent="0.15">
      <c r="A13" s="6">
        <v>6</v>
      </c>
      <c r="B13" s="6">
        <v>11</v>
      </c>
      <c r="D13">
        <v>734.35992431640602</v>
      </c>
      <c r="E13">
        <v>592.70404052734398</v>
      </c>
      <c r="F13">
        <v>461.966796875</v>
      </c>
      <c r="G13">
        <v>458.88540649414102</v>
      </c>
      <c r="I13" s="7">
        <f t="shared" si="0"/>
        <v>272.39312744140602</v>
      </c>
      <c r="J13" s="7">
        <f t="shared" si="0"/>
        <v>133.81863403320295</v>
      </c>
      <c r="K13" s="7">
        <f t="shared" si="1"/>
        <v>178.72008361816395</v>
      </c>
      <c r="L13" s="8">
        <f t="shared" si="2"/>
        <v>1.3355395899036011</v>
      </c>
      <c r="M13" s="8">
        <f t="shared" si="3"/>
        <v>1.3931733989990356</v>
      </c>
      <c r="P13" s="6">
        <f t="shared" si="4"/>
        <v>0.57124935806534682</v>
      </c>
    </row>
    <row r="14" spans="1:16" x14ac:dyDescent="0.15">
      <c r="A14" s="6">
        <v>6.5</v>
      </c>
      <c r="B14" s="6">
        <v>12</v>
      </c>
      <c r="D14">
        <v>728.16931152343795</v>
      </c>
      <c r="E14">
        <v>589.16394042968795</v>
      </c>
      <c r="F14">
        <v>461.34048461914102</v>
      </c>
      <c r="G14">
        <v>458.26043701171898</v>
      </c>
      <c r="I14" s="7">
        <f t="shared" si="0"/>
        <v>266.82882690429693</v>
      </c>
      <c r="J14" s="7">
        <f t="shared" si="0"/>
        <v>130.90350341796898</v>
      </c>
      <c r="K14" s="7">
        <f t="shared" si="1"/>
        <v>175.19637451171866</v>
      </c>
      <c r="L14" s="8">
        <f t="shared" si="2"/>
        <v>1.3383627629302215</v>
      </c>
      <c r="M14" s="8">
        <f t="shared" si="3"/>
        <v>1.4007993894502755</v>
      </c>
      <c r="P14" s="6">
        <f t="shared" si="4"/>
        <v>1.1217589987352838</v>
      </c>
    </row>
    <row r="15" spans="1:16" x14ac:dyDescent="0.15">
      <c r="A15" s="6">
        <v>7</v>
      </c>
      <c r="B15" s="6">
        <v>13</v>
      </c>
      <c r="D15">
        <v>720.96154785156295</v>
      </c>
      <c r="E15">
        <v>586.18072509765602</v>
      </c>
      <c r="F15">
        <v>460.77001953125</v>
      </c>
      <c r="G15">
        <v>457.872314453125</v>
      </c>
      <c r="I15" s="7">
        <f t="shared" si="0"/>
        <v>260.19152832031295</v>
      </c>
      <c r="J15" s="7">
        <f t="shared" si="0"/>
        <v>128.30841064453102</v>
      </c>
      <c r="K15" s="7">
        <f t="shared" si="1"/>
        <v>170.37564086914125</v>
      </c>
      <c r="L15" s="8">
        <f t="shared" si="2"/>
        <v>1.3278602705254794</v>
      </c>
      <c r="M15" s="8">
        <f t="shared" si="3"/>
        <v>1.3950997144701531</v>
      </c>
      <c r="P15" s="6">
        <f t="shared" si="4"/>
        <v>0.71030739185156044</v>
      </c>
    </row>
    <row r="16" spans="1:16" x14ac:dyDescent="0.15">
      <c r="A16" s="6">
        <v>7.5</v>
      </c>
      <c r="B16" s="6">
        <v>14</v>
      </c>
      <c r="D16">
        <v>720.40185546875</v>
      </c>
      <c r="E16">
        <v>585.92852783203102</v>
      </c>
      <c r="F16">
        <v>460.95217895507801</v>
      </c>
      <c r="G16">
        <v>457.72100830078102</v>
      </c>
      <c r="I16" s="7">
        <f t="shared" si="0"/>
        <v>259.44967651367199</v>
      </c>
      <c r="J16" s="7">
        <f t="shared" si="0"/>
        <v>128.20751953125</v>
      </c>
      <c r="K16" s="7">
        <f t="shared" si="1"/>
        <v>169.70441284179699</v>
      </c>
      <c r="L16" s="8">
        <f t="shared" si="2"/>
        <v>1.3236697306231895</v>
      </c>
      <c r="M16" s="8">
        <f t="shared" si="3"/>
        <v>1.3957119919924827</v>
      </c>
      <c r="P16" s="6">
        <f t="shared" si="4"/>
        <v>0.75450685432966436</v>
      </c>
    </row>
    <row r="17" spans="1:16" x14ac:dyDescent="0.15">
      <c r="A17" s="6">
        <v>8</v>
      </c>
      <c r="B17" s="6">
        <v>15</v>
      </c>
      <c r="D17">
        <v>717.986572265625</v>
      </c>
      <c r="E17">
        <v>584.82232666015602</v>
      </c>
      <c r="F17">
        <v>460.63900756835898</v>
      </c>
      <c r="G17">
        <v>457.71066284179699</v>
      </c>
      <c r="I17" s="7">
        <f t="shared" si="0"/>
        <v>257.34756469726602</v>
      </c>
      <c r="J17" s="7">
        <f t="shared" si="0"/>
        <v>127.11166381835903</v>
      </c>
      <c r="K17" s="7">
        <f t="shared" si="1"/>
        <v>168.36940002441469</v>
      </c>
      <c r="L17" s="8">
        <f t="shared" si="2"/>
        <v>1.3245786811902049</v>
      </c>
      <c r="M17" s="8">
        <f t="shared" si="3"/>
        <v>1.4014237599841177</v>
      </c>
      <c r="P17" s="6">
        <f t="shared" si="4"/>
        <v>1.1668314388895329</v>
      </c>
    </row>
    <row r="18" spans="1:16" x14ac:dyDescent="0.15">
      <c r="A18" s="6">
        <v>8.5</v>
      </c>
      <c r="B18" s="6">
        <v>16</v>
      </c>
      <c r="D18">
        <v>713.57904052734398</v>
      </c>
      <c r="E18">
        <v>583.32080078125</v>
      </c>
      <c r="F18">
        <v>460.68060302734398</v>
      </c>
      <c r="G18">
        <v>457.55780029296898</v>
      </c>
      <c r="I18" s="7">
        <f t="shared" si="0"/>
        <v>252.8984375</v>
      </c>
      <c r="J18" s="7">
        <f t="shared" si="0"/>
        <v>125.76300048828102</v>
      </c>
      <c r="K18" s="7">
        <f t="shared" si="1"/>
        <v>164.86433715820328</v>
      </c>
      <c r="L18" s="8">
        <f t="shared" si="2"/>
        <v>1.3109128799258081</v>
      </c>
      <c r="M18" s="8">
        <f t="shared" si="3"/>
        <v>1.3925607761443404</v>
      </c>
      <c r="P18" s="6">
        <f t="shared" si="4"/>
        <v>0.52702496652423014</v>
      </c>
    </row>
    <row r="19" spans="1:16" x14ac:dyDescent="0.15">
      <c r="A19" s="6">
        <v>9</v>
      </c>
      <c r="B19" s="6">
        <v>17</v>
      </c>
      <c r="D19">
        <v>711.36492919921898</v>
      </c>
      <c r="E19">
        <v>581.62921142578102</v>
      </c>
      <c r="F19">
        <v>460.56774902343801</v>
      </c>
      <c r="G19">
        <v>457.69113159179699</v>
      </c>
      <c r="I19" s="7">
        <f t="shared" si="0"/>
        <v>250.79718017578097</v>
      </c>
      <c r="J19" s="7">
        <f t="shared" si="0"/>
        <v>123.93807983398403</v>
      </c>
      <c r="K19" s="7">
        <f t="shared" si="1"/>
        <v>164.04052429199214</v>
      </c>
      <c r="L19" s="8">
        <f t="shared" si="2"/>
        <v>1.3235683860176439</v>
      </c>
      <c r="M19" s="8">
        <f t="shared" si="3"/>
        <v>1.4100190996607957</v>
      </c>
      <c r="P19" s="6">
        <f t="shared" si="4"/>
        <v>1.7873170514927756</v>
      </c>
    </row>
    <row r="20" spans="1:16" x14ac:dyDescent="0.15">
      <c r="A20" s="6">
        <v>9.5</v>
      </c>
      <c r="B20" s="6">
        <v>18</v>
      </c>
      <c r="D20">
        <v>710.40875244140602</v>
      </c>
      <c r="E20">
        <v>581.59460449218795</v>
      </c>
      <c r="F20">
        <v>460.67453002929699</v>
      </c>
      <c r="G20">
        <v>457.347900390625</v>
      </c>
      <c r="I20" s="7">
        <f t="shared" si="0"/>
        <v>249.73422241210903</v>
      </c>
      <c r="J20" s="7">
        <f t="shared" si="0"/>
        <v>124.24670410156295</v>
      </c>
      <c r="K20" s="7">
        <f t="shared" si="1"/>
        <v>162.76152954101497</v>
      </c>
      <c r="L20" s="8">
        <f t="shared" si="2"/>
        <v>1.3099866971760381</v>
      </c>
      <c r="M20" s="8">
        <f t="shared" si="3"/>
        <v>1.4012402282438094</v>
      </c>
      <c r="P20" s="6">
        <f t="shared" si="4"/>
        <v>1.1535825379035358</v>
      </c>
    </row>
    <row r="21" spans="1:16" x14ac:dyDescent="0.15">
      <c r="A21" s="6">
        <v>10</v>
      </c>
      <c r="B21" s="6">
        <v>19</v>
      </c>
      <c r="D21">
        <v>704.448974609375</v>
      </c>
      <c r="E21">
        <v>578.9775390625</v>
      </c>
      <c r="F21">
        <v>461.08142089843801</v>
      </c>
      <c r="G21">
        <v>457.82760620117199</v>
      </c>
      <c r="I21" s="7">
        <f t="shared" si="0"/>
        <v>243.36755371093699</v>
      </c>
      <c r="J21" s="7">
        <f t="shared" si="0"/>
        <v>121.14993286132801</v>
      </c>
      <c r="K21" s="7">
        <f t="shared" si="1"/>
        <v>158.56260070800738</v>
      </c>
      <c r="L21" s="8">
        <f t="shared" si="2"/>
        <v>1.3088129474203101</v>
      </c>
      <c r="M21" s="8">
        <f t="shared" si="3"/>
        <v>1.4048692959127009</v>
      </c>
      <c r="P21" s="6">
        <f t="shared" si="4"/>
        <v>1.415559883815831</v>
      </c>
    </row>
    <row r="22" spans="1:16" x14ac:dyDescent="0.15">
      <c r="A22" s="6">
        <v>10.5</v>
      </c>
      <c r="B22" s="6">
        <v>20</v>
      </c>
      <c r="D22">
        <v>701.54779052734398</v>
      </c>
      <c r="E22">
        <v>578.61511230468795</v>
      </c>
      <c r="F22">
        <v>461.51483154296898</v>
      </c>
      <c r="G22">
        <v>458.52517700195301</v>
      </c>
      <c r="I22" s="7">
        <f t="shared" si="0"/>
        <v>240.032958984375</v>
      </c>
      <c r="J22" s="7">
        <f t="shared" si="0"/>
        <v>120.08993530273494</v>
      </c>
      <c r="K22" s="7">
        <f t="shared" si="1"/>
        <v>155.97000427246053</v>
      </c>
      <c r="L22" s="8">
        <f t="shared" si="2"/>
        <v>1.2987766533413101</v>
      </c>
      <c r="M22" s="8">
        <f t="shared" si="3"/>
        <v>1.3996358192583205</v>
      </c>
      <c r="P22" s="6">
        <f t="shared" si="4"/>
        <v>1.037762485447852</v>
      </c>
    </row>
    <row r="23" spans="1:16" x14ac:dyDescent="0.15">
      <c r="A23" s="6">
        <v>11</v>
      </c>
      <c r="B23" s="6">
        <v>21</v>
      </c>
      <c r="D23">
        <v>714.25286865234398</v>
      </c>
      <c r="E23">
        <v>585.48791503906295</v>
      </c>
      <c r="F23">
        <v>461.73544311523398</v>
      </c>
      <c r="G23">
        <v>458.62884521484398</v>
      </c>
      <c r="I23" s="7">
        <f t="shared" si="0"/>
        <v>252.51742553711</v>
      </c>
      <c r="J23" s="7">
        <f t="shared" si="0"/>
        <v>126.85906982421898</v>
      </c>
      <c r="K23" s="7">
        <f t="shared" si="1"/>
        <v>163.71607666015672</v>
      </c>
      <c r="L23" s="8">
        <f t="shared" si="2"/>
        <v>1.2905350550576187</v>
      </c>
      <c r="M23" s="8">
        <f>L23+ABS($N$2)*A23</f>
        <v>1.3961970383992486</v>
      </c>
      <c r="P23" s="6">
        <f t="shared" si="4"/>
        <v>0.78952167959127839</v>
      </c>
    </row>
    <row r="24" spans="1:16" x14ac:dyDescent="0.15">
      <c r="A24" s="6">
        <v>11.5</v>
      </c>
      <c r="B24" s="6">
        <v>22</v>
      </c>
      <c r="D24">
        <v>710.66912841796898</v>
      </c>
      <c r="E24">
        <v>583.30438232421898</v>
      </c>
      <c r="F24">
        <v>461.83013916015602</v>
      </c>
      <c r="G24">
        <v>458.68859863281301</v>
      </c>
      <c r="I24" s="7">
        <f t="shared" si="0"/>
        <v>248.83898925781295</v>
      </c>
      <c r="J24" s="7">
        <f t="shared" si="0"/>
        <v>124.61578369140597</v>
      </c>
      <c r="K24" s="7">
        <f t="shared" si="1"/>
        <v>161.60794067382878</v>
      </c>
      <c r="L24" s="8">
        <f t="shared" si="2"/>
        <v>1.2968496918017132</v>
      </c>
      <c r="M24" s="8">
        <f t="shared" ref="M24:M87" si="5">L24+ABS($N$2)*A24</f>
        <v>1.4073144925679628</v>
      </c>
      <c r="P24" s="6">
        <f t="shared" si="4"/>
        <v>1.5920752283684443</v>
      </c>
    </row>
    <row r="25" spans="1:16" x14ac:dyDescent="0.15">
      <c r="A25" s="6">
        <v>12</v>
      </c>
      <c r="B25" s="6">
        <v>23</v>
      </c>
      <c r="D25">
        <v>709.15301513671898</v>
      </c>
      <c r="E25">
        <v>583.65637207031295</v>
      </c>
      <c r="F25">
        <v>461.40902709960898</v>
      </c>
      <c r="G25">
        <v>458.29501342773398</v>
      </c>
      <c r="I25" s="7">
        <f t="shared" si="0"/>
        <v>247.74398803711</v>
      </c>
      <c r="J25" s="7">
        <f t="shared" si="0"/>
        <v>125.36135864257898</v>
      </c>
      <c r="K25" s="7">
        <f t="shared" si="1"/>
        <v>159.99103698730471</v>
      </c>
      <c r="L25" s="8">
        <f t="shared" si="2"/>
        <v>1.2762388563724751</v>
      </c>
      <c r="M25" s="8">
        <f t="shared" si="5"/>
        <v>1.3915064745633443</v>
      </c>
      <c r="P25" s="6">
        <f t="shared" si="4"/>
        <v>0.45091640223701385</v>
      </c>
    </row>
    <row r="26" spans="1:16" x14ac:dyDescent="0.15">
      <c r="A26" s="6">
        <v>12.5</v>
      </c>
      <c r="B26" s="6">
        <v>24</v>
      </c>
      <c r="D26">
        <v>709.88269042968795</v>
      </c>
      <c r="E26">
        <v>583.753662109375</v>
      </c>
      <c r="F26">
        <v>461.07672119140602</v>
      </c>
      <c r="G26">
        <v>457.87213134765602</v>
      </c>
      <c r="I26" s="7">
        <f t="shared" si="0"/>
        <v>248.80596923828193</v>
      </c>
      <c r="J26" s="7">
        <f t="shared" si="0"/>
        <v>125.88153076171898</v>
      </c>
      <c r="K26" s="7">
        <f t="shared" si="1"/>
        <v>160.68889770507866</v>
      </c>
      <c r="L26" s="8">
        <f t="shared" si="2"/>
        <v>1.2765089265497296</v>
      </c>
      <c r="M26" s="8">
        <f t="shared" si="5"/>
        <v>1.3965793621652183</v>
      </c>
      <c r="P26" s="6">
        <f t="shared" si="4"/>
        <v>0.8171211003313521</v>
      </c>
    </row>
    <row r="27" spans="1:16" x14ac:dyDescent="0.15">
      <c r="A27" s="6">
        <v>13</v>
      </c>
      <c r="B27" s="6">
        <v>25</v>
      </c>
      <c r="D27">
        <v>710.43408203125</v>
      </c>
      <c r="E27">
        <v>584.68304443359398</v>
      </c>
      <c r="F27">
        <v>460.92172241210898</v>
      </c>
      <c r="G27">
        <v>458.06188964843801</v>
      </c>
      <c r="I27" s="7">
        <f t="shared" si="0"/>
        <v>249.51235961914102</v>
      </c>
      <c r="J27" s="7">
        <f t="shared" si="0"/>
        <v>126.62115478515597</v>
      </c>
      <c r="K27" s="7">
        <f t="shared" si="1"/>
        <v>160.87755126953186</v>
      </c>
      <c r="L27" s="8">
        <f t="shared" si="2"/>
        <v>1.2705424424733791</v>
      </c>
      <c r="M27" s="8">
        <f t="shared" si="5"/>
        <v>1.3954156955134873</v>
      </c>
      <c r="P27" s="6">
        <f t="shared" si="4"/>
        <v>0.73311762374689859</v>
      </c>
    </row>
    <row r="28" spans="1:16" x14ac:dyDescent="0.15">
      <c r="A28" s="6">
        <v>13.5</v>
      </c>
      <c r="B28" s="6">
        <v>26</v>
      </c>
      <c r="D28">
        <v>707.15252685546898</v>
      </c>
      <c r="E28">
        <v>582.84930419921898</v>
      </c>
      <c r="F28">
        <v>460.66107177734398</v>
      </c>
      <c r="G28">
        <v>457.66635131835898</v>
      </c>
      <c r="I28" s="7">
        <f t="shared" si="0"/>
        <v>246.491455078125</v>
      </c>
      <c r="J28" s="7">
        <f t="shared" si="0"/>
        <v>125.18295288086</v>
      </c>
      <c r="K28" s="7">
        <f t="shared" si="1"/>
        <v>158.86338806152301</v>
      </c>
      <c r="L28" s="8">
        <f t="shared" si="2"/>
        <v>1.2690496941122453</v>
      </c>
      <c r="M28" s="8">
        <f t="shared" si="5"/>
        <v>1.3987257645769731</v>
      </c>
      <c r="P28" s="6">
        <f t="shared" si="4"/>
        <v>0.97206690415623054</v>
      </c>
    </row>
    <row r="29" spans="1:16" x14ac:dyDescent="0.15">
      <c r="A29" s="6">
        <v>14</v>
      </c>
      <c r="B29" s="6">
        <v>27</v>
      </c>
      <c r="D29">
        <v>706.58001708984398</v>
      </c>
      <c r="E29">
        <v>582.68304443359398</v>
      </c>
      <c r="F29">
        <v>461.03338623046898</v>
      </c>
      <c r="G29">
        <v>457.862548828125</v>
      </c>
      <c r="I29" s="7">
        <f t="shared" si="0"/>
        <v>245.546630859375</v>
      </c>
      <c r="J29" s="7">
        <f t="shared" si="0"/>
        <v>124.82049560546898</v>
      </c>
      <c r="K29" s="7">
        <f t="shared" si="1"/>
        <v>158.17228393554672</v>
      </c>
      <c r="L29" s="8">
        <f t="shared" si="2"/>
        <v>1.2671980123800792</v>
      </c>
      <c r="M29" s="8">
        <f t="shared" si="5"/>
        <v>1.4016769002694265</v>
      </c>
      <c r="P29" s="6">
        <f t="shared" si="4"/>
        <v>1.18510528389307</v>
      </c>
    </row>
    <row r="30" spans="1:16" x14ac:dyDescent="0.15">
      <c r="A30" s="6">
        <v>14.5</v>
      </c>
      <c r="B30" s="6">
        <v>28</v>
      </c>
      <c r="D30">
        <v>705.47650146484398</v>
      </c>
      <c r="E30">
        <v>582.64227294921898</v>
      </c>
      <c r="F30">
        <v>461.58511352539102</v>
      </c>
      <c r="G30">
        <v>458.43908691406301</v>
      </c>
      <c r="I30" s="7">
        <f t="shared" si="0"/>
        <v>243.89138793945295</v>
      </c>
      <c r="J30" s="7">
        <f t="shared" si="0"/>
        <v>124.20318603515597</v>
      </c>
      <c r="K30" s="7">
        <f t="shared" si="1"/>
        <v>156.94915771484378</v>
      </c>
      <c r="L30" s="8">
        <f t="shared" si="2"/>
        <v>1.2636484032738016</v>
      </c>
      <c r="M30" s="8">
        <f t="shared" si="5"/>
        <v>1.4029301085877683</v>
      </c>
      <c r="P30" s="6">
        <f t="shared" si="4"/>
        <v>1.27557264881126</v>
      </c>
    </row>
    <row r="31" spans="1:16" x14ac:dyDescent="0.15">
      <c r="A31" s="6">
        <v>15</v>
      </c>
      <c r="B31" s="6">
        <v>29</v>
      </c>
      <c r="D31">
        <v>708.95721435546898</v>
      </c>
      <c r="E31">
        <v>585.525146484375</v>
      </c>
      <c r="F31">
        <v>461.29089355468801</v>
      </c>
      <c r="G31">
        <v>458.160888671875</v>
      </c>
      <c r="I31" s="7">
        <f t="shared" si="0"/>
        <v>247.66632080078097</v>
      </c>
      <c r="J31" s="7">
        <f t="shared" si="0"/>
        <v>127.3642578125</v>
      </c>
      <c r="K31" s="7">
        <f t="shared" si="1"/>
        <v>158.51134033203095</v>
      </c>
      <c r="L31" s="8">
        <f t="shared" si="2"/>
        <v>1.2445512034104913</v>
      </c>
      <c r="M31" s="8">
        <f t="shared" si="5"/>
        <v>1.3886357261490776</v>
      </c>
      <c r="P31" s="6">
        <f t="shared" si="4"/>
        <v>0.24368106827002656</v>
      </c>
    </row>
    <row r="32" spans="1:16" x14ac:dyDescent="0.15">
      <c r="A32" s="6">
        <v>15.5</v>
      </c>
      <c r="B32" s="6">
        <v>30</v>
      </c>
      <c r="D32">
        <v>708.515625</v>
      </c>
      <c r="E32">
        <v>586.18743896484398</v>
      </c>
      <c r="F32">
        <v>461.43695068359398</v>
      </c>
      <c r="G32">
        <v>458.623779296875</v>
      </c>
      <c r="I32" s="7">
        <f t="shared" si="0"/>
        <v>247.07867431640602</v>
      </c>
      <c r="J32" s="7">
        <f t="shared" si="0"/>
        <v>127.56365966796898</v>
      </c>
      <c r="K32" s="7">
        <f t="shared" si="1"/>
        <v>157.78411254882775</v>
      </c>
      <c r="L32" s="8">
        <f t="shared" si="2"/>
        <v>1.2369048752561547</v>
      </c>
      <c r="M32" s="8">
        <f t="shared" si="5"/>
        <v>1.3857922154193605</v>
      </c>
      <c r="P32" s="6">
        <f t="shared" si="4"/>
        <v>3.8411984855010683E-2</v>
      </c>
    </row>
    <row r="33" spans="1:16" x14ac:dyDescent="0.15">
      <c r="A33" s="6">
        <v>16</v>
      </c>
      <c r="B33" s="6">
        <v>31</v>
      </c>
      <c r="D33">
        <v>709.59161376953102</v>
      </c>
      <c r="E33">
        <v>587.382568359375</v>
      </c>
      <c r="F33">
        <v>461.88284301757801</v>
      </c>
      <c r="G33">
        <v>458.60446166992199</v>
      </c>
      <c r="I33" s="7">
        <f t="shared" si="0"/>
        <v>247.70877075195301</v>
      </c>
      <c r="J33" s="7">
        <f t="shared" si="0"/>
        <v>128.77810668945301</v>
      </c>
      <c r="K33" s="7">
        <f t="shared" si="1"/>
        <v>157.5640960693359</v>
      </c>
      <c r="L33" s="8">
        <f t="shared" si="2"/>
        <v>1.2235317020873742</v>
      </c>
      <c r="M33" s="8">
        <f t="shared" si="5"/>
        <v>1.3772218596751997</v>
      </c>
      <c r="P33" s="6">
        <f t="shared" si="4"/>
        <v>-0.58027007241983997</v>
      </c>
    </row>
    <row r="34" spans="1:16" x14ac:dyDescent="0.15">
      <c r="A34" s="6">
        <v>16.5</v>
      </c>
      <c r="B34" s="6">
        <v>32</v>
      </c>
      <c r="D34">
        <v>712.65234375</v>
      </c>
      <c r="E34">
        <v>588.87268066406295</v>
      </c>
      <c r="F34">
        <v>461.55017089843801</v>
      </c>
      <c r="G34">
        <v>458.58728027343801</v>
      </c>
      <c r="I34" s="7">
        <f t="shared" si="0"/>
        <v>251.10217285156199</v>
      </c>
      <c r="J34" s="7">
        <f t="shared" si="0"/>
        <v>130.28540039062494</v>
      </c>
      <c r="K34" s="7">
        <f t="shared" si="1"/>
        <v>159.90239257812453</v>
      </c>
      <c r="L34" s="8">
        <f t="shared" si="2"/>
        <v>1.2273239526355308</v>
      </c>
      <c r="M34" s="8">
        <f t="shared" si="5"/>
        <v>1.3858169276479759</v>
      </c>
      <c r="P34" s="6">
        <f t="shared" si="4"/>
        <v>4.0195926256750641E-2</v>
      </c>
    </row>
    <row r="35" spans="1:16" x14ac:dyDescent="0.15">
      <c r="A35" s="6">
        <v>17</v>
      </c>
      <c r="B35" s="6">
        <v>33</v>
      </c>
      <c r="D35">
        <v>710.74395751953102</v>
      </c>
      <c r="E35">
        <v>588.09143066406295</v>
      </c>
      <c r="F35">
        <v>461.45022583007801</v>
      </c>
      <c r="G35">
        <v>458.54257202148398</v>
      </c>
      <c r="I35" s="7">
        <f t="shared" si="0"/>
        <v>249.29373168945301</v>
      </c>
      <c r="J35" s="7">
        <f t="shared" si="0"/>
        <v>129.54885864257898</v>
      </c>
      <c r="K35" s="7">
        <f t="shared" si="1"/>
        <v>158.60953063964774</v>
      </c>
      <c r="L35" s="8">
        <f t="shared" si="2"/>
        <v>1.2243220997974686</v>
      </c>
      <c r="M35" s="8">
        <f t="shared" si="5"/>
        <v>1.3876178922345332</v>
      </c>
      <c r="P35" s="6">
        <f t="shared" si="4"/>
        <v>0.17020505408666448</v>
      </c>
    </row>
    <row r="36" spans="1:16" x14ac:dyDescent="0.15">
      <c r="A36" s="6">
        <v>17.5</v>
      </c>
      <c r="B36" s="6">
        <v>34</v>
      </c>
      <c r="D36">
        <v>710.80706787109398</v>
      </c>
      <c r="E36">
        <v>589.21490478515602</v>
      </c>
      <c r="F36">
        <v>461.82095336914102</v>
      </c>
      <c r="G36">
        <v>458.77899169921898</v>
      </c>
      <c r="I36" s="7">
        <f t="shared" si="0"/>
        <v>248.98611450195295</v>
      </c>
      <c r="J36" s="7">
        <f t="shared" si="0"/>
        <v>130.43591308593705</v>
      </c>
      <c r="K36" s="7">
        <f t="shared" si="1"/>
        <v>157.68097534179702</v>
      </c>
      <c r="L36" s="8">
        <f t="shared" si="2"/>
        <v>1.2088770002929308</v>
      </c>
      <c r="M36" s="8">
        <f t="shared" si="5"/>
        <v>1.3769756101546149</v>
      </c>
      <c r="P36" s="6">
        <f t="shared" si="4"/>
        <v>-0.59804648270504523</v>
      </c>
    </row>
    <row r="37" spans="1:16" x14ac:dyDescent="0.15">
      <c r="A37" s="6">
        <v>18</v>
      </c>
      <c r="B37" s="6">
        <v>35</v>
      </c>
      <c r="D37">
        <v>707.28070068359398</v>
      </c>
      <c r="E37">
        <v>587.07684326171898</v>
      </c>
      <c r="F37">
        <v>462.00762939453102</v>
      </c>
      <c r="G37">
        <v>458.99609375</v>
      </c>
      <c r="I37" s="7">
        <f t="shared" si="0"/>
        <v>245.27307128906295</v>
      </c>
      <c r="J37" s="7">
        <f t="shared" si="0"/>
        <v>128.08074951171898</v>
      </c>
      <c r="K37" s="7">
        <f t="shared" si="1"/>
        <v>155.61654663085966</v>
      </c>
      <c r="L37" s="8">
        <f t="shared" si="2"/>
        <v>1.2149877887513552</v>
      </c>
      <c r="M37" s="8">
        <f t="shared" si="5"/>
        <v>1.3878892160376588</v>
      </c>
      <c r="P37" s="6">
        <f t="shared" si="4"/>
        <v>0.18979154194275211</v>
      </c>
    </row>
    <row r="38" spans="1:16" x14ac:dyDescent="0.15">
      <c r="A38" s="6">
        <v>18.5</v>
      </c>
      <c r="B38" s="6">
        <v>36</v>
      </c>
      <c r="D38">
        <v>707.45501708984398</v>
      </c>
      <c r="E38">
        <v>586.88708496093795</v>
      </c>
      <c r="F38">
        <v>461.77899169921898</v>
      </c>
      <c r="G38">
        <v>458.67590332031301</v>
      </c>
      <c r="I38" s="7">
        <f t="shared" si="0"/>
        <v>245.676025390625</v>
      </c>
      <c r="J38" s="7">
        <f t="shared" si="0"/>
        <v>128.21118164062494</v>
      </c>
      <c r="K38" s="7">
        <f t="shared" si="1"/>
        <v>155.92819824218753</v>
      </c>
      <c r="L38" s="8">
        <f t="shared" si="2"/>
        <v>1.216182522045957</v>
      </c>
      <c r="M38" s="8">
        <f t="shared" si="5"/>
        <v>1.3938867667568802</v>
      </c>
      <c r="P38" s="6">
        <f t="shared" si="4"/>
        <v>0.62274638399890148</v>
      </c>
    </row>
    <row r="39" spans="1:16" x14ac:dyDescent="0.15">
      <c r="A39" s="6">
        <v>19</v>
      </c>
      <c r="B39" s="6">
        <v>37</v>
      </c>
      <c r="D39">
        <v>707.80938720703102</v>
      </c>
      <c r="E39">
        <v>587.22216796875</v>
      </c>
      <c r="F39">
        <v>461.81198120117199</v>
      </c>
      <c r="G39">
        <v>458.46954345703102</v>
      </c>
      <c r="I39" s="7">
        <f t="shared" si="0"/>
        <v>245.99740600585903</v>
      </c>
      <c r="J39" s="7">
        <f t="shared" si="0"/>
        <v>128.75262451171898</v>
      </c>
      <c r="K39" s="7">
        <f t="shared" si="1"/>
        <v>155.87056884765576</v>
      </c>
      <c r="L39" s="8">
        <f t="shared" si="2"/>
        <v>1.210620516970266</v>
      </c>
      <c r="M39" s="8">
        <f t="shared" si="5"/>
        <v>1.3931275791058086</v>
      </c>
      <c r="P39" s="6">
        <f t="shared" si="4"/>
        <v>0.5679416837222987</v>
      </c>
    </row>
    <row r="40" spans="1:16" x14ac:dyDescent="0.15">
      <c r="A40" s="6">
        <v>19.5</v>
      </c>
      <c r="B40" s="6">
        <v>38</v>
      </c>
      <c r="D40">
        <v>705.68005371093795</v>
      </c>
      <c r="E40">
        <v>587.41290283203102</v>
      </c>
      <c r="F40">
        <v>461.24600219726602</v>
      </c>
      <c r="G40">
        <v>458.50390625</v>
      </c>
      <c r="I40" s="7">
        <f t="shared" si="0"/>
        <v>244.43405151367193</v>
      </c>
      <c r="J40" s="7">
        <f t="shared" si="0"/>
        <v>128.90899658203102</v>
      </c>
      <c r="K40" s="7">
        <f t="shared" si="1"/>
        <v>154.19775390625023</v>
      </c>
      <c r="L40" s="8">
        <f t="shared" si="2"/>
        <v>1.196175270886751</v>
      </c>
      <c r="M40" s="8">
        <f t="shared" si="5"/>
        <v>1.3834851504469132</v>
      </c>
      <c r="P40" s="6">
        <f t="shared" si="4"/>
        <v>-0.12813182569718323</v>
      </c>
    </row>
    <row r="41" spans="1:16" x14ac:dyDescent="0.15">
      <c r="A41" s="6">
        <v>20</v>
      </c>
      <c r="B41" s="6">
        <v>39</v>
      </c>
      <c r="D41">
        <v>703.68975830078102</v>
      </c>
      <c r="E41">
        <v>586.75622558593795</v>
      </c>
      <c r="F41">
        <v>461.60775756835898</v>
      </c>
      <c r="G41">
        <v>458.26416015625</v>
      </c>
      <c r="I41" s="7">
        <f t="shared" si="0"/>
        <v>242.08200073242205</v>
      </c>
      <c r="J41" s="7">
        <f t="shared" si="0"/>
        <v>128.49206542968795</v>
      </c>
      <c r="K41" s="7">
        <f t="shared" si="1"/>
        <v>152.13755493164047</v>
      </c>
      <c r="L41" s="8">
        <f t="shared" si="2"/>
        <v>1.1840229544359806</v>
      </c>
      <c r="M41" s="8">
        <f t="shared" si="5"/>
        <v>1.3761356514207623</v>
      </c>
      <c r="P41" s="6">
        <f t="shared" si="4"/>
        <v>-0.65868193507117934</v>
      </c>
    </row>
    <row r="42" spans="1:16" x14ac:dyDescent="0.15">
      <c r="A42" s="6">
        <v>20.5</v>
      </c>
      <c r="B42" s="6">
        <v>40</v>
      </c>
      <c r="D42">
        <v>705.05267333984398</v>
      </c>
      <c r="E42">
        <v>587.9677734375</v>
      </c>
      <c r="F42">
        <v>461.39126586914102</v>
      </c>
      <c r="G42">
        <v>458.36276245117199</v>
      </c>
      <c r="I42" s="7">
        <f t="shared" si="0"/>
        <v>243.66140747070295</v>
      </c>
      <c r="J42" s="7">
        <f t="shared" si="0"/>
        <v>129.60501098632801</v>
      </c>
      <c r="K42" s="7">
        <f t="shared" si="1"/>
        <v>152.93789978027337</v>
      </c>
      <c r="L42" s="8">
        <f t="shared" si="2"/>
        <v>1.1800307612828853</v>
      </c>
      <c r="M42" s="8">
        <f t="shared" si="5"/>
        <v>1.3769462756922868</v>
      </c>
      <c r="P42" s="6">
        <f t="shared" si="4"/>
        <v>-0.60016409672761062</v>
      </c>
    </row>
    <row r="43" spans="1:16" x14ac:dyDescent="0.15">
      <c r="A43" s="6">
        <v>21</v>
      </c>
      <c r="B43" s="6">
        <v>41</v>
      </c>
      <c r="D43">
        <v>701.40203857421898</v>
      </c>
      <c r="E43">
        <v>585.62200927734398</v>
      </c>
      <c r="F43">
        <v>461.25985717773398</v>
      </c>
      <c r="G43">
        <v>458.05816650390602</v>
      </c>
      <c r="I43" s="7">
        <f t="shared" si="0"/>
        <v>240.142181396485</v>
      </c>
      <c r="J43" s="7">
        <f t="shared" si="0"/>
        <v>127.56384277343795</v>
      </c>
      <c r="K43" s="7">
        <f t="shared" si="1"/>
        <v>150.84749145507845</v>
      </c>
      <c r="L43" s="8">
        <f t="shared" si="2"/>
        <v>1.1825254568647154</v>
      </c>
      <c r="M43" s="8">
        <f t="shared" si="5"/>
        <v>1.3842437886987364</v>
      </c>
      <c r="P43" s="6">
        <f t="shared" si="4"/>
        <v>-7.3366785787939787E-2</v>
      </c>
    </row>
    <row r="44" spans="1:16" x14ac:dyDescent="0.15">
      <c r="A44" s="6">
        <v>21.5</v>
      </c>
      <c r="B44" s="6">
        <v>42</v>
      </c>
      <c r="D44">
        <v>702.04766845703102</v>
      </c>
      <c r="E44">
        <v>586.68859863281295</v>
      </c>
      <c r="F44">
        <v>461.23291015625</v>
      </c>
      <c r="G44">
        <v>458.41839599609398</v>
      </c>
      <c r="I44" s="7">
        <f t="shared" si="0"/>
        <v>240.81475830078102</v>
      </c>
      <c r="J44" s="7">
        <f t="shared" si="0"/>
        <v>128.27020263671898</v>
      </c>
      <c r="K44" s="7">
        <f t="shared" si="1"/>
        <v>151.02561645507774</v>
      </c>
      <c r="L44" s="8">
        <f t="shared" si="2"/>
        <v>1.1774021818832361</v>
      </c>
      <c r="M44" s="8">
        <f t="shared" si="5"/>
        <v>1.3839233311418766</v>
      </c>
      <c r="P44" s="6">
        <f t="shared" si="4"/>
        <v>-9.6500170966541607E-2</v>
      </c>
    </row>
    <row r="45" spans="1:16" x14ac:dyDescent="0.15">
      <c r="A45" s="6">
        <v>22</v>
      </c>
      <c r="B45" s="6">
        <v>43</v>
      </c>
      <c r="D45">
        <v>701.57751464843795</v>
      </c>
      <c r="E45">
        <v>586.23809814453102</v>
      </c>
      <c r="F45">
        <v>461.91644287109398</v>
      </c>
      <c r="G45">
        <v>458.69152832031301</v>
      </c>
      <c r="I45" s="7">
        <f t="shared" si="0"/>
        <v>239.66107177734398</v>
      </c>
      <c r="J45" s="7">
        <f t="shared" si="0"/>
        <v>127.54656982421801</v>
      </c>
      <c r="K45" s="7">
        <f t="shared" si="1"/>
        <v>150.37847290039139</v>
      </c>
      <c r="L45" s="8">
        <f t="shared" si="2"/>
        <v>1.1790083661806023</v>
      </c>
      <c r="M45" s="8">
        <f t="shared" si="5"/>
        <v>1.3903323328638624</v>
      </c>
      <c r="P45" s="6">
        <f t="shared" si="4"/>
        <v>0.36615674652930252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701.82501220703102</v>
      </c>
      <c r="E46">
        <v>587.29498291015602</v>
      </c>
      <c r="F46">
        <v>461.95608520507801</v>
      </c>
      <c r="G46">
        <v>458.69680786132801</v>
      </c>
      <c r="I46" s="7">
        <f t="shared" si="0"/>
        <v>239.86892700195301</v>
      </c>
      <c r="J46" s="7">
        <f t="shared" si="0"/>
        <v>128.59817504882801</v>
      </c>
      <c r="K46" s="7">
        <f t="shared" si="1"/>
        <v>149.85020446777341</v>
      </c>
      <c r="L46" s="8">
        <f t="shared" si="2"/>
        <v>1.1652591835838737</v>
      </c>
      <c r="M46" s="8">
        <f t="shared" si="5"/>
        <v>1.3813859676917533</v>
      </c>
      <c r="P46" s="6">
        <f t="shared" si="4"/>
        <v>-0.27966890820897033</v>
      </c>
    </row>
    <row r="47" spans="1:16" x14ac:dyDescent="0.15">
      <c r="A47" s="6">
        <v>23</v>
      </c>
      <c r="B47" s="6">
        <v>45</v>
      </c>
      <c r="D47">
        <v>699.80718994140602</v>
      </c>
      <c r="E47">
        <v>585.63909912109398</v>
      </c>
      <c r="F47">
        <v>462.05718994140602</v>
      </c>
      <c r="G47">
        <v>458.80319213867199</v>
      </c>
      <c r="I47" s="7">
        <f t="shared" si="0"/>
        <v>237.75</v>
      </c>
      <c r="J47" s="7">
        <f t="shared" si="0"/>
        <v>126.83590698242199</v>
      </c>
      <c r="K47" s="7">
        <f t="shared" si="1"/>
        <v>148.96486511230461</v>
      </c>
      <c r="L47" s="8">
        <f t="shared" si="2"/>
        <v>1.1744691913856022</v>
      </c>
      <c r="M47" s="8">
        <f t="shared" si="5"/>
        <v>1.3953987929181013</v>
      </c>
      <c r="P47" s="6">
        <f t="shared" si="4"/>
        <v>0.73189744890248543</v>
      </c>
    </row>
    <row r="48" spans="1:16" x14ac:dyDescent="0.15">
      <c r="A48" s="6">
        <v>23.5</v>
      </c>
      <c r="B48" s="6">
        <v>46</v>
      </c>
      <c r="D48">
        <v>696.69329833984398</v>
      </c>
      <c r="E48">
        <v>583.7001953125</v>
      </c>
      <c r="F48">
        <v>461.41369628906301</v>
      </c>
      <c r="G48">
        <v>458.15969848632801</v>
      </c>
      <c r="I48" s="7">
        <f t="shared" si="0"/>
        <v>235.27960205078097</v>
      </c>
      <c r="J48" s="7">
        <f t="shared" si="0"/>
        <v>125.54049682617199</v>
      </c>
      <c r="K48" s="7">
        <f t="shared" si="1"/>
        <v>147.40125427246056</v>
      </c>
      <c r="L48" s="8">
        <f t="shared" si="2"/>
        <v>1.1741331124135808</v>
      </c>
      <c r="M48" s="8">
        <f t="shared" si="5"/>
        <v>1.3998655313706994</v>
      </c>
      <c r="P48" s="6">
        <f t="shared" si="4"/>
        <v>1.0543450832430887</v>
      </c>
    </row>
    <row r="49" spans="1:22" x14ac:dyDescent="0.15">
      <c r="A49" s="6">
        <v>24</v>
      </c>
      <c r="B49" s="6">
        <v>47</v>
      </c>
      <c r="D49">
        <v>698.37634277343795</v>
      </c>
      <c r="E49">
        <v>585.70031738281295</v>
      </c>
      <c r="F49">
        <v>461.35415649414102</v>
      </c>
      <c r="G49">
        <v>458.14349365234398</v>
      </c>
      <c r="I49" s="7">
        <f t="shared" si="0"/>
        <v>237.02218627929693</v>
      </c>
      <c r="J49" s="7">
        <f t="shared" si="0"/>
        <v>127.55682373046898</v>
      </c>
      <c r="K49" s="7">
        <f t="shared" si="1"/>
        <v>147.73240966796865</v>
      </c>
      <c r="L49" s="8">
        <f t="shared" si="2"/>
        <v>1.1581693973513423</v>
      </c>
      <c r="M49" s="8">
        <f t="shared" si="5"/>
        <v>1.3887046337330804</v>
      </c>
      <c r="P49" s="6">
        <f t="shared" si="4"/>
        <v>0.24865541088838714</v>
      </c>
    </row>
    <row r="50" spans="1:22" x14ac:dyDescent="0.15">
      <c r="A50" s="6">
        <v>24.5</v>
      </c>
      <c r="B50" s="6">
        <v>48</v>
      </c>
      <c r="D50">
        <v>697.01843261718795</v>
      </c>
      <c r="E50">
        <v>585.125</v>
      </c>
      <c r="F50">
        <v>461.0009765625</v>
      </c>
      <c r="G50">
        <v>457.99276733398398</v>
      </c>
      <c r="I50" s="7">
        <f t="shared" si="0"/>
        <v>236.01745605468795</v>
      </c>
      <c r="J50" s="7">
        <f t="shared" si="0"/>
        <v>127.13223266601602</v>
      </c>
      <c r="K50" s="7">
        <f t="shared" si="1"/>
        <v>147.02489318847674</v>
      </c>
      <c r="L50" s="8">
        <f t="shared" si="2"/>
        <v>1.1564722030385475</v>
      </c>
      <c r="M50" s="8">
        <f t="shared" si="5"/>
        <v>1.3918102568449053</v>
      </c>
      <c r="P50" s="6">
        <f t="shared" si="4"/>
        <v>0.47284602249202795</v>
      </c>
    </row>
    <row r="51" spans="1:22" x14ac:dyDescent="0.15">
      <c r="A51" s="6">
        <v>25</v>
      </c>
      <c r="B51" s="6">
        <v>49</v>
      </c>
      <c r="D51">
        <v>698.556884765625</v>
      </c>
      <c r="E51">
        <v>585.83508300781295</v>
      </c>
      <c r="F51">
        <v>460.85260009765602</v>
      </c>
      <c r="G51">
        <v>457.73507690429699</v>
      </c>
      <c r="I51" s="7">
        <f t="shared" si="0"/>
        <v>237.70428466796898</v>
      </c>
      <c r="J51" s="7">
        <f t="shared" si="0"/>
        <v>128.10000610351597</v>
      </c>
      <c r="K51" s="7">
        <f t="shared" si="1"/>
        <v>148.03428039550781</v>
      </c>
      <c r="L51" s="8">
        <f t="shared" si="2"/>
        <v>1.1556149363168899</v>
      </c>
      <c r="M51" s="8">
        <f t="shared" si="5"/>
        <v>1.3957558075478673</v>
      </c>
      <c r="P51" s="6">
        <f t="shared" si="4"/>
        <v>0.75766983831249823</v>
      </c>
    </row>
    <row r="52" spans="1:22" x14ac:dyDescent="0.15">
      <c r="A52" s="6">
        <v>25.5</v>
      </c>
      <c r="B52" s="6">
        <v>50</v>
      </c>
      <c r="D52">
        <v>699.66510009765602</v>
      </c>
      <c r="E52">
        <v>587.18658447265602</v>
      </c>
      <c r="F52">
        <v>460.80047607421898</v>
      </c>
      <c r="G52">
        <v>457.96075439453102</v>
      </c>
      <c r="I52" s="7">
        <f t="shared" si="0"/>
        <v>238.86462402343705</v>
      </c>
      <c r="J52" s="7">
        <f t="shared" si="0"/>
        <v>129.225830078125</v>
      </c>
      <c r="K52" s="7">
        <f t="shared" si="1"/>
        <v>148.40654296874953</v>
      </c>
      <c r="L52" s="8">
        <f t="shared" si="2"/>
        <v>1.1484278559404772</v>
      </c>
      <c r="M52" s="8">
        <f t="shared" si="5"/>
        <v>1.3933715445960742</v>
      </c>
      <c r="P52" s="6">
        <f t="shared" si="4"/>
        <v>0.58555321303651298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699.720458984375</v>
      </c>
      <c r="E53">
        <v>587.2880859375</v>
      </c>
      <c r="F53">
        <v>460.76846313476602</v>
      </c>
      <c r="G53">
        <v>457.90530395507801</v>
      </c>
      <c r="I53" s="7">
        <f t="shared" si="0"/>
        <v>238.95199584960898</v>
      </c>
      <c r="J53" s="7">
        <f t="shared" si="0"/>
        <v>129.38278198242199</v>
      </c>
      <c r="K53" s="7">
        <f t="shared" si="1"/>
        <v>148.38404846191361</v>
      </c>
      <c r="L53" s="8">
        <f t="shared" si="2"/>
        <v>1.1468608588279787</v>
      </c>
      <c r="M53" s="8">
        <f t="shared" si="5"/>
        <v>1.3966073649081951</v>
      </c>
      <c r="P53" s="6">
        <f t="shared" si="4"/>
        <v>0.81914257938676627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699.953369140625</v>
      </c>
      <c r="E54">
        <v>587.19012451171898</v>
      </c>
      <c r="F54">
        <v>461.22238159179699</v>
      </c>
      <c r="G54">
        <v>458.07809448242199</v>
      </c>
      <c r="I54" s="7">
        <f t="shared" si="0"/>
        <v>238.73098754882801</v>
      </c>
      <c r="J54" s="7">
        <f t="shared" si="0"/>
        <v>129.11203002929699</v>
      </c>
      <c r="K54" s="7">
        <f t="shared" si="1"/>
        <v>148.35256652832012</v>
      </c>
      <c r="L54" s="8">
        <f t="shared" si="2"/>
        <v>1.1490220275729321</v>
      </c>
      <c r="M54" s="8">
        <f t="shared" si="5"/>
        <v>1.4035713510777681</v>
      </c>
      <c r="P54" s="6">
        <f t="shared" si="4"/>
        <v>1.3218630520066457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698.51306152343795</v>
      </c>
      <c r="E55">
        <v>586.31109619140602</v>
      </c>
      <c r="F55">
        <v>460.78952026367199</v>
      </c>
      <c r="G55">
        <v>457.72570800781301</v>
      </c>
      <c r="I55" s="7">
        <f t="shared" si="0"/>
        <v>237.72354125976597</v>
      </c>
      <c r="J55" s="7">
        <f t="shared" si="0"/>
        <v>128.58538818359301</v>
      </c>
      <c r="K55" s="7">
        <f t="shared" si="1"/>
        <v>147.71376953125088</v>
      </c>
      <c r="L55" s="8">
        <f t="shared" si="2"/>
        <v>1.14876014777314</v>
      </c>
      <c r="M55" s="8">
        <f t="shared" si="5"/>
        <v>1.4081122887025954</v>
      </c>
      <c r="P55" s="6">
        <f t="shared" si="4"/>
        <v>1.6496670213575175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698.27551269531295</v>
      </c>
      <c r="E56">
        <v>585.54913330078102</v>
      </c>
      <c r="F56">
        <v>460.64016723632801</v>
      </c>
      <c r="G56">
        <v>457.5126953125</v>
      </c>
      <c r="I56" s="7">
        <f t="shared" si="0"/>
        <v>237.63534545898494</v>
      </c>
      <c r="J56" s="7">
        <f t="shared" si="0"/>
        <v>128.03643798828102</v>
      </c>
      <c r="K56" s="7">
        <f t="shared" si="1"/>
        <v>148.00983886718825</v>
      </c>
      <c r="L56" s="8">
        <f t="shared" si="2"/>
        <v>1.1559977861984521</v>
      </c>
      <c r="M56" s="8">
        <f t="shared" si="5"/>
        <v>1.420152744552527</v>
      </c>
      <c r="P56" s="6">
        <f t="shared" si="4"/>
        <v>2.5188507773338178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695.877197265625</v>
      </c>
      <c r="E57">
        <v>583.681884765625</v>
      </c>
      <c r="F57">
        <v>460.28427124023398</v>
      </c>
      <c r="G57">
        <v>457.22082519531301</v>
      </c>
      <c r="I57" s="7">
        <f t="shared" si="0"/>
        <v>235.59292602539102</v>
      </c>
      <c r="J57" s="7">
        <f t="shared" si="0"/>
        <v>126.46105957031199</v>
      </c>
      <c r="K57" s="7">
        <f t="shared" si="1"/>
        <v>147.07018432617264</v>
      </c>
      <c r="L57" s="8">
        <f t="shared" si="2"/>
        <v>1.1629681486608296</v>
      </c>
      <c r="M57" s="8">
        <f t="shared" si="5"/>
        <v>1.4319259244395242</v>
      </c>
      <c r="P57" s="6">
        <f t="shared" si="4"/>
        <v>3.3687402534056803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696.06207275390602</v>
      </c>
      <c r="E58">
        <v>584.27435302734398</v>
      </c>
      <c r="F58">
        <v>461.16439819335898</v>
      </c>
      <c r="G58">
        <v>457.74853515625</v>
      </c>
      <c r="I58" s="7">
        <f t="shared" si="0"/>
        <v>234.89767456054705</v>
      </c>
      <c r="J58" s="7">
        <f t="shared" si="0"/>
        <v>126.52581787109398</v>
      </c>
      <c r="K58" s="7">
        <f t="shared" si="1"/>
        <v>146.32960205078126</v>
      </c>
      <c r="L58" s="8">
        <f t="shared" si="2"/>
        <v>1.1565197088855306</v>
      </c>
      <c r="M58" s="8">
        <f t="shared" si="5"/>
        <v>1.4302803020888448</v>
      </c>
      <c r="P58" s="6">
        <f t="shared" si="4"/>
        <v>3.2499450654568678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694.32116699218795</v>
      </c>
      <c r="E59">
        <v>582.92181396484398</v>
      </c>
      <c r="F59">
        <v>460.60971069335898</v>
      </c>
      <c r="G59">
        <v>457.652099609375</v>
      </c>
      <c r="I59" s="7">
        <f t="shared" si="0"/>
        <v>233.71145629882898</v>
      </c>
      <c r="J59" s="7">
        <f t="shared" si="0"/>
        <v>125.26971435546898</v>
      </c>
      <c r="K59" s="7">
        <f t="shared" si="1"/>
        <v>146.02265625000069</v>
      </c>
      <c r="L59" s="8">
        <f t="shared" si="2"/>
        <v>1.1656660750071048</v>
      </c>
      <c r="M59" s="8">
        <f t="shared" si="5"/>
        <v>1.4442294856350384</v>
      </c>
      <c r="P59" s="6">
        <f t="shared" si="4"/>
        <v>4.2569172182223438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692.76159667968795</v>
      </c>
      <c r="E60">
        <v>582.284912109375</v>
      </c>
      <c r="F60">
        <v>460.409423828125</v>
      </c>
      <c r="G60">
        <v>457.44863891601602</v>
      </c>
      <c r="I60" s="7">
        <f t="shared" si="0"/>
        <v>232.35217285156295</v>
      </c>
      <c r="J60" s="7">
        <f t="shared" si="0"/>
        <v>124.83627319335898</v>
      </c>
      <c r="K60" s="7">
        <f t="shared" si="1"/>
        <v>144.96678161621168</v>
      </c>
      <c r="L60" s="8">
        <f t="shared" si="2"/>
        <v>1.1612552818816735</v>
      </c>
      <c r="M60" s="8">
        <f t="shared" si="5"/>
        <v>1.4446215099342268</v>
      </c>
      <c r="P60" s="6">
        <f t="shared" si="4"/>
        <v>4.2852169069591683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689.49078369140602</v>
      </c>
      <c r="E61">
        <v>580.34112548828102</v>
      </c>
      <c r="F61">
        <v>460.63568115234398</v>
      </c>
      <c r="G61">
        <v>457.55465698242199</v>
      </c>
      <c r="I61" s="7">
        <f t="shared" si="0"/>
        <v>228.85510253906205</v>
      </c>
      <c r="J61" s="7">
        <f t="shared" si="0"/>
        <v>122.78646850585903</v>
      </c>
      <c r="K61" s="7">
        <f t="shared" si="1"/>
        <v>142.90457458496073</v>
      </c>
      <c r="L61" s="8">
        <f t="shared" si="2"/>
        <v>1.1638462798377633</v>
      </c>
      <c r="M61" s="8">
        <f t="shared" si="5"/>
        <v>1.4520153253149362</v>
      </c>
      <c r="P61" s="6">
        <f t="shared" si="4"/>
        <v>4.818966152311603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697.52502441406295</v>
      </c>
      <c r="E62">
        <v>585.80084228515602</v>
      </c>
      <c r="F62">
        <v>460.659912109375</v>
      </c>
      <c r="G62">
        <v>457.5380859375</v>
      </c>
      <c r="I62" s="7">
        <f t="shared" si="0"/>
        <v>236.86511230468795</v>
      </c>
      <c r="J62" s="7">
        <f t="shared" si="0"/>
        <v>128.26275634765602</v>
      </c>
      <c r="K62" s="7">
        <f t="shared" si="1"/>
        <v>147.08118286132873</v>
      </c>
      <c r="L62" s="8">
        <f t="shared" si="2"/>
        <v>1.1467177772374186</v>
      </c>
      <c r="M62" s="8">
        <f t="shared" si="5"/>
        <v>1.439689640139211</v>
      </c>
      <c r="P62" s="6">
        <f t="shared" si="4"/>
        <v>3.9291920881445015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695.474853515625</v>
      </c>
      <c r="E63">
        <v>584.86730957031295</v>
      </c>
      <c r="F63">
        <v>460.56521606445301</v>
      </c>
      <c r="G63">
        <v>457.56286621093801</v>
      </c>
      <c r="I63" s="7">
        <f t="shared" si="0"/>
        <v>234.90963745117199</v>
      </c>
      <c r="J63" s="7">
        <f t="shared" si="0"/>
        <v>127.30444335937494</v>
      </c>
      <c r="K63" s="7">
        <f t="shared" si="1"/>
        <v>145.79652709960953</v>
      </c>
      <c r="L63" s="8">
        <f t="shared" si="2"/>
        <v>1.1452587455100232</v>
      </c>
      <c r="M63" s="8">
        <f t="shared" si="5"/>
        <v>1.443033425836435</v>
      </c>
      <c r="P63" s="6">
        <f t="shared" si="4"/>
        <v>4.1705753254336049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694.98388671875</v>
      </c>
      <c r="E64">
        <v>585.00738525390602</v>
      </c>
      <c r="F64">
        <v>460.86978149414102</v>
      </c>
      <c r="G64">
        <v>457.885009765625</v>
      </c>
      <c r="I64" s="7">
        <f t="shared" si="0"/>
        <v>234.11410522460898</v>
      </c>
      <c r="J64" s="7">
        <f t="shared" si="0"/>
        <v>127.12237548828102</v>
      </c>
      <c r="K64" s="7">
        <f t="shared" si="1"/>
        <v>145.12844238281227</v>
      </c>
      <c r="L64" s="8">
        <f t="shared" si="2"/>
        <v>1.1416435684541717</v>
      </c>
      <c r="M64" s="8">
        <f t="shared" si="5"/>
        <v>1.4442210662052031</v>
      </c>
      <c r="P64" s="6">
        <f t="shared" si="4"/>
        <v>4.2563094312964465</v>
      </c>
      <c r="U64" s="18">
        <v>12.5</v>
      </c>
      <c r="V64" s="20">
        <f t="shared" ref="V64:V83" si="6">L26</f>
        <v>1.2765089265497296</v>
      </c>
    </row>
    <row r="65" spans="1:22" x14ac:dyDescent="0.15">
      <c r="A65" s="6">
        <v>32</v>
      </c>
      <c r="B65" s="6">
        <v>63</v>
      </c>
      <c r="D65">
        <v>694.66174316406295</v>
      </c>
      <c r="E65">
        <v>585.07366943359398</v>
      </c>
      <c r="F65">
        <v>461.32174682617199</v>
      </c>
      <c r="G65">
        <v>458.24676513671898</v>
      </c>
      <c r="I65" s="7">
        <f t="shared" si="0"/>
        <v>233.33999633789097</v>
      </c>
      <c r="J65" s="7">
        <f t="shared" si="0"/>
        <v>126.826904296875</v>
      </c>
      <c r="K65" s="7">
        <f t="shared" si="1"/>
        <v>144.56116333007847</v>
      </c>
      <c r="L65" s="8">
        <f t="shared" si="2"/>
        <v>1.1398304179347571</v>
      </c>
      <c r="M65" s="8">
        <f t="shared" si="5"/>
        <v>1.447210733110408</v>
      </c>
      <c r="P65" s="6">
        <f t="shared" si="4"/>
        <v>4.4721293256735226</v>
      </c>
      <c r="U65" s="18">
        <v>13</v>
      </c>
      <c r="V65" s="20">
        <f t="shared" si="6"/>
        <v>1.2705424424733791</v>
      </c>
    </row>
    <row r="66" spans="1:22" x14ac:dyDescent="0.15">
      <c r="A66" s="6">
        <v>32.5</v>
      </c>
      <c r="B66" s="6">
        <v>64</v>
      </c>
      <c r="D66">
        <v>691.16644287109398</v>
      </c>
      <c r="E66">
        <v>584.05920410156295</v>
      </c>
      <c r="F66">
        <v>460.67532348632801</v>
      </c>
      <c r="G66">
        <v>457.5341796875</v>
      </c>
      <c r="I66" s="7">
        <f t="shared" ref="I66:J129" si="7">D66-F66</f>
        <v>230.49111938476597</v>
      </c>
      <c r="J66" s="7">
        <f t="shared" si="7"/>
        <v>126.52502441406295</v>
      </c>
      <c r="K66" s="7">
        <f t="shared" ref="K66:K129" si="8">I66-0.7*J66</f>
        <v>141.92360229492192</v>
      </c>
      <c r="L66" s="8">
        <f t="shared" ref="L66:L129" si="9">K66/J66</f>
        <v>1.1217038127609122</v>
      </c>
      <c r="M66" s="8">
        <f t="shared" si="5"/>
        <v>1.4338869453611827</v>
      </c>
      <c r="P66" s="6">
        <f t="shared" si="4"/>
        <v>3.5103036253809137</v>
      </c>
      <c r="U66" s="18">
        <v>13.5</v>
      </c>
      <c r="V66" s="20">
        <f t="shared" si="6"/>
        <v>1.2690496941122453</v>
      </c>
    </row>
    <row r="67" spans="1:22" x14ac:dyDescent="0.15">
      <c r="A67" s="6">
        <v>33</v>
      </c>
      <c r="B67" s="6">
        <v>65</v>
      </c>
      <c r="D67">
        <v>690.774169921875</v>
      </c>
      <c r="E67">
        <v>583.80065917968795</v>
      </c>
      <c r="F67">
        <v>460.70559692382801</v>
      </c>
      <c r="G67">
        <v>457.97442626953102</v>
      </c>
      <c r="I67" s="7">
        <f t="shared" si="7"/>
        <v>230.06857299804699</v>
      </c>
      <c r="J67" s="7">
        <f t="shared" si="7"/>
        <v>125.82623291015693</v>
      </c>
      <c r="K67" s="7">
        <f t="shared" si="8"/>
        <v>141.99020996093714</v>
      </c>
      <c r="L67" s="8">
        <f t="shared" si="9"/>
        <v>1.1284626955519019</v>
      </c>
      <c r="M67" s="8">
        <f t="shared" si="5"/>
        <v>1.4454486455767919</v>
      </c>
      <c r="P67" s="6">
        <f t="shared" si="4"/>
        <v>4.344926678205967</v>
      </c>
      <c r="U67" s="18">
        <v>14</v>
      </c>
      <c r="V67" s="20">
        <f t="shared" si="6"/>
        <v>1.2671980123800792</v>
      </c>
    </row>
    <row r="68" spans="1:22" x14ac:dyDescent="0.15">
      <c r="A68" s="6">
        <v>33.5</v>
      </c>
      <c r="B68" s="6">
        <v>66</v>
      </c>
      <c r="D68">
        <v>688.09326171875</v>
      </c>
      <c r="E68">
        <v>582.97869873046898</v>
      </c>
      <c r="F68">
        <v>460.86978149414102</v>
      </c>
      <c r="G68">
        <v>457.83657836914102</v>
      </c>
      <c r="I68" s="7">
        <f t="shared" si="7"/>
        <v>227.22348022460898</v>
      </c>
      <c r="J68" s="7">
        <f t="shared" si="7"/>
        <v>125.14212036132795</v>
      </c>
      <c r="K68" s="7">
        <f t="shared" si="8"/>
        <v>139.62399597167942</v>
      </c>
      <c r="L68" s="8">
        <f t="shared" si="9"/>
        <v>1.1157234316354665</v>
      </c>
      <c r="M68" s="8">
        <f t="shared" si="5"/>
        <v>1.437512199084976</v>
      </c>
      <c r="P68" s="6">
        <f t="shared" si="4"/>
        <v>3.7720056479028949</v>
      </c>
      <c r="U68" s="18">
        <v>14.5</v>
      </c>
      <c r="V68" s="20">
        <f t="shared" si="6"/>
        <v>1.2636484032738016</v>
      </c>
    </row>
    <row r="69" spans="1:22" x14ac:dyDescent="0.15">
      <c r="A69" s="6">
        <v>34</v>
      </c>
      <c r="B69" s="6">
        <v>67</v>
      </c>
      <c r="D69">
        <v>688.34765625</v>
      </c>
      <c r="E69">
        <v>583.82635498046898</v>
      </c>
      <c r="F69">
        <v>461.36920166015602</v>
      </c>
      <c r="G69">
        <v>458.17297363281301</v>
      </c>
      <c r="I69" s="7">
        <f t="shared" si="7"/>
        <v>226.97845458984398</v>
      </c>
      <c r="J69" s="7">
        <f t="shared" si="7"/>
        <v>125.65338134765597</v>
      </c>
      <c r="K69" s="7">
        <f t="shared" si="8"/>
        <v>139.0210876464848</v>
      </c>
      <c r="L69" s="8">
        <f t="shared" si="9"/>
        <v>1.1063855676262564</v>
      </c>
      <c r="M69" s="8">
        <f t="shared" si="5"/>
        <v>1.4329771525003856</v>
      </c>
      <c r="P69" s="6">
        <f t="shared" si="4"/>
        <v>3.4446269445505524</v>
      </c>
      <c r="U69" s="18">
        <v>15</v>
      </c>
      <c r="V69" s="20">
        <f t="shared" si="6"/>
        <v>1.2445512034104913</v>
      </c>
    </row>
    <row r="70" spans="1:22" x14ac:dyDescent="0.15">
      <c r="A70" s="6">
        <v>34.5</v>
      </c>
      <c r="B70" s="6">
        <v>68</v>
      </c>
      <c r="D70">
        <v>688.53790283203102</v>
      </c>
      <c r="E70">
        <v>584.32989501953102</v>
      </c>
      <c r="F70">
        <v>461.51678466796898</v>
      </c>
      <c r="G70">
        <v>458.55465698242199</v>
      </c>
      <c r="I70" s="7">
        <f t="shared" si="7"/>
        <v>227.02111816406205</v>
      </c>
      <c r="J70" s="7">
        <f t="shared" si="7"/>
        <v>125.77523803710903</v>
      </c>
      <c r="K70" s="7">
        <f t="shared" si="8"/>
        <v>138.97845153808572</v>
      </c>
      <c r="L70" s="8">
        <f t="shared" si="9"/>
        <v>1.1049746651807661</v>
      </c>
      <c r="M70" s="8">
        <f t="shared" si="5"/>
        <v>1.4363690674795149</v>
      </c>
      <c r="P70" s="6">
        <f t="shared" ref="P70:P133" si="10">(M70-$O$2)/$O$2*100</f>
        <v>3.6894845677383485</v>
      </c>
      <c r="U70" s="18">
        <v>15.5</v>
      </c>
      <c r="V70" s="20">
        <f t="shared" si="6"/>
        <v>1.2369048752561547</v>
      </c>
    </row>
    <row r="71" spans="1:22" x14ac:dyDescent="0.15">
      <c r="A71" s="6">
        <v>35</v>
      </c>
      <c r="B71" s="6">
        <v>69</v>
      </c>
      <c r="D71">
        <v>684.42413330078102</v>
      </c>
      <c r="E71">
        <v>582.38323974609398</v>
      </c>
      <c r="F71">
        <v>461.61520385742199</v>
      </c>
      <c r="G71">
        <v>458.45510864257801</v>
      </c>
      <c r="I71" s="7">
        <f t="shared" si="7"/>
        <v>222.80892944335903</v>
      </c>
      <c r="J71" s="7">
        <f t="shared" si="7"/>
        <v>123.92813110351597</v>
      </c>
      <c r="K71" s="7">
        <f t="shared" si="8"/>
        <v>136.05923767089786</v>
      </c>
      <c r="L71" s="8">
        <f t="shared" si="9"/>
        <v>1.0978882394123164</v>
      </c>
      <c r="M71" s="8">
        <f t="shared" si="5"/>
        <v>1.4340854591356846</v>
      </c>
      <c r="P71" s="6">
        <f t="shared" si="10"/>
        <v>3.524634058570919</v>
      </c>
      <c r="U71" s="18">
        <v>16</v>
      </c>
      <c r="V71" s="20">
        <f t="shared" si="6"/>
        <v>1.2235317020873742</v>
      </c>
    </row>
    <row r="72" spans="1:22" x14ac:dyDescent="0.15">
      <c r="A72" s="6">
        <v>35.5</v>
      </c>
      <c r="B72" s="6">
        <v>70</v>
      </c>
      <c r="D72">
        <v>678.981201171875</v>
      </c>
      <c r="E72">
        <v>580.40905761718795</v>
      </c>
      <c r="F72">
        <v>461.24130249023398</v>
      </c>
      <c r="G72">
        <v>458.16320800781301</v>
      </c>
      <c r="I72" s="7">
        <f t="shared" si="7"/>
        <v>217.73989868164102</v>
      </c>
      <c r="J72" s="7">
        <f t="shared" si="7"/>
        <v>122.24584960937494</v>
      </c>
      <c r="K72" s="7">
        <f t="shared" si="8"/>
        <v>132.16780395507857</v>
      </c>
      <c r="L72" s="8">
        <f t="shared" si="9"/>
        <v>1.0811639362596628</v>
      </c>
      <c r="M72" s="8">
        <f t="shared" si="5"/>
        <v>1.4221639734076506</v>
      </c>
      <c r="P72" s="6">
        <f t="shared" si="10"/>
        <v>2.6640385901718249</v>
      </c>
      <c r="U72" s="18">
        <v>16.5</v>
      </c>
      <c r="V72" s="20">
        <f t="shared" si="6"/>
        <v>1.2273239526355308</v>
      </c>
    </row>
    <row r="73" spans="1:22" x14ac:dyDescent="0.15">
      <c r="A73" s="6">
        <v>36</v>
      </c>
      <c r="B73" s="6">
        <v>71</v>
      </c>
      <c r="D73">
        <v>678.44885253906295</v>
      </c>
      <c r="E73">
        <v>579.64196777343795</v>
      </c>
      <c r="F73">
        <v>460.79364013671898</v>
      </c>
      <c r="G73">
        <v>457.659912109375</v>
      </c>
      <c r="I73" s="7">
        <f t="shared" si="7"/>
        <v>217.65521240234398</v>
      </c>
      <c r="J73" s="7">
        <f t="shared" si="7"/>
        <v>121.98205566406295</v>
      </c>
      <c r="K73" s="7">
        <f t="shared" si="8"/>
        <v>132.2677734374999</v>
      </c>
      <c r="L73" s="8">
        <f t="shared" si="9"/>
        <v>1.0843215644911222</v>
      </c>
      <c r="M73" s="8">
        <f t="shared" si="5"/>
        <v>1.4301244190637294</v>
      </c>
      <c r="P73" s="6">
        <f t="shared" si="10"/>
        <v>3.2386920867531166</v>
      </c>
      <c r="U73" s="18">
        <v>17</v>
      </c>
      <c r="V73" s="20">
        <f t="shared" si="6"/>
        <v>1.2243220997974686</v>
      </c>
    </row>
    <row r="74" spans="1:22" x14ac:dyDescent="0.15">
      <c r="A74" s="6">
        <v>36.5</v>
      </c>
      <c r="B74" s="6">
        <v>72</v>
      </c>
      <c r="D74">
        <v>675.97283935546898</v>
      </c>
      <c r="E74">
        <v>579.20953369140602</v>
      </c>
      <c r="F74">
        <v>460.75439453125</v>
      </c>
      <c r="G74">
        <v>457.658935546875</v>
      </c>
      <c r="I74" s="7">
        <f t="shared" si="7"/>
        <v>215.21844482421898</v>
      </c>
      <c r="J74" s="7">
        <f t="shared" si="7"/>
        <v>121.55059814453102</v>
      </c>
      <c r="K74" s="7">
        <f t="shared" si="8"/>
        <v>130.13302612304727</v>
      </c>
      <c r="L74" s="8">
        <f t="shared" si="9"/>
        <v>1.0706078629766282</v>
      </c>
      <c r="M74" s="8">
        <f t="shared" si="5"/>
        <v>1.4212135349738551</v>
      </c>
      <c r="P74" s="6">
        <f t="shared" si="10"/>
        <v>2.5954277619767039</v>
      </c>
      <c r="U74" s="18">
        <v>17.5</v>
      </c>
      <c r="V74" s="20">
        <f t="shared" si="6"/>
        <v>1.2088770002929308</v>
      </c>
    </row>
    <row r="75" spans="1:22" x14ac:dyDescent="0.15">
      <c r="A75" s="6">
        <v>37</v>
      </c>
      <c r="B75" s="6">
        <v>73</v>
      </c>
      <c r="D75">
        <v>674.39465332031295</v>
      </c>
      <c r="E75">
        <v>578.84967041015602</v>
      </c>
      <c r="F75">
        <v>460.42874145507801</v>
      </c>
      <c r="G75">
        <v>457.12710571289102</v>
      </c>
      <c r="I75" s="7">
        <f t="shared" si="7"/>
        <v>213.96591186523494</v>
      </c>
      <c r="J75" s="7">
        <f t="shared" si="7"/>
        <v>121.722564697265</v>
      </c>
      <c r="K75" s="7">
        <f t="shared" si="8"/>
        <v>128.76011657714946</v>
      </c>
      <c r="L75" s="8">
        <f t="shared" si="9"/>
        <v>1.0578163292680161</v>
      </c>
      <c r="M75" s="8">
        <f t="shared" si="5"/>
        <v>1.4132248186898626</v>
      </c>
      <c r="P75" s="6">
        <f t="shared" si="10"/>
        <v>2.0187334480991259</v>
      </c>
      <c r="U75" s="18">
        <v>18</v>
      </c>
      <c r="V75" s="20">
        <f t="shared" si="6"/>
        <v>1.2149877887513552</v>
      </c>
    </row>
    <row r="76" spans="1:22" x14ac:dyDescent="0.15">
      <c r="A76" s="6">
        <v>37.5</v>
      </c>
      <c r="B76" s="6">
        <v>74</v>
      </c>
      <c r="D76">
        <v>673.03826904296898</v>
      </c>
      <c r="E76">
        <v>579.31311035156295</v>
      </c>
      <c r="F76">
        <v>460.51248168945301</v>
      </c>
      <c r="G76">
        <v>457.43127441406301</v>
      </c>
      <c r="I76" s="7">
        <f t="shared" si="7"/>
        <v>212.52578735351597</v>
      </c>
      <c r="J76" s="7">
        <f t="shared" si="7"/>
        <v>121.88183593749994</v>
      </c>
      <c r="K76" s="7">
        <f t="shared" si="8"/>
        <v>127.20850219726601</v>
      </c>
      <c r="L76" s="8">
        <f t="shared" si="9"/>
        <v>1.0437035282476179</v>
      </c>
      <c r="M76" s="8">
        <f t="shared" si="5"/>
        <v>1.403914835094084</v>
      </c>
      <c r="P76" s="6">
        <f t="shared" si="10"/>
        <v>1.3466586852567748</v>
      </c>
      <c r="U76" s="18">
        <v>18.5</v>
      </c>
      <c r="V76" s="20">
        <f t="shared" si="6"/>
        <v>1.216182522045957</v>
      </c>
    </row>
    <row r="77" spans="1:22" x14ac:dyDescent="0.15">
      <c r="A77" s="6">
        <v>38</v>
      </c>
      <c r="B77" s="6">
        <v>75</v>
      </c>
      <c r="D77">
        <v>672.11022949218795</v>
      </c>
      <c r="E77">
        <v>579.00451660156295</v>
      </c>
      <c r="F77">
        <v>460.59860229492199</v>
      </c>
      <c r="G77">
        <v>457.58120727539102</v>
      </c>
      <c r="I77" s="7">
        <f t="shared" si="7"/>
        <v>211.51162719726597</v>
      </c>
      <c r="J77" s="7">
        <f t="shared" si="7"/>
        <v>121.42330932617193</v>
      </c>
      <c r="K77" s="7">
        <f t="shared" si="8"/>
        <v>126.51531066894562</v>
      </c>
      <c r="L77" s="8">
        <f t="shared" si="9"/>
        <v>1.0419359459977766</v>
      </c>
      <c r="M77" s="8">
        <f t="shared" si="5"/>
        <v>1.406950070268862</v>
      </c>
      <c r="P77" s="6">
        <f t="shared" si="10"/>
        <v>1.5657680896154065</v>
      </c>
      <c r="U77" s="18">
        <v>19</v>
      </c>
      <c r="V77" s="20">
        <f t="shared" si="6"/>
        <v>1.210620516970266</v>
      </c>
    </row>
    <row r="78" spans="1:22" x14ac:dyDescent="0.15">
      <c r="A78" s="6">
        <v>38.5</v>
      </c>
      <c r="B78" s="6">
        <v>76</v>
      </c>
      <c r="D78">
        <v>671.39801025390602</v>
      </c>
      <c r="E78">
        <v>579.103515625</v>
      </c>
      <c r="F78">
        <v>460.88931274414102</v>
      </c>
      <c r="G78">
        <v>457.60543823242199</v>
      </c>
      <c r="I78" s="7">
        <f t="shared" si="7"/>
        <v>210.508697509765</v>
      </c>
      <c r="J78" s="7">
        <f t="shared" si="7"/>
        <v>121.49807739257801</v>
      </c>
      <c r="K78" s="7">
        <f t="shared" si="8"/>
        <v>125.4600433349604</v>
      </c>
      <c r="L78" s="8">
        <f t="shared" si="9"/>
        <v>1.0326092891954224</v>
      </c>
      <c r="M78" s="8">
        <f t="shared" si="5"/>
        <v>1.4024262308911275</v>
      </c>
      <c r="P78" s="6">
        <f t="shared" si="10"/>
        <v>1.2391984189334551</v>
      </c>
      <c r="U78" s="18">
        <v>19.5</v>
      </c>
      <c r="V78" s="20">
        <f t="shared" si="6"/>
        <v>1.196175270886751</v>
      </c>
    </row>
    <row r="79" spans="1:22" x14ac:dyDescent="0.15">
      <c r="A79" s="6">
        <v>39</v>
      </c>
      <c r="B79" s="6">
        <v>77</v>
      </c>
      <c r="D79">
        <v>673.38488769531295</v>
      </c>
      <c r="E79">
        <v>580.20654296875</v>
      </c>
      <c r="F79">
        <v>460.615966796875</v>
      </c>
      <c r="G79">
        <v>457.55136108398398</v>
      </c>
      <c r="I79" s="7">
        <f t="shared" si="7"/>
        <v>212.76892089843795</v>
      </c>
      <c r="J79" s="7">
        <f t="shared" si="7"/>
        <v>122.65518188476602</v>
      </c>
      <c r="K79" s="7">
        <f t="shared" si="8"/>
        <v>126.91029357910175</v>
      </c>
      <c r="L79" s="8">
        <f t="shared" si="9"/>
        <v>1.0346916585907751</v>
      </c>
      <c r="M79" s="8">
        <f t="shared" si="5"/>
        <v>1.4093114177110997</v>
      </c>
      <c r="P79" s="6">
        <f t="shared" si="10"/>
        <v>1.7362304761388245</v>
      </c>
      <c r="U79" s="18">
        <v>20</v>
      </c>
      <c r="V79" s="20">
        <f t="shared" si="6"/>
        <v>1.1840229544359806</v>
      </c>
    </row>
    <row r="80" spans="1:22" x14ac:dyDescent="0.15">
      <c r="A80" s="6">
        <v>39.5</v>
      </c>
      <c r="B80" s="6">
        <v>78</v>
      </c>
      <c r="D80">
        <v>674.55938720703102</v>
      </c>
      <c r="E80">
        <v>582.82464599609398</v>
      </c>
      <c r="F80">
        <v>460.77059936523398</v>
      </c>
      <c r="G80">
        <v>457.80670166015602</v>
      </c>
      <c r="I80" s="7">
        <f t="shared" si="7"/>
        <v>213.78878784179705</v>
      </c>
      <c r="J80" s="7">
        <f t="shared" si="7"/>
        <v>125.01794433593795</v>
      </c>
      <c r="K80" s="7">
        <f t="shared" si="8"/>
        <v>126.27622680664048</v>
      </c>
      <c r="L80" s="8">
        <f t="shared" si="9"/>
        <v>1.0100648149142604</v>
      </c>
      <c r="M80" s="8">
        <f t="shared" si="5"/>
        <v>1.3894873914592045</v>
      </c>
      <c r="P80" s="6">
        <f t="shared" si="10"/>
        <v>0.30516160209010157</v>
      </c>
      <c r="U80" s="18">
        <v>20.5</v>
      </c>
      <c r="V80" s="20">
        <f t="shared" si="6"/>
        <v>1.1800307612828853</v>
      </c>
    </row>
    <row r="81" spans="1:22" x14ac:dyDescent="0.15">
      <c r="A81" s="6">
        <v>40</v>
      </c>
      <c r="B81" s="6">
        <v>79</v>
      </c>
      <c r="D81">
        <v>674.18389892578102</v>
      </c>
      <c r="E81">
        <v>583.18658447265602</v>
      </c>
      <c r="F81">
        <v>460.61636352539102</v>
      </c>
      <c r="G81">
        <v>457.32214355468801</v>
      </c>
      <c r="I81" s="7">
        <f t="shared" si="7"/>
        <v>213.56753540039</v>
      </c>
      <c r="J81" s="7">
        <f t="shared" si="7"/>
        <v>125.86444091796801</v>
      </c>
      <c r="K81" s="7">
        <f t="shared" si="8"/>
        <v>125.46242675781239</v>
      </c>
      <c r="L81" s="8">
        <f t="shared" si="9"/>
        <v>0.99680597508538871</v>
      </c>
      <c r="M81" s="8">
        <f t="shared" si="5"/>
        <v>1.3810313690549525</v>
      </c>
      <c r="P81" s="6">
        <f t="shared" si="10"/>
        <v>-0.305266890448182</v>
      </c>
      <c r="U81" s="18">
        <v>21</v>
      </c>
      <c r="V81" s="20">
        <f t="shared" si="6"/>
        <v>1.1825254568647154</v>
      </c>
    </row>
    <row r="82" spans="1:22" x14ac:dyDescent="0.15">
      <c r="A82" s="6">
        <v>40.5</v>
      </c>
      <c r="B82" s="6">
        <v>80</v>
      </c>
      <c r="D82">
        <v>674.48626708984398</v>
      </c>
      <c r="E82">
        <v>583.82922363281295</v>
      </c>
      <c r="F82">
        <v>460.71572875976602</v>
      </c>
      <c r="G82">
        <v>457.613037109375</v>
      </c>
      <c r="I82" s="7">
        <f t="shared" si="7"/>
        <v>213.77053833007795</v>
      </c>
      <c r="J82" s="7">
        <f t="shared" si="7"/>
        <v>126.21618652343795</v>
      </c>
      <c r="K82" s="7">
        <f t="shared" si="8"/>
        <v>125.41920776367139</v>
      </c>
      <c r="L82" s="8">
        <f t="shared" si="9"/>
        <v>0.99368560577118559</v>
      </c>
      <c r="M82" s="8">
        <f t="shared" si="5"/>
        <v>1.3827138171653688</v>
      </c>
      <c r="P82" s="6">
        <f t="shared" si="10"/>
        <v>-0.18381330213946662</v>
      </c>
      <c r="U82" s="18">
        <v>21.5</v>
      </c>
      <c r="V82" s="20">
        <f t="shared" si="6"/>
        <v>1.1774021818832361</v>
      </c>
    </row>
    <row r="83" spans="1:22" x14ac:dyDescent="0.15">
      <c r="A83" s="6">
        <v>41</v>
      </c>
      <c r="B83" s="6">
        <v>81</v>
      </c>
      <c r="D83">
        <v>672.80383300781295</v>
      </c>
      <c r="E83">
        <v>583.08776855468795</v>
      </c>
      <c r="F83">
        <v>461.06872558593801</v>
      </c>
      <c r="G83">
        <v>457.87777709960898</v>
      </c>
      <c r="I83" s="7">
        <f t="shared" si="7"/>
        <v>211.73510742187494</v>
      </c>
      <c r="J83" s="7">
        <f t="shared" si="7"/>
        <v>125.20999145507898</v>
      </c>
      <c r="K83" s="7">
        <f t="shared" si="8"/>
        <v>124.08811340331967</v>
      </c>
      <c r="L83" s="8">
        <f t="shared" si="9"/>
        <v>0.99104002772684641</v>
      </c>
      <c r="M83" s="8">
        <f t="shared" si="5"/>
        <v>1.3848710565456492</v>
      </c>
      <c r="P83" s="6">
        <f t="shared" si="10"/>
        <v>-2.808519263414451E-2</v>
      </c>
      <c r="U83" s="18">
        <v>22</v>
      </c>
      <c r="V83" s="20">
        <f t="shared" si="6"/>
        <v>1.1790083661806023</v>
      </c>
    </row>
    <row r="84" spans="1:22" x14ac:dyDescent="0.15">
      <c r="A84" s="6">
        <v>41.5</v>
      </c>
      <c r="B84" s="6">
        <v>82</v>
      </c>
      <c r="D84">
        <v>673.40637207031295</v>
      </c>
      <c r="E84">
        <v>583.50787353515602</v>
      </c>
      <c r="F84">
        <v>460.75790405273398</v>
      </c>
      <c r="G84">
        <v>457.73468017578102</v>
      </c>
      <c r="I84" s="7">
        <f t="shared" si="7"/>
        <v>212.64846801757898</v>
      </c>
      <c r="J84" s="7">
        <f t="shared" si="7"/>
        <v>125.773193359375</v>
      </c>
      <c r="K84" s="7">
        <f t="shared" si="8"/>
        <v>124.60723266601649</v>
      </c>
      <c r="L84" s="8">
        <f t="shared" si="9"/>
        <v>0.99072965659679968</v>
      </c>
      <c r="M84" s="8">
        <f t="shared" si="5"/>
        <v>1.389363502840222</v>
      </c>
      <c r="P84" s="6">
        <f t="shared" si="10"/>
        <v>0.29621825505141519</v>
      </c>
      <c r="U84" s="18">
        <v>65</v>
      </c>
      <c r="V84" s="20">
        <f t="shared" ref="V84:V104" si="11">L131</f>
        <v>0.73483182060453056</v>
      </c>
    </row>
    <row r="85" spans="1:22" x14ac:dyDescent="0.15">
      <c r="A85" s="6">
        <v>42</v>
      </c>
      <c r="B85" s="6">
        <v>83</v>
      </c>
      <c r="D85">
        <v>672.46490478515602</v>
      </c>
      <c r="E85">
        <v>584.019775390625</v>
      </c>
      <c r="F85">
        <v>460.94631958007801</v>
      </c>
      <c r="G85">
        <v>458.06872558593801</v>
      </c>
      <c r="I85" s="7">
        <f t="shared" si="7"/>
        <v>211.51858520507801</v>
      </c>
      <c r="J85" s="7">
        <f t="shared" si="7"/>
        <v>125.95104980468699</v>
      </c>
      <c r="K85" s="7">
        <f t="shared" si="8"/>
        <v>123.35285034179712</v>
      </c>
      <c r="L85" s="8">
        <f t="shared" si="9"/>
        <v>0.97937135524539964</v>
      </c>
      <c r="M85" s="8">
        <f t="shared" si="5"/>
        <v>1.3828080189134415</v>
      </c>
      <c r="P85" s="6">
        <f t="shared" si="10"/>
        <v>-0.17701300900855046</v>
      </c>
      <c r="U85" s="18">
        <v>65.5</v>
      </c>
      <c r="V85" s="20">
        <f t="shared" si="11"/>
        <v>0.72987477405317014</v>
      </c>
    </row>
    <row r="86" spans="1:22" x14ac:dyDescent="0.15">
      <c r="A86" s="6">
        <v>42.5</v>
      </c>
      <c r="B86" s="6">
        <v>84</v>
      </c>
      <c r="D86">
        <v>671.47064208984398</v>
      </c>
      <c r="E86">
        <v>583.83740234375</v>
      </c>
      <c r="F86">
        <v>461.43341064453102</v>
      </c>
      <c r="G86">
        <v>458.47149658203102</v>
      </c>
      <c r="I86" s="7">
        <f t="shared" si="7"/>
        <v>210.03723144531295</v>
      </c>
      <c r="J86" s="7">
        <f t="shared" si="7"/>
        <v>125.36590576171898</v>
      </c>
      <c r="K86" s="7">
        <f t="shared" si="8"/>
        <v>122.28109741210967</v>
      </c>
      <c r="L86" s="8">
        <f t="shared" si="9"/>
        <v>0.97539356230175889</v>
      </c>
      <c r="M86" s="8">
        <f t="shared" si="5"/>
        <v>1.3836330433944204</v>
      </c>
      <c r="P86" s="6">
        <f t="shared" si="10"/>
        <v>-0.11745563957941138</v>
      </c>
      <c r="U86" s="18">
        <v>66</v>
      </c>
      <c r="V86" s="20">
        <f t="shared" si="11"/>
        <v>0.73081385112549613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670.9619140625</v>
      </c>
      <c r="E87">
        <v>584.28387451171898</v>
      </c>
      <c r="F87">
        <v>461.36605834960898</v>
      </c>
      <c r="G87">
        <v>458.23623657226602</v>
      </c>
      <c r="I87" s="7">
        <f t="shared" si="7"/>
        <v>209.59585571289102</v>
      </c>
      <c r="J87" s="7">
        <f t="shared" si="7"/>
        <v>126.04763793945295</v>
      </c>
      <c r="K87" s="7">
        <f t="shared" si="8"/>
        <v>121.36250915527395</v>
      </c>
      <c r="L87" s="8">
        <f t="shared" si="9"/>
        <v>0.96283049122721753</v>
      </c>
      <c r="M87" s="8">
        <f t="shared" si="5"/>
        <v>1.3758727897444984</v>
      </c>
      <c r="P87" s="6">
        <f t="shared" si="10"/>
        <v>-0.67765755376244041</v>
      </c>
      <c r="U87" s="18">
        <v>66.5</v>
      </c>
      <c r="V87" s="20">
        <f t="shared" si="11"/>
        <v>0.71868723538137214</v>
      </c>
    </row>
    <row r="88" spans="1:22" x14ac:dyDescent="0.15">
      <c r="A88" s="6">
        <v>43.5</v>
      </c>
      <c r="B88" s="6">
        <v>86</v>
      </c>
      <c r="D88">
        <v>667.98358154296898</v>
      </c>
      <c r="E88">
        <v>582.50250244140602</v>
      </c>
      <c r="F88">
        <v>460.69152832031301</v>
      </c>
      <c r="G88">
        <v>457.68157958984398</v>
      </c>
      <c r="I88" s="7">
        <f t="shared" si="7"/>
        <v>207.29205322265597</v>
      </c>
      <c r="J88" s="7">
        <f t="shared" si="7"/>
        <v>124.82092285156205</v>
      </c>
      <c r="K88" s="7">
        <f t="shared" si="8"/>
        <v>119.91740722656255</v>
      </c>
      <c r="L88" s="8">
        <f t="shared" si="9"/>
        <v>0.96071559548689767</v>
      </c>
      <c r="M88" s="8">
        <f t="shared" ref="M88:M148" si="12">L88+ABS($N$2)*A88</f>
        <v>1.3785607114287981</v>
      </c>
      <c r="P88" s="6">
        <f t="shared" si="10"/>
        <v>-0.48362022706579522</v>
      </c>
      <c r="U88" s="18">
        <v>67</v>
      </c>
      <c r="V88" s="20">
        <f t="shared" si="11"/>
        <v>0.71689775902266661</v>
      </c>
    </row>
    <row r="89" spans="1:22" x14ac:dyDescent="0.15">
      <c r="A89" s="6">
        <v>44</v>
      </c>
      <c r="B89" s="6">
        <v>87</v>
      </c>
      <c r="D89">
        <v>670.56878662109398</v>
      </c>
      <c r="E89">
        <v>584.50067138671898</v>
      </c>
      <c r="F89">
        <v>460.633544921875</v>
      </c>
      <c r="G89">
        <v>457.42172241210898</v>
      </c>
      <c r="I89" s="7">
        <f t="shared" si="7"/>
        <v>209.93524169921898</v>
      </c>
      <c r="J89" s="7">
        <f t="shared" si="7"/>
        <v>127.07894897461</v>
      </c>
      <c r="K89" s="7">
        <f t="shared" si="8"/>
        <v>120.97997741699199</v>
      </c>
      <c r="L89" s="8">
        <f t="shared" si="9"/>
        <v>0.95200643688958608</v>
      </c>
      <c r="M89" s="8">
        <f t="shared" si="12"/>
        <v>1.3746543702561063</v>
      </c>
      <c r="P89" s="6">
        <f t="shared" si="10"/>
        <v>-0.76561356144810089</v>
      </c>
      <c r="U89" s="18">
        <v>67.5</v>
      </c>
      <c r="V89" s="20">
        <f t="shared" si="11"/>
        <v>0.72549150246164096</v>
      </c>
    </row>
    <row r="90" spans="1:22" x14ac:dyDescent="0.15">
      <c r="A90" s="6">
        <v>44.5</v>
      </c>
      <c r="B90" s="6">
        <v>88</v>
      </c>
      <c r="D90">
        <v>668.01995849609398</v>
      </c>
      <c r="E90">
        <v>584.030517578125</v>
      </c>
      <c r="F90">
        <v>460.18762207031301</v>
      </c>
      <c r="G90">
        <v>457.17318725585898</v>
      </c>
      <c r="I90" s="7">
        <f t="shared" si="7"/>
        <v>207.83233642578097</v>
      </c>
      <c r="J90" s="7">
        <f t="shared" si="7"/>
        <v>126.85733032226602</v>
      </c>
      <c r="K90" s="7">
        <f t="shared" si="8"/>
        <v>119.03220520019475</v>
      </c>
      <c r="L90" s="8">
        <f t="shared" si="9"/>
        <v>0.93831554627397196</v>
      </c>
      <c r="M90" s="8">
        <f t="shared" si="12"/>
        <v>1.3657662970651114</v>
      </c>
      <c r="P90" s="6">
        <f t="shared" si="10"/>
        <v>-1.4072311991710957</v>
      </c>
      <c r="U90" s="18">
        <v>68</v>
      </c>
      <c r="V90" s="20">
        <f t="shared" si="11"/>
        <v>0.71435953018911225</v>
      </c>
    </row>
    <row r="91" spans="1:22" x14ac:dyDescent="0.15">
      <c r="A91" s="6">
        <v>45</v>
      </c>
      <c r="B91" s="6">
        <v>89</v>
      </c>
      <c r="D91">
        <v>679.03356933593795</v>
      </c>
      <c r="E91">
        <v>591.64276123046898</v>
      </c>
      <c r="F91">
        <v>460.26123046875</v>
      </c>
      <c r="G91">
        <v>457.37835693359398</v>
      </c>
      <c r="I91" s="7">
        <f t="shared" si="7"/>
        <v>218.77233886718795</v>
      </c>
      <c r="J91" s="7">
        <f t="shared" si="7"/>
        <v>134.264404296875</v>
      </c>
      <c r="K91" s="7">
        <f t="shared" si="8"/>
        <v>124.78725585937546</v>
      </c>
      <c r="L91" s="8">
        <f t="shared" si="9"/>
        <v>0.92941428901330836</v>
      </c>
      <c r="M91" s="8">
        <f t="shared" si="12"/>
        <v>1.3616678572290675</v>
      </c>
      <c r="P91" s="6">
        <f t="shared" si="10"/>
        <v>-1.7030918687948138</v>
      </c>
      <c r="U91" s="18">
        <v>68.5</v>
      </c>
      <c r="V91" s="20">
        <f t="shared" si="11"/>
        <v>0.71350964892909563</v>
      </c>
    </row>
    <row r="92" spans="1:22" x14ac:dyDescent="0.15">
      <c r="A92" s="6">
        <v>45.5</v>
      </c>
      <c r="B92" s="6">
        <v>90</v>
      </c>
      <c r="D92">
        <v>681.88391113281295</v>
      </c>
      <c r="E92">
        <v>593.25115966796898</v>
      </c>
      <c r="F92">
        <v>461.56988525390602</v>
      </c>
      <c r="G92">
        <v>458.46484375</v>
      </c>
      <c r="I92" s="7">
        <f t="shared" si="7"/>
        <v>220.31402587890693</v>
      </c>
      <c r="J92" s="7">
        <f t="shared" si="7"/>
        <v>134.78631591796898</v>
      </c>
      <c r="K92" s="7">
        <f t="shared" si="8"/>
        <v>125.96360473632865</v>
      </c>
      <c r="L92" s="8">
        <f t="shared" si="9"/>
        <v>0.93454297551236698</v>
      </c>
      <c r="M92" s="8">
        <f t="shared" si="12"/>
        <v>1.3715993611527457</v>
      </c>
      <c r="P92" s="6">
        <f t="shared" si="10"/>
        <v>-0.98615041819973148</v>
      </c>
      <c r="U92" s="18">
        <v>69</v>
      </c>
      <c r="V92" s="20">
        <f t="shared" si="11"/>
        <v>0.71463563677593611</v>
      </c>
    </row>
    <row r="93" spans="1:22" x14ac:dyDescent="0.15">
      <c r="A93" s="6">
        <v>46</v>
      </c>
      <c r="B93" s="6">
        <v>91</v>
      </c>
      <c r="D93">
        <v>680.49346923828102</v>
      </c>
      <c r="E93">
        <v>592.74713134765602</v>
      </c>
      <c r="F93">
        <v>461.54763793945301</v>
      </c>
      <c r="G93">
        <v>458.32760620117199</v>
      </c>
      <c r="I93" s="7">
        <f t="shared" si="7"/>
        <v>218.94583129882801</v>
      </c>
      <c r="J93" s="7">
        <f t="shared" si="7"/>
        <v>134.41952514648403</v>
      </c>
      <c r="K93" s="7">
        <f t="shared" si="8"/>
        <v>124.8521636962892</v>
      </c>
      <c r="L93" s="8">
        <f t="shared" si="9"/>
        <v>0.92882461502695546</v>
      </c>
      <c r="M93" s="8">
        <f t="shared" si="12"/>
        <v>1.3706838180919538</v>
      </c>
      <c r="P93" s="6">
        <f t="shared" si="10"/>
        <v>-1.0522421979674927</v>
      </c>
      <c r="U93" s="18">
        <v>69.5</v>
      </c>
      <c r="V93" s="20">
        <f t="shared" si="11"/>
        <v>0.72295945332946165</v>
      </c>
    </row>
    <row r="94" spans="1:22" x14ac:dyDescent="0.15">
      <c r="A94" s="6">
        <v>46.5</v>
      </c>
      <c r="B94" s="6">
        <v>92</v>
      </c>
      <c r="D94">
        <v>679.44329833984398</v>
      </c>
      <c r="E94">
        <v>593.82550048828102</v>
      </c>
      <c r="F94">
        <v>460.90490722656301</v>
      </c>
      <c r="G94">
        <v>457.67416381835898</v>
      </c>
      <c r="I94" s="7">
        <f t="shared" si="7"/>
        <v>218.53839111328097</v>
      </c>
      <c r="J94" s="7">
        <f t="shared" si="7"/>
        <v>136.15133666992205</v>
      </c>
      <c r="K94" s="7">
        <f t="shared" si="8"/>
        <v>123.23245544433554</v>
      </c>
      <c r="L94" s="8">
        <f t="shared" si="9"/>
        <v>0.90511381275009928</v>
      </c>
      <c r="M94" s="8">
        <f t="shared" si="12"/>
        <v>1.3517758332397172</v>
      </c>
      <c r="P94" s="6">
        <f t="shared" si="10"/>
        <v>-2.4171833178590103</v>
      </c>
      <c r="U94" s="18">
        <v>70</v>
      </c>
      <c r="V94" s="20">
        <f t="shared" si="11"/>
        <v>0.7177642373908214</v>
      </c>
    </row>
    <row r="95" spans="1:22" x14ac:dyDescent="0.15">
      <c r="A95" s="6">
        <v>47</v>
      </c>
      <c r="B95" s="6">
        <v>93</v>
      </c>
      <c r="D95">
        <v>672.67681884765602</v>
      </c>
      <c r="E95">
        <v>589.31829833984398</v>
      </c>
      <c r="F95">
        <v>460.49551391601602</v>
      </c>
      <c r="G95">
        <v>457.17062377929699</v>
      </c>
      <c r="I95" s="7">
        <f t="shared" si="7"/>
        <v>212.18130493164</v>
      </c>
      <c r="J95" s="7">
        <f t="shared" si="7"/>
        <v>132.14767456054699</v>
      </c>
      <c r="K95" s="7">
        <f t="shared" si="8"/>
        <v>119.67793273925712</v>
      </c>
      <c r="L95" s="8">
        <f t="shared" si="9"/>
        <v>0.9056378262973025</v>
      </c>
      <c r="M95" s="8">
        <f t="shared" si="12"/>
        <v>1.3571026642115398</v>
      </c>
      <c r="P95" s="6">
        <f t="shared" si="10"/>
        <v>-2.0326468011983083</v>
      </c>
      <c r="U95" s="18">
        <v>70.5</v>
      </c>
      <c r="V95" s="20">
        <f t="shared" si="11"/>
        <v>0.71679836110091244</v>
      </c>
    </row>
    <row r="96" spans="1:22" x14ac:dyDescent="0.15">
      <c r="A96" s="6">
        <v>47.5</v>
      </c>
      <c r="B96" s="6">
        <v>94</v>
      </c>
      <c r="D96">
        <v>672.905029296875</v>
      </c>
      <c r="E96">
        <v>589.76104736328102</v>
      </c>
      <c r="F96">
        <v>460.02868652343801</v>
      </c>
      <c r="G96">
        <v>456.59487915039102</v>
      </c>
      <c r="I96" s="7">
        <f t="shared" si="7"/>
        <v>212.87634277343699</v>
      </c>
      <c r="J96" s="7">
        <f t="shared" si="7"/>
        <v>133.16616821289</v>
      </c>
      <c r="K96" s="7">
        <f t="shared" si="8"/>
        <v>119.660025024414</v>
      </c>
      <c r="L96" s="8">
        <f t="shared" si="9"/>
        <v>0.89857676788533847</v>
      </c>
      <c r="M96" s="8">
        <f t="shared" si="12"/>
        <v>1.3548444232241954</v>
      </c>
      <c r="P96" s="6">
        <f t="shared" si="10"/>
        <v>-2.1956660761945099</v>
      </c>
      <c r="U96" s="18">
        <v>71</v>
      </c>
      <c r="V96" s="20">
        <f t="shared" si="11"/>
        <v>0.72057003853112123</v>
      </c>
    </row>
    <row r="97" spans="1:22" x14ac:dyDescent="0.15">
      <c r="A97" s="6">
        <v>48</v>
      </c>
      <c r="B97" s="6">
        <v>95</v>
      </c>
      <c r="D97">
        <v>681.01678466796898</v>
      </c>
      <c r="E97">
        <v>596.861572265625</v>
      </c>
      <c r="F97">
        <v>460.57516479492199</v>
      </c>
      <c r="G97">
        <v>457.33386230468801</v>
      </c>
      <c r="I97" s="7">
        <f t="shared" si="7"/>
        <v>220.44161987304699</v>
      </c>
      <c r="J97" s="7">
        <f t="shared" si="7"/>
        <v>139.52770996093699</v>
      </c>
      <c r="K97" s="7">
        <f t="shared" si="8"/>
        <v>122.7722229003911</v>
      </c>
      <c r="L97" s="8">
        <f t="shared" si="9"/>
        <v>0.87991283548452948</v>
      </c>
      <c r="M97" s="8">
        <f t="shared" si="12"/>
        <v>1.3409833082480058</v>
      </c>
      <c r="P97" s="6">
        <f t="shared" si="10"/>
        <v>-3.1962806814207911</v>
      </c>
      <c r="U97" s="18">
        <v>71.5</v>
      </c>
      <c r="V97" s="20">
        <f t="shared" si="11"/>
        <v>0.71551104846097346</v>
      </c>
    </row>
    <row r="98" spans="1:22" x14ac:dyDescent="0.15">
      <c r="A98" s="6">
        <v>48.5</v>
      </c>
      <c r="B98" s="6">
        <v>96</v>
      </c>
      <c r="D98">
        <v>683.1513671875</v>
      </c>
      <c r="E98">
        <v>598.83624267578102</v>
      </c>
      <c r="F98">
        <v>460.57281494140602</v>
      </c>
      <c r="G98">
        <v>457.24774169921898</v>
      </c>
      <c r="I98" s="7">
        <f t="shared" si="7"/>
        <v>222.57855224609398</v>
      </c>
      <c r="J98" s="7">
        <f t="shared" si="7"/>
        <v>141.58850097656205</v>
      </c>
      <c r="K98" s="7">
        <f t="shared" si="8"/>
        <v>123.46660156250056</v>
      </c>
      <c r="L98" s="8">
        <f t="shared" si="9"/>
        <v>0.87201009058594869</v>
      </c>
      <c r="M98" s="8">
        <f t="shared" si="12"/>
        <v>1.3378833807740447</v>
      </c>
      <c r="P98" s="6">
        <f t="shared" si="10"/>
        <v>-3.4200601328513596</v>
      </c>
      <c r="U98" s="18">
        <v>72</v>
      </c>
      <c r="V98" s="20">
        <f t="shared" si="11"/>
        <v>0.70377541651579301</v>
      </c>
    </row>
    <row r="99" spans="1:22" x14ac:dyDescent="0.15">
      <c r="A99" s="6">
        <v>49</v>
      </c>
      <c r="B99" s="6">
        <v>97</v>
      </c>
      <c r="D99">
        <v>683.11041259765602</v>
      </c>
      <c r="E99">
        <v>599.57952880859398</v>
      </c>
      <c r="F99">
        <v>460.93087768554699</v>
      </c>
      <c r="G99">
        <v>457.986328125</v>
      </c>
      <c r="I99" s="7">
        <f t="shared" si="7"/>
        <v>222.17953491210903</v>
      </c>
      <c r="J99" s="7">
        <f t="shared" si="7"/>
        <v>141.59320068359398</v>
      </c>
      <c r="K99" s="7">
        <f t="shared" si="8"/>
        <v>123.06429443359326</v>
      </c>
      <c r="L99" s="8">
        <f t="shared" si="9"/>
        <v>0.86913985868992638</v>
      </c>
      <c r="M99" s="8">
        <f t="shared" si="12"/>
        <v>1.3398159663026419</v>
      </c>
      <c r="P99" s="6">
        <f t="shared" si="10"/>
        <v>-3.2805494723391915</v>
      </c>
      <c r="U99" s="18">
        <v>72.5</v>
      </c>
      <c r="V99" s="20">
        <f t="shared" si="11"/>
        <v>0.70210449468447722</v>
      </c>
    </row>
    <row r="100" spans="1:22" x14ac:dyDescent="0.15">
      <c r="A100" s="6">
        <v>49.5</v>
      </c>
      <c r="B100" s="6">
        <v>98</v>
      </c>
      <c r="D100">
        <v>684.10235595703102</v>
      </c>
      <c r="E100">
        <v>600.01361083984398</v>
      </c>
      <c r="F100">
        <v>460.94494628906301</v>
      </c>
      <c r="G100">
        <v>457.71594238281301</v>
      </c>
      <c r="I100" s="7">
        <f t="shared" si="7"/>
        <v>223.15740966796801</v>
      </c>
      <c r="J100" s="7">
        <f t="shared" si="7"/>
        <v>142.29766845703097</v>
      </c>
      <c r="K100" s="7">
        <f t="shared" si="8"/>
        <v>123.54904174804633</v>
      </c>
      <c r="L100" s="8">
        <f t="shared" si="9"/>
        <v>0.86824361275711226</v>
      </c>
      <c r="M100" s="8">
        <f t="shared" si="12"/>
        <v>1.3437225377944473</v>
      </c>
      <c r="P100" s="6">
        <f t="shared" si="10"/>
        <v>-2.9985395115405193</v>
      </c>
      <c r="U100" s="18">
        <v>73</v>
      </c>
      <c r="V100" s="20">
        <f t="shared" si="11"/>
        <v>0.70624689083352943</v>
      </c>
    </row>
    <row r="101" spans="1:22" x14ac:dyDescent="0.15">
      <c r="A101" s="6">
        <v>50</v>
      </c>
      <c r="B101" s="6">
        <v>99</v>
      </c>
      <c r="D101">
        <v>685.37365722656295</v>
      </c>
      <c r="E101">
        <v>601.88067626953102</v>
      </c>
      <c r="F101">
        <v>461.78036499023398</v>
      </c>
      <c r="G101">
        <v>458.54000854492199</v>
      </c>
      <c r="I101" s="7">
        <f t="shared" si="7"/>
        <v>223.59329223632898</v>
      </c>
      <c r="J101" s="7">
        <f t="shared" si="7"/>
        <v>143.34066772460903</v>
      </c>
      <c r="K101" s="7">
        <f t="shared" si="8"/>
        <v>123.25482482910266</v>
      </c>
      <c r="L101" s="8">
        <f t="shared" si="9"/>
        <v>0.85987338266000002</v>
      </c>
      <c r="M101" s="8">
        <f t="shared" si="12"/>
        <v>1.3401551251219546</v>
      </c>
      <c r="P101" s="6">
        <f t="shared" si="10"/>
        <v>-3.256066069043098</v>
      </c>
      <c r="U101" s="18">
        <v>73.5</v>
      </c>
      <c r="V101" s="20">
        <f t="shared" si="11"/>
        <v>0.70115082318979915</v>
      </c>
    </row>
    <row r="102" spans="1:22" x14ac:dyDescent="0.15">
      <c r="A102" s="6">
        <v>50.5</v>
      </c>
      <c r="B102" s="6">
        <v>100</v>
      </c>
      <c r="D102">
        <v>685.48004150390602</v>
      </c>
      <c r="E102">
        <v>603.03253173828102</v>
      </c>
      <c r="F102">
        <v>461.66595458984398</v>
      </c>
      <c r="G102">
        <v>458.593505859375</v>
      </c>
      <c r="I102" s="7">
        <f t="shared" si="7"/>
        <v>223.81408691406205</v>
      </c>
      <c r="J102" s="7">
        <f t="shared" si="7"/>
        <v>144.43902587890602</v>
      </c>
      <c r="K102" s="7">
        <f t="shared" si="8"/>
        <v>122.70676879882784</v>
      </c>
      <c r="L102" s="8">
        <f t="shared" si="9"/>
        <v>0.84954026830464813</v>
      </c>
      <c r="M102" s="8">
        <f t="shared" si="12"/>
        <v>1.3346248281912223</v>
      </c>
      <c r="P102" s="6">
        <f t="shared" si="10"/>
        <v>-3.655290510196243</v>
      </c>
      <c r="U102" s="18">
        <v>74</v>
      </c>
      <c r="V102" s="20">
        <f t="shared" si="11"/>
        <v>0.69686204550263131</v>
      </c>
    </row>
    <row r="103" spans="1:22" x14ac:dyDescent="0.15">
      <c r="A103" s="6">
        <v>51</v>
      </c>
      <c r="B103" s="6">
        <v>101</v>
      </c>
      <c r="D103">
        <v>684.76159667968795</v>
      </c>
      <c r="E103">
        <v>602.96356201171898</v>
      </c>
      <c r="F103">
        <v>461.08609008789102</v>
      </c>
      <c r="G103">
        <v>457.95803833007801</v>
      </c>
      <c r="I103" s="7">
        <f t="shared" si="7"/>
        <v>223.67550659179693</v>
      </c>
      <c r="J103" s="7">
        <f t="shared" si="7"/>
        <v>145.00552368164097</v>
      </c>
      <c r="K103" s="7">
        <f t="shared" si="8"/>
        <v>122.17164001464826</v>
      </c>
      <c r="L103" s="8">
        <f t="shared" si="9"/>
        <v>0.84253093891013142</v>
      </c>
      <c r="M103" s="8">
        <f t="shared" si="12"/>
        <v>1.3324183162213252</v>
      </c>
      <c r="P103" s="6">
        <f t="shared" si="10"/>
        <v>-3.8145755393932639</v>
      </c>
      <c r="U103" s="18">
        <v>74.5</v>
      </c>
      <c r="V103" s="20">
        <f t="shared" si="11"/>
        <v>0.69699475684839252</v>
      </c>
    </row>
    <row r="104" spans="1:22" x14ac:dyDescent="0.15">
      <c r="A104" s="6">
        <v>51.5</v>
      </c>
      <c r="B104" s="6">
        <v>102</v>
      </c>
      <c r="D104">
        <v>686.546630859375</v>
      </c>
      <c r="E104">
        <v>604.61340332031295</v>
      </c>
      <c r="F104">
        <v>461.48184204101602</v>
      </c>
      <c r="G104">
        <v>458.21923828125</v>
      </c>
      <c r="I104" s="7">
        <f t="shared" si="7"/>
        <v>225.06478881835898</v>
      </c>
      <c r="J104" s="7">
        <f t="shared" si="7"/>
        <v>146.39416503906295</v>
      </c>
      <c r="K104" s="7">
        <f t="shared" si="8"/>
        <v>122.58887329101492</v>
      </c>
      <c r="L104" s="8">
        <f t="shared" si="9"/>
        <v>0.837389067100482</v>
      </c>
      <c r="M104" s="8">
        <f t="shared" si="12"/>
        <v>1.3320792618362953</v>
      </c>
      <c r="P104" s="6">
        <f t="shared" si="10"/>
        <v>-3.8390514037237824</v>
      </c>
      <c r="U104" s="18">
        <v>75</v>
      </c>
      <c r="V104" s="20">
        <f t="shared" si="11"/>
        <v>0.69863334535894295</v>
      </c>
    </row>
    <row r="105" spans="1:22" x14ac:dyDescent="0.15">
      <c r="A105" s="6">
        <v>52</v>
      </c>
      <c r="B105" s="6">
        <v>103</v>
      </c>
      <c r="D105">
        <v>684.83068847656295</v>
      </c>
      <c r="E105">
        <v>603.746337890625</v>
      </c>
      <c r="F105">
        <v>460.88265991210898</v>
      </c>
      <c r="G105">
        <v>457.63919067382801</v>
      </c>
      <c r="I105" s="7">
        <f t="shared" si="7"/>
        <v>223.94802856445398</v>
      </c>
      <c r="J105" s="7">
        <f t="shared" si="7"/>
        <v>146.10714721679699</v>
      </c>
      <c r="K105" s="7">
        <f t="shared" si="8"/>
        <v>121.67302551269609</v>
      </c>
      <c r="L105" s="8">
        <f t="shared" si="9"/>
        <v>0.832765732754709</v>
      </c>
      <c r="M105" s="8">
        <f t="shared" si="12"/>
        <v>1.3322587449151417</v>
      </c>
      <c r="P105" s="6">
        <f t="shared" si="10"/>
        <v>-3.8260947699758336</v>
      </c>
      <c r="U105" s="18"/>
      <c r="V105" s="20"/>
    </row>
    <row r="106" spans="1:22" x14ac:dyDescent="0.15">
      <c r="A106" s="6">
        <v>52.5</v>
      </c>
      <c r="B106" s="6">
        <v>104</v>
      </c>
      <c r="D106">
        <v>685.77984619140602</v>
      </c>
      <c r="E106">
        <v>605.628173828125</v>
      </c>
      <c r="F106">
        <v>460.19290161132801</v>
      </c>
      <c r="G106">
        <v>456.90023803710898</v>
      </c>
      <c r="I106" s="7">
        <f t="shared" si="7"/>
        <v>225.58694458007801</v>
      </c>
      <c r="J106" s="7">
        <f t="shared" si="7"/>
        <v>148.72793579101602</v>
      </c>
      <c r="K106" s="7">
        <f t="shared" si="8"/>
        <v>121.47738952636681</v>
      </c>
      <c r="L106" s="8">
        <f t="shared" si="9"/>
        <v>0.81677587253722039</v>
      </c>
      <c r="M106" s="8">
        <f t="shared" si="12"/>
        <v>1.3210717021222727</v>
      </c>
      <c r="P106" s="6">
        <f t="shared" si="10"/>
        <v>-4.6336718247124082</v>
      </c>
    </row>
    <row r="107" spans="1:22" x14ac:dyDescent="0.15">
      <c r="A107" s="6">
        <v>53</v>
      </c>
      <c r="B107" s="6">
        <v>105</v>
      </c>
      <c r="D107">
        <v>685.54345703125</v>
      </c>
      <c r="E107">
        <v>606.03088378906295</v>
      </c>
      <c r="F107">
        <v>460.03515625</v>
      </c>
      <c r="G107">
        <v>456.95001220703102</v>
      </c>
      <c r="I107" s="7">
        <f t="shared" si="7"/>
        <v>225.50830078125</v>
      </c>
      <c r="J107" s="7">
        <f t="shared" si="7"/>
        <v>149.08087158203193</v>
      </c>
      <c r="K107" s="7">
        <f t="shared" si="8"/>
        <v>121.15169067382766</v>
      </c>
      <c r="L107" s="8">
        <f t="shared" si="9"/>
        <v>0.81265751526790475</v>
      </c>
      <c r="M107" s="8">
        <f t="shared" si="12"/>
        <v>1.3217561622775766</v>
      </c>
      <c r="P107" s="6">
        <f t="shared" si="10"/>
        <v>-4.584261598387247</v>
      </c>
    </row>
    <row r="108" spans="1:22" x14ac:dyDescent="0.15">
      <c r="A108" s="6">
        <v>53.5</v>
      </c>
      <c r="B108" s="6">
        <v>106</v>
      </c>
      <c r="D108">
        <v>685.187744140625</v>
      </c>
      <c r="E108">
        <v>607.02716064453102</v>
      </c>
      <c r="F108">
        <v>460.54803466796898</v>
      </c>
      <c r="G108">
        <v>457.49609375</v>
      </c>
      <c r="I108" s="7">
        <f t="shared" si="7"/>
        <v>224.63970947265602</v>
      </c>
      <c r="J108" s="7">
        <f t="shared" si="7"/>
        <v>149.53106689453102</v>
      </c>
      <c r="K108" s="7">
        <f t="shared" si="8"/>
        <v>119.96796264648431</v>
      </c>
      <c r="L108" s="8">
        <f t="shared" si="9"/>
        <v>0.80229456753024775</v>
      </c>
      <c r="M108" s="8">
        <f t="shared" si="12"/>
        <v>1.3161960319645392</v>
      </c>
      <c r="P108" s="6">
        <f t="shared" si="10"/>
        <v>-4.9856396699019596</v>
      </c>
    </row>
    <row r="109" spans="1:22" x14ac:dyDescent="0.15">
      <c r="A109" s="6">
        <v>54</v>
      </c>
      <c r="B109" s="6">
        <v>107</v>
      </c>
      <c r="D109">
        <v>686.32012939453102</v>
      </c>
      <c r="E109">
        <v>606.96173095703102</v>
      </c>
      <c r="F109">
        <v>460.89047241210898</v>
      </c>
      <c r="G109">
        <v>457.94122314453102</v>
      </c>
      <c r="I109" s="7">
        <f t="shared" si="7"/>
        <v>225.42965698242205</v>
      </c>
      <c r="J109" s="7">
        <f t="shared" si="7"/>
        <v>149.0205078125</v>
      </c>
      <c r="K109" s="7">
        <f t="shared" si="8"/>
        <v>121.11530151367205</v>
      </c>
      <c r="L109" s="8">
        <f t="shared" si="9"/>
        <v>0.81274250968236716</v>
      </c>
      <c r="M109" s="8">
        <f t="shared" si="12"/>
        <v>1.331446791541278</v>
      </c>
      <c r="P109" s="6">
        <f t="shared" si="10"/>
        <v>-3.8847085543681028</v>
      </c>
    </row>
    <row r="110" spans="1:22" x14ac:dyDescent="0.15">
      <c r="A110" s="6">
        <v>54.5</v>
      </c>
      <c r="B110" s="6">
        <v>108</v>
      </c>
      <c r="D110">
        <v>686.12365722656295</v>
      </c>
      <c r="E110">
        <v>607.82214355468795</v>
      </c>
      <c r="F110">
        <v>461.15658569335898</v>
      </c>
      <c r="G110">
        <v>458.16165161132801</v>
      </c>
      <c r="I110" s="7">
        <f t="shared" si="7"/>
        <v>224.96707153320398</v>
      </c>
      <c r="J110" s="7">
        <f t="shared" si="7"/>
        <v>149.66049194335994</v>
      </c>
      <c r="K110" s="7">
        <f t="shared" si="8"/>
        <v>120.20472717285202</v>
      </c>
      <c r="L110" s="8">
        <f t="shared" si="9"/>
        <v>0.80318276127506205</v>
      </c>
      <c r="M110" s="8">
        <f t="shared" si="12"/>
        <v>1.3266898605585926</v>
      </c>
      <c r="P110" s="6">
        <f t="shared" si="10"/>
        <v>-4.2281047837121912</v>
      </c>
    </row>
    <row r="111" spans="1:22" x14ac:dyDescent="0.15">
      <c r="A111" s="6">
        <v>55</v>
      </c>
      <c r="B111" s="6">
        <v>109</v>
      </c>
      <c r="D111">
        <v>686.856689453125</v>
      </c>
      <c r="E111">
        <v>607.94915771484398</v>
      </c>
      <c r="F111">
        <v>460.87933349609398</v>
      </c>
      <c r="G111">
        <v>457.94161987304699</v>
      </c>
      <c r="I111" s="7">
        <f t="shared" si="7"/>
        <v>225.97735595703102</v>
      </c>
      <c r="J111" s="7">
        <f t="shared" si="7"/>
        <v>150.00753784179699</v>
      </c>
      <c r="K111" s="7">
        <f t="shared" si="8"/>
        <v>120.97207946777314</v>
      </c>
      <c r="L111" s="8">
        <f t="shared" si="9"/>
        <v>0.80644000433734453</v>
      </c>
      <c r="M111" s="8">
        <f t="shared" si="12"/>
        <v>1.3347499210454945</v>
      </c>
      <c r="P111" s="6">
        <f t="shared" si="10"/>
        <v>-3.6462602310874392</v>
      </c>
    </row>
    <row r="112" spans="1:22" x14ac:dyDescent="0.15">
      <c r="A112" s="6">
        <v>55.5</v>
      </c>
      <c r="B112" s="6">
        <v>110</v>
      </c>
      <c r="D112">
        <v>686.21142578125</v>
      </c>
      <c r="E112">
        <v>608.82922363281295</v>
      </c>
      <c r="F112">
        <v>460.99551391601602</v>
      </c>
      <c r="G112">
        <v>457.78952026367199</v>
      </c>
      <c r="I112" s="7">
        <f t="shared" si="7"/>
        <v>225.21591186523398</v>
      </c>
      <c r="J112" s="7">
        <f t="shared" si="7"/>
        <v>151.03970336914097</v>
      </c>
      <c r="K112" s="7">
        <f t="shared" si="8"/>
        <v>119.4881195068353</v>
      </c>
      <c r="L112" s="8">
        <f t="shared" si="9"/>
        <v>0.79110403980870114</v>
      </c>
      <c r="M112" s="8">
        <f t="shared" si="12"/>
        <v>1.3242167739414707</v>
      </c>
      <c r="P112" s="6">
        <f t="shared" si="10"/>
        <v>-4.4066334658083033</v>
      </c>
    </row>
    <row r="113" spans="1:16" x14ac:dyDescent="0.15">
      <c r="A113" s="6">
        <v>56</v>
      </c>
      <c r="B113" s="6">
        <v>111</v>
      </c>
      <c r="D113">
        <v>686.87902832031295</v>
      </c>
      <c r="E113">
        <v>609.35369873046898</v>
      </c>
      <c r="F113">
        <v>461.06951904296898</v>
      </c>
      <c r="G113">
        <v>457.62457275390602</v>
      </c>
      <c r="I113" s="7">
        <f t="shared" si="7"/>
        <v>225.80950927734398</v>
      </c>
      <c r="J113" s="7">
        <f t="shared" si="7"/>
        <v>151.72912597656295</v>
      </c>
      <c r="K113" s="7">
        <f t="shared" si="8"/>
        <v>119.59912109374991</v>
      </c>
      <c r="L113" s="8">
        <f t="shared" si="9"/>
        <v>0.7882410204631638</v>
      </c>
      <c r="M113" s="8">
        <f t="shared" si="12"/>
        <v>1.3261565720205528</v>
      </c>
      <c r="P113" s="6">
        <f t="shared" si="10"/>
        <v>-4.2666021413114201</v>
      </c>
    </row>
    <row r="114" spans="1:16" x14ac:dyDescent="0.15">
      <c r="A114" s="6">
        <v>56.5</v>
      </c>
      <c r="B114" s="6">
        <v>112</v>
      </c>
      <c r="D114">
        <v>685.024169921875</v>
      </c>
      <c r="E114">
        <v>608.88604736328102</v>
      </c>
      <c r="F114">
        <v>460.39202880859398</v>
      </c>
      <c r="G114">
        <v>457.21554565429699</v>
      </c>
      <c r="I114" s="7">
        <f t="shared" si="7"/>
        <v>224.63214111328102</v>
      </c>
      <c r="J114" s="7">
        <f t="shared" si="7"/>
        <v>151.67050170898403</v>
      </c>
      <c r="K114" s="7">
        <f t="shared" si="8"/>
        <v>118.46278991699221</v>
      </c>
      <c r="L114" s="8">
        <f t="shared" si="9"/>
        <v>0.78105359039618183</v>
      </c>
      <c r="M114" s="8">
        <f t="shared" si="12"/>
        <v>1.3237719593781905</v>
      </c>
      <c r="P114" s="6">
        <f t="shared" si="10"/>
        <v>-4.4387440102630711</v>
      </c>
    </row>
    <row r="115" spans="1:16" x14ac:dyDescent="0.15">
      <c r="A115" s="6">
        <v>57</v>
      </c>
      <c r="B115" s="6">
        <v>113</v>
      </c>
      <c r="D115">
        <v>684.80651855468795</v>
      </c>
      <c r="E115">
        <v>609.38739013671898</v>
      </c>
      <c r="F115">
        <v>460.13882446289102</v>
      </c>
      <c r="G115">
        <v>456.902587890625</v>
      </c>
      <c r="I115" s="7">
        <f t="shared" si="7"/>
        <v>224.66769409179693</v>
      </c>
      <c r="J115" s="7">
        <f t="shared" si="7"/>
        <v>152.48480224609398</v>
      </c>
      <c r="K115" s="7">
        <f t="shared" si="8"/>
        <v>117.92833251953115</v>
      </c>
      <c r="L115" s="8">
        <f t="shared" si="9"/>
        <v>0.77337761391595983</v>
      </c>
      <c r="M115" s="8">
        <f t="shared" si="12"/>
        <v>1.3208988003225881</v>
      </c>
      <c r="P115" s="6">
        <f t="shared" si="10"/>
        <v>-4.6461533650741655</v>
      </c>
    </row>
    <row r="116" spans="1:16" x14ac:dyDescent="0.15">
      <c r="A116" s="6">
        <v>57.5</v>
      </c>
      <c r="B116" s="6">
        <v>114</v>
      </c>
      <c r="D116">
        <v>683.61712646484398</v>
      </c>
      <c r="E116">
        <v>607.7236328125</v>
      </c>
      <c r="F116">
        <v>459.87347412109398</v>
      </c>
      <c r="G116">
        <v>456.34167480468801</v>
      </c>
      <c r="I116" s="7">
        <f t="shared" si="7"/>
        <v>223.74365234375</v>
      </c>
      <c r="J116" s="7">
        <f t="shared" si="7"/>
        <v>151.38195800781199</v>
      </c>
      <c r="K116" s="7">
        <f t="shared" si="8"/>
        <v>117.77628173828161</v>
      </c>
      <c r="L116" s="8">
        <f t="shared" si="9"/>
        <v>0.77800738798875768</v>
      </c>
      <c r="M116" s="8">
        <f t="shared" si="12"/>
        <v>1.3303313918200055</v>
      </c>
      <c r="P116" s="6">
        <f t="shared" si="10"/>
        <v>-3.9652277083963163</v>
      </c>
    </row>
    <row r="117" spans="1:16" x14ac:dyDescent="0.15">
      <c r="A117" s="6">
        <v>58</v>
      </c>
      <c r="B117" s="6">
        <v>115</v>
      </c>
      <c r="D117">
        <v>683.90435791015602</v>
      </c>
      <c r="E117">
        <v>608.68841552734398</v>
      </c>
      <c r="F117">
        <v>460.78094482421898</v>
      </c>
      <c r="G117">
        <v>457.50506591796898</v>
      </c>
      <c r="I117" s="7">
        <f t="shared" si="7"/>
        <v>223.12341308593705</v>
      </c>
      <c r="J117" s="7">
        <f t="shared" si="7"/>
        <v>151.183349609375</v>
      </c>
      <c r="K117" s="7">
        <f t="shared" si="8"/>
        <v>117.29506835937455</v>
      </c>
      <c r="L117" s="8">
        <f t="shared" si="9"/>
        <v>0.77584647160179732</v>
      </c>
      <c r="M117" s="8">
        <f t="shared" si="12"/>
        <v>1.3329732928576647</v>
      </c>
      <c r="P117" s="6">
        <f t="shared" si="10"/>
        <v>-3.774512548152329</v>
      </c>
    </row>
    <row r="118" spans="1:16" x14ac:dyDescent="0.15">
      <c r="A118" s="6">
        <v>58.5</v>
      </c>
      <c r="B118" s="6">
        <v>116</v>
      </c>
      <c r="D118">
        <v>683.735595703125</v>
      </c>
      <c r="E118">
        <v>608.68420410156295</v>
      </c>
      <c r="F118">
        <v>460.98947143554699</v>
      </c>
      <c r="G118">
        <v>457.38479614257801</v>
      </c>
      <c r="I118" s="7">
        <f t="shared" si="7"/>
        <v>222.74612426757801</v>
      </c>
      <c r="J118" s="7">
        <f t="shared" si="7"/>
        <v>151.29940795898494</v>
      </c>
      <c r="K118" s="7">
        <f t="shared" si="8"/>
        <v>116.83653869628856</v>
      </c>
      <c r="L118" s="8">
        <f t="shared" si="9"/>
        <v>0.77222072625665017</v>
      </c>
      <c r="M118" s="8">
        <f t="shared" si="12"/>
        <v>1.3341503649371371</v>
      </c>
      <c r="P118" s="6">
        <f t="shared" si="10"/>
        <v>-3.6895413523901315</v>
      </c>
    </row>
    <row r="119" spans="1:16" x14ac:dyDescent="0.15">
      <c r="A119" s="6">
        <v>59</v>
      </c>
      <c r="B119" s="6">
        <v>117</v>
      </c>
      <c r="D119">
        <v>682.97296142578102</v>
      </c>
      <c r="E119">
        <v>608.19195556640602</v>
      </c>
      <c r="F119">
        <v>459.905517578125</v>
      </c>
      <c r="G119">
        <v>456.64291381835898</v>
      </c>
      <c r="I119" s="7">
        <f t="shared" si="7"/>
        <v>223.06744384765602</v>
      </c>
      <c r="J119" s="7">
        <f t="shared" si="7"/>
        <v>151.54904174804705</v>
      </c>
      <c r="K119" s="7">
        <f t="shared" si="8"/>
        <v>116.9831146240231</v>
      </c>
      <c r="L119" s="8">
        <f t="shared" si="9"/>
        <v>0.7719158978155044</v>
      </c>
      <c r="M119" s="8">
        <f t="shared" si="12"/>
        <v>1.3386483539206109</v>
      </c>
      <c r="P119" s="6">
        <f t="shared" si="10"/>
        <v>-3.3648377857043292</v>
      </c>
    </row>
    <row r="120" spans="1:16" x14ac:dyDescent="0.15">
      <c r="A120" s="6">
        <v>59.5</v>
      </c>
      <c r="B120" s="6">
        <v>118</v>
      </c>
      <c r="D120">
        <v>684.30535888671898</v>
      </c>
      <c r="E120">
        <v>609.54412841796898</v>
      </c>
      <c r="F120">
        <v>459.81549072265602</v>
      </c>
      <c r="G120">
        <v>456.24932861328102</v>
      </c>
      <c r="I120" s="7">
        <f t="shared" si="7"/>
        <v>224.48986816406295</v>
      </c>
      <c r="J120" s="7">
        <f t="shared" si="7"/>
        <v>153.29479980468795</v>
      </c>
      <c r="K120" s="7">
        <f t="shared" si="8"/>
        <v>117.1835083007814</v>
      </c>
      <c r="L120" s="8">
        <f t="shared" si="9"/>
        <v>0.76443237768067962</v>
      </c>
      <c r="M120" s="8">
        <f t="shared" si="12"/>
        <v>1.3359676512104057</v>
      </c>
      <c r="P120" s="6">
        <f t="shared" si="10"/>
        <v>-3.5583539847048171</v>
      </c>
    </row>
    <row r="121" spans="1:16" x14ac:dyDescent="0.15">
      <c r="A121" s="6">
        <v>60</v>
      </c>
      <c r="B121" s="6">
        <v>119</v>
      </c>
      <c r="D121">
        <v>685.03692626953102</v>
      </c>
      <c r="E121">
        <v>611.63287353515602</v>
      </c>
      <c r="F121">
        <v>460.76904296875</v>
      </c>
      <c r="G121">
        <v>457.19348144531301</v>
      </c>
      <c r="I121" s="7">
        <f t="shared" si="7"/>
        <v>224.26788330078102</v>
      </c>
      <c r="J121" s="7">
        <f t="shared" si="7"/>
        <v>154.43939208984301</v>
      </c>
      <c r="K121" s="7">
        <f t="shared" si="8"/>
        <v>116.16030883789092</v>
      </c>
      <c r="L121" s="8">
        <f t="shared" si="9"/>
        <v>0.75214171246100381</v>
      </c>
      <c r="M121" s="8">
        <f t="shared" si="12"/>
        <v>1.3284798034153493</v>
      </c>
      <c r="P121" s="6">
        <f t="shared" si="10"/>
        <v>-4.0988912992221023</v>
      </c>
    </row>
    <row r="122" spans="1:16" x14ac:dyDescent="0.15">
      <c r="A122" s="6">
        <v>60.5</v>
      </c>
      <c r="B122" s="6">
        <v>120</v>
      </c>
      <c r="D122">
        <v>685.36224365234398</v>
      </c>
      <c r="E122">
        <v>610.58825683593795</v>
      </c>
      <c r="F122">
        <v>461.10952758789102</v>
      </c>
      <c r="G122">
        <v>457.61773681640602</v>
      </c>
      <c r="I122" s="7">
        <f t="shared" si="7"/>
        <v>224.25271606445295</v>
      </c>
      <c r="J122" s="7">
        <f t="shared" si="7"/>
        <v>152.97052001953193</v>
      </c>
      <c r="K122" s="7">
        <f t="shared" si="8"/>
        <v>117.17335205078061</v>
      </c>
      <c r="L122" s="8">
        <f t="shared" si="9"/>
        <v>0.76598649227197113</v>
      </c>
      <c r="M122" s="8">
        <f t="shared" si="12"/>
        <v>1.3471274006509362</v>
      </c>
      <c r="P122" s="6">
        <f t="shared" si="10"/>
        <v>-2.7527471991004542</v>
      </c>
    </row>
    <row r="123" spans="1:16" x14ac:dyDescent="0.15">
      <c r="A123" s="6">
        <v>61</v>
      </c>
      <c r="B123" s="6">
        <v>121</v>
      </c>
      <c r="D123">
        <v>685.220947265625</v>
      </c>
      <c r="E123">
        <v>610.99377441406295</v>
      </c>
      <c r="F123">
        <v>460.50039672851602</v>
      </c>
      <c r="G123">
        <v>457.33053588867199</v>
      </c>
      <c r="I123" s="7">
        <f t="shared" si="7"/>
        <v>224.72055053710898</v>
      </c>
      <c r="J123" s="7">
        <f t="shared" si="7"/>
        <v>153.66323852539097</v>
      </c>
      <c r="K123" s="7">
        <f t="shared" si="8"/>
        <v>117.1562835693353</v>
      </c>
      <c r="L123" s="8">
        <f t="shared" si="9"/>
        <v>0.76242232490744144</v>
      </c>
      <c r="M123" s="8">
        <f t="shared" si="12"/>
        <v>1.348366050711026</v>
      </c>
      <c r="P123" s="6">
        <f t="shared" si="10"/>
        <v>-2.6633307745906412</v>
      </c>
    </row>
    <row r="124" spans="1:16" x14ac:dyDescent="0.15">
      <c r="A124" s="6">
        <v>61.5</v>
      </c>
      <c r="B124" s="6">
        <v>122</v>
      </c>
      <c r="D124">
        <v>685.20837402343795</v>
      </c>
      <c r="E124">
        <v>611.94110107421898</v>
      </c>
      <c r="F124">
        <v>460.23077392578102</v>
      </c>
      <c r="G124">
        <v>456.655029296875</v>
      </c>
      <c r="I124" s="7">
        <f t="shared" si="7"/>
        <v>224.97760009765693</v>
      </c>
      <c r="J124" s="7">
        <f t="shared" si="7"/>
        <v>155.28607177734398</v>
      </c>
      <c r="K124" s="7">
        <f t="shared" si="8"/>
        <v>116.27734985351616</v>
      </c>
      <c r="L124" s="8">
        <f t="shared" si="9"/>
        <v>0.74879445736923367</v>
      </c>
      <c r="M124" s="8">
        <f t="shared" si="12"/>
        <v>1.3395410005974377</v>
      </c>
      <c r="P124" s="6">
        <f t="shared" si="10"/>
        <v>-3.3003988640393702</v>
      </c>
    </row>
    <row r="125" spans="1:16" x14ac:dyDescent="0.15">
      <c r="A125" s="6">
        <v>62</v>
      </c>
      <c r="B125" s="6">
        <v>123</v>
      </c>
      <c r="D125">
        <v>685.21038818359398</v>
      </c>
      <c r="E125">
        <v>611.49432373046898</v>
      </c>
      <c r="F125">
        <v>460.03085327148398</v>
      </c>
      <c r="G125">
        <v>456.76455688476602</v>
      </c>
      <c r="I125" s="7">
        <f t="shared" si="7"/>
        <v>225.17953491211</v>
      </c>
      <c r="J125" s="7">
        <f t="shared" si="7"/>
        <v>154.72976684570295</v>
      </c>
      <c r="K125" s="7">
        <f t="shared" si="8"/>
        <v>116.86869812011794</v>
      </c>
      <c r="L125" s="8">
        <f t="shared" si="9"/>
        <v>0.75530843549101834</v>
      </c>
      <c r="M125" s="8">
        <f t="shared" si="12"/>
        <v>1.3508577961438419</v>
      </c>
      <c r="P125" s="6">
        <f t="shared" si="10"/>
        <v>-2.4834551385494983</v>
      </c>
    </row>
    <row r="126" spans="1:16" x14ac:dyDescent="0.15">
      <c r="A126" s="6">
        <v>62.5</v>
      </c>
      <c r="B126" s="6">
        <v>124</v>
      </c>
      <c r="D126">
        <v>686.09783935546898</v>
      </c>
      <c r="E126">
        <v>612.23236083984398</v>
      </c>
      <c r="F126">
        <v>460.91644287109398</v>
      </c>
      <c r="G126">
        <v>457.57925415039102</v>
      </c>
      <c r="I126" s="7">
        <f t="shared" si="7"/>
        <v>225.181396484375</v>
      </c>
      <c r="J126" s="7">
        <f t="shared" si="7"/>
        <v>154.65310668945295</v>
      </c>
      <c r="K126" s="7">
        <f t="shared" si="8"/>
        <v>116.92422180175794</v>
      </c>
      <c r="L126" s="8">
        <f t="shared" si="9"/>
        <v>0.75604185589717576</v>
      </c>
      <c r="M126" s="8">
        <f t="shared" si="12"/>
        <v>1.356394033974619</v>
      </c>
      <c r="P126" s="6">
        <f t="shared" si="10"/>
        <v>-2.0838018320876661</v>
      </c>
    </row>
    <row r="127" spans="1:16" x14ac:dyDescent="0.15">
      <c r="A127" s="6">
        <v>63</v>
      </c>
      <c r="B127" s="6">
        <v>125</v>
      </c>
      <c r="D127">
        <v>685.98358154296898</v>
      </c>
      <c r="E127">
        <v>612.643310546875</v>
      </c>
      <c r="F127">
        <v>460.07086181640602</v>
      </c>
      <c r="G127">
        <v>456.41156005859398</v>
      </c>
      <c r="I127" s="7">
        <f t="shared" si="7"/>
        <v>225.91271972656295</v>
      </c>
      <c r="J127" s="7">
        <f t="shared" si="7"/>
        <v>156.23175048828102</v>
      </c>
      <c r="K127" s="7">
        <f t="shared" si="8"/>
        <v>116.55049438476624</v>
      </c>
      <c r="L127" s="8">
        <f t="shared" si="9"/>
        <v>0.74601029573376454</v>
      </c>
      <c r="M127" s="8">
        <f t="shared" si="12"/>
        <v>1.3511652912358274</v>
      </c>
      <c r="P127" s="6">
        <f t="shared" si="10"/>
        <v>-2.46125749567556</v>
      </c>
    </row>
    <row r="128" spans="1:16" x14ac:dyDescent="0.15">
      <c r="A128" s="6">
        <v>63.5</v>
      </c>
      <c r="B128" s="6">
        <v>126</v>
      </c>
      <c r="D128">
        <v>685.61407470703102</v>
      </c>
      <c r="E128">
        <v>612.84783935546898</v>
      </c>
      <c r="F128">
        <v>459.590576171875</v>
      </c>
      <c r="G128">
        <v>456.42483520507801</v>
      </c>
      <c r="I128" s="7">
        <f t="shared" si="7"/>
        <v>226.02349853515602</v>
      </c>
      <c r="J128" s="7">
        <f t="shared" si="7"/>
        <v>156.42300415039097</v>
      </c>
      <c r="K128" s="7">
        <f t="shared" si="8"/>
        <v>116.52739562988235</v>
      </c>
      <c r="L128" s="8">
        <f t="shared" si="9"/>
        <v>0.74495050304652455</v>
      </c>
      <c r="M128" s="8">
        <f t="shared" si="12"/>
        <v>1.3549083159732069</v>
      </c>
      <c r="P128" s="6">
        <f t="shared" si="10"/>
        <v>-2.1910537475370524</v>
      </c>
    </row>
    <row r="129" spans="1:16" x14ac:dyDescent="0.15">
      <c r="A129" s="6">
        <v>64</v>
      </c>
      <c r="B129" s="6">
        <v>127</v>
      </c>
      <c r="D129">
        <v>685.18389892578102</v>
      </c>
      <c r="E129">
        <v>613.71710205078102</v>
      </c>
      <c r="F129">
        <v>460.78894042968801</v>
      </c>
      <c r="G129">
        <v>457.138427734375</v>
      </c>
      <c r="I129" s="7">
        <f t="shared" si="7"/>
        <v>224.39495849609301</v>
      </c>
      <c r="J129" s="7">
        <f t="shared" si="7"/>
        <v>156.57867431640602</v>
      </c>
      <c r="K129" s="7">
        <f t="shared" si="8"/>
        <v>114.78988647460881</v>
      </c>
      <c r="L129" s="8">
        <f t="shared" si="9"/>
        <v>0.73311315845379676</v>
      </c>
      <c r="M129" s="8">
        <f t="shared" si="12"/>
        <v>1.3478737888050987</v>
      </c>
      <c r="P129" s="6">
        <f t="shared" si="10"/>
        <v>-2.698866476697833</v>
      </c>
    </row>
    <row r="130" spans="1:16" x14ac:dyDescent="0.15">
      <c r="A130" s="6">
        <v>64.5</v>
      </c>
      <c r="B130" s="6">
        <v>128</v>
      </c>
      <c r="D130">
        <v>684.88067626953102</v>
      </c>
      <c r="E130">
        <v>613.26574707031295</v>
      </c>
      <c r="F130">
        <v>460.17492675781301</v>
      </c>
      <c r="G130">
        <v>456.80065917968801</v>
      </c>
      <c r="I130" s="7">
        <f t="shared" ref="I130:J148" si="13">D130-F130</f>
        <v>224.70574951171801</v>
      </c>
      <c r="J130" s="7">
        <f t="shared" si="13"/>
        <v>156.46508789062494</v>
      </c>
      <c r="K130" s="7">
        <f t="shared" ref="K130:K148" si="14">I130-0.7*J130</f>
        <v>115.18018798828055</v>
      </c>
      <c r="L130" s="8">
        <f t="shared" ref="L130:L148" si="15">K130/J130</f>
        <v>0.73613986059814118</v>
      </c>
      <c r="M130" s="8">
        <f t="shared" si="12"/>
        <v>1.3557033083740626</v>
      </c>
      <c r="P130" s="6">
        <f t="shared" si="10"/>
        <v>-2.1336643521885139</v>
      </c>
    </row>
    <row r="131" spans="1:16" x14ac:dyDescent="0.15">
      <c r="A131" s="6">
        <v>65</v>
      </c>
      <c r="B131" s="6">
        <v>129</v>
      </c>
      <c r="D131">
        <v>686.53912353515602</v>
      </c>
      <c r="E131">
        <v>614.48138427734398</v>
      </c>
      <c r="F131">
        <v>459.22061157226602</v>
      </c>
      <c r="G131">
        <v>456.05270385742199</v>
      </c>
      <c r="I131" s="7">
        <f t="shared" si="13"/>
        <v>227.31851196289</v>
      </c>
      <c r="J131" s="7">
        <f t="shared" si="13"/>
        <v>158.42868041992199</v>
      </c>
      <c r="K131" s="7">
        <f t="shared" si="14"/>
        <v>116.41843566894461</v>
      </c>
      <c r="L131" s="8">
        <f t="shared" si="15"/>
        <v>0.73483182060453056</v>
      </c>
      <c r="M131" s="8">
        <f t="shared" si="12"/>
        <v>1.3591980858050716</v>
      </c>
      <c r="P131" s="6">
        <f t="shared" si="10"/>
        <v>-1.8813812317115703</v>
      </c>
    </row>
    <row r="132" spans="1:16" x14ac:dyDescent="0.15">
      <c r="A132" s="6">
        <v>65.5</v>
      </c>
      <c r="B132" s="6">
        <v>130</v>
      </c>
      <c r="D132">
        <v>687.85186767578102</v>
      </c>
      <c r="E132">
        <v>616.198486328125</v>
      </c>
      <c r="F132">
        <v>460.348876953125</v>
      </c>
      <c r="G132">
        <v>457.091552734375</v>
      </c>
      <c r="I132" s="7">
        <f t="shared" si="13"/>
        <v>227.50299072265602</v>
      </c>
      <c r="J132" s="7">
        <f t="shared" si="13"/>
        <v>159.10693359375</v>
      </c>
      <c r="K132" s="7">
        <f t="shared" si="14"/>
        <v>116.12813720703103</v>
      </c>
      <c r="L132" s="8">
        <f t="shared" si="15"/>
        <v>0.72987477405317014</v>
      </c>
      <c r="M132" s="8">
        <f t="shared" si="12"/>
        <v>1.3590438566783307</v>
      </c>
      <c r="P132" s="6">
        <f t="shared" si="10"/>
        <v>-1.8925148177927291</v>
      </c>
    </row>
    <row r="133" spans="1:16" x14ac:dyDescent="0.15">
      <c r="A133" s="6">
        <v>66</v>
      </c>
      <c r="B133" s="6">
        <v>131</v>
      </c>
      <c r="D133">
        <v>686.21759033203102</v>
      </c>
      <c r="E133">
        <v>614.94934082031295</v>
      </c>
      <c r="F133">
        <v>460.28405761718801</v>
      </c>
      <c r="G133">
        <v>457.04373168945301</v>
      </c>
      <c r="I133" s="7">
        <f t="shared" si="13"/>
        <v>225.93353271484301</v>
      </c>
      <c r="J133" s="7">
        <f t="shared" si="13"/>
        <v>157.90560913085994</v>
      </c>
      <c r="K133" s="7">
        <f t="shared" si="14"/>
        <v>115.39960632324106</v>
      </c>
      <c r="L133" s="8">
        <f t="shared" si="15"/>
        <v>0.73081385112549613</v>
      </c>
      <c r="M133" s="8">
        <f t="shared" si="12"/>
        <v>1.3647857511752761</v>
      </c>
      <c r="P133" s="6">
        <f t="shared" si="10"/>
        <v>-1.4780154427293679</v>
      </c>
    </row>
    <row r="134" spans="1:16" x14ac:dyDescent="0.15">
      <c r="A134" s="6">
        <v>66.5</v>
      </c>
      <c r="B134" s="6">
        <v>132</v>
      </c>
      <c r="D134">
        <v>687.92919921875</v>
      </c>
      <c r="E134">
        <v>617.00115966796898</v>
      </c>
      <c r="F134">
        <v>459.84323120117199</v>
      </c>
      <c r="G134">
        <v>456.22860717773398</v>
      </c>
      <c r="I134" s="7">
        <f t="shared" si="13"/>
        <v>228.08596801757801</v>
      </c>
      <c r="J134" s="7">
        <f t="shared" si="13"/>
        <v>160.772552490235</v>
      </c>
      <c r="K134" s="7">
        <f t="shared" si="14"/>
        <v>115.54518127441352</v>
      </c>
      <c r="L134" s="8">
        <f t="shared" si="15"/>
        <v>0.71868723538137214</v>
      </c>
      <c r="M134" s="8">
        <f t="shared" si="12"/>
        <v>1.3574619528557719</v>
      </c>
      <c r="P134" s="6">
        <f t="shared" ref="P134:P148" si="16">(M134-$O$2)/$O$2*100</f>
        <v>-2.0067102538478161</v>
      </c>
    </row>
    <row r="135" spans="1:16" x14ac:dyDescent="0.15">
      <c r="A135" s="6">
        <v>67</v>
      </c>
      <c r="B135" s="6">
        <v>133</v>
      </c>
      <c r="D135">
        <v>691.94781494140602</v>
      </c>
      <c r="E135">
        <v>620.28137207031295</v>
      </c>
      <c r="F135">
        <v>460.08413696289102</v>
      </c>
      <c r="G135">
        <v>456.63958740234398</v>
      </c>
      <c r="I135" s="7">
        <f t="shared" si="13"/>
        <v>231.863677978515</v>
      </c>
      <c r="J135" s="7">
        <f t="shared" si="13"/>
        <v>163.64178466796898</v>
      </c>
      <c r="K135" s="7">
        <f t="shared" si="14"/>
        <v>117.31442871093672</v>
      </c>
      <c r="L135" s="8">
        <f t="shared" si="15"/>
        <v>0.71689775902266661</v>
      </c>
      <c r="M135" s="8">
        <f t="shared" si="12"/>
        <v>1.3604752939216858</v>
      </c>
      <c r="P135" s="6">
        <f t="shared" si="16"/>
        <v>-1.7891813547469124</v>
      </c>
    </row>
    <row r="136" spans="1:16" x14ac:dyDescent="0.15">
      <c r="A136" s="6">
        <v>67.5</v>
      </c>
      <c r="B136" s="6">
        <v>134</v>
      </c>
      <c r="D136">
        <v>691.64245605468795</v>
      </c>
      <c r="E136">
        <v>619.28204345703102</v>
      </c>
      <c r="F136">
        <v>460.95840454101602</v>
      </c>
      <c r="G136">
        <v>457.45431518554699</v>
      </c>
      <c r="I136" s="7">
        <f t="shared" si="13"/>
        <v>230.68405151367193</v>
      </c>
      <c r="J136" s="7">
        <f t="shared" si="13"/>
        <v>161.82772827148403</v>
      </c>
      <c r="K136" s="7">
        <f t="shared" si="14"/>
        <v>117.40464172363312</v>
      </c>
      <c r="L136" s="8">
        <f t="shared" si="15"/>
        <v>0.72549150246164096</v>
      </c>
      <c r="M136" s="8">
        <f t="shared" si="12"/>
        <v>1.3738718547852797</v>
      </c>
      <c r="P136" s="6">
        <f t="shared" si="16"/>
        <v>-0.82210226457693025</v>
      </c>
    </row>
    <row r="137" spans="1:16" x14ac:dyDescent="0.15">
      <c r="A137" s="6">
        <v>68</v>
      </c>
      <c r="B137" s="6">
        <v>135</v>
      </c>
      <c r="D137">
        <v>687.37316894531295</v>
      </c>
      <c r="E137">
        <v>617.296142578125</v>
      </c>
      <c r="F137">
        <v>460.46212768554699</v>
      </c>
      <c r="G137">
        <v>456.86236572265602</v>
      </c>
      <c r="I137" s="7">
        <f t="shared" si="13"/>
        <v>226.91104125976597</v>
      </c>
      <c r="J137" s="7">
        <f t="shared" si="13"/>
        <v>160.43377685546898</v>
      </c>
      <c r="K137" s="7">
        <f t="shared" si="14"/>
        <v>114.60739746093769</v>
      </c>
      <c r="L137" s="8">
        <f t="shared" si="15"/>
        <v>0.71435953018911225</v>
      </c>
      <c r="M137" s="8">
        <f t="shared" si="12"/>
        <v>1.3675426999373705</v>
      </c>
      <c r="P137" s="6">
        <f t="shared" si="16"/>
        <v>-1.2789951473237706</v>
      </c>
    </row>
    <row r="138" spans="1:16" x14ac:dyDescent="0.15">
      <c r="A138" s="6">
        <v>68.5</v>
      </c>
      <c r="B138" s="6">
        <v>136</v>
      </c>
      <c r="D138">
        <v>685.64764404296898</v>
      </c>
      <c r="E138">
        <v>615.8759765625</v>
      </c>
      <c r="F138">
        <v>460.23348999023398</v>
      </c>
      <c r="G138">
        <v>456.40472412109398</v>
      </c>
      <c r="I138" s="7">
        <f t="shared" si="13"/>
        <v>225.414154052735</v>
      </c>
      <c r="J138" s="7">
        <f t="shared" si="13"/>
        <v>159.47125244140602</v>
      </c>
      <c r="K138" s="7">
        <f t="shared" si="14"/>
        <v>113.78427734375079</v>
      </c>
      <c r="L138" s="8">
        <f t="shared" si="15"/>
        <v>0.71350964892909563</v>
      </c>
      <c r="M138" s="8">
        <f t="shared" si="12"/>
        <v>1.3714956361019734</v>
      </c>
      <c r="P138" s="6">
        <f t="shared" si="16"/>
        <v>-0.9936381853028009</v>
      </c>
    </row>
    <row r="139" spans="1:16" x14ac:dyDescent="0.15">
      <c r="A139" s="6">
        <v>69</v>
      </c>
      <c r="B139" s="6">
        <v>137</v>
      </c>
      <c r="D139">
        <v>680.345947265625</v>
      </c>
      <c r="E139">
        <v>612.17785644531295</v>
      </c>
      <c r="F139">
        <v>461.338134765625</v>
      </c>
      <c r="G139">
        <v>457.36215209960898</v>
      </c>
      <c r="I139" s="7">
        <f t="shared" si="13"/>
        <v>219.0078125</v>
      </c>
      <c r="J139" s="7">
        <f t="shared" si="13"/>
        <v>154.81570434570398</v>
      </c>
      <c r="K139" s="7">
        <f t="shared" si="14"/>
        <v>110.63681945800722</v>
      </c>
      <c r="L139" s="8">
        <f t="shared" si="15"/>
        <v>0.71463563677593611</v>
      </c>
      <c r="M139" s="8">
        <f t="shared" si="12"/>
        <v>1.3774244413734333</v>
      </c>
      <c r="P139" s="6">
        <f t="shared" si="16"/>
        <v>-0.56564598147533041</v>
      </c>
    </row>
    <row r="140" spans="1:16" x14ac:dyDescent="0.15">
      <c r="A140" s="6">
        <v>69.5</v>
      </c>
      <c r="B140" s="6">
        <v>138</v>
      </c>
      <c r="D140">
        <v>679.132568359375</v>
      </c>
      <c r="E140">
        <v>610.42413330078102</v>
      </c>
      <c r="F140">
        <v>461.154052734375</v>
      </c>
      <c r="G140">
        <v>457.23739624023398</v>
      </c>
      <c r="I140" s="7">
        <f t="shared" si="13"/>
        <v>217.978515625</v>
      </c>
      <c r="J140" s="7">
        <f t="shared" si="13"/>
        <v>153.18673706054705</v>
      </c>
      <c r="K140" s="7">
        <f t="shared" si="14"/>
        <v>110.74779968261707</v>
      </c>
      <c r="L140" s="8">
        <f t="shared" si="15"/>
        <v>0.72295945332946165</v>
      </c>
      <c r="M140" s="8">
        <f t="shared" si="12"/>
        <v>1.3905510753515786</v>
      </c>
      <c r="P140" s="6">
        <f t="shared" si="16"/>
        <v>0.38194746238213206</v>
      </c>
    </row>
    <row r="141" spans="1:16" x14ac:dyDescent="0.15">
      <c r="A141" s="6">
        <v>70</v>
      </c>
      <c r="B141" s="6">
        <v>139</v>
      </c>
      <c r="D141">
        <v>679.643310546875</v>
      </c>
      <c r="E141">
        <v>611.18304443359398</v>
      </c>
      <c r="F141">
        <v>460.25537109375</v>
      </c>
      <c r="G141">
        <v>456.44085693359398</v>
      </c>
      <c r="I141" s="7">
        <f t="shared" si="13"/>
        <v>219.387939453125</v>
      </c>
      <c r="J141" s="7">
        <f t="shared" si="13"/>
        <v>154.7421875</v>
      </c>
      <c r="K141" s="7">
        <f t="shared" si="14"/>
        <v>111.068408203125</v>
      </c>
      <c r="L141" s="8">
        <f t="shared" si="15"/>
        <v>0.7177642373908214</v>
      </c>
      <c r="M141" s="8">
        <f t="shared" si="12"/>
        <v>1.390158676837558</v>
      </c>
      <c r="P141" s="6">
        <f t="shared" si="16"/>
        <v>0.35362075959721234</v>
      </c>
    </row>
    <row r="142" spans="1:16" x14ac:dyDescent="0.15">
      <c r="A142" s="6">
        <v>70.5</v>
      </c>
      <c r="B142" s="6">
        <v>140</v>
      </c>
      <c r="D142">
        <v>679.703369140625</v>
      </c>
      <c r="E142">
        <v>611.64782714843795</v>
      </c>
      <c r="F142">
        <v>460.14273071289102</v>
      </c>
      <c r="G142">
        <v>456.67825317382801</v>
      </c>
      <c r="I142" s="7">
        <f t="shared" si="13"/>
        <v>219.56063842773398</v>
      </c>
      <c r="J142" s="7">
        <f t="shared" si="13"/>
        <v>154.96957397460994</v>
      </c>
      <c r="K142" s="7">
        <f t="shared" si="14"/>
        <v>111.08193664550703</v>
      </c>
      <c r="L142" s="8">
        <f t="shared" si="15"/>
        <v>0.71679836110091244</v>
      </c>
      <c r="M142" s="8">
        <f t="shared" si="12"/>
        <v>1.3939956179722683</v>
      </c>
      <c r="P142" s="6">
        <f t="shared" si="16"/>
        <v>0.63060420179358367</v>
      </c>
    </row>
    <row r="143" spans="1:16" x14ac:dyDescent="0.15">
      <c r="A143" s="6">
        <v>71</v>
      </c>
      <c r="B143" s="6">
        <v>141</v>
      </c>
      <c r="D143">
        <v>681.92297363281295</v>
      </c>
      <c r="E143">
        <v>613.039794921875</v>
      </c>
      <c r="F143">
        <v>461.612060546875</v>
      </c>
      <c r="G143">
        <v>457.95352172851602</v>
      </c>
      <c r="I143" s="7">
        <f t="shared" si="13"/>
        <v>220.31091308593795</v>
      </c>
      <c r="J143" s="7">
        <f t="shared" si="13"/>
        <v>155.08627319335898</v>
      </c>
      <c r="K143" s="7">
        <f t="shared" si="14"/>
        <v>111.75052185058668</v>
      </c>
      <c r="L143" s="8">
        <f t="shared" si="15"/>
        <v>0.72057003853112123</v>
      </c>
      <c r="M143" s="8">
        <f t="shared" si="12"/>
        <v>1.4025701128270969</v>
      </c>
      <c r="P143" s="6">
        <f t="shared" si="16"/>
        <v>1.2495850557088148</v>
      </c>
    </row>
    <row r="144" spans="1:16" x14ac:dyDescent="0.15">
      <c r="A144" s="6">
        <v>71.5</v>
      </c>
      <c r="B144" s="6">
        <v>142</v>
      </c>
      <c r="D144">
        <v>677.69598388671898</v>
      </c>
      <c r="E144">
        <v>610.290771484375</v>
      </c>
      <c r="F144">
        <v>460.82174682617199</v>
      </c>
      <c r="G144">
        <v>457.07809448242199</v>
      </c>
      <c r="I144" s="7">
        <f t="shared" si="13"/>
        <v>216.87423706054699</v>
      </c>
      <c r="J144" s="7">
        <f t="shared" si="13"/>
        <v>153.21267700195301</v>
      </c>
      <c r="K144" s="7">
        <f t="shared" si="14"/>
        <v>109.62536315917988</v>
      </c>
      <c r="L144" s="8">
        <f t="shared" si="15"/>
        <v>0.71551104846097346</v>
      </c>
      <c r="M144" s="8">
        <f t="shared" si="12"/>
        <v>1.4023139401815685</v>
      </c>
      <c r="P144" s="6">
        <f t="shared" si="16"/>
        <v>1.2310923088399344</v>
      </c>
    </row>
    <row r="145" spans="1:16" x14ac:dyDescent="0.15">
      <c r="A145" s="6">
        <v>72</v>
      </c>
      <c r="B145" s="6">
        <v>143</v>
      </c>
      <c r="D145">
        <v>683.394775390625</v>
      </c>
      <c r="E145">
        <v>615.75299072265602</v>
      </c>
      <c r="F145">
        <v>460.27099609375</v>
      </c>
      <c r="G145">
        <v>456.80749511718801</v>
      </c>
      <c r="I145" s="7">
        <f t="shared" si="13"/>
        <v>223.123779296875</v>
      </c>
      <c r="J145" s="7">
        <f t="shared" si="13"/>
        <v>158.94549560546801</v>
      </c>
      <c r="K145" s="7">
        <f t="shared" si="14"/>
        <v>111.8619323730474</v>
      </c>
      <c r="L145" s="8">
        <f t="shared" si="15"/>
        <v>0.70377541651579301</v>
      </c>
      <c r="M145" s="8">
        <f t="shared" si="12"/>
        <v>1.3953811256610078</v>
      </c>
      <c r="P145" s="6">
        <f t="shared" si="16"/>
        <v>0.7306220741932774</v>
      </c>
    </row>
    <row r="146" spans="1:16" x14ac:dyDescent="0.15">
      <c r="A146" s="6">
        <v>72.5</v>
      </c>
      <c r="B146" s="6">
        <v>144</v>
      </c>
      <c r="D146">
        <v>682.88134765625</v>
      </c>
      <c r="E146">
        <v>615.75085449218795</v>
      </c>
      <c r="F146">
        <v>460.98068237304699</v>
      </c>
      <c r="G146">
        <v>457.48828125</v>
      </c>
      <c r="I146" s="7">
        <f t="shared" si="13"/>
        <v>221.90066528320301</v>
      </c>
      <c r="J146" s="7">
        <f t="shared" si="13"/>
        <v>158.26257324218795</v>
      </c>
      <c r="K146" s="7">
        <f t="shared" si="14"/>
        <v>111.11686401367145</v>
      </c>
      <c r="L146" s="8">
        <f t="shared" si="15"/>
        <v>0.70210449468447722</v>
      </c>
      <c r="M146" s="8">
        <f t="shared" si="12"/>
        <v>1.3985130212543115</v>
      </c>
      <c r="P146" s="6">
        <f t="shared" si="16"/>
        <v>0.9567092596820912</v>
      </c>
    </row>
    <row r="147" spans="1:16" x14ac:dyDescent="0.15">
      <c r="A147" s="6">
        <v>73</v>
      </c>
      <c r="B147" s="6">
        <v>145</v>
      </c>
      <c r="D147">
        <v>680.66876220703102</v>
      </c>
      <c r="E147">
        <v>613.50134277343795</v>
      </c>
      <c r="F147">
        <v>461.11773681640602</v>
      </c>
      <c r="G147">
        <v>457.37582397460898</v>
      </c>
      <c r="I147" s="7">
        <f t="shared" si="13"/>
        <v>219.551025390625</v>
      </c>
      <c r="J147" s="7">
        <f t="shared" si="13"/>
        <v>156.12551879882898</v>
      </c>
      <c r="K147" s="7">
        <f t="shared" si="14"/>
        <v>110.26316223144472</v>
      </c>
      <c r="L147" s="8">
        <f t="shared" si="15"/>
        <v>0.70624689083352943</v>
      </c>
      <c r="M147" s="8">
        <f t="shared" si="12"/>
        <v>1.4074582348279832</v>
      </c>
      <c r="P147" s="6">
        <f t="shared" si="16"/>
        <v>1.6024517821313744</v>
      </c>
    </row>
    <row r="148" spans="1:16" x14ac:dyDescent="0.15">
      <c r="A148" s="6">
        <v>73.5</v>
      </c>
      <c r="B148" s="6">
        <v>146</v>
      </c>
      <c r="D148">
        <v>680.686767578125</v>
      </c>
      <c r="E148">
        <v>614.134033203125</v>
      </c>
      <c r="F148">
        <v>460.44961547851602</v>
      </c>
      <c r="G148">
        <v>456.95098876953102</v>
      </c>
      <c r="I148" s="7">
        <f t="shared" si="13"/>
        <v>220.23715209960898</v>
      </c>
      <c r="J148" s="7">
        <f t="shared" si="13"/>
        <v>157.18304443359398</v>
      </c>
      <c r="K148" s="7">
        <f t="shared" si="14"/>
        <v>110.2090209960932</v>
      </c>
      <c r="L148" s="8">
        <f t="shared" si="15"/>
        <v>0.70115082318979915</v>
      </c>
      <c r="M148" s="8">
        <f t="shared" si="12"/>
        <v>1.4071649846088725</v>
      </c>
      <c r="P148" s="6">
        <f t="shared" si="16"/>
        <v>1.5812824568114441</v>
      </c>
    </row>
    <row r="149" spans="1:16" x14ac:dyDescent="0.15">
      <c r="A149" s="18">
        <v>74</v>
      </c>
      <c r="B149" s="18">
        <v>147</v>
      </c>
      <c r="D149">
        <v>683.78173828125</v>
      </c>
      <c r="E149">
        <v>616.69110107421898</v>
      </c>
      <c r="F149">
        <v>460.11968994140602</v>
      </c>
      <c r="G149">
        <v>456.57360839843801</v>
      </c>
      <c r="I149" s="19">
        <f t="shared" ref="I149:I189" si="17">D149-F149</f>
        <v>223.66204833984398</v>
      </c>
      <c r="J149" s="19">
        <f t="shared" ref="J149:J189" si="18">E149-G149</f>
        <v>160.11749267578097</v>
      </c>
      <c r="K149" s="19">
        <f t="shared" ref="K149:K189" si="19">I149-0.7*J149</f>
        <v>111.57980346679732</v>
      </c>
      <c r="L149" s="20">
        <f t="shared" ref="L149:L189" si="20">K149/J149</f>
        <v>0.69686204550263131</v>
      </c>
      <c r="M149" s="20">
        <f t="shared" ref="M149:M189" si="21">L149+ABS($N$2)*A149</f>
        <v>1.4076790243463242</v>
      </c>
      <c r="N149" s="18"/>
      <c r="O149" s="18"/>
      <c r="P149" s="18">
        <f t="shared" ref="P149:P189" si="22">(M149-$O$2)/$O$2*100</f>
        <v>1.6183902702769832</v>
      </c>
    </row>
    <row r="150" spans="1:16" x14ac:dyDescent="0.15">
      <c r="A150" s="18">
        <v>74.5</v>
      </c>
      <c r="B150" s="18">
        <v>148</v>
      </c>
      <c r="D150">
        <v>681.48693847656295</v>
      </c>
      <c r="E150">
        <v>615.07720947265602</v>
      </c>
      <c r="F150">
        <v>460.39260864257801</v>
      </c>
      <c r="G150">
        <v>456.81295776367199</v>
      </c>
      <c r="I150" s="19">
        <f t="shared" si="17"/>
        <v>221.09432983398494</v>
      </c>
      <c r="J150" s="19">
        <f t="shared" si="18"/>
        <v>158.26425170898403</v>
      </c>
      <c r="K150" s="19">
        <f t="shared" si="19"/>
        <v>110.30935363769612</v>
      </c>
      <c r="L150" s="20">
        <f t="shared" si="20"/>
        <v>0.69699475684839252</v>
      </c>
      <c r="M150" s="20">
        <f t="shared" si="21"/>
        <v>1.4126145531167049</v>
      </c>
      <c r="N150" s="18"/>
      <c r="O150" s="18"/>
      <c r="P150" s="18">
        <f t="shared" si="22"/>
        <v>1.9746792254325283</v>
      </c>
    </row>
    <row r="151" spans="1:16" x14ac:dyDescent="0.15">
      <c r="A151" s="18">
        <v>75</v>
      </c>
      <c r="B151" s="18">
        <v>149</v>
      </c>
      <c r="D151">
        <v>683.58288574218795</v>
      </c>
      <c r="E151">
        <v>616.5712890625</v>
      </c>
      <c r="F151">
        <v>461.39456176757801</v>
      </c>
      <c r="G151">
        <v>457.71026611328102</v>
      </c>
      <c r="I151" s="19">
        <f t="shared" si="17"/>
        <v>222.18832397460994</v>
      </c>
      <c r="J151" s="19">
        <f t="shared" si="18"/>
        <v>158.86102294921898</v>
      </c>
      <c r="K151" s="19">
        <f t="shared" si="19"/>
        <v>110.98560791015666</v>
      </c>
      <c r="L151" s="20">
        <f t="shared" si="20"/>
        <v>0.69863334535894295</v>
      </c>
      <c r="M151" s="20">
        <f t="shared" si="21"/>
        <v>1.419055959051875</v>
      </c>
      <c r="N151" s="18"/>
      <c r="O151" s="18"/>
      <c r="P151" s="18">
        <f t="shared" si="22"/>
        <v>2.4396753579943149</v>
      </c>
    </row>
    <row r="152" spans="1:16" x14ac:dyDescent="0.15">
      <c r="A152" s="18">
        <v>75.5</v>
      </c>
      <c r="B152" s="18">
        <v>150</v>
      </c>
      <c r="D152">
        <v>683.121337890625</v>
      </c>
      <c r="E152">
        <v>616.69665527343795</v>
      </c>
      <c r="F152">
        <v>459.80319213867199</v>
      </c>
      <c r="G152">
        <v>456.19778442382801</v>
      </c>
      <c r="I152" s="19">
        <f t="shared" si="17"/>
        <v>223.31814575195301</v>
      </c>
      <c r="J152" s="19">
        <f t="shared" si="18"/>
        <v>160.49887084960994</v>
      </c>
      <c r="K152" s="19">
        <f t="shared" si="19"/>
        <v>110.96893615722605</v>
      </c>
      <c r="L152" s="20">
        <f t="shared" si="20"/>
        <v>0.69140010499641302</v>
      </c>
      <c r="M152" s="20">
        <f t="shared" si="21"/>
        <v>1.4166255361139646</v>
      </c>
      <c r="N152" s="18"/>
      <c r="O152" s="18"/>
      <c r="P152" s="18">
        <f t="shared" si="22"/>
        <v>2.2642265075427006</v>
      </c>
    </row>
    <row r="153" spans="1:16" x14ac:dyDescent="0.15">
      <c r="A153" s="18">
        <v>76</v>
      </c>
      <c r="B153" s="18">
        <v>151</v>
      </c>
      <c r="D153">
        <v>683.65185546875</v>
      </c>
      <c r="E153">
        <v>617.79699707031295</v>
      </c>
      <c r="F153">
        <v>460.53063964843801</v>
      </c>
      <c r="G153">
        <v>457.10775756835898</v>
      </c>
      <c r="I153" s="19">
        <f t="shared" si="17"/>
        <v>223.12121582031199</v>
      </c>
      <c r="J153" s="19">
        <f t="shared" si="18"/>
        <v>160.68923950195398</v>
      </c>
      <c r="K153" s="19">
        <f t="shared" si="19"/>
        <v>110.63874816894422</v>
      </c>
      <c r="L153" s="20">
        <f t="shared" si="20"/>
        <v>0.68852617954918416</v>
      </c>
      <c r="M153" s="20">
        <f t="shared" si="21"/>
        <v>1.4185544280913551</v>
      </c>
      <c r="N153" s="18"/>
      <c r="O153" s="18"/>
      <c r="P153" s="18">
        <f t="shared" si="22"/>
        <v>2.4034705357320809</v>
      </c>
    </row>
    <row r="154" spans="1:16" x14ac:dyDescent="0.15">
      <c r="A154" s="18">
        <v>76.5</v>
      </c>
      <c r="B154" s="18">
        <v>152</v>
      </c>
      <c r="D154">
        <v>683.898681640625</v>
      </c>
      <c r="E154">
        <v>618.03240966796898</v>
      </c>
      <c r="F154">
        <v>460.70285034179699</v>
      </c>
      <c r="G154">
        <v>457.29830932617199</v>
      </c>
      <c r="I154" s="19">
        <f t="shared" si="17"/>
        <v>223.19583129882801</v>
      </c>
      <c r="J154" s="19">
        <f t="shared" si="18"/>
        <v>160.73410034179699</v>
      </c>
      <c r="K154" s="19">
        <f t="shared" si="19"/>
        <v>110.68196105957013</v>
      </c>
      <c r="L154" s="20">
        <f t="shared" si="20"/>
        <v>0.68860285915812358</v>
      </c>
      <c r="M154" s="20">
        <f t="shared" si="21"/>
        <v>1.4234339251249142</v>
      </c>
      <c r="N154" s="18"/>
      <c r="O154" s="18"/>
      <c r="P154" s="18">
        <f t="shared" si="22"/>
        <v>2.7557146377631643</v>
      </c>
    </row>
    <row r="155" spans="1:16" x14ac:dyDescent="0.15">
      <c r="A155" s="18">
        <v>77</v>
      </c>
      <c r="B155" s="18">
        <v>153</v>
      </c>
      <c r="D155">
        <v>685.73773193359398</v>
      </c>
      <c r="E155">
        <v>619.49566650390602</v>
      </c>
      <c r="F155">
        <v>459.27938842773398</v>
      </c>
      <c r="G155">
        <v>456.12142944335898</v>
      </c>
      <c r="I155" s="19">
        <f t="shared" si="17"/>
        <v>226.45834350586</v>
      </c>
      <c r="J155" s="19">
        <f t="shared" si="18"/>
        <v>163.37423706054705</v>
      </c>
      <c r="K155" s="19">
        <f t="shared" si="19"/>
        <v>112.09637756347708</v>
      </c>
      <c r="L155" s="20">
        <f t="shared" si="20"/>
        <v>0.68613252358714172</v>
      </c>
      <c r="M155" s="20">
        <f t="shared" si="21"/>
        <v>1.4257664069785518</v>
      </c>
      <c r="N155" s="18"/>
      <c r="O155" s="18"/>
      <c r="P155" s="18">
        <f t="shared" si="22"/>
        <v>2.9240932576061045</v>
      </c>
    </row>
    <row r="156" spans="1:16" x14ac:dyDescent="0.15">
      <c r="A156" s="18">
        <v>77.5</v>
      </c>
      <c r="B156" s="18">
        <v>154</v>
      </c>
      <c r="D156">
        <v>684.46710205078102</v>
      </c>
      <c r="E156">
        <v>618.37585449218795</v>
      </c>
      <c r="F156">
        <v>460.74032592773398</v>
      </c>
      <c r="G156">
        <v>457.29675292968801</v>
      </c>
      <c r="I156" s="19">
        <f t="shared" si="17"/>
        <v>223.72677612304705</v>
      </c>
      <c r="J156" s="19">
        <f t="shared" si="18"/>
        <v>161.07910156249994</v>
      </c>
      <c r="K156" s="19">
        <f t="shared" si="19"/>
        <v>110.97140502929709</v>
      </c>
      <c r="L156" s="20">
        <f t="shared" si="20"/>
        <v>0.68892490678711238</v>
      </c>
      <c r="M156" s="20">
        <f t="shared" si="21"/>
        <v>1.4333616076031421</v>
      </c>
      <c r="N156" s="18"/>
      <c r="O156" s="18"/>
      <c r="P156" s="18">
        <f t="shared" si="22"/>
        <v>3.4723802235279488</v>
      </c>
    </row>
    <row r="157" spans="1:16" x14ac:dyDescent="0.15">
      <c r="A157" s="18">
        <v>78</v>
      </c>
      <c r="B157" s="18">
        <v>155</v>
      </c>
      <c r="D157">
        <v>686.19415283203102</v>
      </c>
      <c r="E157">
        <v>619.72180175781295</v>
      </c>
      <c r="F157">
        <v>459.95901489257801</v>
      </c>
      <c r="G157">
        <v>456.09274291992199</v>
      </c>
      <c r="I157" s="19">
        <f t="shared" si="17"/>
        <v>226.23513793945301</v>
      </c>
      <c r="J157" s="19">
        <f t="shared" si="18"/>
        <v>163.62905883789097</v>
      </c>
      <c r="K157" s="19">
        <f t="shared" si="19"/>
        <v>111.69479675292935</v>
      </c>
      <c r="L157" s="20">
        <f t="shared" si="20"/>
        <v>0.68260978548795881</v>
      </c>
      <c r="M157" s="20">
        <f t="shared" si="21"/>
        <v>1.431849303728608</v>
      </c>
      <c r="N157" s="18"/>
      <c r="O157" s="18"/>
      <c r="P157" s="18">
        <f t="shared" si="22"/>
        <v>3.3632091108866793</v>
      </c>
    </row>
    <row r="158" spans="1:16" x14ac:dyDescent="0.15">
      <c r="A158" s="18">
        <v>78.5</v>
      </c>
      <c r="B158" s="18">
        <v>156</v>
      </c>
      <c r="D158">
        <v>686.53674316406295</v>
      </c>
      <c r="E158">
        <v>622.00048828125</v>
      </c>
      <c r="F158">
        <v>460.55700683593801</v>
      </c>
      <c r="G158">
        <v>456.95254516601602</v>
      </c>
      <c r="I158" s="19">
        <f t="shared" si="17"/>
        <v>225.97973632812494</v>
      </c>
      <c r="J158" s="19">
        <f t="shared" si="18"/>
        <v>165.04794311523398</v>
      </c>
      <c r="K158" s="19">
        <f t="shared" si="19"/>
        <v>110.44617614746117</v>
      </c>
      <c r="L158" s="20">
        <f t="shared" si="20"/>
        <v>0.66917632575614305</v>
      </c>
      <c r="M158" s="20">
        <f t="shared" si="21"/>
        <v>1.4232186614214117</v>
      </c>
      <c r="N158" s="18"/>
      <c r="O158" s="18"/>
      <c r="P158" s="18">
        <f t="shared" si="22"/>
        <v>2.7401750505027129</v>
      </c>
    </row>
    <row r="159" spans="1:16" x14ac:dyDescent="0.15">
      <c r="A159" s="18">
        <v>79</v>
      </c>
      <c r="B159" s="18">
        <v>157</v>
      </c>
      <c r="D159">
        <v>688.50823974609398</v>
      </c>
      <c r="E159">
        <v>622.80908203125</v>
      </c>
      <c r="F159">
        <v>460.27508544921898</v>
      </c>
      <c r="G159">
        <v>456.75616455078102</v>
      </c>
      <c r="I159" s="19">
        <f t="shared" si="17"/>
        <v>228.233154296875</v>
      </c>
      <c r="J159" s="19">
        <f t="shared" si="18"/>
        <v>166.05291748046898</v>
      </c>
      <c r="K159" s="19">
        <f t="shared" si="19"/>
        <v>111.99611206054672</v>
      </c>
      <c r="L159" s="20">
        <f t="shared" si="20"/>
        <v>0.67446036938025866</v>
      </c>
      <c r="M159" s="20">
        <f t="shared" si="21"/>
        <v>1.433305522470147</v>
      </c>
      <c r="N159" s="18"/>
      <c r="O159" s="18"/>
      <c r="P159" s="18">
        <f t="shared" si="22"/>
        <v>3.4683315158080132</v>
      </c>
    </row>
    <row r="160" spans="1:16" x14ac:dyDescent="0.15">
      <c r="A160" s="18">
        <v>79.5</v>
      </c>
      <c r="B160" s="18">
        <v>158</v>
      </c>
      <c r="D160">
        <v>689.02081298828102</v>
      </c>
      <c r="E160">
        <v>623.27667236328102</v>
      </c>
      <c r="F160">
        <v>459.36138916015602</v>
      </c>
      <c r="G160">
        <v>455.97811889648398</v>
      </c>
      <c r="I160" s="19">
        <f t="shared" si="17"/>
        <v>229.659423828125</v>
      </c>
      <c r="J160" s="19">
        <f t="shared" si="18"/>
        <v>167.29855346679705</v>
      </c>
      <c r="K160" s="19">
        <f t="shared" si="19"/>
        <v>112.55043640136708</v>
      </c>
      <c r="L160" s="20">
        <f t="shared" si="20"/>
        <v>0.67275199975775302</v>
      </c>
      <c r="M160" s="20">
        <f t="shared" si="21"/>
        <v>1.436399970272261</v>
      </c>
      <c r="N160" s="18"/>
      <c r="O160" s="18"/>
      <c r="P160" s="18">
        <f t="shared" si="22"/>
        <v>3.6917153973517767</v>
      </c>
    </row>
    <row r="161" spans="1:16" x14ac:dyDescent="0.15">
      <c r="A161" s="18">
        <v>80</v>
      </c>
      <c r="B161" s="18">
        <v>159</v>
      </c>
      <c r="D161">
        <v>688.46490478515602</v>
      </c>
      <c r="E161">
        <v>623.23858642578102</v>
      </c>
      <c r="F161">
        <v>459.83523559570301</v>
      </c>
      <c r="G161">
        <v>456.15658569335898</v>
      </c>
      <c r="I161" s="19">
        <f t="shared" si="17"/>
        <v>228.62966918945301</v>
      </c>
      <c r="J161" s="19">
        <f t="shared" si="18"/>
        <v>167.08200073242205</v>
      </c>
      <c r="K161" s="19">
        <f t="shared" si="19"/>
        <v>111.67226867675758</v>
      </c>
      <c r="L161" s="20">
        <f t="shared" si="20"/>
        <v>0.6683680359777241</v>
      </c>
      <c r="M161" s="20">
        <f t="shared" si="21"/>
        <v>1.4368188239168513</v>
      </c>
      <c r="N161" s="18"/>
      <c r="O161" s="18"/>
      <c r="P161" s="18">
        <f t="shared" si="22"/>
        <v>3.7219518592056273</v>
      </c>
    </row>
    <row r="162" spans="1:16" x14ac:dyDescent="0.15">
      <c r="A162" s="18">
        <v>80.5</v>
      </c>
      <c r="B162" s="18">
        <v>160</v>
      </c>
      <c r="D162">
        <v>688.73425292968795</v>
      </c>
      <c r="E162">
        <v>623.06024169921898</v>
      </c>
      <c r="F162">
        <v>460.24444580078102</v>
      </c>
      <c r="G162">
        <v>456.73663330078102</v>
      </c>
      <c r="I162" s="19">
        <f t="shared" si="17"/>
        <v>228.48980712890693</v>
      </c>
      <c r="J162" s="19">
        <f t="shared" si="18"/>
        <v>166.32360839843795</v>
      </c>
      <c r="K162" s="19">
        <f t="shared" si="19"/>
        <v>112.06328125000037</v>
      </c>
      <c r="L162" s="20">
        <f t="shared" si="20"/>
        <v>0.67376653458326985</v>
      </c>
      <c r="M162" s="20">
        <f t="shared" si="21"/>
        <v>1.4470201399470168</v>
      </c>
      <c r="N162" s="18"/>
      <c r="O162" s="18"/>
      <c r="P162" s="18">
        <f t="shared" si="22"/>
        <v>4.4583706703796935</v>
      </c>
    </row>
    <row r="163" spans="1:16" x14ac:dyDescent="0.15">
      <c r="A163" s="18">
        <v>81</v>
      </c>
      <c r="B163" s="18">
        <v>161</v>
      </c>
      <c r="D163">
        <v>689.16412353515602</v>
      </c>
      <c r="E163">
        <v>623.882568359375</v>
      </c>
      <c r="F163">
        <v>459.865478515625</v>
      </c>
      <c r="G163">
        <v>456.19329833984398</v>
      </c>
      <c r="I163" s="19">
        <f t="shared" si="17"/>
        <v>229.29864501953102</v>
      </c>
      <c r="J163" s="19">
        <f t="shared" si="18"/>
        <v>167.68927001953102</v>
      </c>
      <c r="K163" s="19">
        <f t="shared" si="19"/>
        <v>111.91615600585932</v>
      </c>
      <c r="L163" s="20">
        <f t="shared" si="20"/>
        <v>0.66740201083124928</v>
      </c>
      <c r="M163" s="20">
        <f t="shared" si="21"/>
        <v>1.4454584336196157</v>
      </c>
      <c r="N163" s="18"/>
      <c r="O163" s="18"/>
      <c r="P163" s="18">
        <f t="shared" si="22"/>
        <v>4.3456332633993595</v>
      </c>
    </row>
    <row r="164" spans="1:16" x14ac:dyDescent="0.15">
      <c r="A164" s="18">
        <v>81.5</v>
      </c>
      <c r="B164" s="18">
        <v>162</v>
      </c>
      <c r="D164">
        <v>687.32922363281295</v>
      </c>
      <c r="E164">
        <v>623.67535400390602</v>
      </c>
      <c r="F164">
        <v>460.04528808593801</v>
      </c>
      <c r="G164">
        <v>456.60873413085898</v>
      </c>
      <c r="I164" s="19">
        <f t="shared" si="17"/>
        <v>227.28393554687494</v>
      </c>
      <c r="J164" s="19">
        <f t="shared" si="18"/>
        <v>167.06661987304705</v>
      </c>
      <c r="K164" s="19">
        <f t="shared" si="19"/>
        <v>110.33730163574202</v>
      </c>
      <c r="L164" s="20">
        <f t="shared" si="20"/>
        <v>0.6604389417801515</v>
      </c>
      <c r="M164" s="20">
        <f t="shared" si="21"/>
        <v>1.4432981819931374</v>
      </c>
      <c r="N164" s="18"/>
      <c r="O164" s="18"/>
      <c r="P164" s="18">
        <f t="shared" si="22"/>
        <v>4.1896877040319414</v>
      </c>
    </row>
    <row r="165" spans="1:16" x14ac:dyDescent="0.15">
      <c r="A165" s="18">
        <v>82</v>
      </c>
      <c r="B165" s="18">
        <v>163</v>
      </c>
      <c r="D165">
        <v>688.34515380859398</v>
      </c>
      <c r="E165">
        <v>623.45837402343795</v>
      </c>
      <c r="F165">
        <v>460.53924560546898</v>
      </c>
      <c r="G165">
        <v>456.626708984375</v>
      </c>
      <c r="I165" s="19">
        <f t="shared" si="17"/>
        <v>227.805908203125</v>
      </c>
      <c r="J165" s="19">
        <f t="shared" si="18"/>
        <v>166.83166503906295</v>
      </c>
      <c r="K165" s="19">
        <f t="shared" si="19"/>
        <v>111.02374267578094</v>
      </c>
      <c r="L165" s="20">
        <f t="shared" si="20"/>
        <v>0.66548363375612885</v>
      </c>
      <c r="M165" s="20">
        <f t="shared" si="21"/>
        <v>1.4531456913937344</v>
      </c>
      <c r="N165" s="18"/>
      <c r="O165" s="18"/>
      <c r="P165" s="18">
        <f t="shared" si="22"/>
        <v>4.9005657068669759</v>
      </c>
    </row>
    <row r="166" spans="1:16" x14ac:dyDescent="0.15">
      <c r="A166" s="18">
        <v>82.5</v>
      </c>
      <c r="B166" s="18">
        <v>164</v>
      </c>
      <c r="D166">
        <v>688.05236816406295</v>
      </c>
      <c r="E166">
        <v>624.95770263671898</v>
      </c>
      <c r="F166">
        <v>459.63021850585898</v>
      </c>
      <c r="G166">
        <v>455.98672485351602</v>
      </c>
      <c r="I166" s="19">
        <f t="shared" si="17"/>
        <v>228.42214965820398</v>
      </c>
      <c r="J166" s="19">
        <f t="shared" si="18"/>
        <v>168.97097778320295</v>
      </c>
      <c r="K166" s="19">
        <f t="shared" si="19"/>
        <v>110.14246520996191</v>
      </c>
      <c r="L166" s="20">
        <f t="shared" si="20"/>
        <v>0.65184250369480279</v>
      </c>
      <c r="M166" s="20">
        <f t="shared" si="21"/>
        <v>1.4443073787570277</v>
      </c>
      <c r="N166" s="18"/>
      <c r="O166" s="18"/>
      <c r="P166" s="18">
        <f t="shared" si="22"/>
        <v>4.2625402143264175</v>
      </c>
    </row>
    <row r="167" spans="1:16" x14ac:dyDescent="0.15">
      <c r="A167" s="18">
        <v>83</v>
      </c>
      <c r="B167" s="18">
        <v>165</v>
      </c>
      <c r="D167">
        <v>688.49548339843795</v>
      </c>
      <c r="E167">
        <v>624.43621826171898</v>
      </c>
      <c r="F167">
        <v>460.53298950195301</v>
      </c>
      <c r="G167">
        <v>457.0029296875</v>
      </c>
      <c r="I167" s="19">
        <f t="shared" si="17"/>
        <v>227.96249389648494</v>
      </c>
      <c r="J167" s="19">
        <f t="shared" si="18"/>
        <v>167.43328857421898</v>
      </c>
      <c r="K167" s="19">
        <f t="shared" si="19"/>
        <v>110.75919189453167</v>
      </c>
      <c r="L167" s="20">
        <f t="shared" si="20"/>
        <v>0.66151237210774183</v>
      </c>
      <c r="M167" s="20">
        <f t="shared" si="21"/>
        <v>1.4587800645945865</v>
      </c>
      <c r="N167" s="18"/>
      <c r="O167" s="18"/>
      <c r="P167" s="18">
        <f t="shared" si="22"/>
        <v>5.3073032691592443</v>
      </c>
    </row>
    <row r="168" spans="1:16" x14ac:dyDescent="0.15">
      <c r="A168" s="18">
        <v>83.5</v>
      </c>
      <c r="B168" s="18">
        <v>166</v>
      </c>
      <c r="D168">
        <v>686.24029541015602</v>
      </c>
      <c r="E168">
        <v>623.53924560546898</v>
      </c>
      <c r="F168">
        <v>460.13705444335898</v>
      </c>
      <c r="G168">
        <v>456.59176635742199</v>
      </c>
      <c r="I168" s="19">
        <f t="shared" si="17"/>
        <v>226.10324096679705</v>
      </c>
      <c r="J168" s="19">
        <f t="shared" si="18"/>
        <v>166.94747924804699</v>
      </c>
      <c r="K168" s="19">
        <f t="shared" si="19"/>
        <v>109.24000549316416</v>
      </c>
      <c r="L168" s="20">
        <f t="shared" si="20"/>
        <v>0.6543375556504073</v>
      </c>
      <c r="M168" s="20">
        <f t="shared" si="21"/>
        <v>1.4564080655618716</v>
      </c>
      <c r="N168" s="18"/>
      <c r="O168" s="18"/>
      <c r="P168" s="18">
        <f t="shared" si="22"/>
        <v>5.1360719591387856</v>
      </c>
    </row>
    <row r="169" spans="1:16" x14ac:dyDescent="0.15">
      <c r="A169" s="18">
        <v>84</v>
      </c>
      <c r="B169" s="18">
        <v>167</v>
      </c>
      <c r="D169">
        <v>687.81256103515602</v>
      </c>
      <c r="E169">
        <v>624.32598876953102</v>
      </c>
      <c r="F169">
        <v>459.06384277343801</v>
      </c>
      <c r="G169">
        <v>455.58102416992199</v>
      </c>
      <c r="I169" s="19">
        <f t="shared" si="17"/>
        <v>228.74871826171801</v>
      </c>
      <c r="J169" s="19">
        <f t="shared" si="18"/>
        <v>168.74496459960903</v>
      </c>
      <c r="K169" s="19">
        <f t="shared" si="19"/>
        <v>110.62724304199169</v>
      </c>
      <c r="L169" s="20">
        <f t="shared" si="20"/>
        <v>0.6555884100274243</v>
      </c>
      <c r="M169" s="20">
        <f t="shared" si="21"/>
        <v>1.462461737363508</v>
      </c>
      <c r="N169" s="18"/>
      <c r="O169" s="18"/>
      <c r="P169" s="18">
        <f t="shared" si="22"/>
        <v>5.5730781040534758</v>
      </c>
    </row>
    <row r="170" spans="1:16" x14ac:dyDescent="0.15">
      <c r="A170" s="18">
        <v>84.5</v>
      </c>
      <c r="B170" s="18">
        <v>168</v>
      </c>
      <c r="D170">
        <v>688.48492431640602</v>
      </c>
      <c r="E170">
        <v>625.99713134765602</v>
      </c>
      <c r="F170">
        <v>460.37738037109398</v>
      </c>
      <c r="G170">
        <v>456.87564086914102</v>
      </c>
      <c r="I170" s="19">
        <f t="shared" si="17"/>
        <v>228.10754394531205</v>
      </c>
      <c r="J170" s="19">
        <f t="shared" si="18"/>
        <v>169.121490478515</v>
      </c>
      <c r="K170" s="19">
        <f t="shared" si="19"/>
        <v>109.72250061035156</v>
      </c>
      <c r="L170" s="20">
        <f t="shared" si="20"/>
        <v>0.64877917229738813</v>
      </c>
      <c r="M170" s="20">
        <f t="shared" si="21"/>
        <v>1.4604553170580914</v>
      </c>
      <c r="N170" s="18"/>
      <c r="O170" s="18"/>
      <c r="P170" s="18">
        <f t="shared" si="22"/>
        <v>5.4282374137286942</v>
      </c>
    </row>
    <row r="171" spans="1:16" x14ac:dyDescent="0.15">
      <c r="A171" s="18">
        <v>85</v>
      </c>
      <c r="B171" s="18">
        <v>169</v>
      </c>
      <c r="D171">
        <v>687.97601318359398</v>
      </c>
      <c r="E171">
        <v>624.64465332031295</v>
      </c>
      <c r="F171">
        <v>460.39340209960898</v>
      </c>
      <c r="G171">
        <v>456.71301269531301</v>
      </c>
      <c r="I171" s="19">
        <f t="shared" si="17"/>
        <v>227.582611083985</v>
      </c>
      <c r="J171" s="19">
        <f t="shared" si="18"/>
        <v>167.93164062499994</v>
      </c>
      <c r="K171" s="19">
        <f t="shared" si="19"/>
        <v>110.03046264648505</v>
      </c>
      <c r="L171" s="20">
        <f t="shared" si="20"/>
        <v>0.65520983560321888</v>
      </c>
      <c r="M171" s="20">
        <f t="shared" si="21"/>
        <v>1.4716887977885418</v>
      </c>
      <c r="N171" s="18"/>
      <c r="O171" s="18"/>
      <c r="P171" s="18">
        <f t="shared" si="22"/>
        <v>6.2391667585703763</v>
      </c>
    </row>
    <row r="172" spans="1:16" x14ac:dyDescent="0.15">
      <c r="A172" s="18">
        <v>85.5</v>
      </c>
      <c r="B172" s="18">
        <v>170</v>
      </c>
      <c r="D172">
        <v>689.81964111328102</v>
      </c>
      <c r="E172">
        <v>626.49914550781295</v>
      </c>
      <c r="F172">
        <v>459.99609375</v>
      </c>
      <c r="G172">
        <v>456.27078247070301</v>
      </c>
      <c r="I172" s="19">
        <f t="shared" si="17"/>
        <v>229.82354736328102</v>
      </c>
      <c r="J172" s="19">
        <f t="shared" si="18"/>
        <v>170.22836303710994</v>
      </c>
      <c r="K172" s="19">
        <f t="shared" si="19"/>
        <v>110.66369323730407</v>
      </c>
      <c r="L172" s="20">
        <f t="shared" si="20"/>
        <v>0.65008962820831029</v>
      </c>
      <c r="M172" s="20">
        <f t="shared" si="21"/>
        <v>1.4713714078182527</v>
      </c>
      <c r="N172" s="18"/>
      <c r="O172" s="18"/>
      <c r="P172" s="18">
        <f t="shared" si="22"/>
        <v>6.216254818198399</v>
      </c>
    </row>
    <row r="173" spans="1:16" x14ac:dyDescent="0.15">
      <c r="A173" s="18">
        <v>86</v>
      </c>
      <c r="B173" s="18">
        <v>171</v>
      </c>
      <c r="D173">
        <v>688.40069580078102</v>
      </c>
      <c r="E173">
        <v>625.55236816406295</v>
      </c>
      <c r="F173">
        <v>460.64016723632801</v>
      </c>
      <c r="G173">
        <v>457.18624877929699</v>
      </c>
      <c r="I173" s="19">
        <f t="shared" si="17"/>
        <v>227.76052856445301</v>
      </c>
      <c r="J173" s="19">
        <f t="shared" si="18"/>
        <v>168.36611938476597</v>
      </c>
      <c r="K173" s="19">
        <f t="shared" si="19"/>
        <v>109.90424499511684</v>
      </c>
      <c r="L173" s="20">
        <f t="shared" si="20"/>
        <v>0.65276936593135704</v>
      </c>
      <c r="M173" s="20">
        <f t="shared" si="21"/>
        <v>1.478853962965919</v>
      </c>
      <c r="N173" s="18"/>
      <c r="O173" s="18"/>
      <c r="P173" s="18">
        <f t="shared" si="22"/>
        <v>6.7564100638642266</v>
      </c>
    </row>
    <row r="174" spans="1:16" x14ac:dyDescent="0.15">
      <c r="A174" s="18">
        <v>86.5</v>
      </c>
      <c r="B174" s="18">
        <v>172</v>
      </c>
      <c r="D174">
        <v>688.34918212890602</v>
      </c>
      <c r="E174">
        <v>625.26104736328102</v>
      </c>
      <c r="F174">
        <v>460.68664550781301</v>
      </c>
      <c r="G174">
        <v>456.85317993164102</v>
      </c>
      <c r="I174" s="19">
        <f t="shared" si="17"/>
        <v>227.66253662109301</v>
      </c>
      <c r="J174" s="19">
        <f t="shared" si="18"/>
        <v>168.40786743164</v>
      </c>
      <c r="K174" s="19">
        <f t="shared" si="19"/>
        <v>109.77702941894502</v>
      </c>
      <c r="L174" s="20">
        <f t="shared" si="20"/>
        <v>0.65185214380501333</v>
      </c>
      <c r="M174" s="20">
        <f t="shared" si="21"/>
        <v>1.4827395582641949</v>
      </c>
      <c r="N174" s="18"/>
      <c r="O174" s="18"/>
      <c r="P174" s="18">
        <f t="shared" si="22"/>
        <v>7.0369057824360857</v>
      </c>
    </row>
    <row r="175" spans="1:16" x14ac:dyDescent="0.15">
      <c r="A175" s="18">
        <v>87</v>
      </c>
      <c r="B175" s="18">
        <v>173</v>
      </c>
      <c r="D175">
        <v>688.16931152343795</v>
      </c>
      <c r="E175">
        <v>625.27783203125</v>
      </c>
      <c r="F175">
        <v>460.04763793945301</v>
      </c>
      <c r="G175">
        <v>456.621826171875</v>
      </c>
      <c r="I175" s="19">
        <f t="shared" si="17"/>
        <v>228.12167358398494</v>
      </c>
      <c r="J175" s="19">
        <f t="shared" si="18"/>
        <v>168.656005859375</v>
      </c>
      <c r="K175" s="19">
        <f t="shared" si="19"/>
        <v>110.06246948242246</v>
      </c>
      <c r="L175" s="20">
        <f t="shared" si="20"/>
        <v>0.65258553302983058</v>
      </c>
      <c r="M175" s="20">
        <f t="shared" si="21"/>
        <v>1.4882757649136316</v>
      </c>
      <c r="N175" s="18"/>
      <c r="O175" s="18"/>
      <c r="P175" s="18">
        <f t="shared" si="22"/>
        <v>7.4365568379603371</v>
      </c>
    </row>
    <row r="176" spans="1:16" x14ac:dyDescent="0.15">
      <c r="A176" s="18">
        <v>87.5</v>
      </c>
      <c r="B176" s="18">
        <v>174</v>
      </c>
      <c r="D176">
        <v>687.85736083984398</v>
      </c>
      <c r="E176">
        <v>625.43792724609398</v>
      </c>
      <c r="F176">
        <v>459.66476440429699</v>
      </c>
      <c r="G176">
        <v>456.22042846679699</v>
      </c>
      <c r="I176" s="19">
        <f t="shared" si="17"/>
        <v>228.19259643554699</v>
      </c>
      <c r="J176" s="19">
        <f t="shared" si="18"/>
        <v>169.21749877929699</v>
      </c>
      <c r="K176" s="19">
        <f t="shared" si="19"/>
        <v>109.74034729003911</v>
      </c>
      <c r="L176" s="20">
        <f t="shared" si="20"/>
        <v>0.64851654280251869</v>
      </c>
      <c r="M176" s="20">
        <f t="shared" si="21"/>
        <v>1.4890095921109392</v>
      </c>
      <c r="N176" s="18"/>
      <c r="O176" s="18"/>
      <c r="P176" s="18">
        <f t="shared" si="22"/>
        <v>7.489530802363606</v>
      </c>
    </row>
    <row r="177" spans="1:16" x14ac:dyDescent="0.15">
      <c r="A177" s="18">
        <v>88</v>
      </c>
      <c r="B177" s="18">
        <v>175</v>
      </c>
      <c r="D177">
        <v>687.318603515625</v>
      </c>
      <c r="E177">
        <v>625.69818115234398</v>
      </c>
      <c r="F177">
        <v>460.652099609375</v>
      </c>
      <c r="G177">
        <v>457.01016235351602</v>
      </c>
      <c r="I177" s="19">
        <f t="shared" si="17"/>
        <v>226.66650390625</v>
      </c>
      <c r="J177" s="19">
        <f t="shared" si="18"/>
        <v>168.68801879882795</v>
      </c>
      <c r="K177" s="19">
        <f t="shared" si="19"/>
        <v>108.58489074707045</v>
      </c>
      <c r="L177" s="20">
        <f t="shared" si="20"/>
        <v>0.64370244858092374</v>
      </c>
      <c r="M177" s="20">
        <f t="shared" si="21"/>
        <v>1.4889983153139639</v>
      </c>
      <c r="N177" s="18"/>
      <c r="O177" s="18"/>
      <c r="P177" s="18">
        <f t="shared" si="22"/>
        <v>7.4887167460793131</v>
      </c>
    </row>
    <row r="178" spans="1:16" x14ac:dyDescent="0.15">
      <c r="A178" s="18">
        <v>88.5</v>
      </c>
      <c r="B178" s="18">
        <v>176</v>
      </c>
      <c r="D178">
        <v>688.71862792968795</v>
      </c>
      <c r="E178">
        <v>625.68957519531295</v>
      </c>
      <c r="F178">
        <v>460.28952026367199</v>
      </c>
      <c r="G178">
        <v>456.57379150390602</v>
      </c>
      <c r="I178" s="19">
        <f t="shared" si="17"/>
        <v>228.42910766601597</v>
      </c>
      <c r="J178" s="19">
        <f t="shared" si="18"/>
        <v>169.11578369140693</v>
      </c>
      <c r="K178" s="19">
        <f t="shared" si="19"/>
        <v>110.04805908203112</v>
      </c>
      <c r="L178" s="20">
        <f t="shared" si="20"/>
        <v>0.65072612786303075</v>
      </c>
      <c r="M178" s="20">
        <f t="shared" si="21"/>
        <v>1.5008248120206904</v>
      </c>
      <c r="N178" s="18"/>
      <c r="O178" s="18"/>
      <c r="P178" s="18">
        <f t="shared" si="22"/>
        <v>8.3424550891879985</v>
      </c>
    </row>
    <row r="179" spans="1:16" x14ac:dyDescent="0.15">
      <c r="A179" s="18">
        <v>89</v>
      </c>
      <c r="B179" s="18">
        <v>177</v>
      </c>
      <c r="D179">
        <v>688.06427001953102</v>
      </c>
      <c r="E179">
        <v>627.100830078125</v>
      </c>
      <c r="F179">
        <v>459.57653808593801</v>
      </c>
      <c r="G179">
        <v>456.14447021484398</v>
      </c>
      <c r="I179" s="19">
        <f t="shared" si="17"/>
        <v>228.48773193359301</v>
      </c>
      <c r="J179" s="19">
        <f t="shared" si="18"/>
        <v>170.95635986328102</v>
      </c>
      <c r="K179" s="19">
        <f t="shared" si="19"/>
        <v>108.8182800292963</v>
      </c>
      <c r="L179" s="20">
        <f t="shared" si="20"/>
        <v>0.63652665578701828</v>
      </c>
      <c r="M179" s="20">
        <f t="shared" si="21"/>
        <v>1.4914281573692976</v>
      </c>
      <c r="N179" s="18"/>
      <c r="O179" s="18"/>
      <c r="P179" s="18">
        <f t="shared" si="22"/>
        <v>7.6641236634258938</v>
      </c>
    </row>
    <row r="180" spans="1:16" x14ac:dyDescent="0.15">
      <c r="A180" s="18">
        <v>89.5</v>
      </c>
      <c r="B180" s="18">
        <v>178</v>
      </c>
      <c r="D180">
        <v>689.87097167968795</v>
      </c>
      <c r="E180">
        <v>627.57196044921898</v>
      </c>
      <c r="F180">
        <v>459.21066284179699</v>
      </c>
      <c r="G180">
        <v>455.69641113281301</v>
      </c>
      <c r="I180" s="19">
        <f t="shared" si="17"/>
        <v>230.66030883789097</v>
      </c>
      <c r="J180" s="19">
        <f t="shared" si="18"/>
        <v>171.87554931640597</v>
      </c>
      <c r="K180" s="19">
        <f t="shared" si="19"/>
        <v>110.3474243164068</v>
      </c>
      <c r="L180" s="20">
        <f t="shared" si="20"/>
        <v>0.64201932593255628</v>
      </c>
      <c r="M180" s="20">
        <f t="shared" si="21"/>
        <v>1.5017236449394551</v>
      </c>
      <c r="N180" s="18"/>
      <c r="O180" s="18"/>
      <c r="P180" s="18">
        <f t="shared" si="22"/>
        <v>8.407340587051559</v>
      </c>
    </row>
    <row r="181" spans="1:16" x14ac:dyDescent="0.15">
      <c r="A181" s="18">
        <v>90</v>
      </c>
      <c r="B181" s="18">
        <v>179</v>
      </c>
      <c r="D181">
        <v>687.89764404296898</v>
      </c>
      <c r="E181">
        <v>625.99835205078102</v>
      </c>
      <c r="F181">
        <v>460.21533203125</v>
      </c>
      <c r="G181">
        <v>456.92385864257801</v>
      </c>
      <c r="I181" s="19">
        <f t="shared" si="17"/>
        <v>227.68231201171898</v>
      </c>
      <c r="J181" s="19">
        <f t="shared" si="18"/>
        <v>169.07449340820301</v>
      </c>
      <c r="K181" s="19">
        <f t="shared" si="19"/>
        <v>109.33016662597687</v>
      </c>
      <c r="L181" s="20">
        <f t="shared" si="20"/>
        <v>0.646639031246522</v>
      </c>
      <c r="M181" s="20">
        <f t="shared" si="21"/>
        <v>1.5111461676780404</v>
      </c>
      <c r="N181" s="18"/>
      <c r="O181" s="18"/>
      <c r="P181" s="18">
        <f t="shared" si="22"/>
        <v>9.0875393940379414</v>
      </c>
    </row>
    <row r="182" spans="1:16" x14ac:dyDescent="0.15">
      <c r="A182" s="18">
        <v>90.5</v>
      </c>
      <c r="B182" s="18">
        <v>180</v>
      </c>
      <c r="D182">
        <v>687.30114746093795</v>
      </c>
      <c r="E182">
        <v>625.99298095703102</v>
      </c>
      <c r="F182">
        <v>460.13003540039102</v>
      </c>
      <c r="G182">
        <v>456.66809082031301</v>
      </c>
      <c r="I182" s="19">
        <f t="shared" si="17"/>
        <v>227.17111206054693</v>
      </c>
      <c r="J182" s="19">
        <f t="shared" si="18"/>
        <v>169.32489013671801</v>
      </c>
      <c r="K182" s="19">
        <f t="shared" si="19"/>
        <v>108.64368896484433</v>
      </c>
      <c r="L182" s="20">
        <f t="shared" si="20"/>
        <v>0.64162858087267705</v>
      </c>
      <c r="M182" s="20">
        <f t="shared" si="21"/>
        <v>1.5109385347288149</v>
      </c>
      <c r="N182" s="18"/>
      <c r="O182" s="18"/>
      <c r="P182" s="18">
        <f t="shared" si="22"/>
        <v>9.0725506603121069</v>
      </c>
    </row>
    <row r="183" spans="1:16" x14ac:dyDescent="0.15">
      <c r="A183" s="18">
        <v>91</v>
      </c>
      <c r="B183" s="18">
        <v>181</v>
      </c>
      <c r="D183">
        <v>686.33489990234398</v>
      </c>
      <c r="E183">
        <v>625.27099609375</v>
      </c>
      <c r="F183">
        <v>459.73605346679699</v>
      </c>
      <c r="G183">
        <v>456.14505004882801</v>
      </c>
      <c r="I183" s="19">
        <f t="shared" si="17"/>
        <v>226.59884643554699</v>
      </c>
      <c r="J183" s="19">
        <f t="shared" si="18"/>
        <v>169.12594604492199</v>
      </c>
      <c r="K183" s="19">
        <f t="shared" si="19"/>
        <v>108.21068420410161</v>
      </c>
      <c r="L183" s="20">
        <f t="shared" si="20"/>
        <v>0.63982308294292989</v>
      </c>
      <c r="M183" s="20">
        <f t="shared" si="21"/>
        <v>1.5139358542236874</v>
      </c>
      <c r="N183" s="18"/>
      <c r="O183" s="18"/>
      <c r="P183" s="18">
        <f t="shared" si="22"/>
        <v>9.2889229844902683</v>
      </c>
    </row>
    <row r="184" spans="1:16" x14ac:dyDescent="0.15">
      <c r="A184" s="18">
        <v>91.5</v>
      </c>
      <c r="B184" s="18">
        <v>182</v>
      </c>
      <c r="D184">
        <v>686.77014160156295</v>
      </c>
      <c r="E184">
        <v>625.16864013671898</v>
      </c>
      <c r="F184">
        <v>459.85531616210898</v>
      </c>
      <c r="G184">
        <v>456.09625244140602</v>
      </c>
      <c r="I184" s="19">
        <f t="shared" si="17"/>
        <v>226.91482543945398</v>
      </c>
      <c r="J184" s="19">
        <f t="shared" si="18"/>
        <v>169.07238769531295</v>
      </c>
      <c r="K184" s="19">
        <f t="shared" si="19"/>
        <v>108.56415405273492</v>
      </c>
      <c r="L184" s="20">
        <f t="shared" si="20"/>
        <v>0.64211640666233138</v>
      </c>
      <c r="M184" s="20">
        <f t="shared" si="21"/>
        <v>1.5210319953677083</v>
      </c>
      <c r="N184" s="18"/>
      <c r="O184" s="18"/>
      <c r="P184" s="18">
        <f t="shared" si="22"/>
        <v>9.8011835408489443</v>
      </c>
    </row>
    <row r="185" spans="1:16" x14ac:dyDescent="0.15">
      <c r="A185" s="18">
        <v>92</v>
      </c>
      <c r="B185" s="18">
        <v>183</v>
      </c>
      <c r="D185">
        <v>685.93975830078102</v>
      </c>
      <c r="E185">
        <v>625.257568359375</v>
      </c>
      <c r="F185">
        <v>460.37271118164102</v>
      </c>
      <c r="G185">
        <v>456.65325927734398</v>
      </c>
      <c r="I185" s="19">
        <f t="shared" si="17"/>
        <v>225.56704711914</v>
      </c>
      <c r="J185" s="19">
        <f t="shared" si="18"/>
        <v>168.60430908203102</v>
      </c>
      <c r="K185" s="19">
        <f t="shared" si="19"/>
        <v>107.54403076171829</v>
      </c>
      <c r="L185" s="20">
        <f t="shared" si="20"/>
        <v>0.63784864898912463</v>
      </c>
      <c r="M185" s="20">
        <f t="shared" si="21"/>
        <v>1.5215670551191212</v>
      </c>
      <c r="N185" s="18"/>
      <c r="O185" s="18"/>
      <c r="P185" s="18">
        <f t="shared" si="22"/>
        <v>9.839808759877295</v>
      </c>
    </row>
    <row r="186" spans="1:16" x14ac:dyDescent="0.15">
      <c r="A186" s="18">
        <v>92.5</v>
      </c>
      <c r="B186" s="18">
        <v>184</v>
      </c>
      <c r="D186">
        <v>685.958740234375</v>
      </c>
      <c r="E186">
        <v>625.71087646484398</v>
      </c>
      <c r="F186">
        <v>459.74169921875</v>
      </c>
      <c r="G186">
        <v>456.13470458984398</v>
      </c>
      <c r="I186" s="19">
        <f t="shared" si="17"/>
        <v>226.217041015625</v>
      </c>
      <c r="J186" s="19">
        <f t="shared" si="18"/>
        <v>169.576171875</v>
      </c>
      <c r="K186" s="19">
        <f t="shared" si="19"/>
        <v>107.513720703125</v>
      </c>
      <c r="L186" s="20">
        <f t="shared" si="20"/>
        <v>0.63401431648295958</v>
      </c>
      <c r="M186" s="20">
        <f t="shared" si="21"/>
        <v>1.5225355400375755</v>
      </c>
      <c r="N186" s="18"/>
      <c r="O186" s="18"/>
      <c r="P186" s="18">
        <f t="shared" si="22"/>
        <v>9.9097223386919495</v>
      </c>
    </row>
    <row r="187" spans="1:16" x14ac:dyDescent="0.15">
      <c r="A187" s="18">
        <v>93</v>
      </c>
      <c r="B187" s="18">
        <v>185</v>
      </c>
      <c r="D187">
        <v>685.72113037109398</v>
      </c>
      <c r="E187">
        <v>625.67028808593795</v>
      </c>
      <c r="F187">
        <v>459.11636352539102</v>
      </c>
      <c r="G187">
        <v>455.56188964843801</v>
      </c>
      <c r="I187" s="19">
        <f t="shared" si="17"/>
        <v>226.60476684570295</v>
      </c>
      <c r="J187" s="19">
        <f t="shared" si="18"/>
        <v>170.10839843749994</v>
      </c>
      <c r="K187" s="19">
        <f t="shared" si="19"/>
        <v>107.528887939453</v>
      </c>
      <c r="L187" s="20">
        <f t="shared" si="20"/>
        <v>0.63211980670643098</v>
      </c>
      <c r="M187" s="20">
        <f t="shared" si="21"/>
        <v>1.5254438476856667</v>
      </c>
      <c r="N187" s="18"/>
      <c r="O187" s="18"/>
      <c r="P187" s="18">
        <f t="shared" si="22"/>
        <v>10.119669021492735</v>
      </c>
    </row>
    <row r="188" spans="1:16" x14ac:dyDescent="0.15">
      <c r="A188" s="18">
        <v>93.5</v>
      </c>
      <c r="B188" s="18">
        <v>186</v>
      </c>
      <c r="D188">
        <v>684.66223144531295</v>
      </c>
      <c r="E188">
        <v>625.06561279296898</v>
      </c>
      <c r="F188">
        <v>460.16165161132801</v>
      </c>
      <c r="G188">
        <v>456.56170654296898</v>
      </c>
      <c r="I188" s="19">
        <f t="shared" si="17"/>
        <v>224.50057983398494</v>
      </c>
      <c r="J188" s="19">
        <f t="shared" si="18"/>
        <v>168.50390625</v>
      </c>
      <c r="K188" s="19">
        <f t="shared" si="19"/>
        <v>106.54784545898495</v>
      </c>
      <c r="L188" s="20">
        <f t="shared" si="20"/>
        <v>0.63231676837749839</v>
      </c>
      <c r="M188" s="20">
        <f t="shared" si="21"/>
        <v>1.5304436267813535</v>
      </c>
      <c r="N188" s="18"/>
      <c r="O188" s="18"/>
      <c r="P188" s="18">
        <f t="shared" si="22"/>
        <v>10.480596118240948</v>
      </c>
    </row>
    <row r="189" spans="1:16" x14ac:dyDescent="0.15">
      <c r="A189" s="18">
        <v>94</v>
      </c>
      <c r="B189" s="18">
        <v>187</v>
      </c>
      <c r="D189">
        <v>683.74798583984398</v>
      </c>
      <c r="E189">
        <v>624.041748046875</v>
      </c>
      <c r="F189">
        <v>460.33364868164102</v>
      </c>
      <c r="G189">
        <v>456.88540649414102</v>
      </c>
      <c r="I189" s="19">
        <f t="shared" si="17"/>
        <v>223.41433715820295</v>
      </c>
      <c r="J189" s="19">
        <f t="shared" si="18"/>
        <v>167.15634155273398</v>
      </c>
      <c r="K189" s="19">
        <f t="shared" si="19"/>
        <v>106.40489807128918</v>
      </c>
      <c r="L189" s="20">
        <f t="shared" si="20"/>
        <v>0.63655914626320587</v>
      </c>
      <c r="M189" s="20">
        <f t="shared" si="21"/>
        <v>1.5394888220916805</v>
      </c>
      <c r="N189" s="18"/>
      <c r="O189" s="18"/>
      <c r="P189" s="18">
        <f t="shared" si="22"/>
        <v>11.133556183155257</v>
      </c>
    </row>
    <row r="190" spans="1:16" x14ac:dyDescent="0.15">
      <c r="A190" s="18"/>
      <c r="B190" s="18"/>
      <c r="D190">
        <v>684.23876953125</v>
      </c>
      <c r="E190">
        <v>623.670654296875</v>
      </c>
      <c r="F190">
        <v>459.30261230468801</v>
      </c>
      <c r="G190">
        <v>455.92718505859398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682.33654785156295</v>
      </c>
      <c r="E191">
        <v>623.404052734375</v>
      </c>
      <c r="F191">
        <v>459.16049194335898</v>
      </c>
      <c r="G191">
        <v>455.63568115234398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D192">
        <v>683.22418212890602</v>
      </c>
      <c r="E192">
        <v>623.77618408203102</v>
      </c>
      <c r="F192">
        <v>460.12924194335898</v>
      </c>
      <c r="G192">
        <v>456.51620483398398</v>
      </c>
      <c r="I192" s="7"/>
      <c r="J192" s="7"/>
      <c r="K192" s="7"/>
      <c r="L192" s="7"/>
    </row>
    <row r="193" spans="4:12" x14ac:dyDescent="0.15">
      <c r="D193">
        <v>681.04364013671898</v>
      </c>
      <c r="E193">
        <v>622.53173828125</v>
      </c>
      <c r="F193">
        <v>459.95333862304699</v>
      </c>
      <c r="G193">
        <v>456.23898315429699</v>
      </c>
      <c r="I193" s="7"/>
      <c r="J193" s="7"/>
      <c r="K193" s="7"/>
      <c r="L193" s="7"/>
    </row>
    <row r="194" spans="4:12" x14ac:dyDescent="0.15">
      <c r="D194">
        <v>680.73034667968795</v>
      </c>
      <c r="E194">
        <v>621.56591796875</v>
      </c>
      <c r="F194">
        <v>459.40628051757801</v>
      </c>
      <c r="G194">
        <v>455.95120239257801</v>
      </c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V798"/>
  <sheetViews>
    <sheetView topLeftCell="D16" zoomScale="75" zoomScaleNormal="75" zoomScalePageLayoutView="75" workbookViewId="0">
      <selection activeCell="P6" sqref="P6:P151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19</v>
      </c>
      <c r="F1" t="s">
        <v>39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551.18682860000001</v>
      </c>
      <c r="E2">
        <v>501.8698425</v>
      </c>
      <c r="F2">
        <v>466.52218629999999</v>
      </c>
      <c r="G2">
        <v>460.86764529999999</v>
      </c>
      <c r="I2" s="7">
        <f t="shared" ref="I2:J65" si="0">D2-F2</f>
        <v>84.664642300000025</v>
      </c>
      <c r="J2" s="7">
        <f t="shared" si="0"/>
        <v>41.002197200000012</v>
      </c>
      <c r="K2" s="7">
        <f t="shared" ref="K2:K65" si="1">I2-0.7*J2</f>
        <v>55.963104260000023</v>
      </c>
      <c r="L2" s="8">
        <f t="shared" ref="L2:L65" si="2">K2/J2</f>
        <v>1.3648806181538</v>
      </c>
      <c r="M2" s="8"/>
      <c r="N2" s="18">
        <f>LINEST(V64:V104,U64:U104)</f>
        <v>-7.821345619682854E-3</v>
      </c>
      <c r="O2" s="9">
        <f>AVERAGE(M38:M45)</f>
        <v>1.4086698714238279</v>
      </c>
    </row>
    <row r="3" spans="1:16" x14ac:dyDescent="0.15">
      <c r="A3" s="6">
        <v>1</v>
      </c>
      <c r="B3" s="6">
        <v>1</v>
      </c>
      <c r="C3" s="6" t="s">
        <v>7</v>
      </c>
      <c r="D3">
        <v>548.24792479999996</v>
      </c>
      <c r="E3">
        <v>499.75558469999999</v>
      </c>
      <c r="F3">
        <v>465.97363280000002</v>
      </c>
      <c r="G3">
        <v>460.19747919999998</v>
      </c>
      <c r="I3" s="7">
        <f t="shared" si="0"/>
        <v>82.274291999999946</v>
      </c>
      <c r="J3" s="7">
        <f t="shared" si="0"/>
        <v>39.558105500000011</v>
      </c>
      <c r="K3" s="7">
        <f t="shared" si="1"/>
        <v>54.583618149999936</v>
      </c>
      <c r="L3" s="8">
        <f t="shared" si="2"/>
        <v>1.3798339799159471</v>
      </c>
      <c r="M3" s="8"/>
      <c r="N3" s="18"/>
    </row>
    <row r="4" spans="1:16" ht="15" x14ac:dyDescent="0.15">
      <c r="A4" s="6">
        <v>1.5</v>
      </c>
      <c r="B4" s="6">
        <v>2</v>
      </c>
      <c r="D4">
        <v>548.02502440000001</v>
      </c>
      <c r="E4">
        <v>500.23901369999999</v>
      </c>
      <c r="F4">
        <v>466.41134640000001</v>
      </c>
      <c r="G4">
        <v>460.927887</v>
      </c>
      <c r="I4" s="7">
        <f t="shared" si="0"/>
        <v>81.613677999999993</v>
      </c>
      <c r="J4" s="7">
        <f t="shared" si="0"/>
        <v>39.311126699999988</v>
      </c>
      <c r="K4" s="7">
        <f t="shared" si="1"/>
        <v>54.095889310000004</v>
      </c>
      <c r="L4" s="8">
        <f t="shared" si="2"/>
        <v>1.3760961298013374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547.21875</v>
      </c>
      <c r="E5">
        <v>499.88513180000001</v>
      </c>
      <c r="F5">
        <v>466.09710689999997</v>
      </c>
      <c r="G5">
        <v>460.78021239999998</v>
      </c>
      <c r="I5" s="7">
        <f t="shared" si="0"/>
        <v>81.121643100000028</v>
      </c>
      <c r="J5" s="7">
        <f t="shared" si="0"/>
        <v>39.104919400000028</v>
      </c>
      <c r="K5" s="7">
        <f t="shared" si="1"/>
        <v>53.748199520000014</v>
      </c>
      <c r="L5" s="8">
        <f t="shared" si="2"/>
        <v>1.3744613297937132</v>
      </c>
      <c r="M5" s="8"/>
      <c r="N5" s="18">
        <f>RSQ(V64:V104,U64:U104)</f>
        <v>0.99232500595739104</v>
      </c>
    </row>
    <row r="6" spans="1:16" x14ac:dyDescent="0.15">
      <c r="A6" s="6">
        <v>2.5</v>
      </c>
      <c r="B6" s="6">
        <v>4</v>
      </c>
      <c r="C6" s="6" t="s">
        <v>5</v>
      </c>
      <c r="D6">
        <v>546.60076900000001</v>
      </c>
      <c r="E6">
        <v>499.30584720000002</v>
      </c>
      <c r="F6">
        <v>465.64379880000001</v>
      </c>
      <c r="G6">
        <v>459.9413452</v>
      </c>
      <c r="I6" s="7">
        <f t="shared" si="0"/>
        <v>80.956970200000001</v>
      </c>
      <c r="J6" s="7">
        <f t="shared" si="0"/>
        <v>39.364502000000016</v>
      </c>
      <c r="K6" s="7">
        <f t="shared" si="1"/>
        <v>53.401818799999987</v>
      </c>
      <c r="L6" s="8">
        <f t="shared" si="2"/>
        <v>1.356598358592215</v>
      </c>
      <c r="M6" s="8">
        <f t="shared" ref="M6:M22" si="3">L6+ABS($N$2)*A6</f>
        <v>1.3761517226414222</v>
      </c>
      <c r="N6" s="18"/>
      <c r="P6" s="6">
        <f t="shared" ref="P6:P69" si="4">(M6-$O$2)/$O$2*100</f>
        <v>-2.3084293518351262</v>
      </c>
    </row>
    <row r="7" spans="1:16" x14ac:dyDescent="0.15">
      <c r="A7" s="6">
        <v>3</v>
      </c>
      <c r="B7" s="6">
        <v>5</v>
      </c>
      <c r="C7" s="6" t="s">
        <v>8</v>
      </c>
      <c r="D7">
        <v>546.82952880000005</v>
      </c>
      <c r="E7">
        <v>499.59967039999998</v>
      </c>
      <c r="F7">
        <v>465.5292053</v>
      </c>
      <c r="G7">
        <v>459.75894169999998</v>
      </c>
      <c r="I7" s="7">
        <f t="shared" si="0"/>
        <v>81.300323500000047</v>
      </c>
      <c r="J7" s="7">
        <f t="shared" si="0"/>
        <v>39.8407287</v>
      </c>
      <c r="K7" s="7">
        <f t="shared" si="1"/>
        <v>53.41181341000005</v>
      </c>
      <c r="L7" s="8">
        <f t="shared" si="2"/>
        <v>1.3406334460443754</v>
      </c>
      <c r="M7" s="8">
        <f t="shared" si="3"/>
        <v>1.364097482903424</v>
      </c>
      <c r="P7" s="6">
        <f t="shared" si="4"/>
        <v>-3.1641472160792286</v>
      </c>
    </row>
    <row r="8" spans="1:16" x14ac:dyDescent="0.15">
      <c r="A8" s="6">
        <v>3.5</v>
      </c>
      <c r="B8" s="6">
        <v>6</v>
      </c>
      <c r="D8">
        <v>545.54003909999994</v>
      </c>
      <c r="E8">
        <v>498.68780520000001</v>
      </c>
      <c r="F8">
        <v>465.35592650000001</v>
      </c>
      <c r="G8">
        <v>460.01641849999999</v>
      </c>
      <c r="I8" s="7">
        <f t="shared" si="0"/>
        <v>80.184112599999935</v>
      </c>
      <c r="J8" s="7">
        <f t="shared" si="0"/>
        <v>38.671386700000028</v>
      </c>
      <c r="K8" s="7">
        <f t="shared" si="1"/>
        <v>53.114141909999915</v>
      </c>
      <c r="L8" s="8">
        <f t="shared" si="2"/>
        <v>1.3734739413934665</v>
      </c>
      <c r="M8" s="8">
        <f t="shared" si="3"/>
        <v>1.4008486510623563</v>
      </c>
      <c r="P8" s="6">
        <f t="shared" si="4"/>
        <v>-0.55522024855732965</v>
      </c>
    </row>
    <row r="9" spans="1:16" x14ac:dyDescent="0.15">
      <c r="A9" s="6">
        <v>4</v>
      </c>
      <c r="B9" s="6">
        <v>7</v>
      </c>
      <c r="D9">
        <v>545.85101320000001</v>
      </c>
      <c r="E9">
        <v>499.2891846</v>
      </c>
      <c r="F9">
        <v>466.50848389999999</v>
      </c>
      <c r="G9">
        <v>460.82269289999999</v>
      </c>
      <c r="I9" s="7">
        <f t="shared" si="0"/>
        <v>79.342529300000024</v>
      </c>
      <c r="J9" s="7">
        <f t="shared" si="0"/>
        <v>38.466491700000006</v>
      </c>
      <c r="K9" s="7">
        <f t="shared" si="1"/>
        <v>52.415985110000022</v>
      </c>
      <c r="L9" s="8">
        <f t="shared" si="2"/>
        <v>1.3626401263414416</v>
      </c>
      <c r="M9" s="8">
        <f t="shared" si="3"/>
        <v>1.393925508820173</v>
      </c>
      <c r="P9" s="6">
        <f t="shared" si="4"/>
        <v>-1.0466868712647308</v>
      </c>
    </row>
    <row r="10" spans="1:16" x14ac:dyDescent="0.15">
      <c r="A10" s="6">
        <v>4.5</v>
      </c>
      <c r="B10" s="6">
        <v>8</v>
      </c>
      <c r="D10">
        <v>546.62298580000004</v>
      </c>
      <c r="E10">
        <v>499.7478638</v>
      </c>
      <c r="F10">
        <v>466.30883790000001</v>
      </c>
      <c r="G10">
        <v>460.84503169999999</v>
      </c>
      <c r="I10" s="7">
        <f t="shared" si="0"/>
        <v>80.314147900000023</v>
      </c>
      <c r="J10" s="7">
        <f t="shared" si="0"/>
        <v>38.902832100000012</v>
      </c>
      <c r="K10" s="7">
        <f t="shared" si="1"/>
        <v>53.082165430000018</v>
      </c>
      <c r="L10" s="8">
        <f t="shared" si="2"/>
        <v>1.3644807476625846</v>
      </c>
      <c r="M10" s="8">
        <f t="shared" si="3"/>
        <v>1.3996768029511575</v>
      </c>
      <c r="P10" s="6">
        <f t="shared" si="4"/>
        <v>-0.63840851963282297</v>
      </c>
    </row>
    <row r="11" spans="1:16" x14ac:dyDescent="0.15">
      <c r="A11" s="6">
        <v>5</v>
      </c>
      <c r="B11" s="6">
        <v>9</v>
      </c>
      <c r="D11">
        <v>544.69537349999996</v>
      </c>
      <c r="E11">
        <v>498.53805540000002</v>
      </c>
      <c r="F11">
        <v>464.79660030000002</v>
      </c>
      <c r="G11">
        <v>459.29162600000001</v>
      </c>
      <c r="I11" s="7">
        <f t="shared" si="0"/>
        <v>79.898773199999937</v>
      </c>
      <c r="J11" s="7">
        <f t="shared" si="0"/>
        <v>39.246429400000011</v>
      </c>
      <c r="K11" s="7">
        <f t="shared" si="1"/>
        <v>52.426272619999935</v>
      </c>
      <c r="L11" s="8">
        <f t="shared" si="2"/>
        <v>1.3358227339784423</v>
      </c>
      <c r="M11" s="8">
        <f t="shared" si="3"/>
        <v>1.3749294620768566</v>
      </c>
      <c r="P11" s="6">
        <f t="shared" si="4"/>
        <v>-2.3951963502185105</v>
      </c>
    </row>
    <row r="12" spans="1:16" x14ac:dyDescent="0.15">
      <c r="A12" s="6">
        <v>5.5</v>
      </c>
      <c r="B12" s="6">
        <v>10</v>
      </c>
      <c r="D12">
        <v>545.75946039999997</v>
      </c>
      <c r="E12">
        <v>498.65353390000001</v>
      </c>
      <c r="F12">
        <v>464.64730830000002</v>
      </c>
      <c r="G12">
        <v>459.06915279999998</v>
      </c>
      <c r="I12" s="7">
        <f t="shared" si="0"/>
        <v>81.112152099999946</v>
      </c>
      <c r="J12" s="7">
        <f t="shared" si="0"/>
        <v>39.58438110000003</v>
      </c>
      <c r="K12" s="7">
        <f t="shared" si="1"/>
        <v>53.403085329999925</v>
      </c>
      <c r="L12" s="8">
        <f t="shared" si="2"/>
        <v>1.3490948663587894</v>
      </c>
      <c r="M12" s="8">
        <f t="shared" si="3"/>
        <v>1.3921122672670452</v>
      </c>
      <c r="P12" s="6">
        <f t="shared" si="4"/>
        <v>-1.1754069915648144</v>
      </c>
    </row>
    <row r="13" spans="1:16" x14ac:dyDescent="0.15">
      <c r="A13" s="6">
        <v>6</v>
      </c>
      <c r="B13" s="6">
        <v>11</v>
      </c>
      <c r="D13">
        <v>546.39587400000005</v>
      </c>
      <c r="E13">
        <v>499.09155270000002</v>
      </c>
      <c r="F13">
        <v>465.37609859999998</v>
      </c>
      <c r="G13">
        <v>460.18698119999999</v>
      </c>
      <c r="I13" s="7">
        <f t="shared" si="0"/>
        <v>81.019775400000071</v>
      </c>
      <c r="J13" s="7">
        <f t="shared" si="0"/>
        <v>38.904571500000031</v>
      </c>
      <c r="K13" s="7">
        <f t="shared" si="1"/>
        <v>53.786575350000049</v>
      </c>
      <c r="L13" s="8">
        <f t="shared" si="2"/>
        <v>1.3825258388978787</v>
      </c>
      <c r="M13" s="8">
        <f t="shared" si="3"/>
        <v>1.4294539126159758</v>
      </c>
      <c r="P13" s="6">
        <f t="shared" si="4"/>
        <v>1.4754373337409523</v>
      </c>
    </row>
    <row r="14" spans="1:16" x14ac:dyDescent="0.15">
      <c r="A14" s="6">
        <v>6.5</v>
      </c>
      <c r="B14" s="6">
        <v>12</v>
      </c>
      <c r="D14">
        <v>546.6679077</v>
      </c>
      <c r="E14">
        <v>499.43231200000002</v>
      </c>
      <c r="F14">
        <v>466.61688229999999</v>
      </c>
      <c r="G14">
        <v>461.20715330000002</v>
      </c>
      <c r="I14" s="7">
        <f t="shared" si="0"/>
        <v>80.051025400000015</v>
      </c>
      <c r="J14" s="7">
        <f t="shared" si="0"/>
        <v>38.225158700000009</v>
      </c>
      <c r="K14" s="7">
        <f t="shared" si="1"/>
        <v>53.29341431000001</v>
      </c>
      <c r="L14" s="8">
        <f t="shared" si="2"/>
        <v>1.3941973329204254</v>
      </c>
      <c r="M14" s="8">
        <f t="shared" si="3"/>
        <v>1.4450360794483639</v>
      </c>
      <c r="P14" s="6">
        <f t="shared" si="4"/>
        <v>2.5815990504417057</v>
      </c>
    </row>
    <row r="15" spans="1:16" x14ac:dyDescent="0.15">
      <c r="A15" s="6">
        <v>7</v>
      </c>
      <c r="B15" s="6">
        <v>13</v>
      </c>
      <c r="D15">
        <v>546.84991460000003</v>
      </c>
      <c r="E15">
        <v>499.6463013</v>
      </c>
      <c r="F15">
        <v>466.4108276</v>
      </c>
      <c r="G15">
        <v>460.87973019999998</v>
      </c>
      <c r="I15" s="7">
        <f t="shared" si="0"/>
        <v>80.439087000000029</v>
      </c>
      <c r="J15" s="7">
        <f t="shared" si="0"/>
        <v>38.766571100000021</v>
      </c>
      <c r="K15" s="7">
        <f t="shared" si="1"/>
        <v>53.302487230000011</v>
      </c>
      <c r="L15" s="8">
        <f t="shared" si="2"/>
        <v>1.3749600678508289</v>
      </c>
      <c r="M15" s="8">
        <f t="shared" si="3"/>
        <v>1.4297094871886089</v>
      </c>
      <c r="P15" s="6">
        <f t="shared" si="4"/>
        <v>1.4935803051935057</v>
      </c>
    </row>
    <row r="16" spans="1:16" x14ac:dyDescent="0.15">
      <c r="A16" s="6">
        <v>7.5</v>
      </c>
      <c r="B16" s="6">
        <v>14</v>
      </c>
      <c r="D16">
        <v>545.9002686</v>
      </c>
      <c r="E16">
        <v>498.78369140000001</v>
      </c>
      <c r="F16">
        <v>465.96099850000002</v>
      </c>
      <c r="G16">
        <v>460.24023440000002</v>
      </c>
      <c r="I16" s="7">
        <f t="shared" si="0"/>
        <v>79.939270099999987</v>
      </c>
      <c r="J16" s="7">
        <f t="shared" si="0"/>
        <v>38.543456999999989</v>
      </c>
      <c r="K16" s="7">
        <f t="shared" si="1"/>
        <v>52.958850200000001</v>
      </c>
      <c r="L16" s="8">
        <f t="shared" si="2"/>
        <v>1.3740036395801243</v>
      </c>
      <c r="M16" s="8">
        <f t="shared" si="3"/>
        <v>1.4326637317277457</v>
      </c>
      <c r="P16" s="6">
        <f t="shared" si="4"/>
        <v>1.7032990334112679</v>
      </c>
    </row>
    <row r="17" spans="1:16" x14ac:dyDescent="0.15">
      <c r="A17" s="6">
        <v>8</v>
      </c>
      <c r="B17" s="6">
        <v>15</v>
      </c>
      <c r="D17">
        <v>545.64489749999996</v>
      </c>
      <c r="E17">
        <v>498.98611449999999</v>
      </c>
      <c r="F17">
        <v>466.79122919999998</v>
      </c>
      <c r="G17">
        <v>461.40515140000002</v>
      </c>
      <c r="I17" s="7">
        <f t="shared" si="0"/>
        <v>78.853668299999981</v>
      </c>
      <c r="J17" s="7">
        <f t="shared" si="0"/>
        <v>37.580963099999963</v>
      </c>
      <c r="K17" s="7">
        <f t="shared" si="1"/>
        <v>52.546994130000009</v>
      </c>
      <c r="L17" s="8">
        <f t="shared" si="2"/>
        <v>1.398234366431127</v>
      </c>
      <c r="M17" s="8">
        <f t="shared" si="3"/>
        <v>1.4608051313885899</v>
      </c>
      <c r="P17" s="6">
        <f t="shared" si="4"/>
        <v>3.701027545372694</v>
      </c>
    </row>
    <row r="18" spans="1:16" x14ac:dyDescent="0.15">
      <c r="A18" s="6">
        <v>8.5</v>
      </c>
      <c r="B18" s="6">
        <v>16</v>
      </c>
      <c r="D18">
        <v>547.28900150000004</v>
      </c>
      <c r="E18">
        <v>500.03411870000002</v>
      </c>
      <c r="F18">
        <v>467.33468629999999</v>
      </c>
      <c r="G18">
        <v>461.70593259999998</v>
      </c>
      <c r="I18" s="7">
        <f t="shared" si="0"/>
        <v>79.954315200000053</v>
      </c>
      <c r="J18" s="7">
        <f t="shared" si="0"/>
        <v>38.328186100000039</v>
      </c>
      <c r="K18" s="7">
        <f t="shared" si="1"/>
        <v>53.124584930000026</v>
      </c>
      <c r="L18" s="8">
        <f t="shared" si="2"/>
        <v>1.38604484938044</v>
      </c>
      <c r="M18" s="8">
        <f t="shared" si="3"/>
        <v>1.4525262871477442</v>
      </c>
      <c r="P18" s="6">
        <f t="shared" si="4"/>
        <v>3.1133210565217784</v>
      </c>
    </row>
    <row r="19" spans="1:16" x14ac:dyDescent="0.15">
      <c r="A19" s="6">
        <v>9</v>
      </c>
      <c r="B19" s="6">
        <v>17</v>
      </c>
      <c r="D19">
        <v>547.97161870000002</v>
      </c>
      <c r="E19">
        <v>500.752655</v>
      </c>
      <c r="F19">
        <v>466.70971680000002</v>
      </c>
      <c r="G19">
        <v>461.3397827</v>
      </c>
      <c r="I19" s="7">
        <f t="shared" si="0"/>
        <v>81.261901899999998</v>
      </c>
      <c r="J19" s="7">
        <f t="shared" si="0"/>
        <v>39.412872300000004</v>
      </c>
      <c r="K19" s="7">
        <f t="shared" si="1"/>
        <v>53.672891289999995</v>
      </c>
      <c r="L19" s="8">
        <f t="shared" si="2"/>
        <v>1.3618112093291914</v>
      </c>
      <c r="M19" s="8">
        <f t="shared" si="3"/>
        <v>1.4322033199063371</v>
      </c>
      <c r="P19" s="6">
        <f t="shared" si="4"/>
        <v>1.6706148800302283</v>
      </c>
    </row>
    <row r="20" spans="1:16" x14ac:dyDescent="0.15">
      <c r="A20" s="6">
        <v>9.5</v>
      </c>
      <c r="B20" s="6">
        <v>18</v>
      </c>
      <c r="D20">
        <v>546.85302730000001</v>
      </c>
      <c r="E20">
        <v>500.0515747</v>
      </c>
      <c r="F20">
        <v>466.00402830000002</v>
      </c>
      <c r="G20">
        <v>460.47351070000002</v>
      </c>
      <c r="I20" s="7">
        <f t="shared" si="0"/>
        <v>80.848998999999992</v>
      </c>
      <c r="J20" s="7">
        <f t="shared" si="0"/>
        <v>39.578063999999983</v>
      </c>
      <c r="K20" s="7">
        <f t="shared" si="1"/>
        <v>53.144354200000009</v>
      </c>
      <c r="L20" s="8">
        <f t="shared" si="2"/>
        <v>1.3427729613050308</v>
      </c>
      <c r="M20" s="8">
        <f t="shared" si="3"/>
        <v>1.4170757446920179</v>
      </c>
      <c r="P20" s="6">
        <f t="shared" si="4"/>
        <v>0.59672414656626771</v>
      </c>
    </row>
    <row r="21" spans="1:16" x14ac:dyDescent="0.15">
      <c r="A21" s="6">
        <v>10</v>
      </c>
      <c r="B21" s="6">
        <v>19</v>
      </c>
      <c r="D21">
        <v>547.17877199999998</v>
      </c>
      <c r="E21">
        <v>500.24472050000003</v>
      </c>
      <c r="F21">
        <v>466.221405</v>
      </c>
      <c r="G21">
        <v>460.52999879999999</v>
      </c>
      <c r="I21" s="7">
        <f t="shared" si="0"/>
        <v>80.957366999999977</v>
      </c>
      <c r="J21" s="7">
        <f t="shared" si="0"/>
        <v>39.714721700000041</v>
      </c>
      <c r="K21" s="7">
        <f t="shared" si="1"/>
        <v>53.157061809999945</v>
      </c>
      <c r="L21" s="8">
        <f t="shared" si="2"/>
        <v>1.3384724740498406</v>
      </c>
      <c r="M21" s="8">
        <f t="shared" si="3"/>
        <v>1.4166859302466692</v>
      </c>
      <c r="P21" s="6">
        <f t="shared" si="4"/>
        <v>0.56905162703160328</v>
      </c>
    </row>
    <row r="22" spans="1:16" x14ac:dyDescent="0.15">
      <c r="A22" s="6">
        <v>10.5</v>
      </c>
      <c r="B22" s="6">
        <v>20</v>
      </c>
      <c r="D22">
        <v>547.34106450000002</v>
      </c>
      <c r="E22">
        <v>500.44403080000001</v>
      </c>
      <c r="F22">
        <v>466.61529539999998</v>
      </c>
      <c r="G22">
        <v>461.35458369999998</v>
      </c>
      <c r="I22" s="7">
        <f t="shared" si="0"/>
        <v>80.725769100000036</v>
      </c>
      <c r="J22" s="7">
        <f t="shared" si="0"/>
        <v>39.089447100000029</v>
      </c>
      <c r="K22" s="7">
        <f t="shared" si="1"/>
        <v>53.363156130000021</v>
      </c>
      <c r="L22" s="8">
        <f t="shared" si="2"/>
        <v>1.3651550505046663</v>
      </c>
      <c r="M22" s="8">
        <f t="shared" si="3"/>
        <v>1.4472791795113362</v>
      </c>
      <c r="P22" s="6">
        <f t="shared" si="4"/>
        <v>2.7408343765089205</v>
      </c>
    </row>
    <row r="23" spans="1:16" x14ac:dyDescent="0.15">
      <c r="A23" s="6">
        <v>11</v>
      </c>
      <c r="B23" s="6">
        <v>21</v>
      </c>
      <c r="D23">
        <v>547.93127440000001</v>
      </c>
      <c r="E23">
        <v>501.25244140000001</v>
      </c>
      <c r="F23">
        <v>466.8611755</v>
      </c>
      <c r="G23">
        <v>461.56121830000001</v>
      </c>
      <c r="I23" s="7">
        <f t="shared" si="0"/>
        <v>81.070098900000005</v>
      </c>
      <c r="J23" s="7">
        <f t="shared" si="0"/>
        <v>39.691223100000002</v>
      </c>
      <c r="K23" s="7">
        <f t="shared" si="1"/>
        <v>53.286242730000005</v>
      </c>
      <c r="L23" s="8">
        <f t="shared" si="2"/>
        <v>1.3425195438232793</v>
      </c>
      <c r="M23" s="8">
        <f>L23+ABS($N$2)*A23</f>
        <v>1.4285543456397907</v>
      </c>
      <c r="P23" s="6">
        <f t="shared" si="4"/>
        <v>1.4115780154980024</v>
      </c>
    </row>
    <row r="24" spans="1:16" x14ac:dyDescent="0.15">
      <c r="A24" s="6">
        <v>11.5</v>
      </c>
      <c r="B24" s="6">
        <v>22</v>
      </c>
      <c r="D24">
        <v>549.31945800000005</v>
      </c>
      <c r="E24">
        <v>502.23190310000001</v>
      </c>
      <c r="F24">
        <v>466.72424319999999</v>
      </c>
      <c r="G24">
        <v>461.6354675</v>
      </c>
      <c r="I24" s="7">
        <f t="shared" si="0"/>
        <v>82.595214800000065</v>
      </c>
      <c r="J24" s="7">
        <f t="shared" si="0"/>
        <v>40.596435600000007</v>
      </c>
      <c r="K24" s="7">
        <f t="shared" si="1"/>
        <v>54.177709880000066</v>
      </c>
      <c r="L24" s="8">
        <f t="shared" si="2"/>
        <v>1.3345435154410468</v>
      </c>
      <c r="M24" s="8">
        <f t="shared" ref="M24:M87" si="5">L24+ABS($N$2)*A24</f>
        <v>1.4244889900673996</v>
      </c>
      <c r="P24" s="6">
        <f t="shared" si="4"/>
        <v>1.1229826778067113</v>
      </c>
    </row>
    <row r="25" spans="1:16" x14ac:dyDescent="0.15">
      <c r="A25" s="6">
        <v>12</v>
      </c>
      <c r="B25" s="6">
        <v>23</v>
      </c>
      <c r="D25">
        <v>549.9880981</v>
      </c>
      <c r="E25">
        <v>502.53173829999997</v>
      </c>
      <c r="F25">
        <v>466.92010499999998</v>
      </c>
      <c r="G25">
        <v>461.5168152</v>
      </c>
      <c r="I25" s="7">
        <f t="shared" si="0"/>
        <v>83.067993100000024</v>
      </c>
      <c r="J25" s="7">
        <f t="shared" si="0"/>
        <v>41.014923099999976</v>
      </c>
      <c r="K25" s="7">
        <f t="shared" si="1"/>
        <v>54.357546930000041</v>
      </c>
      <c r="L25" s="8">
        <f t="shared" si="2"/>
        <v>1.325311443287823</v>
      </c>
      <c r="M25" s="8">
        <f t="shared" si="5"/>
        <v>1.4191675907240173</v>
      </c>
      <c r="P25" s="6">
        <f t="shared" si="4"/>
        <v>0.74522210726198812</v>
      </c>
    </row>
    <row r="26" spans="1:16" x14ac:dyDescent="0.15">
      <c r="A26" s="6">
        <v>12.5</v>
      </c>
      <c r="B26" s="6">
        <v>24</v>
      </c>
      <c r="D26">
        <v>548.69567870000003</v>
      </c>
      <c r="E26">
        <v>502.25753780000002</v>
      </c>
      <c r="F26">
        <v>466.54101559999998</v>
      </c>
      <c r="G26">
        <v>461.15066530000001</v>
      </c>
      <c r="I26" s="7">
        <f t="shared" si="0"/>
        <v>82.15466310000005</v>
      </c>
      <c r="J26" s="7">
        <f t="shared" si="0"/>
        <v>41.106872500000009</v>
      </c>
      <c r="K26" s="7">
        <f t="shared" si="1"/>
        <v>53.37985235000005</v>
      </c>
      <c r="L26" s="8">
        <f t="shared" si="2"/>
        <v>1.2985627245176592</v>
      </c>
      <c r="M26" s="8">
        <f t="shared" si="5"/>
        <v>1.3963295447636948</v>
      </c>
      <c r="P26" s="6">
        <f t="shared" si="4"/>
        <v>-0.87602687545663671</v>
      </c>
    </row>
    <row r="27" spans="1:16" x14ac:dyDescent="0.15">
      <c r="A27" s="6">
        <v>13</v>
      </c>
      <c r="B27" s="6">
        <v>25</v>
      </c>
      <c r="D27">
        <v>549.72039789999997</v>
      </c>
      <c r="E27">
        <v>502.4767761</v>
      </c>
      <c r="F27">
        <v>466.13775629999998</v>
      </c>
      <c r="G27">
        <v>461.14150999999998</v>
      </c>
      <c r="I27" s="7">
        <f t="shared" si="0"/>
        <v>83.582641599999988</v>
      </c>
      <c r="J27" s="7">
        <f t="shared" si="0"/>
        <v>41.335266100000013</v>
      </c>
      <c r="K27" s="7">
        <f t="shared" si="1"/>
        <v>54.647955329999981</v>
      </c>
      <c r="L27" s="8">
        <f t="shared" si="2"/>
        <v>1.3220661310802584</v>
      </c>
      <c r="M27" s="8">
        <f t="shared" si="5"/>
        <v>1.4237436241361354</v>
      </c>
      <c r="P27" s="6">
        <f t="shared" si="4"/>
        <v>1.0700699303713745</v>
      </c>
    </row>
    <row r="28" spans="1:16" x14ac:dyDescent="0.15">
      <c r="A28" s="6">
        <v>13.5</v>
      </c>
      <c r="B28" s="6">
        <v>26</v>
      </c>
      <c r="D28">
        <v>549.22741699999995</v>
      </c>
      <c r="E28">
        <v>502.0623779</v>
      </c>
      <c r="F28">
        <v>465.8014526</v>
      </c>
      <c r="G28">
        <v>460.64273070000002</v>
      </c>
      <c r="I28" s="7">
        <f t="shared" si="0"/>
        <v>83.425964399999941</v>
      </c>
      <c r="J28" s="7">
        <f t="shared" si="0"/>
        <v>41.419647199999986</v>
      </c>
      <c r="K28" s="7">
        <f t="shared" si="1"/>
        <v>54.432211359999954</v>
      </c>
      <c r="L28" s="8">
        <f t="shared" si="2"/>
        <v>1.3141640511124386</v>
      </c>
      <c r="M28" s="8">
        <f t="shared" si="5"/>
        <v>1.4197522169781571</v>
      </c>
      <c r="P28" s="6">
        <f t="shared" si="4"/>
        <v>0.78672411323226432</v>
      </c>
    </row>
    <row r="29" spans="1:16" x14ac:dyDescent="0.15">
      <c r="A29" s="6">
        <v>14</v>
      </c>
      <c r="B29" s="6">
        <v>27</v>
      </c>
      <c r="D29">
        <v>548.41870119999999</v>
      </c>
      <c r="E29">
        <v>502.05914310000003</v>
      </c>
      <c r="F29">
        <v>466.09497069999998</v>
      </c>
      <c r="G29">
        <v>460.60073849999998</v>
      </c>
      <c r="I29" s="7">
        <f t="shared" si="0"/>
        <v>82.323730500000011</v>
      </c>
      <c r="J29" s="7">
        <f t="shared" si="0"/>
        <v>41.458404600000051</v>
      </c>
      <c r="K29" s="7">
        <f t="shared" si="1"/>
        <v>53.30284727999998</v>
      </c>
      <c r="L29" s="8">
        <f t="shared" si="2"/>
        <v>1.2856946087114967</v>
      </c>
      <c r="M29" s="8">
        <f t="shared" si="5"/>
        <v>1.3951934473870566</v>
      </c>
      <c r="P29" s="6">
        <f t="shared" si="4"/>
        <v>-0.95667723929879023</v>
      </c>
    </row>
    <row r="30" spans="1:16" x14ac:dyDescent="0.15">
      <c r="A30" s="6">
        <v>14.5</v>
      </c>
      <c r="B30" s="6">
        <v>28</v>
      </c>
      <c r="D30">
        <v>547.51257320000002</v>
      </c>
      <c r="E30">
        <v>501.98193359999999</v>
      </c>
      <c r="F30">
        <v>466.13073730000002</v>
      </c>
      <c r="G30">
        <v>460.85580440000001</v>
      </c>
      <c r="I30" s="7">
        <f t="shared" si="0"/>
        <v>81.381835899999999</v>
      </c>
      <c r="J30" s="7">
        <f t="shared" si="0"/>
        <v>41.12612919999998</v>
      </c>
      <c r="K30" s="7">
        <f t="shared" si="1"/>
        <v>52.593545460000016</v>
      </c>
      <c r="L30" s="8">
        <f t="shared" si="2"/>
        <v>1.2788352923814683</v>
      </c>
      <c r="M30" s="8">
        <f t="shared" si="5"/>
        <v>1.3922448038668698</v>
      </c>
      <c r="P30" s="6">
        <f t="shared" si="4"/>
        <v>-1.1659983570427577</v>
      </c>
    </row>
    <row r="31" spans="1:16" x14ac:dyDescent="0.15">
      <c r="A31" s="6">
        <v>15</v>
      </c>
      <c r="B31" s="6">
        <v>29</v>
      </c>
      <c r="D31">
        <v>547.36480710000001</v>
      </c>
      <c r="E31">
        <v>501.65802000000002</v>
      </c>
      <c r="F31">
        <v>466.13504030000001</v>
      </c>
      <c r="G31">
        <v>460.98251340000002</v>
      </c>
      <c r="I31" s="7">
        <f t="shared" si="0"/>
        <v>81.229766799999993</v>
      </c>
      <c r="J31" s="7">
        <f t="shared" si="0"/>
        <v>40.675506600000006</v>
      </c>
      <c r="K31" s="7">
        <f t="shared" si="1"/>
        <v>52.756912179999986</v>
      </c>
      <c r="L31" s="8">
        <f t="shared" si="2"/>
        <v>1.2970191791047043</v>
      </c>
      <c r="M31" s="8">
        <f t="shared" si="5"/>
        <v>1.414339363399947</v>
      </c>
      <c r="P31" s="6">
        <f t="shared" si="4"/>
        <v>0.40247130226392941</v>
      </c>
    </row>
    <row r="32" spans="1:16" x14ac:dyDescent="0.15">
      <c r="A32" s="6">
        <v>15.5</v>
      </c>
      <c r="B32" s="6">
        <v>30</v>
      </c>
      <c r="D32">
        <v>547.75238039999999</v>
      </c>
      <c r="E32">
        <v>501.93978879999997</v>
      </c>
      <c r="F32">
        <v>466.59643549999998</v>
      </c>
      <c r="G32">
        <v>461.34463499999998</v>
      </c>
      <c r="I32" s="7">
        <f t="shared" si="0"/>
        <v>81.155944900000009</v>
      </c>
      <c r="J32" s="7">
        <f t="shared" si="0"/>
        <v>40.595153799999991</v>
      </c>
      <c r="K32" s="7">
        <f t="shared" si="1"/>
        <v>52.739337240000012</v>
      </c>
      <c r="L32" s="8">
        <f t="shared" si="2"/>
        <v>1.2991535270399694</v>
      </c>
      <c r="M32" s="8">
        <f t="shared" si="5"/>
        <v>1.4203843841450536</v>
      </c>
      <c r="P32" s="6">
        <f t="shared" si="4"/>
        <v>0.83160099884759597</v>
      </c>
    </row>
    <row r="33" spans="1:16" x14ac:dyDescent="0.15">
      <c r="A33" s="6">
        <v>16</v>
      </c>
      <c r="B33" s="6">
        <v>31</v>
      </c>
      <c r="D33">
        <v>549.47381589999998</v>
      </c>
      <c r="E33">
        <v>503.07626340000002</v>
      </c>
      <c r="F33">
        <v>466.68496699999997</v>
      </c>
      <c r="G33">
        <v>461.53240970000002</v>
      </c>
      <c r="I33" s="7">
        <f t="shared" si="0"/>
        <v>82.788848900000005</v>
      </c>
      <c r="J33" s="7">
        <f t="shared" si="0"/>
        <v>41.5438537</v>
      </c>
      <c r="K33" s="7">
        <f t="shared" si="1"/>
        <v>53.708151310000005</v>
      </c>
      <c r="L33" s="8">
        <f t="shared" si="2"/>
        <v>1.2928061921708531</v>
      </c>
      <c r="M33" s="8">
        <f t="shared" si="5"/>
        <v>1.4179477220857788</v>
      </c>
      <c r="P33" s="6">
        <f t="shared" si="4"/>
        <v>0.65862490922540806</v>
      </c>
    </row>
    <row r="34" spans="1:16" x14ac:dyDescent="0.15">
      <c r="A34" s="6">
        <v>16.5</v>
      </c>
      <c r="B34" s="6">
        <v>32</v>
      </c>
      <c r="D34">
        <v>548.46917719999999</v>
      </c>
      <c r="E34">
        <v>502.47042850000003</v>
      </c>
      <c r="F34">
        <v>465.61367799999999</v>
      </c>
      <c r="G34">
        <v>460.5157471</v>
      </c>
      <c r="I34" s="7">
        <f t="shared" si="0"/>
        <v>82.855499199999997</v>
      </c>
      <c r="J34" s="7">
        <f t="shared" si="0"/>
        <v>41.954681400000027</v>
      </c>
      <c r="K34" s="7">
        <f t="shared" si="1"/>
        <v>53.487222219999978</v>
      </c>
      <c r="L34" s="8">
        <f t="shared" si="2"/>
        <v>1.2748809056621735</v>
      </c>
      <c r="M34" s="8">
        <f t="shared" si="5"/>
        <v>1.4039331083869406</v>
      </c>
      <c r="P34" s="6">
        <f t="shared" si="4"/>
        <v>-0.33625785096827338</v>
      </c>
    </row>
    <row r="35" spans="1:16" x14ac:dyDescent="0.15">
      <c r="A35" s="6">
        <v>17</v>
      </c>
      <c r="B35" s="6">
        <v>33</v>
      </c>
      <c r="D35">
        <v>547.35217290000003</v>
      </c>
      <c r="E35">
        <v>501.92312620000001</v>
      </c>
      <c r="F35">
        <v>465.70916749999998</v>
      </c>
      <c r="G35">
        <v>460.59402469999998</v>
      </c>
      <c r="I35" s="7">
        <f t="shared" si="0"/>
        <v>81.64300540000005</v>
      </c>
      <c r="J35" s="7">
        <f t="shared" si="0"/>
        <v>41.329101500000036</v>
      </c>
      <c r="K35" s="7">
        <f t="shared" si="1"/>
        <v>52.71263435000003</v>
      </c>
      <c r="L35" s="8">
        <f t="shared" si="2"/>
        <v>1.2754362528302239</v>
      </c>
      <c r="M35" s="8">
        <f t="shared" si="5"/>
        <v>1.4083991283648323</v>
      </c>
      <c r="P35" s="6">
        <f t="shared" si="4"/>
        <v>-1.9219766425614185E-2</v>
      </c>
    </row>
    <row r="36" spans="1:16" x14ac:dyDescent="0.15">
      <c r="A36" s="6">
        <v>17.5</v>
      </c>
      <c r="B36" s="6">
        <v>34</v>
      </c>
      <c r="D36">
        <v>547.07147220000002</v>
      </c>
      <c r="E36">
        <v>502.13262939999998</v>
      </c>
      <c r="F36">
        <v>466.44418330000002</v>
      </c>
      <c r="G36">
        <v>461.44955440000001</v>
      </c>
      <c r="I36" s="7">
        <f t="shared" si="0"/>
        <v>80.627288899999996</v>
      </c>
      <c r="J36" s="7">
        <f t="shared" si="0"/>
        <v>40.683074999999974</v>
      </c>
      <c r="K36" s="7">
        <f t="shared" si="1"/>
        <v>52.149136400000017</v>
      </c>
      <c r="L36" s="8">
        <f t="shared" si="2"/>
        <v>1.2818386122484609</v>
      </c>
      <c r="M36" s="8">
        <f t="shared" si="5"/>
        <v>1.4187121605929107</v>
      </c>
      <c r="P36" s="6">
        <f t="shared" si="4"/>
        <v>0.7128915988621547</v>
      </c>
    </row>
    <row r="37" spans="1:16" x14ac:dyDescent="0.15">
      <c r="A37" s="6">
        <v>18</v>
      </c>
      <c r="B37" s="6">
        <v>35</v>
      </c>
      <c r="D37">
        <v>546.96960449999995</v>
      </c>
      <c r="E37">
        <v>502.26739500000002</v>
      </c>
      <c r="F37">
        <v>466.67071529999998</v>
      </c>
      <c r="G37">
        <v>461.7382202</v>
      </c>
      <c r="I37" s="7">
        <f t="shared" si="0"/>
        <v>80.298889199999962</v>
      </c>
      <c r="J37" s="7">
        <f t="shared" si="0"/>
        <v>40.529174800000021</v>
      </c>
      <c r="K37" s="7">
        <f t="shared" si="1"/>
        <v>51.928466839999949</v>
      </c>
      <c r="L37" s="8">
        <f t="shared" si="2"/>
        <v>1.2812613900049088</v>
      </c>
      <c r="M37" s="8">
        <f t="shared" si="5"/>
        <v>1.4220456111592001</v>
      </c>
      <c r="P37" s="6">
        <f t="shared" si="4"/>
        <v>0.94952976610854434</v>
      </c>
    </row>
    <row r="38" spans="1:16" x14ac:dyDescent="0.15">
      <c r="A38" s="6">
        <v>18.5</v>
      </c>
      <c r="B38" s="6">
        <v>36</v>
      </c>
      <c r="D38">
        <v>546.77380370000003</v>
      </c>
      <c r="E38">
        <v>502.42565919999998</v>
      </c>
      <c r="F38">
        <v>466.10089110000001</v>
      </c>
      <c r="G38">
        <v>461.2585449</v>
      </c>
      <c r="I38" s="7">
        <f t="shared" si="0"/>
        <v>80.672912600000018</v>
      </c>
      <c r="J38" s="7">
        <f t="shared" si="0"/>
        <v>41.16711429999998</v>
      </c>
      <c r="K38" s="7">
        <f t="shared" si="1"/>
        <v>51.855932590000037</v>
      </c>
      <c r="L38" s="8">
        <f t="shared" si="2"/>
        <v>1.2596445845610331</v>
      </c>
      <c r="M38" s="8">
        <f t="shared" si="5"/>
        <v>1.4043394785251659</v>
      </c>
      <c r="P38" s="6">
        <f t="shared" si="4"/>
        <v>-0.30741006012182287</v>
      </c>
    </row>
    <row r="39" spans="1:16" x14ac:dyDescent="0.15">
      <c r="A39" s="6">
        <v>19</v>
      </c>
      <c r="B39" s="6">
        <v>37</v>
      </c>
      <c r="D39">
        <v>547.30047609999997</v>
      </c>
      <c r="E39">
        <v>502.8828125</v>
      </c>
      <c r="F39">
        <v>466.26474000000002</v>
      </c>
      <c r="G39">
        <v>461.47216800000001</v>
      </c>
      <c r="I39" s="7">
        <f t="shared" si="0"/>
        <v>81.035736099999951</v>
      </c>
      <c r="J39" s="7">
        <f t="shared" si="0"/>
        <v>41.410644499999989</v>
      </c>
      <c r="K39" s="7">
        <f t="shared" si="1"/>
        <v>52.04828494999996</v>
      </c>
      <c r="L39" s="8">
        <f t="shared" si="2"/>
        <v>1.2568817891737949</v>
      </c>
      <c r="M39" s="8">
        <f t="shared" si="5"/>
        <v>1.4054873559477692</v>
      </c>
      <c r="P39" s="6">
        <f t="shared" si="4"/>
        <v>-0.22592344314441704</v>
      </c>
    </row>
    <row r="40" spans="1:16" x14ac:dyDescent="0.15">
      <c r="A40" s="6">
        <v>19.5</v>
      </c>
      <c r="B40" s="6">
        <v>38</v>
      </c>
      <c r="D40">
        <v>547.36218259999998</v>
      </c>
      <c r="E40">
        <v>503.1845093</v>
      </c>
      <c r="F40">
        <v>466.53967290000003</v>
      </c>
      <c r="G40">
        <v>461.28976440000002</v>
      </c>
      <c r="I40" s="7">
        <f t="shared" si="0"/>
        <v>80.822509699999955</v>
      </c>
      <c r="J40" s="7">
        <f t="shared" si="0"/>
        <v>41.894744899999978</v>
      </c>
      <c r="K40" s="7">
        <f t="shared" si="1"/>
        <v>51.496188269999976</v>
      </c>
      <c r="L40" s="8">
        <f t="shared" si="2"/>
        <v>1.2291801368624637</v>
      </c>
      <c r="M40" s="8">
        <f t="shared" si="5"/>
        <v>1.3816963764462793</v>
      </c>
      <c r="P40" s="6">
        <f t="shared" si="4"/>
        <v>-1.9148201807059944</v>
      </c>
    </row>
    <row r="41" spans="1:16" x14ac:dyDescent="0.15">
      <c r="A41" s="6">
        <v>20</v>
      </c>
      <c r="B41" s="6">
        <v>39</v>
      </c>
      <c r="D41">
        <v>547.61572269999999</v>
      </c>
      <c r="E41">
        <v>503.2121277</v>
      </c>
      <c r="F41">
        <v>466.48291019999999</v>
      </c>
      <c r="G41">
        <v>461.69329829999998</v>
      </c>
      <c r="I41" s="7">
        <f t="shared" si="0"/>
        <v>81.1328125</v>
      </c>
      <c r="J41" s="7">
        <f t="shared" si="0"/>
        <v>41.518829400000016</v>
      </c>
      <c r="K41" s="7">
        <f t="shared" si="1"/>
        <v>52.069631919999992</v>
      </c>
      <c r="L41" s="8">
        <f t="shared" si="2"/>
        <v>1.2541209054415192</v>
      </c>
      <c r="M41" s="8">
        <f t="shared" si="5"/>
        <v>1.4105478178351762</v>
      </c>
      <c r="P41" s="6">
        <f t="shared" si="4"/>
        <v>0.13331345047155396</v>
      </c>
    </row>
    <row r="42" spans="1:16" x14ac:dyDescent="0.15">
      <c r="A42" s="6">
        <v>20.5</v>
      </c>
      <c r="B42" s="6">
        <v>40</v>
      </c>
      <c r="D42">
        <v>547.08447269999999</v>
      </c>
      <c r="E42">
        <v>502.8604431</v>
      </c>
      <c r="F42">
        <v>466.0812378</v>
      </c>
      <c r="G42">
        <v>461.50659180000002</v>
      </c>
      <c r="I42" s="7">
        <f t="shared" si="0"/>
        <v>81.003234899999995</v>
      </c>
      <c r="J42" s="7">
        <f t="shared" si="0"/>
        <v>41.353851299999974</v>
      </c>
      <c r="K42" s="7">
        <f t="shared" si="1"/>
        <v>52.055538990000016</v>
      </c>
      <c r="L42" s="8">
        <f t="shared" si="2"/>
        <v>1.2587833382764049</v>
      </c>
      <c r="M42" s="8">
        <f t="shared" si="5"/>
        <v>1.4191209234799034</v>
      </c>
      <c r="P42" s="6">
        <f t="shared" si="4"/>
        <v>0.74190924843958839</v>
      </c>
    </row>
    <row r="43" spans="1:16" x14ac:dyDescent="0.15">
      <c r="A43" s="6">
        <v>21</v>
      </c>
      <c r="B43" s="6">
        <v>41</v>
      </c>
      <c r="D43">
        <v>547.35479740000005</v>
      </c>
      <c r="E43">
        <v>503.1204224</v>
      </c>
      <c r="F43">
        <v>466.28274540000001</v>
      </c>
      <c r="G43">
        <v>461.3645325</v>
      </c>
      <c r="I43" s="7">
        <f t="shared" si="0"/>
        <v>81.072052000000042</v>
      </c>
      <c r="J43" s="7">
        <f t="shared" si="0"/>
        <v>41.7558899</v>
      </c>
      <c r="K43" s="7">
        <f t="shared" si="1"/>
        <v>51.842929070000039</v>
      </c>
      <c r="L43" s="8">
        <f t="shared" si="2"/>
        <v>1.2415716487939117</v>
      </c>
      <c r="M43" s="8">
        <f t="shared" si="5"/>
        <v>1.4058199068072517</v>
      </c>
      <c r="P43" s="6">
        <f t="shared" si="4"/>
        <v>-0.20231600564407903</v>
      </c>
    </row>
    <row r="44" spans="1:16" x14ac:dyDescent="0.15">
      <c r="A44" s="6">
        <v>21.5</v>
      </c>
      <c r="B44" s="6">
        <v>42</v>
      </c>
      <c r="D44">
        <v>545.51611330000003</v>
      </c>
      <c r="E44">
        <v>502.11840819999998</v>
      </c>
      <c r="F44">
        <v>466.88970949999998</v>
      </c>
      <c r="G44">
        <v>461.69866939999997</v>
      </c>
      <c r="I44" s="7">
        <f t="shared" si="0"/>
        <v>78.626403800000048</v>
      </c>
      <c r="J44" s="7">
        <f t="shared" si="0"/>
        <v>40.419738800000005</v>
      </c>
      <c r="K44" s="7">
        <f t="shared" si="1"/>
        <v>50.332586640000045</v>
      </c>
      <c r="L44" s="8">
        <f t="shared" si="2"/>
        <v>1.2452476966526078</v>
      </c>
      <c r="M44" s="8">
        <f t="shared" si="5"/>
        <v>1.4134066274757893</v>
      </c>
      <c r="P44" s="6">
        <f t="shared" si="4"/>
        <v>0.33625735511568844</v>
      </c>
    </row>
    <row r="45" spans="1:16" x14ac:dyDescent="0.15">
      <c r="A45" s="6">
        <v>22</v>
      </c>
      <c r="B45" s="6">
        <v>43</v>
      </c>
      <c r="D45">
        <v>545.66015630000004</v>
      </c>
      <c r="E45">
        <v>502.2110596</v>
      </c>
      <c r="F45">
        <v>466.74172970000001</v>
      </c>
      <c r="G45">
        <v>461.88217159999999</v>
      </c>
      <c r="I45" s="7">
        <f t="shared" si="0"/>
        <v>78.918426600000032</v>
      </c>
      <c r="J45" s="7">
        <f t="shared" si="0"/>
        <v>40.328888000000006</v>
      </c>
      <c r="K45" s="7">
        <f t="shared" si="1"/>
        <v>50.688205000000025</v>
      </c>
      <c r="L45" s="8">
        <f t="shared" si="2"/>
        <v>1.2568708812402667</v>
      </c>
      <c r="M45" s="8">
        <f t="shared" si="5"/>
        <v>1.4289404848732894</v>
      </c>
      <c r="P45" s="6">
        <f t="shared" si="4"/>
        <v>1.4389896355895455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545.22204590000001</v>
      </c>
      <c r="E46">
        <v>501.93283079999998</v>
      </c>
      <c r="F46">
        <v>466.6873779</v>
      </c>
      <c r="G46">
        <v>461.53805540000002</v>
      </c>
      <c r="I46" s="7">
        <f t="shared" si="0"/>
        <v>78.534668000000011</v>
      </c>
      <c r="J46" s="7">
        <f t="shared" si="0"/>
        <v>40.394775399999958</v>
      </c>
      <c r="K46" s="7">
        <f t="shared" si="1"/>
        <v>50.258325220000046</v>
      </c>
      <c r="L46" s="8">
        <f t="shared" si="2"/>
        <v>1.2441788504163858</v>
      </c>
      <c r="M46" s="8">
        <f t="shared" si="5"/>
        <v>1.4201591268592499</v>
      </c>
      <c r="P46" s="6">
        <f t="shared" si="4"/>
        <v>0.81561021986003879</v>
      </c>
    </row>
    <row r="47" spans="1:16" x14ac:dyDescent="0.15">
      <c r="A47" s="6">
        <v>23</v>
      </c>
      <c r="B47" s="6">
        <v>45</v>
      </c>
      <c r="D47">
        <v>544.25354000000004</v>
      </c>
      <c r="E47">
        <v>501.7157593</v>
      </c>
      <c r="F47">
        <v>466.9696045</v>
      </c>
      <c r="G47">
        <v>461.70138550000001</v>
      </c>
      <c r="I47" s="7">
        <f t="shared" si="0"/>
        <v>77.283935500000041</v>
      </c>
      <c r="J47" s="7">
        <f t="shared" si="0"/>
        <v>40.014373799999987</v>
      </c>
      <c r="K47" s="7">
        <f t="shared" si="1"/>
        <v>49.27387384000005</v>
      </c>
      <c r="L47" s="8">
        <f t="shared" si="2"/>
        <v>1.2314043470049272</v>
      </c>
      <c r="M47" s="8">
        <f t="shared" si="5"/>
        <v>1.4112952962576328</v>
      </c>
      <c r="P47" s="6">
        <f t="shared" si="4"/>
        <v>0.18637616144591959</v>
      </c>
    </row>
    <row r="48" spans="1:16" x14ac:dyDescent="0.15">
      <c r="A48" s="6">
        <v>23.5</v>
      </c>
      <c r="B48" s="6">
        <v>46</v>
      </c>
      <c r="D48">
        <v>544.36157230000003</v>
      </c>
      <c r="E48">
        <v>501.90426639999998</v>
      </c>
      <c r="F48">
        <v>467.38418580000001</v>
      </c>
      <c r="G48">
        <v>462.01965330000002</v>
      </c>
      <c r="I48" s="7">
        <f t="shared" si="0"/>
        <v>76.977386500000023</v>
      </c>
      <c r="J48" s="7">
        <f t="shared" si="0"/>
        <v>39.884613099999967</v>
      </c>
      <c r="K48" s="7">
        <f t="shared" si="1"/>
        <v>49.058157330000043</v>
      </c>
      <c r="L48" s="8">
        <f t="shared" si="2"/>
        <v>1.2300020864437089</v>
      </c>
      <c r="M48" s="8">
        <f t="shared" si="5"/>
        <v>1.413803708506256</v>
      </c>
      <c r="P48" s="6">
        <f t="shared" si="4"/>
        <v>0.36444572192340668</v>
      </c>
    </row>
    <row r="49" spans="1:22" x14ac:dyDescent="0.15">
      <c r="A49" s="6">
        <v>24</v>
      </c>
      <c r="B49" s="6">
        <v>47</v>
      </c>
      <c r="D49">
        <v>544.39306639999995</v>
      </c>
      <c r="E49">
        <v>501.50317380000001</v>
      </c>
      <c r="F49">
        <v>466.78747559999999</v>
      </c>
      <c r="G49">
        <v>461.35324100000003</v>
      </c>
      <c r="I49" s="7">
        <f t="shared" si="0"/>
        <v>77.605590799999959</v>
      </c>
      <c r="J49" s="7">
        <f t="shared" si="0"/>
        <v>40.149932799999988</v>
      </c>
      <c r="K49" s="7">
        <f t="shared" si="1"/>
        <v>49.500637839999968</v>
      </c>
      <c r="L49" s="8">
        <f t="shared" si="2"/>
        <v>1.2328946622794841</v>
      </c>
      <c r="M49" s="8">
        <f t="shared" si="5"/>
        <v>1.4206069571518727</v>
      </c>
      <c r="P49" s="6">
        <f t="shared" si="4"/>
        <v>0.84740122367913029</v>
      </c>
    </row>
    <row r="50" spans="1:22" x14ac:dyDescent="0.15">
      <c r="A50" s="6">
        <v>24.5</v>
      </c>
      <c r="B50" s="6">
        <v>48</v>
      </c>
      <c r="D50">
        <v>544.05499269999996</v>
      </c>
      <c r="E50">
        <v>501.42919920000003</v>
      </c>
      <c r="F50">
        <v>467.09899899999999</v>
      </c>
      <c r="G50">
        <v>462.07937620000001</v>
      </c>
      <c r="I50" s="7">
        <f t="shared" si="0"/>
        <v>76.955993699999965</v>
      </c>
      <c r="J50" s="7">
        <f t="shared" si="0"/>
        <v>39.349823000000015</v>
      </c>
      <c r="K50" s="7">
        <f t="shared" si="1"/>
        <v>49.411117599999955</v>
      </c>
      <c r="L50" s="8">
        <f t="shared" si="2"/>
        <v>1.2556884334651248</v>
      </c>
      <c r="M50" s="8">
        <f t="shared" si="5"/>
        <v>1.4473114011473547</v>
      </c>
      <c r="P50" s="6">
        <f t="shared" si="4"/>
        <v>2.743121756729944</v>
      </c>
    </row>
    <row r="51" spans="1:22" x14ac:dyDescent="0.15">
      <c r="A51" s="6">
        <v>25</v>
      </c>
      <c r="B51" s="6">
        <v>49</v>
      </c>
      <c r="D51">
        <v>543.67095949999998</v>
      </c>
      <c r="E51">
        <v>501.56121830000001</v>
      </c>
      <c r="F51">
        <v>467.2663574</v>
      </c>
      <c r="G51">
        <v>462.33010860000002</v>
      </c>
      <c r="I51" s="7">
        <f t="shared" si="0"/>
        <v>76.404602099999977</v>
      </c>
      <c r="J51" s="7">
        <f t="shared" si="0"/>
        <v>39.23110969999999</v>
      </c>
      <c r="K51" s="7">
        <f t="shared" si="1"/>
        <v>48.942825309999989</v>
      </c>
      <c r="L51" s="8">
        <f t="shared" si="2"/>
        <v>1.2475513867506023</v>
      </c>
      <c r="M51" s="8">
        <f t="shared" si="5"/>
        <v>1.4430850272426736</v>
      </c>
      <c r="P51" s="6">
        <f t="shared" si="4"/>
        <v>2.4430958961349978</v>
      </c>
    </row>
    <row r="52" spans="1:22" x14ac:dyDescent="0.15">
      <c r="A52" s="6">
        <v>25.5</v>
      </c>
      <c r="B52" s="6">
        <v>50</v>
      </c>
      <c r="D52">
        <v>544.03875730000004</v>
      </c>
      <c r="E52">
        <v>501.81689449999999</v>
      </c>
      <c r="F52">
        <v>467.45574950000002</v>
      </c>
      <c r="G52">
        <v>462.22384640000001</v>
      </c>
      <c r="I52" s="7">
        <f t="shared" si="0"/>
        <v>76.583007800000019</v>
      </c>
      <c r="J52" s="7">
        <f t="shared" si="0"/>
        <v>39.593048099999976</v>
      </c>
      <c r="K52" s="7">
        <f t="shared" si="1"/>
        <v>48.867874130000033</v>
      </c>
      <c r="L52" s="8">
        <f t="shared" si="2"/>
        <v>1.2342539025178023</v>
      </c>
      <c r="M52" s="8">
        <f t="shared" si="5"/>
        <v>1.4336982158197151</v>
      </c>
      <c r="P52" s="6">
        <f t="shared" si="4"/>
        <v>1.7767359765130442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544.16162110000005</v>
      </c>
      <c r="E53">
        <v>502.21984859999998</v>
      </c>
      <c r="F53">
        <v>466.95346069999999</v>
      </c>
      <c r="G53">
        <v>462.00860599999999</v>
      </c>
      <c r="I53" s="7">
        <f t="shared" si="0"/>
        <v>77.208160400000054</v>
      </c>
      <c r="J53" s="7">
        <f t="shared" si="0"/>
        <v>40.211242599999991</v>
      </c>
      <c r="K53" s="7">
        <f t="shared" si="1"/>
        <v>49.060290580000057</v>
      </c>
      <c r="L53" s="8">
        <f t="shared" si="2"/>
        <v>1.2200640270688892</v>
      </c>
      <c r="M53" s="8">
        <f t="shared" si="5"/>
        <v>1.4234190131806435</v>
      </c>
      <c r="P53" s="6">
        <f t="shared" si="4"/>
        <v>1.0470261383462167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543.89453130000004</v>
      </c>
      <c r="E54">
        <v>501.688446</v>
      </c>
      <c r="F54">
        <v>466.49743649999999</v>
      </c>
      <c r="G54">
        <v>461.50067139999999</v>
      </c>
      <c r="I54" s="7">
        <f t="shared" si="0"/>
        <v>77.397094800000048</v>
      </c>
      <c r="J54" s="7">
        <f t="shared" si="0"/>
        <v>40.187774600000012</v>
      </c>
      <c r="K54" s="7">
        <f t="shared" si="1"/>
        <v>49.265652580000037</v>
      </c>
      <c r="L54" s="8">
        <f t="shared" si="2"/>
        <v>1.225886555559611</v>
      </c>
      <c r="M54" s="8">
        <f t="shared" si="5"/>
        <v>1.4331522144812066</v>
      </c>
      <c r="P54" s="6">
        <f t="shared" si="4"/>
        <v>1.7379759128824719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544.60955809999996</v>
      </c>
      <c r="E55">
        <v>502.25738530000001</v>
      </c>
      <c r="F55">
        <v>466.48965449999997</v>
      </c>
      <c r="G55">
        <v>461.53915410000002</v>
      </c>
      <c r="I55" s="7">
        <f t="shared" si="0"/>
        <v>78.119903599999986</v>
      </c>
      <c r="J55" s="7">
        <f t="shared" si="0"/>
        <v>40.718231199999991</v>
      </c>
      <c r="K55" s="7">
        <f t="shared" si="1"/>
        <v>49.617141759999996</v>
      </c>
      <c r="L55" s="8">
        <f t="shared" si="2"/>
        <v>1.2185485542407355</v>
      </c>
      <c r="M55" s="8">
        <f t="shared" si="5"/>
        <v>1.4297248859721725</v>
      </c>
      <c r="P55" s="6">
        <f t="shared" si="4"/>
        <v>1.4946734487238658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543.96636960000001</v>
      </c>
      <c r="E56">
        <v>502.12197880000002</v>
      </c>
      <c r="F56">
        <v>465.88055420000001</v>
      </c>
      <c r="G56">
        <v>460.88189699999998</v>
      </c>
      <c r="I56" s="7">
        <f t="shared" si="0"/>
        <v>78.085815400000001</v>
      </c>
      <c r="J56" s="7">
        <f t="shared" si="0"/>
        <v>41.240081800000041</v>
      </c>
      <c r="K56" s="7">
        <f t="shared" si="1"/>
        <v>49.217758139999972</v>
      </c>
      <c r="L56" s="8">
        <f t="shared" si="2"/>
        <v>1.1934447263875194</v>
      </c>
      <c r="M56" s="8">
        <f t="shared" si="5"/>
        <v>1.4085317309287979</v>
      </c>
      <c r="P56" s="6">
        <f t="shared" si="4"/>
        <v>-9.8064491782165267E-3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544.46026610000001</v>
      </c>
      <c r="E57">
        <v>501.8925476</v>
      </c>
      <c r="F57">
        <v>466.12026980000002</v>
      </c>
      <c r="G57">
        <v>461.00027469999998</v>
      </c>
      <c r="I57" s="7">
        <f t="shared" si="0"/>
        <v>78.339996299999996</v>
      </c>
      <c r="J57" s="7">
        <f t="shared" si="0"/>
        <v>40.892272900000023</v>
      </c>
      <c r="K57" s="7">
        <f t="shared" si="1"/>
        <v>49.715405269999977</v>
      </c>
      <c r="L57" s="8">
        <f t="shared" si="2"/>
        <v>1.2157652716339948</v>
      </c>
      <c r="M57" s="8">
        <f t="shared" si="5"/>
        <v>1.4347629489851148</v>
      </c>
      <c r="P57" s="6">
        <f t="shared" si="4"/>
        <v>1.8523202696819956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547.31494139999995</v>
      </c>
      <c r="E58">
        <v>503.60952759999998</v>
      </c>
      <c r="F58">
        <v>465.87973019999998</v>
      </c>
      <c r="G58">
        <v>460.98870849999997</v>
      </c>
      <c r="I58" s="7">
        <f t="shared" si="0"/>
        <v>81.435211199999969</v>
      </c>
      <c r="J58" s="7">
        <f t="shared" si="0"/>
        <v>42.620819100000006</v>
      </c>
      <c r="K58" s="7">
        <f t="shared" si="1"/>
        <v>51.600637829999968</v>
      </c>
      <c r="L58" s="8">
        <f t="shared" si="2"/>
        <v>1.2106908998846519</v>
      </c>
      <c r="M58" s="8">
        <f t="shared" si="5"/>
        <v>1.4335992500456132</v>
      </c>
      <c r="P58" s="6">
        <f t="shared" si="4"/>
        <v>1.7697104997771835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548.24578859999997</v>
      </c>
      <c r="E59">
        <v>503.8269348</v>
      </c>
      <c r="F59">
        <v>466.03631589999998</v>
      </c>
      <c r="G59">
        <v>460.97201539999998</v>
      </c>
      <c r="I59" s="7">
        <f t="shared" si="0"/>
        <v>82.209472699999992</v>
      </c>
      <c r="J59" s="7">
        <f t="shared" si="0"/>
        <v>42.854919400000028</v>
      </c>
      <c r="K59" s="7">
        <f t="shared" si="1"/>
        <v>52.211029119999978</v>
      </c>
      <c r="L59" s="8">
        <f t="shared" si="2"/>
        <v>1.218320553415857</v>
      </c>
      <c r="M59" s="8">
        <f t="shared" si="5"/>
        <v>1.4451395763866597</v>
      </c>
      <c r="P59" s="6">
        <f t="shared" si="4"/>
        <v>2.5889461897818267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547.03350829999999</v>
      </c>
      <c r="E60">
        <v>503.3260803</v>
      </c>
      <c r="F60">
        <v>465.79257200000001</v>
      </c>
      <c r="G60">
        <v>460.94512939999998</v>
      </c>
      <c r="I60" s="7">
        <f t="shared" si="0"/>
        <v>81.240936299999987</v>
      </c>
      <c r="J60" s="7">
        <f t="shared" si="0"/>
        <v>42.380950900000016</v>
      </c>
      <c r="K60" s="7">
        <f t="shared" si="1"/>
        <v>51.574270669999976</v>
      </c>
      <c r="L60" s="8">
        <f t="shared" si="2"/>
        <v>1.2169210358609475</v>
      </c>
      <c r="M60" s="8">
        <f t="shared" si="5"/>
        <v>1.4476507316415916</v>
      </c>
      <c r="P60" s="6">
        <f t="shared" si="4"/>
        <v>2.7672104734066179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546.47540279999998</v>
      </c>
      <c r="E61">
        <v>502.95306399999998</v>
      </c>
      <c r="F61">
        <v>466.49044800000001</v>
      </c>
      <c r="G61">
        <v>461.27682499999997</v>
      </c>
      <c r="I61" s="7">
        <f t="shared" si="0"/>
        <v>79.984954799999969</v>
      </c>
      <c r="J61" s="7">
        <f t="shared" si="0"/>
        <v>41.67623900000001</v>
      </c>
      <c r="K61" s="7">
        <f t="shared" si="1"/>
        <v>50.811587499999959</v>
      </c>
      <c r="L61" s="8">
        <f t="shared" si="2"/>
        <v>1.2191980063268173</v>
      </c>
      <c r="M61" s="8">
        <f t="shared" si="5"/>
        <v>1.4538383749173029</v>
      </c>
      <c r="P61" s="6">
        <f t="shared" si="4"/>
        <v>3.2064647941834994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546.51245119999999</v>
      </c>
      <c r="E62">
        <v>502.83557130000003</v>
      </c>
      <c r="F62">
        <v>467.23513789999998</v>
      </c>
      <c r="G62">
        <v>462.34814449999999</v>
      </c>
      <c r="I62" s="7">
        <f t="shared" si="0"/>
        <v>79.277313300000003</v>
      </c>
      <c r="J62" s="7">
        <f t="shared" si="0"/>
        <v>40.487426800000037</v>
      </c>
      <c r="K62" s="7">
        <f t="shared" si="1"/>
        <v>50.936114539999977</v>
      </c>
      <c r="L62" s="8">
        <f t="shared" si="2"/>
        <v>1.2580724082963932</v>
      </c>
      <c r="M62" s="8">
        <f t="shared" si="5"/>
        <v>1.4966234496967203</v>
      </c>
      <c r="P62" s="6">
        <f t="shared" si="4"/>
        <v>6.2437324782131105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545.99456789999999</v>
      </c>
      <c r="E63">
        <v>503.15994260000002</v>
      </c>
      <c r="F63">
        <v>467.21066280000002</v>
      </c>
      <c r="G63">
        <v>462.10412600000001</v>
      </c>
      <c r="I63" s="7">
        <f t="shared" si="0"/>
        <v>78.78390509999997</v>
      </c>
      <c r="J63" s="7">
        <f t="shared" si="0"/>
        <v>41.055816600000014</v>
      </c>
      <c r="K63" s="7">
        <f t="shared" si="1"/>
        <v>50.044833479999966</v>
      </c>
      <c r="L63" s="8">
        <f t="shared" si="2"/>
        <v>1.2189462450005184</v>
      </c>
      <c r="M63" s="8">
        <f t="shared" si="5"/>
        <v>1.4614079592106868</v>
      </c>
      <c r="P63" s="6">
        <f t="shared" si="4"/>
        <v>3.7438216616043096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546.39770510000005</v>
      </c>
      <c r="E64">
        <v>503.4171753</v>
      </c>
      <c r="F64">
        <v>466.91900629999998</v>
      </c>
      <c r="G64">
        <v>461.87677000000002</v>
      </c>
      <c r="I64" s="7">
        <f t="shared" si="0"/>
        <v>79.478698800000075</v>
      </c>
      <c r="J64" s="7">
        <f t="shared" si="0"/>
        <v>41.540405299999975</v>
      </c>
      <c r="K64" s="7">
        <f t="shared" si="1"/>
        <v>50.400415090000095</v>
      </c>
      <c r="L64" s="8">
        <f t="shared" si="2"/>
        <v>1.2132865513953019</v>
      </c>
      <c r="M64" s="8">
        <f t="shared" si="5"/>
        <v>1.4596589384153118</v>
      </c>
      <c r="P64" s="6">
        <f t="shared" si="4"/>
        <v>3.6196605056901041</v>
      </c>
      <c r="U64" s="18">
        <v>12.5</v>
      </c>
      <c r="V64" s="20">
        <f t="shared" ref="V64:V83" si="6">L26</f>
        <v>1.2985627245176592</v>
      </c>
    </row>
    <row r="65" spans="1:22" x14ac:dyDescent="0.15">
      <c r="A65" s="6">
        <v>32</v>
      </c>
      <c r="B65" s="6">
        <v>63</v>
      </c>
      <c r="D65">
        <v>543.23315430000002</v>
      </c>
      <c r="E65">
        <v>501.66265870000001</v>
      </c>
      <c r="F65">
        <v>466.14178470000002</v>
      </c>
      <c r="G65">
        <v>461.05462649999998</v>
      </c>
      <c r="I65" s="7">
        <f t="shared" si="0"/>
        <v>77.091369600000007</v>
      </c>
      <c r="J65" s="7">
        <f t="shared" si="0"/>
        <v>40.608032200000025</v>
      </c>
      <c r="K65" s="7">
        <f t="shared" si="1"/>
        <v>48.665747059999987</v>
      </c>
      <c r="L65" s="8">
        <f t="shared" si="2"/>
        <v>1.1984266270356227</v>
      </c>
      <c r="M65" s="8">
        <f t="shared" si="5"/>
        <v>1.4487096868654741</v>
      </c>
      <c r="P65" s="6">
        <f t="shared" si="4"/>
        <v>2.8423845965538734</v>
      </c>
      <c r="U65" s="18">
        <v>13</v>
      </c>
      <c r="V65" s="20">
        <f t="shared" si="6"/>
        <v>1.3220661310802584</v>
      </c>
    </row>
    <row r="66" spans="1:22" x14ac:dyDescent="0.15">
      <c r="A66" s="6">
        <v>32.5</v>
      </c>
      <c r="B66" s="6">
        <v>64</v>
      </c>
      <c r="D66">
        <v>541.02282709999997</v>
      </c>
      <c r="E66">
        <v>500.14236449999999</v>
      </c>
      <c r="F66">
        <v>466.73608400000001</v>
      </c>
      <c r="G66">
        <v>461.55368040000002</v>
      </c>
      <c r="I66" s="7">
        <f t="shared" ref="I66:J129" si="7">D66-F66</f>
        <v>74.286743099999967</v>
      </c>
      <c r="J66" s="7">
        <f t="shared" si="7"/>
        <v>38.588684099999966</v>
      </c>
      <c r="K66" s="7">
        <f t="shared" ref="K66:K129" si="8">I66-0.7*J66</f>
        <v>47.274664229999992</v>
      </c>
      <c r="L66" s="8">
        <f t="shared" ref="L66:L129" si="9">K66/J66</f>
        <v>1.2250913793144875</v>
      </c>
      <c r="M66" s="8">
        <f t="shared" si="5"/>
        <v>1.4792851119541803</v>
      </c>
      <c r="P66" s="6">
        <f t="shared" si="4"/>
        <v>5.0129020264327293</v>
      </c>
      <c r="U66" s="18">
        <v>13.5</v>
      </c>
      <c r="V66" s="20">
        <f t="shared" si="6"/>
        <v>1.3141640511124386</v>
      </c>
    </row>
    <row r="67" spans="1:22" x14ac:dyDescent="0.15">
      <c r="A67" s="6">
        <v>33</v>
      </c>
      <c r="B67" s="6">
        <v>65</v>
      </c>
      <c r="D67">
        <v>538.90069579999999</v>
      </c>
      <c r="E67">
        <v>498.93872069999998</v>
      </c>
      <c r="F67">
        <v>467.3430176</v>
      </c>
      <c r="G67">
        <v>462.38525390000001</v>
      </c>
      <c r="I67" s="7">
        <f t="shared" si="7"/>
        <v>71.557678199999998</v>
      </c>
      <c r="J67" s="7">
        <f t="shared" si="7"/>
        <v>36.553466799999967</v>
      </c>
      <c r="K67" s="7">
        <f t="shared" si="8"/>
        <v>45.970251440000027</v>
      </c>
      <c r="L67" s="8">
        <f t="shared" si="9"/>
        <v>1.2576167314450204</v>
      </c>
      <c r="M67" s="8">
        <f t="shared" si="5"/>
        <v>1.5157211368945545</v>
      </c>
      <c r="P67" s="6">
        <f t="shared" si="4"/>
        <v>7.5994573066664168</v>
      </c>
      <c r="U67" s="18">
        <v>14</v>
      </c>
      <c r="V67" s="20">
        <f t="shared" si="6"/>
        <v>1.2856946087114967</v>
      </c>
    </row>
    <row r="68" spans="1:22" x14ac:dyDescent="0.15">
      <c r="A68" s="6">
        <v>33.5</v>
      </c>
      <c r="B68" s="6">
        <v>66</v>
      </c>
      <c r="D68">
        <v>539.01898189999997</v>
      </c>
      <c r="E68">
        <v>499.28363039999999</v>
      </c>
      <c r="F68">
        <v>467.8036194</v>
      </c>
      <c r="G68">
        <v>462.58435059999999</v>
      </c>
      <c r="I68" s="7">
        <f t="shared" si="7"/>
        <v>71.215362499999969</v>
      </c>
      <c r="J68" s="7">
        <f t="shared" si="7"/>
        <v>36.699279799999999</v>
      </c>
      <c r="K68" s="7">
        <f t="shared" si="8"/>
        <v>45.525866639999975</v>
      </c>
      <c r="L68" s="8">
        <f t="shared" si="9"/>
        <v>1.240511173192014</v>
      </c>
      <c r="M68" s="8">
        <f t="shared" si="5"/>
        <v>1.5025262514513895</v>
      </c>
      <c r="P68" s="6">
        <f t="shared" si="4"/>
        <v>6.6627661974977324</v>
      </c>
      <c r="U68" s="18">
        <v>14.5</v>
      </c>
      <c r="V68" s="20">
        <f t="shared" si="6"/>
        <v>1.2788352923814683</v>
      </c>
    </row>
    <row r="69" spans="1:22" x14ac:dyDescent="0.15">
      <c r="A69" s="6">
        <v>34</v>
      </c>
      <c r="B69" s="6">
        <v>67</v>
      </c>
      <c r="D69">
        <v>538.98547359999998</v>
      </c>
      <c r="E69">
        <v>499.94503780000002</v>
      </c>
      <c r="F69">
        <v>467.72531129999999</v>
      </c>
      <c r="G69">
        <v>462.36105350000003</v>
      </c>
      <c r="I69" s="7">
        <f t="shared" si="7"/>
        <v>71.26016229999999</v>
      </c>
      <c r="J69" s="7">
        <f t="shared" si="7"/>
        <v>37.583984299999997</v>
      </c>
      <c r="K69" s="7">
        <f t="shared" si="8"/>
        <v>44.951373289999992</v>
      </c>
      <c r="L69" s="8">
        <f t="shared" si="9"/>
        <v>1.1960246931563345</v>
      </c>
      <c r="M69" s="8">
        <f t="shared" si="5"/>
        <v>1.4619504442255515</v>
      </c>
      <c r="P69" s="6">
        <f t="shared" si="4"/>
        <v>3.7823321050992385</v>
      </c>
      <c r="U69" s="18">
        <v>15</v>
      </c>
      <c r="V69" s="20">
        <f t="shared" si="6"/>
        <v>1.2970191791047043</v>
      </c>
    </row>
    <row r="70" spans="1:22" x14ac:dyDescent="0.15">
      <c r="A70" s="6">
        <v>34.5</v>
      </c>
      <c r="B70" s="6">
        <v>68</v>
      </c>
      <c r="D70">
        <v>538.75592040000004</v>
      </c>
      <c r="E70">
        <v>499.55752560000002</v>
      </c>
      <c r="F70">
        <v>467.45977779999998</v>
      </c>
      <c r="G70">
        <v>462.41726679999999</v>
      </c>
      <c r="I70" s="7">
        <f t="shared" si="7"/>
        <v>71.296142600000053</v>
      </c>
      <c r="J70" s="7">
        <f t="shared" si="7"/>
        <v>37.140258800000026</v>
      </c>
      <c r="K70" s="7">
        <f t="shared" si="8"/>
        <v>45.297961440000037</v>
      </c>
      <c r="L70" s="8">
        <f t="shared" si="9"/>
        <v>1.2196458211002021</v>
      </c>
      <c r="M70" s="8">
        <f t="shared" si="5"/>
        <v>1.4894822449792606</v>
      </c>
      <c r="P70" s="6">
        <f t="shared" ref="P70:P133" si="10">(M70-$O$2)/$O$2*100</f>
        <v>5.7367858285881228</v>
      </c>
      <c r="U70" s="18">
        <v>15.5</v>
      </c>
      <c r="V70" s="20">
        <f t="shared" si="6"/>
        <v>1.2991535270399694</v>
      </c>
    </row>
    <row r="71" spans="1:22" x14ac:dyDescent="0.15">
      <c r="A71" s="6">
        <v>35</v>
      </c>
      <c r="B71" s="6">
        <v>69</v>
      </c>
      <c r="D71">
        <v>540.95800780000002</v>
      </c>
      <c r="E71">
        <v>500.76855469999998</v>
      </c>
      <c r="F71">
        <v>466.91793819999998</v>
      </c>
      <c r="G71">
        <v>462.02124020000002</v>
      </c>
      <c r="I71" s="7">
        <f t="shared" si="7"/>
        <v>74.040069600000038</v>
      </c>
      <c r="J71" s="7">
        <f t="shared" si="7"/>
        <v>38.747314499999959</v>
      </c>
      <c r="K71" s="7">
        <f t="shared" si="8"/>
        <v>46.916949450000068</v>
      </c>
      <c r="L71" s="8">
        <f t="shared" si="9"/>
        <v>1.2108439011947556</v>
      </c>
      <c r="M71" s="8">
        <f t="shared" si="5"/>
        <v>1.4845909978836556</v>
      </c>
      <c r="P71" s="6">
        <f t="shared" si="10"/>
        <v>5.3895613159589724</v>
      </c>
      <c r="U71" s="18">
        <v>16</v>
      </c>
      <c r="V71" s="20">
        <f t="shared" si="6"/>
        <v>1.2928061921708531</v>
      </c>
    </row>
    <row r="72" spans="1:22" x14ac:dyDescent="0.15">
      <c r="A72" s="6">
        <v>35.5</v>
      </c>
      <c r="B72" s="6">
        <v>70</v>
      </c>
      <c r="D72">
        <v>540.96710210000003</v>
      </c>
      <c r="E72">
        <v>501.0506287</v>
      </c>
      <c r="F72">
        <v>466.81597900000003</v>
      </c>
      <c r="G72">
        <v>461.9424133</v>
      </c>
      <c r="I72" s="7">
        <f t="shared" si="7"/>
        <v>74.151123100000007</v>
      </c>
      <c r="J72" s="7">
        <f t="shared" si="7"/>
        <v>39.108215400000006</v>
      </c>
      <c r="K72" s="7">
        <f t="shared" si="8"/>
        <v>46.775372320000002</v>
      </c>
      <c r="L72" s="8">
        <f t="shared" si="9"/>
        <v>1.19604977730587</v>
      </c>
      <c r="M72" s="8">
        <f t="shared" si="5"/>
        <v>1.4737075468046115</v>
      </c>
      <c r="P72" s="6">
        <f t="shared" si="10"/>
        <v>4.6169565133842196</v>
      </c>
      <c r="U72" s="18">
        <v>16.5</v>
      </c>
      <c r="V72" s="20">
        <f t="shared" si="6"/>
        <v>1.2748809056621735</v>
      </c>
    </row>
    <row r="73" spans="1:22" x14ac:dyDescent="0.15">
      <c r="A73" s="6">
        <v>36</v>
      </c>
      <c r="B73" s="6">
        <v>71</v>
      </c>
      <c r="D73">
        <v>545.32855219999999</v>
      </c>
      <c r="E73">
        <v>503.49188229999999</v>
      </c>
      <c r="F73">
        <v>466.94943239999998</v>
      </c>
      <c r="G73">
        <v>462.34677119999998</v>
      </c>
      <c r="I73" s="7">
        <f t="shared" si="7"/>
        <v>78.379119800000012</v>
      </c>
      <c r="J73" s="7">
        <f t="shared" si="7"/>
        <v>41.145111100000008</v>
      </c>
      <c r="K73" s="7">
        <f t="shared" si="8"/>
        <v>49.577542030000004</v>
      </c>
      <c r="L73" s="8">
        <f t="shared" si="9"/>
        <v>1.2049436908678075</v>
      </c>
      <c r="M73" s="8">
        <f t="shared" si="5"/>
        <v>1.4865121331763902</v>
      </c>
      <c r="P73" s="6">
        <f t="shared" si="10"/>
        <v>5.5259406999229963</v>
      </c>
      <c r="U73" s="18">
        <v>17</v>
      </c>
      <c r="V73" s="20">
        <f t="shared" si="6"/>
        <v>1.2754362528302239</v>
      </c>
    </row>
    <row r="74" spans="1:22" x14ac:dyDescent="0.15">
      <c r="A74" s="6">
        <v>36.5</v>
      </c>
      <c r="B74" s="6">
        <v>72</v>
      </c>
      <c r="D74">
        <v>546.80810550000001</v>
      </c>
      <c r="E74">
        <v>503.85641479999998</v>
      </c>
      <c r="F74">
        <v>466.19503780000002</v>
      </c>
      <c r="G74">
        <v>461.65402219999999</v>
      </c>
      <c r="I74" s="7">
        <f t="shared" si="7"/>
        <v>80.613067699999988</v>
      </c>
      <c r="J74" s="7">
        <f t="shared" si="7"/>
        <v>42.202392599999996</v>
      </c>
      <c r="K74" s="7">
        <f t="shared" si="8"/>
        <v>51.071392879999991</v>
      </c>
      <c r="L74" s="8">
        <f t="shared" si="9"/>
        <v>1.2101539683795084</v>
      </c>
      <c r="M74" s="8">
        <f t="shared" si="5"/>
        <v>1.4956330834979326</v>
      </c>
      <c r="P74" s="6">
        <f t="shared" si="10"/>
        <v>6.1734274181789406</v>
      </c>
      <c r="U74" s="18">
        <v>17.5</v>
      </c>
      <c r="V74" s="20">
        <f t="shared" si="6"/>
        <v>1.2818386122484609</v>
      </c>
    </row>
    <row r="75" spans="1:22" x14ac:dyDescent="0.15">
      <c r="A75" s="6">
        <v>37</v>
      </c>
      <c r="B75" s="6">
        <v>73</v>
      </c>
      <c r="D75">
        <v>555.86431879999998</v>
      </c>
      <c r="E75">
        <v>508.5587463</v>
      </c>
      <c r="F75">
        <v>465.85202029999999</v>
      </c>
      <c r="G75">
        <v>461.46786500000002</v>
      </c>
      <c r="I75" s="7">
        <f t="shared" si="7"/>
        <v>90.012298499999986</v>
      </c>
      <c r="J75" s="7">
        <f t="shared" si="7"/>
        <v>47.090881299999978</v>
      </c>
      <c r="K75" s="7">
        <f t="shared" si="8"/>
        <v>57.048681590000001</v>
      </c>
      <c r="L75" s="8">
        <f t="shared" si="9"/>
        <v>1.2114592043109635</v>
      </c>
      <c r="M75" s="8">
        <f t="shared" si="5"/>
        <v>1.5008489922392292</v>
      </c>
      <c r="P75" s="6">
        <f t="shared" si="10"/>
        <v>6.5436993212774714</v>
      </c>
      <c r="U75" s="18">
        <v>18</v>
      </c>
      <c r="V75" s="20">
        <f t="shared" si="6"/>
        <v>1.2812613900049088</v>
      </c>
    </row>
    <row r="76" spans="1:22" x14ac:dyDescent="0.15">
      <c r="A76" s="6">
        <v>37.5</v>
      </c>
      <c r="B76" s="6">
        <v>74</v>
      </c>
      <c r="D76">
        <v>558.43554689999996</v>
      </c>
      <c r="E76">
        <v>510.19345090000002</v>
      </c>
      <c r="F76">
        <v>465.26580810000002</v>
      </c>
      <c r="G76">
        <v>460.90289310000003</v>
      </c>
      <c r="I76" s="7">
        <f t="shared" si="7"/>
        <v>93.169738799999948</v>
      </c>
      <c r="J76" s="7">
        <f t="shared" si="7"/>
        <v>49.290557799999988</v>
      </c>
      <c r="K76" s="7">
        <f t="shared" si="8"/>
        <v>58.666348339999956</v>
      </c>
      <c r="L76" s="8">
        <f t="shared" si="9"/>
        <v>1.1902147380446153</v>
      </c>
      <c r="M76" s="8">
        <f t="shared" si="5"/>
        <v>1.4835151987827224</v>
      </c>
      <c r="P76" s="6">
        <f t="shared" si="10"/>
        <v>5.313191463606997</v>
      </c>
      <c r="U76" s="18">
        <v>18.5</v>
      </c>
      <c r="V76" s="20">
        <f t="shared" si="6"/>
        <v>1.2596445845610331</v>
      </c>
    </row>
    <row r="77" spans="1:22" x14ac:dyDescent="0.15">
      <c r="A77" s="6">
        <v>38</v>
      </c>
      <c r="B77" s="6">
        <v>75</v>
      </c>
      <c r="D77">
        <v>559.73999019999997</v>
      </c>
      <c r="E77">
        <v>511.35928339999998</v>
      </c>
      <c r="F77">
        <v>465.7549133</v>
      </c>
      <c r="G77">
        <v>461.57061770000001</v>
      </c>
      <c r="I77" s="7">
        <f t="shared" si="7"/>
        <v>93.985076899999967</v>
      </c>
      <c r="J77" s="7">
        <f t="shared" si="7"/>
        <v>49.788665699999967</v>
      </c>
      <c r="K77" s="7">
        <f t="shared" si="8"/>
        <v>59.133010909999996</v>
      </c>
      <c r="L77" s="8">
        <f t="shared" si="9"/>
        <v>1.1876801693442456</v>
      </c>
      <c r="M77" s="8">
        <f t="shared" si="5"/>
        <v>1.4848913028921942</v>
      </c>
      <c r="P77" s="6">
        <f t="shared" si="10"/>
        <v>5.4108796542460746</v>
      </c>
      <c r="U77" s="18">
        <v>19</v>
      </c>
      <c r="V77" s="20">
        <f t="shared" si="6"/>
        <v>1.2568817891737949</v>
      </c>
    </row>
    <row r="78" spans="1:22" x14ac:dyDescent="0.15">
      <c r="A78" s="6">
        <v>38.5</v>
      </c>
      <c r="B78" s="6">
        <v>76</v>
      </c>
      <c r="D78">
        <v>559.40606690000004</v>
      </c>
      <c r="E78">
        <v>511.67361449999999</v>
      </c>
      <c r="F78">
        <v>466.47268680000002</v>
      </c>
      <c r="G78">
        <v>462.32473750000003</v>
      </c>
      <c r="I78" s="7">
        <f t="shared" si="7"/>
        <v>92.933380100000022</v>
      </c>
      <c r="J78" s="7">
        <f t="shared" si="7"/>
        <v>49.348876999999959</v>
      </c>
      <c r="K78" s="7">
        <f t="shared" si="8"/>
        <v>58.389166200000055</v>
      </c>
      <c r="L78" s="8">
        <f t="shared" si="9"/>
        <v>1.183191386503083</v>
      </c>
      <c r="M78" s="8">
        <f t="shared" si="5"/>
        <v>1.4843131928608728</v>
      </c>
      <c r="P78" s="6">
        <f t="shared" si="10"/>
        <v>5.3698402281144553</v>
      </c>
      <c r="U78" s="18">
        <v>19.5</v>
      </c>
      <c r="V78" s="20">
        <f t="shared" si="6"/>
        <v>1.2291801368624637</v>
      </c>
    </row>
    <row r="79" spans="1:22" x14ac:dyDescent="0.15">
      <c r="A79" s="6">
        <v>39</v>
      </c>
      <c r="B79" s="6">
        <v>77</v>
      </c>
      <c r="D79">
        <v>559.46765140000002</v>
      </c>
      <c r="E79">
        <v>511.447113</v>
      </c>
      <c r="F79">
        <v>465.4697266</v>
      </c>
      <c r="G79">
        <v>461.1603394</v>
      </c>
      <c r="I79" s="7">
        <f t="shared" si="7"/>
        <v>93.997924800000021</v>
      </c>
      <c r="J79" s="7">
        <f t="shared" si="7"/>
        <v>50.286773600000004</v>
      </c>
      <c r="K79" s="7">
        <f t="shared" si="8"/>
        <v>58.79718328000002</v>
      </c>
      <c r="L79" s="8">
        <f t="shared" si="9"/>
        <v>1.1692375364483518</v>
      </c>
      <c r="M79" s="8">
        <f t="shared" si="5"/>
        <v>1.4742700156159831</v>
      </c>
      <c r="P79" s="6">
        <f t="shared" si="10"/>
        <v>4.6568855856801399</v>
      </c>
      <c r="U79" s="18">
        <v>20</v>
      </c>
      <c r="V79" s="20">
        <f t="shared" si="6"/>
        <v>1.2541209054415192</v>
      </c>
    </row>
    <row r="80" spans="1:22" x14ac:dyDescent="0.15">
      <c r="A80" s="6">
        <v>39.5</v>
      </c>
      <c r="B80" s="6">
        <v>78</v>
      </c>
      <c r="D80">
        <v>559.55426030000001</v>
      </c>
      <c r="E80">
        <v>511.6271362</v>
      </c>
      <c r="F80">
        <v>465.06564329999998</v>
      </c>
      <c r="G80">
        <v>460.73660280000001</v>
      </c>
      <c r="I80" s="7">
        <f t="shared" si="7"/>
        <v>94.488617000000033</v>
      </c>
      <c r="J80" s="7">
        <f t="shared" si="7"/>
        <v>50.890533399999981</v>
      </c>
      <c r="K80" s="7">
        <f t="shared" si="8"/>
        <v>58.865243620000051</v>
      </c>
      <c r="L80" s="8">
        <f t="shared" si="9"/>
        <v>1.1567032154549999</v>
      </c>
      <c r="M80" s="8">
        <f t="shared" si="5"/>
        <v>1.4656463674324727</v>
      </c>
      <c r="P80" s="6">
        <f t="shared" si="10"/>
        <v>4.0447018257766203</v>
      </c>
      <c r="U80" s="18">
        <v>20.5</v>
      </c>
      <c r="V80" s="20">
        <f t="shared" si="6"/>
        <v>1.2587833382764049</v>
      </c>
    </row>
    <row r="81" spans="1:22" x14ac:dyDescent="0.15">
      <c r="A81" s="6">
        <v>40</v>
      </c>
      <c r="B81" s="6">
        <v>79</v>
      </c>
      <c r="D81">
        <v>559.78552249999996</v>
      </c>
      <c r="E81">
        <v>511.99520869999998</v>
      </c>
      <c r="F81">
        <v>465.41430659999997</v>
      </c>
      <c r="G81">
        <v>461.14285280000001</v>
      </c>
      <c r="I81" s="7">
        <f t="shared" si="7"/>
        <v>94.371215899999982</v>
      </c>
      <c r="J81" s="7">
        <f t="shared" si="7"/>
        <v>50.852355899999964</v>
      </c>
      <c r="K81" s="7">
        <f t="shared" si="8"/>
        <v>58.774566770000007</v>
      </c>
      <c r="L81" s="8">
        <f t="shared" si="9"/>
        <v>1.155788472919109</v>
      </c>
      <c r="M81" s="8">
        <f t="shared" si="5"/>
        <v>1.4686422977064231</v>
      </c>
      <c r="P81" s="6">
        <f t="shared" si="10"/>
        <v>4.2573797806846949</v>
      </c>
      <c r="U81" s="18">
        <v>21</v>
      </c>
      <c r="V81" s="20">
        <f t="shared" si="6"/>
        <v>1.2415716487939117</v>
      </c>
    </row>
    <row r="82" spans="1:22" x14ac:dyDescent="0.15">
      <c r="A82" s="6">
        <v>40.5</v>
      </c>
      <c r="B82" s="6">
        <v>80</v>
      </c>
      <c r="D82">
        <v>559.6836548</v>
      </c>
      <c r="E82">
        <v>512.72192380000001</v>
      </c>
      <c r="F82">
        <v>465.91604610000002</v>
      </c>
      <c r="G82">
        <v>461.8738098</v>
      </c>
      <c r="I82" s="7">
        <f t="shared" si="7"/>
        <v>93.767608699999982</v>
      </c>
      <c r="J82" s="7">
        <f t="shared" si="7"/>
        <v>50.84811400000001</v>
      </c>
      <c r="K82" s="7">
        <f t="shared" si="8"/>
        <v>58.173928899999979</v>
      </c>
      <c r="L82" s="8">
        <f t="shared" si="9"/>
        <v>1.144072499916122</v>
      </c>
      <c r="M82" s="8">
        <f t="shared" si="5"/>
        <v>1.4608369975132776</v>
      </c>
      <c r="P82" s="6">
        <f t="shared" si="10"/>
        <v>3.7032896882163846</v>
      </c>
      <c r="U82" s="18">
        <v>21.5</v>
      </c>
      <c r="V82" s="20">
        <f t="shared" si="6"/>
        <v>1.2452476966526078</v>
      </c>
    </row>
    <row r="83" spans="1:22" x14ac:dyDescent="0.15">
      <c r="A83" s="6">
        <v>41</v>
      </c>
      <c r="B83" s="6">
        <v>81</v>
      </c>
      <c r="D83">
        <v>557.99414060000004</v>
      </c>
      <c r="E83">
        <v>512.15283199999999</v>
      </c>
      <c r="F83">
        <v>466.32525629999998</v>
      </c>
      <c r="G83">
        <v>462.24670409999999</v>
      </c>
      <c r="I83" s="7">
        <f t="shared" si="7"/>
        <v>91.668884300000059</v>
      </c>
      <c r="J83" s="7">
        <f t="shared" si="7"/>
        <v>49.906127900000001</v>
      </c>
      <c r="K83" s="7">
        <f t="shared" si="8"/>
        <v>56.734594770000058</v>
      </c>
      <c r="L83" s="8">
        <f t="shared" si="9"/>
        <v>1.1368262206934323</v>
      </c>
      <c r="M83" s="8">
        <f t="shared" si="5"/>
        <v>1.4575013911004293</v>
      </c>
      <c r="P83" s="6">
        <f t="shared" si="10"/>
        <v>3.4664984796788763</v>
      </c>
      <c r="U83" s="18">
        <v>22</v>
      </c>
      <c r="V83" s="20">
        <f t="shared" si="6"/>
        <v>1.2568708812402667</v>
      </c>
    </row>
    <row r="84" spans="1:22" x14ac:dyDescent="0.15">
      <c r="A84" s="6">
        <v>41.5</v>
      </c>
      <c r="B84" s="6">
        <v>82</v>
      </c>
      <c r="D84">
        <v>556.21722409999995</v>
      </c>
      <c r="E84">
        <v>510.40975950000001</v>
      </c>
      <c r="F84">
        <v>466.06484990000001</v>
      </c>
      <c r="G84">
        <v>462.17352290000002</v>
      </c>
      <c r="I84" s="7">
        <f t="shared" si="7"/>
        <v>90.15237419999994</v>
      </c>
      <c r="J84" s="7">
        <f t="shared" si="7"/>
        <v>48.236236599999984</v>
      </c>
      <c r="K84" s="7">
        <f t="shared" si="8"/>
        <v>56.387008579999957</v>
      </c>
      <c r="L84" s="8">
        <f t="shared" si="9"/>
        <v>1.168976117427867</v>
      </c>
      <c r="M84" s="8">
        <f t="shared" si="5"/>
        <v>1.4935619606447055</v>
      </c>
      <c r="P84" s="6">
        <f t="shared" si="10"/>
        <v>6.0264005742574707</v>
      </c>
      <c r="U84" s="18">
        <v>65</v>
      </c>
      <c r="V84" s="20">
        <f t="shared" ref="V84:V104" si="11">L131</f>
        <v>0.86150872735765016</v>
      </c>
    </row>
    <row r="85" spans="1:22" x14ac:dyDescent="0.15">
      <c r="A85" s="6">
        <v>42</v>
      </c>
      <c r="B85" s="6">
        <v>83</v>
      </c>
      <c r="D85">
        <v>554.34490970000002</v>
      </c>
      <c r="E85">
        <v>509.9393311</v>
      </c>
      <c r="F85">
        <v>466.29083250000002</v>
      </c>
      <c r="G85">
        <v>461.80657960000002</v>
      </c>
      <c r="I85" s="7">
        <f t="shared" si="7"/>
        <v>88.054077199999995</v>
      </c>
      <c r="J85" s="7">
        <f t="shared" si="7"/>
        <v>48.132751499999983</v>
      </c>
      <c r="K85" s="7">
        <f t="shared" si="8"/>
        <v>54.361151150000012</v>
      </c>
      <c r="L85" s="8">
        <f t="shared" si="9"/>
        <v>1.1294004488814655</v>
      </c>
      <c r="M85" s="8">
        <f t="shared" si="5"/>
        <v>1.4578969649081452</v>
      </c>
      <c r="P85" s="6">
        <f t="shared" si="10"/>
        <v>3.4945798503208212</v>
      </c>
      <c r="U85" s="18">
        <v>65.5</v>
      </c>
      <c r="V85" s="20">
        <f t="shared" si="11"/>
        <v>0.87493794548101467</v>
      </c>
    </row>
    <row r="86" spans="1:22" x14ac:dyDescent="0.15">
      <c r="A86" s="6">
        <v>42.5</v>
      </c>
      <c r="B86" s="6">
        <v>84</v>
      </c>
      <c r="D86">
        <v>552.35821529999998</v>
      </c>
      <c r="E86">
        <v>509.1789551</v>
      </c>
      <c r="F86">
        <v>466.49636839999999</v>
      </c>
      <c r="G86">
        <v>462.10922240000002</v>
      </c>
      <c r="I86" s="7">
        <f t="shared" si="7"/>
        <v>85.861846899999989</v>
      </c>
      <c r="J86" s="7">
        <f t="shared" si="7"/>
        <v>47.069732699999975</v>
      </c>
      <c r="K86" s="7">
        <f t="shared" si="8"/>
        <v>52.913034010000011</v>
      </c>
      <c r="L86" s="8">
        <f t="shared" si="9"/>
        <v>1.1241413743996052</v>
      </c>
      <c r="M86" s="8">
        <f t="shared" si="5"/>
        <v>1.4565485632361264</v>
      </c>
      <c r="P86" s="6">
        <f t="shared" si="10"/>
        <v>3.3988582267259351</v>
      </c>
      <c r="U86" s="18">
        <v>66</v>
      </c>
      <c r="V86" s="20">
        <f t="shared" si="11"/>
        <v>0.8692127704081366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552.38568120000002</v>
      </c>
      <c r="E87">
        <v>509.26739500000002</v>
      </c>
      <c r="F87">
        <v>466.6690979</v>
      </c>
      <c r="G87">
        <v>462.31021120000003</v>
      </c>
      <c r="I87" s="7">
        <f t="shared" si="7"/>
        <v>85.716583300000025</v>
      </c>
      <c r="J87" s="7">
        <f t="shared" si="7"/>
        <v>46.957183799999996</v>
      </c>
      <c r="K87" s="7">
        <f t="shared" si="8"/>
        <v>52.846554640000029</v>
      </c>
      <c r="L87" s="8">
        <f t="shared" si="9"/>
        <v>1.1254200180548313</v>
      </c>
      <c r="M87" s="8">
        <f t="shared" si="5"/>
        <v>1.461737879701194</v>
      </c>
      <c r="P87" s="6">
        <f t="shared" si="10"/>
        <v>3.7672423719637709</v>
      </c>
      <c r="U87" s="18">
        <v>66.5</v>
      </c>
      <c r="V87" s="20">
        <f t="shared" si="11"/>
        <v>0.84979307943018723</v>
      </c>
    </row>
    <row r="88" spans="1:22" x14ac:dyDescent="0.15">
      <c r="A88" s="6">
        <v>43.5</v>
      </c>
      <c r="B88" s="6">
        <v>86</v>
      </c>
      <c r="D88">
        <v>551.46350099999995</v>
      </c>
      <c r="E88">
        <v>508.70263670000003</v>
      </c>
      <c r="F88">
        <v>466.27978519999999</v>
      </c>
      <c r="G88">
        <v>462.02877810000001</v>
      </c>
      <c r="I88" s="7">
        <f t="shared" si="7"/>
        <v>85.183715799999959</v>
      </c>
      <c r="J88" s="7">
        <f t="shared" si="7"/>
        <v>46.673858600000017</v>
      </c>
      <c r="K88" s="7">
        <f t="shared" si="8"/>
        <v>52.512014779999951</v>
      </c>
      <c r="L88" s="8">
        <f t="shared" si="9"/>
        <v>1.1250840696509272</v>
      </c>
      <c r="M88" s="8">
        <f t="shared" ref="M88:M151" si="12">L88+ABS($N$2)*A88</f>
        <v>1.4653126041071314</v>
      </c>
      <c r="P88" s="6">
        <f t="shared" si="10"/>
        <v>4.02100831659381</v>
      </c>
      <c r="U88" s="18">
        <v>67</v>
      </c>
      <c r="V88" s="20">
        <f t="shared" si="11"/>
        <v>0.8715247725444516</v>
      </c>
    </row>
    <row r="89" spans="1:22" x14ac:dyDescent="0.15">
      <c r="A89" s="6">
        <v>44</v>
      </c>
      <c r="B89" s="6">
        <v>87</v>
      </c>
      <c r="D89">
        <v>550.07318120000002</v>
      </c>
      <c r="E89">
        <v>508.44171139999997</v>
      </c>
      <c r="F89">
        <v>466.48559569999998</v>
      </c>
      <c r="G89">
        <v>462.31475829999999</v>
      </c>
      <c r="I89" s="7">
        <f t="shared" si="7"/>
        <v>83.587585500000046</v>
      </c>
      <c r="J89" s="7">
        <f t="shared" si="7"/>
        <v>46.12695309999998</v>
      </c>
      <c r="K89" s="7">
        <f t="shared" si="8"/>
        <v>51.298718330000064</v>
      </c>
      <c r="L89" s="8">
        <f t="shared" si="9"/>
        <v>1.1121202438580338</v>
      </c>
      <c r="M89" s="8">
        <f t="shared" si="12"/>
        <v>1.4562594511240794</v>
      </c>
      <c r="P89" s="6">
        <f t="shared" si="10"/>
        <v>3.3783344604474146</v>
      </c>
      <c r="U89" s="18">
        <v>67.5</v>
      </c>
      <c r="V89" s="20">
        <f t="shared" si="11"/>
        <v>0.89013333462929811</v>
      </c>
    </row>
    <row r="90" spans="1:22" x14ac:dyDescent="0.15">
      <c r="A90" s="6">
        <v>44.5</v>
      </c>
      <c r="B90" s="6">
        <v>88</v>
      </c>
      <c r="D90">
        <v>550.76763919999996</v>
      </c>
      <c r="E90">
        <v>508.34152219999999</v>
      </c>
      <c r="F90">
        <v>466.44686890000003</v>
      </c>
      <c r="G90">
        <v>461.85418700000002</v>
      </c>
      <c r="I90" s="7">
        <f t="shared" si="7"/>
        <v>84.320770299999936</v>
      </c>
      <c r="J90" s="7">
        <f t="shared" si="7"/>
        <v>46.487335199999961</v>
      </c>
      <c r="K90" s="7">
        <f t="shared" si="8"/>
        <v>51.779635659999961</v>
      </c>
      <c r="L90" s="8">
        <f t="shared" si="9"/>
        <v>1.1138439197951704</v>
      </c>
      <c r="M90" s="8">
        <f t="shared" si="12"/>
        <v>1.4618937998710573</v>
      </c>
      <c r="P90" s="6">
        <f t="shared" si="10"/>
        <v>3.7783109816519818</v>
      </c>
      <c r="U90" s="18">
        <v>68</v>
      </c>
      <c r="V90" s="20">
        <f t="shared" si="11"/>
        <v>0.87288472044235565</v>
      </c>
    </row>
    <row r="91" spans="1:22" x14ac:dyDescent="0.15">
      <c r="A91" s="6">
        <v>45</v>
      </c>
      <c r="B91" s="6">
        <v>89</v>
      </c>
      <c r="D91">
        <v>551.32360840000001</v>
      </c>
      <c r="E91">
        <v>508.8232117</v>
      </c>
      <c r="F91">
        <v>465.47457889999998</v>
      </c>
      <c r="G91">
        <v>461.54586790000002</v>
      </c>
      <c r="I91" s="7">
        <f t="shared" si="7"/>
        <v>85.849029500000029</v>
      </c>
      <c r="J91" s="7">
        <f t="shared" si="7"/>
        <v>47.277343799999983</v>
      </c>
      <c r="K91" s="7">
        <f t="shared" si="8"/>
        <v>52.754888840000042</v>
      </c>
      <c r="L91" s="8">
        <f t="shared" si="9"/>
        <v>1.1158598305178062</v>
      </c>
      <c r="M91" s="8">
        <f t="shared" si="12"/>
        <v>1.4678203834035346</v>
      </c>
      <c r="P91" s="6">
        <f t="shared" si="10"/>
        <v>4.1990329444555847</v>
      </c>
      <c r="U91" s="18">
        <v>68.5</v>
      </c>
      <c r="V91" s="20">
        <f t="shared" si="11"/>
        <v>0.87894619179964584</v>
      </c>
    </row>
    <row r="92" spans="1:22" x14ac:dyDescent="0.15">
      <c r="A92" s="6">
        <v>45.5</v>
      </c>
      <c r="B92" s="6">
        <v>90</v>
      </c>
      <c r="D92">
        <v>551.63684079999996</v>
      </c>
      <c r="E92">
        <v>509.69985960000002</v>
      </c>
      <c r="F92">
        <v>465.56011960000001</v>
      </c>
      <c r="G92">
        <v>461.43798829999997</v>
      </c>
      <c r="I92" s="7">
        <f t="shared" si="7"/>
        <v>86.076721199999952</v>
      </c>
      <c r="J92" s="7">
        <f t="shared" si="7"/>
        <v>48.261871300000053</v>
      </c>
      <c r="K92" s="7">
        <f t="shared" si="8"/>
        <v>52.293411289999916</v>
      </c>
      <c r="L92" s="8">
        <f t="shared" si="9"/>
        <v>1.08353468030569</v>
      </c>
      <c r="M92" s="8">
        <f t="shared" si="12"/>
        <v>1.4394059060012598</v>
      </c>
      <c r="P92" s="6">
        <f t="shared" si="10"/>
        <v>2.1819189294057328</v>
      </c>
      <c r="U92" s="18">
        <v>69</v>
      </c>
      <c r="V92" s="20">
        <f t="shared" si="11"/>
        <v>0.88466620932845852</v>
      </c>
    </row>
    <row r="93" spans="1:22" x14ac:dyDescent="0.15">
      <c r="A93" s="6">
        <v>46</v>
      </c>
      <c r="B93" s="6">
        <v>91</v>
      </c>
      <c r="D93">
        <v>551.91119379999998</v>
      </c>
      <c r="E93">
        <v>509.58081049999998</v>
      </c>
      <c r="F93">
        <v>464.98574830000001</v>
      </c>
      <c r="G93">
        <v>460.72586059999998</v>
      </c>
      <c r="I93" s="7">
        <f t="shared" si="7"/>
        <v>86.925445499999967</v>
      </c>
      <c r="J93" s="7">
        <f t="shared" si="7"/>
        <v>48.854949900000008</v>
      </c>
      <c r="K93" s="7">
        <f t="shared" si="8"/>
        <v>52.726980569999967</v>
      </c>
      <c r="L93" s="8">
        <f t="shared" si="9"/>
        <v>1.0792556471335151</v>
      </c>
      <c r="M93" s="8">
        <f t="shared" si="12"/>
        <v>1.4390375456389264</v>
      </c>
      <c r="P93" s="6">
        <f t="shared" si="10"/>
        <v>2.1557694127726323</v>
      </c>
      <c r="U93" s="18">
        <v>69.5</v>
      </c>
      <c r="V93" s="20">
        <f t="shared" si="11"/>
        <v>0.84342062402124196</v>
      </c>
    </row>
    <row r="94" spans="1:22" x14ac:dyDescent="0.15">
      <c r="A94" s="6">
        <v>46.5</v>
      </c>
      <c r="B94" s="6">
        <v>92</v>
      </c>
      <c r="D94">
        <v>551.24566649999997</v>
      </c>
      <c r="E94">
        <v>509.33087160000002</v>
      </c>
      <c r="F94">
        <v>464.927887</v>
      </c>
      <c r="G94">
        <v>460.58407590000002</v>
      </c>
      <c r="I94" s="7">
        <f t="shared" si="7"/>
        <v>86.317779499999972</v>
      </c>
      <c r="J94" s="7">
        <f t="shared" si="7"/>
        <v>48.746795700000007</v>
      </c>
      <c r="K94" s="7">
        <f t="shared" si="8"/>
        <v>52.195022509999973</v>
      </c>
      <c r="L94" s="8">
        <f t="shared" si="9"/>
        <v>1.0707375071629572</v>
      </c>
      <c r="M94" s="8">
        <f t="shared" si="12"/>
        <v>1.43443007847821</v>
      </c>
      <c r="P94" s="6">
        <f t="shared" si="10"/>
        <v>1.8286901407456586</v>
      </c>
      <c r="U94" s="18">
        <v>70</v>
      </c>
      <c r="V94" s="20">
        <f t="shared" si="11"/>
        <v>0.85471757815793081</v>
      </c>
    </row>
    <row r="95" spans="1:22" x14ac:dyDescent="0.15">
      <c r="A95" s="6">
        <v>47</v>
      </c>
      <c r="B95" s="6">
        <v>93</v>
      </c>
      <c r="D95">
        <v>551.49481200000002</v>
      </c>
      <c r="E95">
        <v>509.97268680000002</v>
      </c>
      <c r="F95">
        <v>465.22061159999998</v>
      </c>
      <c r="G95">
        <v>460.79257200000001</v>
      </c>
      <c r="I95" s="7">
        <f t="shared" si="7"/>
        <v>86.274200400000041</v>
      </c>
      <c r="J95" s="7">
        <f t="shared" si="7"/>
        <v>49.180114800000013</v>
      </c>
      <c r="K95" s="7">
        <f t="shared" si="8"/>
        <v>51.848120040000033</v>
      </c>
      <c r="L95" s="8">
        <f t="shared" si="9"/>
        <v>1.054249674911292</v>
      </c>
      <c r="M95" s="8">
        <f t="shared" si="12"/>
        <v>1.421852919036386</v>
      </c>
      <c r="P95" s="6">
        <f t="shared" si="10"/>
        <v>0.93585075396218698</v>
      </c>
      <c r="U95" s="18">
        <v>70.5</v>
      </c>
      <c r="V95" s="20">
        <f t="shared" si="11"/>
        <v>0.84533106107241263</v>
      </c>
    </row>
    <row r="96" spans="1:22" x14ac:dyDescent="0.15">
      <c r="A96" s="6">
        <v>47.5</v>
      </c>
      <c r="B96" s="6">
        <v>94</v>
      </c>
      <c r="D96">
        <v>552.91247559999999</v>
      </c>
      <c r="E96">
        <v>510.8995056</v>
      </c>
      <c r="F96">
        <v>465.4616699</v>
      </c>
      <c r="G96">
        <v>461.30453490000002</v>
      </c>
      <c r="I96" s="7">
        <f t="shared" si="7"/>
        <v>87.450805699999989</v>
      </c>
      <c r="J96" s="7">
        <f t="shared" si="7"/>
        <v>49.594970699999976</v>
      </c>
      <c r="K96" s="7">
        <f t="shared" si="8"/>
        <v>52.734326210000006</v>
      </c>
      <c r="L96" s="8">
        <f t="shared" si="9"/>
        <v>1.0632998762916908</v>
      </c>
      <c r="M96" s="8">
        <f t="shared" si="12"/>
        <v>1.4348137932266263</v>
      </c>
      <c r="P96" s="6">
        <f t="shared" si="10"/>
        <v>1.8559296491784196</v>
      </c>
      <c r="U96" s="18">
        <v>71</v>
      </c>
      <c r="V96" s="20">
        <f t="shared" si="11"/>
        <v>0.84891641541074514</v>
      </c>
    </row>
    <row r="97" spans="1:22" x14ac:dyDescent="0.15">
      <c r="A97" s="6">
        <v>48</v>
      </c>
      <c r="B97" s="6">
        <v>95</v>
      </c>
      <c r="D97">
        <v>552.41638179999995</v>
      </c>
      <c r="E97">
        <v>510.58731080000001</v>
      </c>
      <c r="F97">
        <v>464.99731450000002</v>
      </c>
      <c r="G97">
        <v>461.01507570000001</v>
      </c>
      <c r="I97" s="7">
        <f t="shared" si="7"/>
        <v>87.419067299999938</v>
      </c>
      <c r="J97" s="7">
        <f t="shared" si="7"/>
        <v>49.5722351</v>
      </c>
      <c r="K97" s="7">
        <f t="shared" si="8"/>
        <v>52.71850272999994</v>
      </c>
      <c r="L97" s="8">
        <f t="shared" si="9"/>
        <v>1.0634683431895517</v>
      </c>
      <c r="M97" s="8">
        <f t="shared" si="12"/>
        <v>1.4388929329343287</v>
      </c>
      <c r="P97" s="6">
        <f t="shared" si="10"/>
        <v>2.1455035082103748</v>
      </c>
      <c r="U97" s="18">
        <v>71.5</v>
      </c>
      <c r="V97" s="20">
        <f t="shared" si="11"/>
        <v>0.84413596014550352</v>
      </c>
    </row>
    <row r="98" spans="1:22" x14ac:dyDescent="0.15">
      <c r="A98" s="6">
        <v>48.5</v>
      </c>
      <c r="B98" s="6">
        <v>96</v>
      </c>
      <c r="D98">
        <v>552.30816649999997</v>
      </c>
      <c r="E98">
        <v>510.39199830000001</v>
      </c>
      <c r="F98">
        <v>464.9967651</v>
      </c>
      <c r="G98">
        <v>461.06967159999999</v>
      </c>
      <c r="I98" s="7">
        <f t="shared" si="7"/>
        <v>87.311401399999966</v>
      </c>
      <c r="J98" s="7">
        <f t="shared" si="7"/>
        <v>49.322326700000019</v>
      </c>
      <c r="K98" s="7">
        <f t="shared" si="8"/>
        <v>52.785772709999954</v>
      </c>
      <c r="L98" s="8">
        <f t="shared" si="9"/>
        <v>1.0702206534388803</v>
      </c>
      <c r="M98" s="8">
        <f t="shared" si="12"/>
        <v>1.4495559159934988</v>
      </c>
      <c r="P98" s="6">
        <f t="shared" si="10"/>
        <v>2.9024575167739495</v>
      </c>
      <c r="U98" s="18">
        <v>72</v>
      </c>
      <c r="V98" s="20">
        <f t="shared" si="11"/>
        <v>0.84307587990942123</v>
      </c>
    </row>
    <row r="99" spans="1:22" x14ac:dyDescent="0.15">
      <c r="A99" s="6">
        <v>49</v>
      </c>
      <c r="B99" s="6">
        <v>97</v>
      </c>
      <c r="D99">
        <v>550.07147220000002</v>
      </c>
      <c r="E99">
        <v>509.70834350000001</v>
      </c>
      <c r="F99">
        <v>465.25531009999997</v>
      </c>
      <c r="G99">
        <v>461.26339719999999</v>
      </c>
      <c r="I99" s="7">
        <f t="shared" si="7"/>
        <v>84.816162100000042</v>
      </c>
      <c r="J99" s="7">
        <f t="shared" si="7"/>
        <v>48.444946300000026</v>
      </c>
      <c r="K99" s="7">
        <f t="shared" si="8"/>
        <v>50.904699690000029</v>
      </c>
      <c r="L99" s="8">
        <f t="shared" si="9"/>
        <v>1.0507741999499338</v>
      </c>
      <c r="M99" s="8">
        <f t="shared" si="12"/>
        <v>1.4340201353143938</v>
      </c>
      <c r="P99" s="6">
        <f t="shared" si="10"/>
        <v>1.7995887045516763</v>
      </c>
      <c r="U99" s="18">
        <v>72.5</v>
      </c>
      <c r="V99" s="20">
        <f t="shared" si="11"/>
        <v>0.83504465928556615</v>
      </c>
    </row>
    <row r="100" spans="1:22" x14ac:dyDescent="0.15">
      <c r="A100" s="6">
        <v>49.5</v>
      </c>
      <c r="B100" s="6">
        <v>98</v>
      </c>
      <c r="D100">
        <v>548.55334470000003</v>
      </c>
      <c r="E100">
        <v>508.86767579999997</v>
      </c>
      <c r="F100">
        <v>464.80307010000001</v>
      </c>
      <c r="G100">
        <v>460.80224609999999</v>
      </c>
      <c r="I100" s="7">
        <f t="shared" si="7"/>
        <v>83.750274600000012</v>
      </c>
      <c r="J100" s="7">
        <f t="shared" si="7"/>
        <v>48.065429699999981</v>
      </c>
      <c r="K100" s="7">
        <f t="shared" si="8"/>
        <v>50.10447381000003</v>
      </c>
      <c r="L100" s="8">
        <f t="shared" si="9"/>
        <v>1.042422259048275</v>
      </c>
      <c r="M100" s="8">
        <f t="shared" si="12"/>
        <v>1.4295788672225762</v>
      </c>
      <c r="P100" s="6">
        <f t="shared" si="10"/>
        <v>1.4843077304985792</v>
      </c>
      <c r="U100" s="18">
        <v>73</v>
      </c>
      <c r="V100" s="20">
        <f t="shared" si="11"/>
        <v>0.85607127339711475</v>
      </c>
    </row>
    <row r="101" spans="1:22" x14ac:dyDescent="0.15">
      <c r="A101" s="6">
        <v>50</v>
      </c>
      <c r="B101" s="6">
        <v>99</v>
      </c>
      <c r="D101">
        <v>547.56536870000002</v>
      </c>
      <c r="E101">
        <v>509.44140629999998</v>
      </c>
      <c r="F101">
        <v>466.06860349999999</v>
      </c>
      <c r="G101">
        <v>461.84719849999999</v>
      </c>
      <c r="I101" s="7">
        <f t="shared" si="7"/>
        <v>81.496765200000027</v>
      </c>
      <c r="J101" s="7">
        <f t="shared" si="7"/>
        <v>47.594207799999992</v>
      </c>
      <c r="K101" s="7">
        <f t="shared" si="8"/>
        <v>48.180819740000032</v>
      </c>
      <c r="L101" s="8">
        <f t="shared" si="9"/>
        <v>1.0123252800522513</v>
      </c>
      <c r="M101" s="8">
        <f t="shared" si="12"/>
        <v>1.403392561036394</v>
      </c>
      <c r="P101" s="6">
        <f t="shared" si="10"/>
        <v>-0.37463074170102439</v>
      </c>
      <c r="U101" s="18">
        <v>73.5</v>
      </c>
      <c r="V101" s="20">
        <f t="shared" si="11"/>
        <v>0.88404560331313864</v>
      </c>
    </row>
    <row r="102" spans="1:22" x14ac:dyDescent="0.15">
      <c r="A102" s="6">
        <v>50.5</v>
      </c>
      <c r="B102" s="6">
        <v>100</v>
      </c>
      <c r="D102">
        <v>546.90008539999997</v>
      </c>
      <c r="E102">
        <v>509.05032349999999</v>
      </c>
      <c r="F102">
        <v>466.42129519999997</v>
      </c>
      <c r="G102">
        <v>462.51196290000001</v>
      </c>
      <c r="I102" s="7">
        <f t="shared" si="7"/>
        <v>80.478790199999992</v>
      </c>
      <c r="J102" s="7">
        <f t="shared" si="7"/>
        <v>46.538360599999976</v>
      </c>
      <c r="K102" s="7">
        <f t="shared" si="8"/>
        <v>47.901937780000011</v>
      </c>
      <c r="L102" s="8">
        <f t="shared" si="9"/>
        <v>1.0293000690703324</v>
      </c>
      <c r="M102" s="8">
        <f t="shared" si="12"/>
        <v>1.4242780228643166</v>
      </c>
      <c r="P102" s="6">
        <f t="shared" si="10"/>
        <v>1.1080063368369308</v>
      </c>
      <c r="U102" s="18">
        <v>74</v>
      </c>
      <c r="V102" s="20">
        <f t="shared" si="11"/>
        <v>0.86743531390022111</v>
      </c>
    </row>
    <row r="103" spans="1:22" x14ac:dyDescent="0.15">
      <c r="A103" s="6">
        <v>51</v>
      </c>
      <c r="B103" s="6">
        <v>101</v>
      </c>
      <c r="D103">
        <v>546.95245360000001</v>
      </c>
      <c r="E103">
        <v>509.23883060000003</v>
      </c>
      <c r="F103">
        <v>465.90905759999998</v>
      </c>
      <c r="G103">
        <v>461.60345460000002</v>
      </c>
      <c r="I103" s="7">
        <f t="shared" si="7"/>
        <v>81.04339600000003</v>
      </c>
      <c r="J103" s="7">
        <f t="shared" si="7"/>
        <v>47.635376000000008</v>
      </c>
      <c r="K103" s="7">
        <f t="shared" si="8"/>
        <v>47.698632800000027</v>
      </c>
      <c r="L103" s="8">
        <f t="shared" si="9"/>
        <v>1.0013279374555586</v>
      </c>
      <c r="M103" s="8">
        <f t="shared" si="12"/>
        <v>1.4002165640593842</v>
      </c>
      <c r="P103" s="6">
        <f t="shared" si="10"/>
        <v>-0.60009144341956067</v>
      </c>
      <c r="U103" s="18">
        <v>74.5</v>
      </c>
      <c r="V103" s="20">
        <f t="shared" si="11"/>
        <v>0.85897758292135062</v>
      </c>
    </row>
    <row r="104" spans="1:22" x14ac:dyDescent="0.15">
      <c r="A104" s="6">
        <v>51.5</v>
      </c>
      <c r="B104" s="6">
        <v>102</v>
      </c>
      <c r="D104">
        <v>546.4080811</v>
      </c>
      <c r="E104">
        <v>509.11193850000001</v>
      </c>
      <c r="F104">
        <v>464.76406859999997</v>
      </c>
      <c r="G104">
        <v>460.61608890000002</v>
      </c>
      <c r="I104" s="7">
        <f t="shared" si="7"/>
        <v>81.644012500000031</v>
      </c>
      <c r="J104" s="7">
        <f t="shared" si="7"/>
        <v>48.495849599999985</v>
      </c>
      <c r="K104" s="7">
        <f t="shared" si="8"/>
        <v>47.696917780000042</v>
      </c>
      <c r="L104" s="8">
        <f t="shared" si="9"/>
        <v>0.98352576918252521</v>
      </c>
      <c r="M104" s="8">
        <f t="shared" si="12"/>
        <v>1.3863250685961921</v>
      </c>
      <c r="P104" s="6">
        <f t="shared" si="10"/>
        <v>-1.5862341689079074</v>
      </c>
      <c r="U104" s="18">
        <v>75</v>
      </c>
      <c r="V104" s="20">
        <f t="shared" si="11"/>
        <v>0.83490410188520592</v>
      </c>
    </row>
    <row r="105" spans="1:22" x14ac:dyDescent="0.15">
      <c r="A105" s="6">
        <v>52</v>
      </c>
      <c r="B105" s="6">
        <v>103</v>
      </c>
      <c r="D105">
        <v>547.89514159999999</v>
      </c>
      <c r="E105">
        <v>509.81072999999998</v>
      </c>
      <c r="F105">
        <v>465.9696045</v>
      </c>
      <c r="G105">
        <v>461.69250490000002</v>
      </c>
      <c r="I105" s="7">
        <f t="shared" si="7"/>
        <v>81.925537099999985</v>
      </c>
      <c r="J105" s="7">
        <f t="shared" si="7"/>
        <v>48.118225099999961</v>
      </c>
      <c r="K105" s="7">
        <f t="shared" si="8"/>
        <v>48.242779530000014</v>
      </c>
      <c r="L105" s="8">
        <f t="shared" si="9"/>
        <v>1.0025885084028183</v>
      </c>
      <c r="M105" s="8">
        <f t="shared" si="12"/>
        <v>1.4092984806263267</v>
      </c>
      <c r="P105" s="6">
        <f t="shared" si="10"/>
        <v>4.4624309446142187E-2</v>
      </c>
    </row>
    <row r="106" spans="1:22" x14ac:dyDescent="0.15">
      <c r="A106" s="6">
        <v>52.5</v>
      </c>
      <c r="B106" s="6">
        <v>104</v>
      </c>
      <c r="D106">
        <v>548.0271606</v>
      </c>
      <c r="E106">
        <v>510.24951170000003</v>
      </c>
      <c r="F106">
        <v>466.36184689999999</v>
      </c>
      <c r="G106">
        <v>462.08258060000003</v>
      </c>
      <c r="I106" s="7">
        <f t="shared" si="7"/>
        <v>81.665313700000013</v>
      </c>
      <c r="J106" s="7">
        <f t="shared" si="7"/>
        <v>48.166931099999999</v>
      </c>
      <c r="K106" s="7">
        <f t="shared" si="8"/>
        <v>47.948461930000015</v>
      </c>
      <c r="L106" s="8">
        <f t="shared" si="9"/>
        <v>0.99546433278992974</v>
      </c>
      <c r="M106" s="8">
        <f t="shared" si="12"/>
        <v>1.4060849778232796</v>
      </c>
      <c r="P106" s="6">
        <f t="shared" si="10"/>
        <v>-0.18349889161295524</v>
      </c>
    </row>
    <row r="107" spans="1:22" x14ac:dyDescent="0.15">
      <c r="A107" s="6">
        <v>53</v>
      </c>
      <c r="B107" s="6">
        <v>105</v>
      </c>
      <c r="D107">
        <v>547.27960210000003</v>
      </c>
      <c r="E107">
        <v>510.09680179999998</v>
      </c>
      <c r="F107">
        <v>465.7032471</v>
      </c>
      <c r="G107">
        <v>461.83319089999998</v>
      </c>
      <c r="I107" s="7">
        <f t="shared" si="7"/>
        <v>81.576355000000035</v>
      </c>
      <c r="J107" s="7">
        <f t="shared" si="7"/>
        <v>48.263610900000003</v>
      </c>
      <c r="K107" s="7">
        <f t="shared" si="8"/>
        <v>47.791827370000036</v>
      </c>
      <c r="L107" s="8">
        <f t="shared" si="9"/>
        <v>0.99022486048593672</v>
      </c>
      <c r="M107" s="8">
        <f t="shared" si="12"/>
        <v>1.404756178329128</v>
      </c>
      <c r="P107" s="6">
        <f t="shared" si="10"/>
        <v>-0.27782897711470922</v>
      </c>
    </row>
    <row r="108" spans="1:22" x14ac:dyDescent="0.15">
      <c r="A108" s="6">
        <v>53.5</v>
      </c>
      <c r="B108" s="6">
        <v>106</v>
      </c>
      <c r="D108">
        <v>547.22430420000001</v>
      </c>
      <c r="E108">
        <v>510.32269289999999</v>
      </c>
      <c r="F108">
        <v>466.63519289999999</v>
      </c>
      <c r="G108">
        <v>462.49877930000002</v>
      </c>
      <c r="I108" s="7">
        <f t="shared" si="7"/>
        <v>80.589111300000013</v>
      </c>
      <c r="J108" s="7">
        <f t="shared" si="7"/>
        <v>47.823913599999969</v>
      </c>
      <c r="K108" s="7">
        <f t="shared" si="8"/>
        <v>47.112371780000039</v>
      </c>
      <c r="L108" s="8">
        <f t="shared" si="9"/>
        <v>0.98512163128364449</v>
      </c>
      <c r="M108" s="8">
        <f t="shared" si="12"/>
        <v>1.4035636219366772</v>
      </c>
      <c r="P108" s="6">
        <f t="shared" si="10"/>
        <v>-0.36248730740507534</v>
      </c>
    </row>
    <row r="109" spans="1:22" x14ac:dyDescent="0.15">
      <c r="A109" s="6">
        <v>54</v>
      </c>
      <c r="B109" s="6">
        <v>107</v>
      </c>
      <c r="D109">
        <v>548.81115720000003</v>
      </c>
      <c r="E109">
        <v>511.05404659999999</v>
      </c>
      <c r="F109">
        <v>466.42105099999998</v>
      </c>
      <c r="G109">
        <v>462.3397827</v>
      </c>
      <c r="I109" s="7">
        <f t="shared" si="7"/>
        <v>82.390106200000048</v>
      </c>
      <c r="J109" s="7">
        <f t="shared" si="7"/>
        <v>48.714263899999992</v>
      </c>
      <c r="K109" s="7">
        <f t="shared" si="8"/>
        <v>48.290121470000059</v>
      </c>
      <c r="L109" s="8">
        <f t="shared" si="9"/>
        <v>0.99129326000141138</v>
      </c>
      <c r="M109" s="8">
        <f t="shared" si="12"/>
        <v>1.4136459234642855</v>
      </c>
      <c r="P109" s="6">
        <f t="shared" si="10"/>
        <v>0.35324472691589504</v>
      </c>
    </row>
    <row r="110" spans="1:22" x14ac:dyDescent="0.15">
      <c r="A110" s="6">
        <v>54.5</v>
      </c>
      <c r="B110" s="6">
        <v>108</v>
      </c>
      <c r="D110">
        <v>547.95538329999999</v>
      </c>
      <c r="E110">
        <v>511.3385925</v>
      </c>
      <c r="F110">
        <v>466.34542850000003</v>
      </c>
      <c r="G110">
        <v>462.58972169999998</v>
      </c>
      <c r="I110" s="7">
        <f t="shared" si="7"/>
        <v>81.609954799999969</v>
      </c>
      <c r="J110" s="7">
        <f t="shared" si="7"/>
        <v>48.74887080000002</v>
      </c>
      <c r="K110" s="7">
        <f t="shared" si="8"/>
        <v>47.485745239999957</v>
      </c>
      <c r="L110" s="8">
        <f t="shared" si="9"/>
        <v>0.97408913192713253</v>
      </c>
      <c r="M110" s="8">
        <f t="shared" si="12"/>
        <v>1.400352468199848</v>
      </c>
      <c r="P110" s="6">
        <f t="shared" si="10"/>
        <v>-0.59044375071165456</v>
      </c>
    </row>
    <row r="111" spans="1:22" x14ac:dyDescent="0.15">
      <c r="A111" s="6">
        <v>55</v>
      </c>
      <c r="B111" s="6">
        <v>109</v>
      </c>
      <c r="D111">
        <v>546.54669190000004</v>
      </c>
      <c r="E111">
        <v>510.19470209999997</v>
      </c>
      <c r="F111">
        <v>466.46032709999997</v>
      </c>
      <c r="G111">
        <v>462.33630369999997</v>
      </c>
      <c r="I111" s="7">
        <f t="shared" si="7"/>
        <v>80.086364800000069</v>
      </c>
      <c r="J111" s="7">
        <f t="shared" si="7"/>
        <v>47.858398399999999</v>
      </c>
      <c r="K111" s="7">
        <f t="shared" si="8"/>
        <v>46.585485920000075</v>
      </c>
      <c r="L111" s="8">
        <f t="shared" si="9"/>
        <v>0.97340252656679116</v>
      </c>
      <c r="M111" s="8">
        <f t="shared" si="12"/>
        <v>1.4035765356493481</v>
      </c>
      <c r="P111" s="6">
        <f t="shared" si="10"/>
        <v>-0.36157057645675683</v>
      </c>
    </row>
    <row r="112" spans="1:22" x14ac:dyDescent="0.15">
      <c r="A112" s="6">
        <v>55.5</v>
      </c>
      <c r="B112" s="6">
        <v>110</v>
      </c>
      <c r="D112">
        <v>543.89562990000002</v>
      </c>
      <c r="E112">
        <v>508.27713010000002</v>
      </c>
      <c r="F112">
        <v>466.54693600000002</v>
      </c>
      <c r="G112">
        <v>462.06939699999998</v>
      </c>
      <c r="I112" s="7">
        <f t="shared" si="7"/>
        <v>77.348693900000001</v>
      </c>
      <c r="J112" s="7">
        <f t="shared" si="7"/>
        <v>46.207733100000041</v>
      </c>
      <c r="K112" s="7">
        <f t="shared" si="8"/>
        <v>45.003280729999972</v>
      </c>
      <c r="L112" s="8">
        <f t="shared" si="9"/>
        <v>0.97393396539506782</v>
      </c>
      <c r="M112" s="8">
        <f t="shared" si="12"/>
        <v>1.4080186472874663</v>
      </c>
      <c r="P112" s="6">
        <f t="shared" si="10"/>
        <v>-4.6229719934552042E-2</v>
      </c>
    </row>
    <row r="113" spans="1:16" x14ac:dyDescent="0.15">
      <c r="A113" s="6">
        <v>56</v>
      </c>
      <c r="B113" s="6">
        <v>111</v>
      </c>
      <c r="D113">
        <v>542.03460689999997</v>
      </c>
      <c r="E113">
        <v>507.64999390000003</v>
      </c>
      <c r="F113">
        <v>465.99597169999998</v>
      </c>
      <c r="G113">
        <v>461.7449646</v>
      </c>
      <c r="I113" s="7">
        <f t="shared" si="7"/>
        <v>76.038635199999987</v>
      </c>
      <c r="J113" s="7">
        <f t="shared" si="7"/>
        <v>45.905029300000024</v>
      </c>
      <c r="K113" s="7">
        <f t="shared" si="8"/>
        <v>43.905114689999969</v>
      </c>
      <c r="L113" s="8">
        <f t="shared" si="9"/>
        <v>0.9564336491993034</v>
      </c>
      <c r="M113" s="8">
        <f t="shared" si="12"/>
        <v>1.3944290039015432</v>
      </c>
      <c r="P113" s="6">
        <f t="shared" si="10"/>
        <v>-1.0109442823456285</v>
      </c>
    </row>
    <row r="114" spans="1:16" x14ac:dyDescent="0.15">
      <c r="A114" s="6">
        <v>56.5</v>
      </c>
      <c r="B114" s="6">
        <v>112</v>
      </c>
      <c r="D114">
        <v>541.57263179999995</v>
      </c>
      <c r="E114">
        <v>507.13201900000001</v>
      </c>
      <c r="F114">
        <v>465.91793819999998</v>
      </c>
      <c r="G114">
        <v>461.53942869999997</v>
      </c>
      <c r="I114" s="7">
        <f t="shared" si="7"/>
        <v>75.654693599999973</v>
      </c>
      <c r="J114" s="7">
        <f t="shared" si="7"/>
        <v>45.59259030000004</v>
      </c>
      <c r="K114" s="7">
        <f t="shared" si="8"/>
        <v>43.739880389999946</v>
      </c>
      <c r="L114" s="8">
        <f t="shared" si="9"/>
        <v>0.95936379359432689</v>
      </c>
      <c r="M114" s="8">
        <f t="shared" si="12"/>
        <v>1.4012698211064081</v>
      </c>
      <c r="P114" s="6">
        <f t="shared" si="10"/>
        <v>-0.525321827884356</v>
      </c>
    </row>
    <row r="115" spans="1:16" x14ac:dyDescent="0.15">
      <c r="A115" s="6">
        <v>57</v>
      </c>
      <c r="B115" s="6">
        <v>113</v>
      </c>
      <c r="D115">
        <v>541.41436769999996</v>
      </c>
      <c r="E115">
        <v>507.58544920000003</v>
      </c>
      <c r="F115">
        <v>466.04815669999999</v>
      </c>
      <c r="G115">
        <v>461.57385249999999</v>
      </c>
      <c r="I115" s="7">
        <f t="shared" si="7"/>
        <v>75.366210999999964</v>
      </c>
      <c r="J115" s="7">
        <f t="shared" si="7"/>
        <v>46.011596700000041</v>
      </c>
      <c r="K115" s="7">
        <f t="shared" si="8"/>
        <v>43.158093309999934</v>
      </c>
      <c r="L115" s="8">
        <f t="shared" si="9"/>
        <v>0.93798295224125305</v>
      </c>
      <c r="M115" s="8">
        <f t="shared" si="12"/>
        <v>1.3837996525631757</v>
      </c>
      <c r="P115" s="6">
        <f t="shared" si="10"/>
        <v>-1.7655108102450134</v>
      </c>
    </row>
    <row r="116" spans="1:16" x14ac:dyDescent="0.15">
      <c r="A116" s="6">
        <v>57.5</v>
      </c>
      <c r="B116" s="6">
        <v>114</v>
      </c>
      <c r="D116">
        <v>541.34674070000005</v>
      </c>
      <c r="E116">
        <v>507.77182010000001</v>
      </c>
      <c r="F116">
        <v>465.83078</v>
      </c>
      <c r="G116">
        <v>461.66183469999999</v>
      </c>
      <c r="I116" s="7">
        <f t="shared" si="7"/>
        <v>75.515960700000051</v>
      </c>
      <c r="J116" s="7">
        <f t="shared" si="7"/>
        <v>46.109985400000028</v>
      </c>
      <c r="K116" s="7">
        <f t="shared" si="8"/>
        <v>43.238970920000035</v>
      </c>
      <c r="L116" s="8">
        <f t="shared" si="9"/>
        <v>0.93773551530987931</v>
      </c>
      <c r="M116" s="8">
        <f t="shared" si="12"/>
        <v>1.3874628884416433</v>
      </c>
      <c r="P116" s="6">
        <f t="shared" si="10"/>
        <v>-1.5054615288072721</v>
      </c>
    </row>
    <row r="117" spans="1:16" x14ac:dyDescent="0.15">
      <c r="A117" s="6">
        <v>58</v>
      </c>
      <c r="B117" s="6">
        <v>115</v>
      </c>
      <c r="D117">
        <v>542.79248050000001</v>
      </c>
      <c r="E117">
        <v>508.43939210000002</v>
      </c>
      <c r="F117">
        <v>465.9669189</v>
      </c>
      <c r="G117">
        <v>461.59967039999998</v>
      </c>
      <c r="I117" s="7">
        <f t="shared" si="7"/>
        <v>76.825561600000015</v>
      </c>
      <c r="J117" s="7">
        <f t="shared" si="7"/>
        <v>46.839721700000041</v>
      </c>
      <c r="K117" s="7">
        <f t="shared" si="8"/>
        <v>44.037756409999986</v>
      </c>
      <c r="L117" s="8">
        <f t="shared" si="9"/>
        <v>0.94017971951357571</v>
      </c>
      <c r="M117" s="8">
        <f t="shared" si="12"/>
        <v>1.3938177654551813</v>
      </c>
      <c r="P117" s="6">
        <f t="shared" si="10"/>
        <v>-1.0543354599921051</v>
      </c>
    </row>
    <row r="118" spans="1:16" x14ac:dyDescent="0.15">
      <c r="A118" s="6">
        <v>58.5</v>
      </c>
      <c r="B118" s="6">
        <v>116</v>
      </c>
      <c r="D118">
        <v>544.93792719999999</v>
      </c>
      <c r="E118">
        <v>510.71899409999997</v>
      </c>
      <c r="F118">
        <v>466.3858032</v>
      </c>
      <c r="G118">
        <v>461.60720830000002</v>
      </c>
      <c r="I118" s="7">
        <f t="shared" si="7"/>
        <v>78.552123999999992</v>
      </c>
      <c r="J118" s="7">
        <f t="shared" si="7"/>
        <v>49.11178579999995</v>
      </c>
      <c r="K118" s="7">
        <f t="shared" si="8"/>
        <v>44.173873940000028</v>
      </c>
      <c r="L118" s="8">
        <f t="shared" si="9"/>
        <v>0.89945566467265525</v>
      </c>
      <c r="M118" s="8">
        <f t="shared" si="12"/>
        <v>1.3570043834241021</v>
      </c>
      <c r="P118" s="6">
        <f t="shared" si="10"/>
        <v>-3.667678925190923</v>
      </c>
    </row>
    <row r="119" spans="1:16" x14ac:dyDescent="0.15">
      <c r="A119" s="6">
        <v>59</v>
      </c>
      <c r="B119" s="6">
        <v>117</v>
      </c>
      <c r="D119">
        <v>545.21771239999998</v>
      </c>
      <c r="E119">
        <v>510.03643799999998</v>
      </c>
      <c r="F119">
        <v>466.67016599999999</v>
      </c>
      <c r="G119">
        <v>462.46624759999997</v>
      </c>
      <c r="I119" s="7">
        <f t="shared" si="7"/>
        <v>78.547546399999987</v>
      </c>
      <c r="J119" s="7">
        <f t="shared" si="7"/>
        <v>47.570190400000001</v>
      </c>
      <c r="K119" s="7">
        <f t="shared" si="8"/>
        <v>45.248413119999988</v>
      </c>
      <c r="L119" s="8">
        <f t="shared" si="9"/>
        <v>0.95119260065017497</v>
      </c>
      <c r="M119" s="8">
        <f t="shared" si="12"/>
        <v>1.4126519922114633</v>
      </c>
      <c r="P119" s="6">
        <f t="shared" si="10"/>
        <v>0.28268658742664871</v>
      </c>
    </row>
    <row r="120" spans="1:16" x14ac:dyDescent="0.15">
      <c r="A120" s="6">
        <v>59.5</v>
      </c>
      <c r="B120" s="6">
        <v>118</v>
      </c>
      <c r="D120">
        <v>545.01220699999999</v>
      </c>
      <c r="E120">
        <v>510.37780759999998</v>
      </c>
      <c r="F120">
        <v>467.02691650000003</v>
      </c>
      <c r="G120">
        <v>462.64111329999997</v>
      </c>
      <c r="I120" s="7">
        <f t="shared" si="7"/>
        <v>77.985290499999962</v>
      </c>
      <c r="J120" s="7">
        <f t="shared" si="7"/>
        <v>47.736694300000011</v>
      </c>
      <c r="K120" s="7">
        <f t="shared" si="8"/>
        <v>44.569604489999954</v>
      </c>
      <c r="L120" s="8">
        <f t="shared" si="9"/>
        <v>0.93365502457927729</v>
      </c>
      <c r="M120" s="8">
        <f t="shared" si="12"/>
        <v>1.399025088950407</v>
      </c>
      <c r="P120" s="6">
        <f t="shared" si="10"/>
        <v>-0.68467301452769536</v>
      </c>
    </row>
    <row r="121" spans="1:16" x14ac:dyDescent="0.15">
      <c r="A121" s="6">
        <v>60</v>
      </c>
      <c r="B121" s="6">
        <v>119</v>
      </c>
      <c r="D121">
        <v>546.14929199999995</v>
      </c>
      <c r="E121">
        <v>511.1318359</v>
      </c>
      <c r="F121">
        <v>466.74682619999999</v>
      </c>
      <c r="G121">
        <v>462.66720579999998</v>
      </c>
      <c r="I121" s="7">
        <f t="shared" si="7"/>
        <v>79.402465799999959</v>
      </c>
      <c r="J121" s="7">
        <f t="shared" si="7"/>
        <v>48.464630100000022</v>
      </c>
      <c r="K121" s="7">
        <f t="shared" si="8"/>
        <v>45.477224729999946</v>
      </c>
      <c r="L121" s="8">
        <f t="shared" si="9"/>
        <v>0.93835905971352762</v>
      </c>
      <c r="M121" s="8">
        <f t="shared" si="12"/>
        <v>1.4076397968944989</v>
      </c>
      <c r="P121" s="6">
        <f t="shared" si="10"/>
        <v>-7.312391286454209E-2</v>
      </c>
    </row>
    <row r="122" spans="1:16" x14ac:dyDescent="0.15">
      <c r="A122" s="6">
        <v>60.5</v>
      </c>
      <c r="B122" s="6">
        <v>120</v>
      </c>
      <c r="D122">
        <v>546.06640630000004</v>
      </c>
      <c r="E122">
        <v>511.74972530000002</v>
      </c>
      <c r="F122">
        <v>467.13800049999998</v>
      </c>
      <c r="G122">
        <v>462.95373540000003</v>
      </c>
      <c r="I122" s="7">
        <f t="shared" si="7"/>
        <v>78.928405800000064</v>
      </c>
      <c r="J122" s="7">
        <f t="shared" si="7"/>
        <v>48.795989899999995</v>
      </c>
      <c r="K122" s="7">
        <f t="shared" si="8"/>
        <v>44.77121287000007</v>
      </c>
      <c r="L122" s="8">
        <f t="shared" si="9"/>
        <v>0.91751828299317018</v>
      </c>
      <c r="M122" s="8">
        <f t="shared" si="12"/>
        <v>1.3907096929839828</v>
      </c>
      <c r="P122" s="6">
        <f t="shared" si="10"/>
        <v>-1.2749742721260631</v>
      </c>
    </row>
    <row r="123" spans="1:16" x14ac:dyDescent="0.15">
      <c r="A123" s="6">
        <v>61</v>
      </c>
      <c r="B123" s="6">
        <v>121</v>
      </c>
      <c r="D123">
        <v>546.45666500000004</v>
      </c>
      <c r="E123">
        <v>511.76641849999999</v>
      </c>
      <c r="F123">
        <v>466.62658690000001</v>
      </c>
      <c r="G123">
        <v>462.42050169999999</v>
      </c>
      <c r="I123" s="7">
        <f t="shared" si="7"/>
        <v>79.830078100000037</v>
      </c>
      <c r="J123" s="7">
        <f t="shared" si="7"/>
        <v>49.345916799999998</v>
      </c>
      <c r="K123" s="7">
        <f t="shared" si="8"/>
        <v>45.287936340000044</v>
      </c>
      <c r="L123" s="8">
        <f t="shared" si="9"/>
        <v>0.9177646151261708</v>
      </c>
      <c r="M123" s="8">
        <f t="shared" si="12"/>
        <v>1.3948666979268249</v>
      </c>
      <c r="P123" s="6">
        <f t="shared" si="10"/>
        <v>-0.97987284153747778</v>
      </c>
    </row>
    <row r="124" spans="1:16" x14ac:dyDescent="0.15">
      <c r="A124" s="6">
        <v>61.5</v>
      </c>
      <c r="B124" s="6">
        <v>122</v>
      </c>
      <c r="D124">
        <v>547.26898189999997</v>
      </c>
      <c r="E124">
        <v>512.49249269999996</v>
      </c>
      <c r="F124">
        <v>466.22949219999998</v>
      </c>
      <c r="G124">
        <v>462.08285519999998</v>
      </c>
      <c r="I124" s="7">
        <f t="shared" si="7"/>
        <v>81.03948969999999</v>
      </c>
      <c r="J124" s="7">
        <f t="shared" si="7"/>
        <v>50.409637499999974</v>
      </c>
      <c r="K124" s="7">
        <f t="shared" si="8"/>
        <v>45.752743450000011</v>
      </c>
      <c r="L124" s="8">
        <f t="shared" si="9"/>
        <v>0.90761897365360011</v>
      </c>
      <c r="M124" s="8">
        <f t="shared" si="12"/>
        <v>1.3886317292640955</v>
      </c>
      <c r="P124" s="6">
        <f t="shared" si="10"/>
        <v>-1.4224867420127802</v>
      </c>
    </row>
    <row r="125" spans="1:16" x14ac:dyDescent="0.15">
      <c r="A125" s="6">
        <v>62</v>
      </c>
      <c r="B125" s="6">
        <v>123</v>
      </c>
      <c r="D125">
        <v>548.18218990000003</v>
      </c>
      <c r="E125">
        <v>513.00061040000003</v>
      </c>
      <c r="F125">
        <v>466.29083250000002</v>
      </c>
      <c r="G125">
        <v>462.0925598</v>
      </c>
      <c r="I125" s="7">
        <f t="shared" si="7"/>
        <v>81.891357400000004</v>
      </c>
      <c r="J125" s="7">
        <f t="shared" si="7"/>
        <v>50.908050600000024</v>
      </c>
      <c r="K125" s="7">
        <f t="shared" si="8"/>
        <v>46.25572197999999</v>
      </c>
      <c r="L125" s="8">
        <f t="shared" si="9"/>
        <v>0.90861310607717449</v>
      </c>
      <c r="M125" s="8">
        <f t="shared" si="12"/>
        <v>1.3935365344975115</v>
      </c>
      <c r="P125" s="6">
        <f t="shared" si="10"/>
        <v>-1.0742997513690191</v>
      </c>
    </row>
    <row r="126" spans="1:16" x14ac:dyDescent="0.15">
      <c r="A126" s="6">
        <v>62.5</v>
      </c>
      <c r="B126" s="6">
        <v>124</v>
      </c>
      <c r="D126">
        <v>546.99688719999995</v>
      </c>
      <c r="E126">
        <v>513.01635739999995</v>
      </c>
      <c r="F126">
        <v>466.58758540000002</v>
      </c>
      <c r="G126">
        <v>462.31021120000003</v>
      </c>
      <c r="I126" s="7">
        <f t="shared" si="7"/>
        <v>80.409301799999923</v>
      </c>
      <c r="J126" s="7">
        <f t="shared" si="7"/>
        <v>50.706146199999921</v>
      </c>
      <c r="K126" s="7">
        <f t="shared" si="8"/>
        <v>44.914999459999983</v>
      </c>
      <c r="L126" s="8">
        <f t="shared" si="9"/>
        <v>0.88579004373241155</v>
      </c>
      <c r="M126" s="8">
        <f t="shared" si="12"/>
        <v>1.37462414496259</v>
      </c>
      <c r="P126" s="6">
        <f t="shared" si="10"/>
        <v>-2.4168704926460776</v>
      </c>
    </row>
    <row r="127" spans="1:16" x14ac:dyDescent="0.15">
      <c r="A127" s="6">
        <v>63</v>
      </c>
      <c r="B127" s="6">
        <v>125</v>
      </c>
      <c r="D127">
        <v>550.16131589999998</v>
      </c>
      <c r="E127">
        <v>515.2752686</v>
      </c>
      <c r="F127">
        <v>465.88540649999999</v>
      </c>
      <c r="G127">
        <v>461.69491579999999</v>
      </c>
      <c r="I127" s="7">
        <f t="shared" si="7"/>
        <v>84.275909399999989</v>
      </c>
      <c r="J127" s="7">
        <f t="shared" si="7"/>
        <v>53.580352800000014</v>
      </c>
      <c r="K127" s="7">
        <f t="shared" si="8"/>
        <v>46.769662439999983</v>
      </c>
      <c r="L127" s="8">
        <f t="shared" si="9"/>
        <v>0.87288828826076659</v>
      </c>
      <c r="M127" s="8">
        <f t="shared" si="12"/>
        <v>1.3656330623007864</v>
      </c>
      <c r="P127" s="6">
        <f t="shared" si="10"/>
        <v>-3.0551380416436125</v>
      </c>
    </row>
    <row r="128" spans="1:16" x14ac:dyDescent="0.15">
      <c r="A128" s="6">
        <v>63.5</v>
      </c>
      <c r="B128" s="6">
        <v>126</v>
      </c>
      <c r="D128">
        <v>549.41931150000005</v>
      </c>
      <c r="E128">
        <v>515.26818849999995</v>
      </c>
      <c r="F128">
        <v>465.82565310000001</v>
      </c>
      <c r="G128">
        <v>461.96261600000003</v>
      </c>
      <c r="I128" s="7">
        <f t="shared" si="7"/>
        <v>83.593658400000038</v>
      </c>
      <c r="J128" s="7">
        <f t="shared" si="7"/>
        <v>53.305572499999926</v>
      </c>
      <c r="K128" s="7">
        <f t="shared" si="8"/>
        <v>46.279757650000093</v>
      </c>
      <c r="L128" s="8">
        <f t="shared" si="9"/>
        <v>0.86819736623221067</v>
      </c>
      <c r="M128" s="8">
        <f t="shared" si="12"/>
        <v>1.3648528130820718</v>
      </c>
      <c r="P128" s="6">
        <f t="shared" si="10"/>
        <v>-3.1105271171497075</v>
      </c>
    </row>
    <row r="129" spans="1:16" x14ac:dyDescent="0.15">
      <c r="A129" s="6">
        <v>64</v>
      </c>
      <c r="B129" s="6">
        <v>127</v>
      </c>
      <c r="D129">
        <v>549.08648679999999</v>
      </c>
      <c r="E129">
        <v>515.12585449999995</v>
      </c>
      <c r="F129">
        <v>465.97552489999998</v>
      </c>
      <c r="G129">
        <v>461.93301389999999</v>
      </c>
      <c r="I129" s="7">
        <f t="shared" si="7"/>
        <v>83.110961900000007</v>
      </c>
      <c r="J129" s="7">
        <f t="shared" si="7"/>
        <v>53.192840599999954</v>
      </c>
      <c r="K129" s="7">
        <f t="shared" si="8"/>
        <v>45.875973480000042</v>
      </c>
      <c r="L129" s="8">
        <f t="shared" si="9"/>
        <v>0.86244639245680899</v>
      </c>
      <c r="M129" s="8">
        <f t="shared" si="12"/>
        <v>1.3630125121165118</v>
      </c>
      <c r="P129" s="6">
        <f t="shared" si="10"/>
        <v>-3.2411681568206978</v>
      </c>
    </row>
    <row r="130" spans="1:16" x14ac:dyDescent="0.15">
      <c r="A130" s="6">
        <v>64.5</v>
      </c>
      <c r="B130" s="6">
        <v>128</v>
      </c>
      <c r="D130">
        <v>548.88189699999998</v>
      </c>
      <c r="E130">
        <v>514.20843509999997</v>
      </c>
      <c r="F130">
        <v>465.91632079999999</v>
      </c>
      <c r="G130">
        <v>461.907196</v>
      </c>
      <c r="I130" s="7">
        <f t="shared" ref="I130:J151" si="13">D130-F130</f>
        <v>82.965576199999987</v>
      </c>
      <c r="J130" s="7">
        <f t="shared" si="13"/>
        <v>52.301239099999975</v>
      </c>
      <c r="K130" s="7">
        <f t="shared" ref="K130:K151" si="14">I130-0.7*J130</f>
        <v>46.354708830000007</v>
      </c>
      <c r="L130" s="8">
        <f t="shared" ref="L130:L151" si="15">K130/J130</f>
        <v>0.8863023061723222</v>
      </c>
      <c r="M130" s="8">
        <f t="shared" si="12"/>
        <v>1.3907790986418664</v>
      </c>
      <c r="P130" s="6">
        <f t="shared" si="10"/>
        <v>-1.2700472371058953</v>
      </c>
    </row>
    <row r="131" spans="1:16" x14ac:dyDescent="0.15">
      <c r="A131" s="6">
        <v>65</v>
      </c>
      <c r="B131" s="6">
        <v>129</v>
      </c>
      <c r="D131">
        <v>547.8751221</v>
      </c>
      <c r="E131">
        <v>514.09960939999996</v>
      </c>
      <c r="F131">
        <v>465.74227910000002</v>
      </c>
      <c r="G131">
        <v>461.50122069999998</v>
      </c>
      <c r="I131" s="7">
        <f t="shared" si="13"/>
        <v>82.13284299999998</v>
      </c>
      <c r="J131" s="7">
        <f t="shared" si="13"/>
        <v>52.598388699999987</v>
      </c>
      <c r="K131" s="7">
        <f t="shared" si="14"/>
        <v>45.313970909999995</v>
      </c>
      <c r="L131" s="8">
        <f t="shared" si="15"/>
        <v>0.86150872735765016</v>
      </c>
      <c r="M131" s="8">
        <f t="shared" si="12"/>
        <v>1.3698961926370357</v>
      </c>
      <c r="P131" s="6">
        <f t="shared" si="10"/>
        <v>-2.7525028804372291</v>
      </c>
    </row>
    <row r="132" spans="1:16" x14ac:dyDescent="0.15">
      <c r="A132" s="6">
        <v>65.5</v>
      </c>
      <c r="B132" s="6">
        <v>130</v>
      </c>
      <c r="D132">
        <v>548.57867429999999</v>
      </c>
      <c r="E132">
        <v>514.3575439</v>
      </c>
      <c r="F132">
        <v>465.7255859</v>
      </c>
      <c r="G132">
        <v>461.75033569999999</v>
      </c>
      <c r="I132" s="7">
        <f t="shared" si="13"/>
        <v>82.85308839999999</v>
      </c>
      <c r="J132" s="7">
        <f t="shared" si="13"/>
        <v>52.607208200000002</v>
      </c>
      <c r="K132" s="7">
        <f t="shared" si="14"/>
        <v>46.02804265999999</v>
      </c>
      <c r="L132" s="8">
        <f t="shared" si="15"/>
        <v>0.87493794548101467</v>
      </c>
      <c r="M132" s="8">
        <f t="shared" si="12"/>
        <v>1.3872360835702415</v>
      </c>
      <c r="P132" s="6">
        <f t="shared" si="10"/>
        <v>-1.5215621692768921</v>
      </c>
    </row>
    <row r="133" spans="1:16" x14ac:dyDescent="0.15">
      <c r="A133" s="6">
        <v>66</v>
      </c>
      <c r="B133" s="6">
        <v>131</v>
      </c>
      <c r="D133">
        <v>547.85253909999994</v>
      </c>
      <c r="E133">
        <v>514.30383300000005</v>
      </c>
      <c r="F133">
        <v>465.9480896</v>
      </c>
      <c r="G133">
        <v>462.10922240000002</v>
      </c>
      <c r="I133" s="7">
        <f t="shared" si="13"/>
        <v>81.904449499999942</v>
      </c>
      <c r="J133" s="7">
        <f t="shared" si="13"/>
        <v>52.194610600000033</v>
      </c>
      <c r="K133" s="7">
        <f t="shared" si="14"/>
        <v>45.368222079999924</v>
      </c>
      <c r="L133" s="8">
        <f t="shared" si="15"/>
        <v>0.8692127704081366</v>
      </c>
      <c r="M133" s="8">
        <f t="shared" si="12"/>
        <v>1.3854215813072051</v>
      </c>
      <c r="P133" s="6">
        <f t="shared" si="10"/>
        <v>-1.6503717860540617</v>
      </c>
    </row>
    <row r="134" spans="1:16" x14ac:dyDescent="0.15">
      <c r="A134" s="6">
        <v>66.5</v>
      </c>
      <c r="B134" s="6">
        <v>132</v>
      </c>
      <c r="D134">
        <v>546.98950200000002</v>
      </c>
      <c r="E134">
        <v>513.94488530000001</v>
      </c>
      <c r="F134">
        <v>466.55529790000003</v>
      </c>
      <c r="G134">
        <v>462.04492190000002</v>
      </c>
      <c r="I134" s="7">
        <f t="shared" si="13"/>
        <v>80.434204099999988</v>
      </c>
      <c r="J134" s="7">
        <f t="shared" si="13"/>
        <v>51.89996339999999</v>
      </c>
      <c r="K134" s="7">
        <f t="shared" si="14"/>
        <v>44.104229719999999</v>
      </c>
      <c r="L134" s="8">
        <f t="shared" si="15"/>
        <v>0.84979307943018723</v>
      </c>
      <c r="M134" s="8">
        <f t="shared" si="12"/>
        <v>1.3699125631390969</v>
      </c>
      <c r="P134" s="6">
        <f t="shared" ref="P134:P151" si="16">(M134-$O$2)/$O$2*100</f>
        <v>-2.7513407556276226</v>
      </c>
    </row>
    <row r="135" spans="1:16" x14ac:dyDescent="0.15">
      <c r="A135" s="6">
        <v>67</v>
      </c>
      <c r="B135" s="6">
        <v>133</v>
      </c>
      <c r="D135">
        <v>546.88543700000002</v>
      </c>
      <c r="E135">
        <v>513.72796630000005</v>
      </c>
      <c r="F135">
        <v>466.4083862</v>
      </c>
      <c r="G135">
        <v>462.51843259999998</v>
      </c>
      <c r="I135" s="7">
        <f t="shared" si="13"/>
        <v>80.477050800000029</v>
      </c>
      <c r="J135" s="7">
        <f t="shared" si="13"/>
        <v>51.209533700000065</v>
      </c>
      <c r="K135" s="7">
        <f t="shared" si="14"/>
        <v>44.630377209999985</v>
      </c>
      <c r="L135" s="8">
        <f t="shared" si="15"/>
        <v>0.8715247725444516</v>
      </c>
      <c r="M135" s="8">
        <f t="shared" si="12"/>
        <v>1.3955549290632028</v>
      </c>
      <c r="P135" s="6">
        <f t="shared" si="16"/>
        <v>-0.93101603339958516</v>
      </c>
    </row>
    <row r="136" spans="1:16" x14ac:dyDescent="0.15">
      <c r="A136" s="6">
        <v>67.5</v>
      </c>
      <c r="B136" s="6">
        <v>134</v>
      </c>
      <c r="D136">
        <v>547.22125240000003</v>
      </c>
      <c r="E136">
        <v>513.39184569999998</v>
      </c>
      <c r="F136">
        <v>466.33816530000001</v>
      </c>
      <c r="G136">
        <v>462.52624509999998</v>
      </c>
      <c r="I136" s="7">
        <f t="shared" si="13"/>
        <v>80.883087100000012</v>
      </c>
      <c r="J136" s="7">
        <f t="shared" si="13"/>
        <v>50.865600599999993</v>
      </c>
      <c r="K136" s="7">
        <f t="shared" si="14"/>
        <v>45.277166680000022</v>
      </c>
      <c r="L136" s="8">
        <f t="shared" si="15"/>
        <v>0.89013333462929811</v>
      </c>
      <c r="M136" s="8">
        <f t="shared" si="12"/>
        <v>1.4180741639578907</v>
      </c>
      <c r="P136" s="6">
        <f t="shared" si="16"/>
        <v>0.66760088540526752</v>
      </c>
    </row>
    <row r="137" spans="1:16" x14ac:dyDescent="0.15">
      <c r="A137" s="6">
        <v>68</v>
      </c>
      <c r="B137" s="6">
        <v>135</v>
      </c>
      <c r="D137">
        <v>546.99322510000002</v>
      </c>
      <c r="E137">
        <v>513.77075200000002</v>
      </c>
      <c r="F137">
        <v>467.0554199</v>
      </c>
      <c r="G137">
        <v>462.94833369999998</v>
      </c>
      <c r="I137" s="7">
        <f t="shared" si="13"/>
        <v>79.937805200000014</v>
      </c>
      <c r="J137" s="7">
        <f t="shared" si="13"/>
        <v>50.822418300000038</v>
      </c>
      <c r="K137" s="7">
        <f t="shared" si="14"/>
        <v>44.362112389999993</v>
      </c>
      <c r="L137" s="8">
        <f t="shared" si="15"/>
        <v>0.87288472044235565</v>
      </c>
      <c r="M137" s="8">
        <f t="shared" si="12"/>
        <v>1.4047362225807896</v>
      </c>
      <c r="P137" s="6">
        <f t="shared" si="16"/>
        <v>-0.27924561480557514</v>
      </c>
    </row>
    <row r="138" spans="1:16" x14ac:dyDescent="0.15">
      <c r="A138" s="6">
        <v>68.5</v>
      </c>
      <c r="B138" s="6">
        <v>136</v>
      </c>
      <c r="D138">
        <v>546.64044190000004</v>
      </c>
      <c r="E138">
        <v>513.4650269</v>
      </c>
      <c r="F138">
        <v>466.85903930000001</v>
      </c>
      <c r="G138">
        <v>462.9367676</v>
      </c>
      <c r="I138" s="7">
        <f t="shared" si="13"/>
        <v>79.781402600000035</v>
      </c>
      <c r="J138" s="7">
        <f t="shared" si="13"/>
        <v>50.528259300000002</v>
      </c>
      <c r="K138" s="7">
        <f t="shared" si="14"/>
        <v>44.41162109000004</v>
      </c>
      <c r="L138" s="8">
        <f t="shared" si="15"/>
        <v>0.87894619179964584</v>
      </c>
      <c r="M138" s="8">
        <f t="shared" si="12"/>
        <v>1.4147083667479214</v>
      </c>
      <c r="P138" s="6">
        <f t="shared" si="16"/>
        <v>0.42866646377479733</v>
      </c>
    </row>
    <row r="139" spans="1:16" x14ac:dyDescent="0.15">
      <c r="A139" s="6">
        <v>69</v>
      </c>
      <c r="B139" s="6">
        <v>137</v>
      </c>
      <c r="D139">
        <v>546.89904790000003</v>
      </c>
      <c r="E139">
        <v>513.53173830000003</v>
      </c>
      <c r="F139">
        <v>466.86871339999999</v>
      </c>
      <c r="G139">
        <v>463.02877810000001</v>
      </c>
      <c r="I139" s="7">
        <f t="shared" si="13"/>
        <v>80.030334500000038</v>
      </c>
      <c r="J139" s="7">
        <f t="shared" si="13"/>
        <v>50.502960200000018</v>
      </c>
      <c r="K139" s="7">
        <f t="shared" si="14"/>
        <v>44.678262360000026</v>
      </c>
      <c r="L139" s="8">
        <f t="shared" si="15"/>
        <v>0.88466620932845852</v>
      </c>
      <c r="M139" s="8">
        <f t="shared" si="12"/>
        <v>1.4243390570865755</v>
      </c>
      <c r="P139" s="6">
        <f t="shared" si="16"/>
        <v>1.112339092402804</v>
      </c>
    </row>
    <row r="140" spans="1:16" x14ac:dyDescent="0.15">
      <c r="A140" s="6">
        <v>69.5</v>
      </c>
      <c r="B140" s="6">
        <v>138</v>
      </c>
      <c r="D140">
        <v>548.46148679999999</v>
      </c>
      <c r="E140">
        <v>515.51409909999995</v>
      </c>
      <c r="F140">
        <v>466.76028439999999</v>
      </c>
      <c r="G140">
        <v>462.57894900000002</v>
      </c>
      <c r="I140" s="7">
        <f t="shared" si="13"/>
        <v>81.7012024</v>
      </c>
      <c r="J140" s="7">
        <f t="shared" si="13"/>
        <v>52.93515009999993</v>
      </c>
      <c r="K140" s="7">
        <f t="shared" si="14"/>
        <v>44.646597330000048</v>
      </c>
      <c r="L140" s="8">
        <f t="shared" si="15"/>
        <v>0.84342062402124196</v>
      </c>
      <c r="M140" s="8">
        <f t="shared" si="12"/>
        <v>1.3870041445892003</v>
      </c>
      <c r="P140" s="6">
        <f t="shared" si="16"/>
        <v>-1.5380272748169717</v>
      </c>
    </row>
    <row r="141" spans="1:16" x14ac:dyDescent="0.15">
      <c r="A141" s="6">
        <v>70</v>
      </c>
      <c r="B141" s="6">
        <v>139</v>
      </c>
      <c r="D141">
        <v>550.42333980000001</v>
      </c>
      <c r="E141">
        <v>516.45898439999996</v>
      </c>
      <c r="F141">
        <v>466.36776730000003</v>
      </c>
      <c r="G141">
        <v>462.39413450000001</v>
      </c>
      <c r="I141" s="7">
        <f t="shared" si="13"/>
        <v>84.055572499999982</v>
      </c>
      <c r="J141" s="7">
        <f t="shared" si="13"/>
        <v>54.064849899999956</v>
      </c>
      <c r="K141" s="7">
        <f t="shared" si="14"/>
        <v>46.210177570000013</v>
      </c>
      <c r="L141" s="8">
        <f t="shared" si="15"/>
        <v>0.85471757815793081</v>
      </c>
      <c r="M141" s="8">
        <f t="shared" si="12"/>
        <v>1.4022117715357307</v>
      </c>
      <c r="P141" s="6">
        <f t="shared" si="16"/>
        <v>-0.45845375265743488</v>
      </c>
    </row>
    <row r="142" spans="1:16" x14ac:dyDescent="0.15">
      <c r="A142" s="6">
        <v>70.5</v>
      </c>
      <c r="B142" s="6">
        <v>140</v>
      </c>
      <c r="D142">
        <v>550.28717040000004</v>
      </c>
      <c r="E142">
        <v>516.87927249999996</v>
      </c>
      <c r="F142">
        <v>465.8837891</v>
      </c>
      <c r="G142">
        <v>462.26095579999998</v>
      </c>
      <c r="I142" s="7">
        <f t="shared" si="13"/>
        <v>84.403381300000035</v>
      </c>
      <c r="J142" s="7">
        <f t="shared" si="13"/>
        <v>54.61831669999998</v>
      </c>
      <c r="K142" s="7">
        <f t="shared" si="14"/>
        <v>46.170559610000055</v>
      </c>
      <c r="L142" s="8">
        <f t="shared" si="15"/>
        <v>0.84533106107241263</v>
      </c>
      <c r="M142" s="8">
        <f t="shared" si="12"/>
        <v>1.3967359272600537</v>
      </c>
      <c r="P142" s="6">
        <f t="shared" si="16"/>
        <v>-0.84717820731921278</v>
      </c>
    </row>
    <row r="143" spans="1:16" x14ac:dyDescent="0.15">
      <c r="A143" s="6">
        <v>71</v>
      </c>
      <c r="B143" s="6">
        <v>141</v>
      </c>
      <c r="D143">
        <v>550.84777829999996</v>
      </c>
      <c r="E143">
        <v>517.33703609999998</v>
      </c>
      <c r="F143">
        <v>466.28463749999997</v>
      </c>
      <c r="G143">
        <v>462.74200439999998</v>
      </c>
      <c r="I143" s="7">
        <f t="shared" si="13"/>
        <v>84.563140799999985</v>
      </c>
      <c r="J143" s="7">
        <f t="shared" si="13"/>
        <v>54.595031699999993</v>
      </c>
      <c r="K143" s="7">
        <f t="shared" si="14"/>
        <v>46.346618609999993</v>
      </c>
      <c r="L143" s="8">
        <f t="shared" si="15"/>
        <v>0.84891641541074514</v>
      </c>
      <c r="M143" s="8">
        <f t="shared" si="12"/>
        <v>1.4042319544082278</v>
      </c>
      <c r="P143" s="6">
        <f t="shared" si="16"/>
        <v>-0.3150430846593229</v>
      </c>
    </row>
    <row r="144" spans="1:16" x14ac:dyDescent="0.15">
      <c r="A144" s="6">
        <v>71.5</v>
      </c>
      <c r="B144" s="6">
        <v>142</v>
      </c>
      <c r="D144">
        <v>548.02966309999999</v>
      </c>
      <c r="E144">
        <v>515.01232909999999</v>
      </c>
      <c r="F144">
        <v>466.37207030000002</v>
      </c>
      <c r="G144">
        <v>462.12994379999998</v>
      </c>
      <c r="I144" s="7">
        <f t="shared" si="13"/>
        <v>81.657592799999975</v>
      </c>
      <c r="J144" s="7">
        <f t="shared" si="13"/>
        <v>52.88238530000001</v>
      </c>
      <c r="K144" s="7">
        <f t="shared" si="14"/>
        <v>44.639923089999968</v>
      </c>
      <c r="L144" s="8">
        <f t="shared" si="15"/>
        <v>0.84413596014550352</v>
      </c>
      <c r="M144" s="8">
        <f t="shared" si="12"/>
        <v>1.4033621719528275</v>
      </c>
      <c r="P144" s="6">
        <f t="shared" si="16"/>
        <v>-0.37678803094124469</v>
      </c>
    </row>
    <row r="145" spans="1:16" x14ac:dyDescent="0.15">
      <c r="A145" s="6">
        <v>72</v>
      </c>
      <c r="B145" s="6">
        <v>143</v>
      </c>
      <c r="D145">
        <v>547.81579590000001</v>
      </c>
      <c r="E145">
        <v>515.25073239999995</v>
      </c>
      <c r="F145">
        <v>466.13613889999999</v>
      </c>
      <c r="G145">
        <v>462.31771850000001</v>
      </c>
      <c r="I145" s="7">
        <f t="shared" si="13"/>
        <v>81.67965700000002</v>
      </c>
      <c r="J145" s="7">
        <f t="shared" si="13"/>
        <v>52.933013899999935</v>
      </c>
      <c r="K145" s="7">
        <f t="shared" si="14"/>
        <v>44.626547270000067</v>
      </c>
      <c r="L145" s="8">
        <f t="shared" si="15"/>
        <v>0.84307587990942123</v>
      </c>
      <c r="M145" s="8">
        <f t="shared" si="12"/>
        <v>1.4062127645265867</v>
      </c>
      <c r="P145" s="6">
        <f t="shared" si="16"/>
        <v>-0.1744274472739071</v>
      </c>
    </row>
    <row r="146" spans="1:16" x14ac:dyDescent="0.15">
      <c r="A146" s="6">
        <v>72.5</v>
      </c>
      <c r="B146" s="6">
        <v>144</v>
      </c>
      <c r="D146">
        <v>545.77398679999999</v>
      </c>
      <c r="E146">
        <v>513.70727539999996</v>
      </c>
      <c r="F146">
        <v>466.27630620000002</v>
      </c>
      <c r="G146">
        <v>461.9187622</v>
      </c>
      <c r="I146" s="7">
        <f t="shared" si="13"/>
        <v>79.497680599999967</v>
      </c>
      <c r="J146" s="7">
        <f t="shared" si="13"/>
        <v>51.788513199999954</v>
      </c>
      <c r="K146" s="7">
        <f t="shared" si="14"/>
        <v>43.245721360000005</v>
      </c>
      <c r="L146" s="8">
        <f t="shared" si="15"/>
        <v>0.83504465928556615</v>
      </c>
      <c r="M146" s="8">
        <f t="shared" si="12"/>
        <v>1.4020922167125731</v>
      </c>
      <c r="P146" s="6">
        <f t="shared" si="16"/>
        <v>-0.46694082443932644</v>
      </c>
    </row>
    <row r="147" spans="1:16" x14ac:dyDescent="0.15">
      <c r="A147" s="6">
        <v>73</v>
      </c>
      <c r="B147" s="6">
        <v>145</v>
      </c>
      <c r="D147">
        <v>545.21258539999997</v>
      </c>
      <c r="E147">
        <v>513.28839110000001</v>
      </c>
      <c r="F147">
        <v>466.51440430000002</v>
      </c>
      <c r="G147">
        <v>462.71347050000003</v>
      </c>
      <c r="I147" s="7">
        <f t="shared" si="13"/>
        <v>78.698181099999942</v>
      </c>
      <c r="J147" s="7">
        <f t="shared" si="13"/>
        <v>50.574920599999984</v>
      </c>
      <c r="K147" s="7">
        <f t="shared" si="14"/>
        <v>43.295736679999955</v>
      </c>
      <c r="L147" s="8">
        <f t="shared" si="15"/>
        <v>0.85607127339711475</v>
      </c>
      <c r="M147" s="8">
        <f t="shared" si="12"/>
        <v>1.4270295036339631</v>
      </c>
      <c r="P147" s="6">
        <f t="shared" si="16"/>
        <v>1.3033310772507654</v>
      </c>
    </row>
    <row r="148" spans="1:16" x14ac:dyDescent="0.15">
      <c r="A148" s="6">
        <v>73.5</v>
      </c>
      <c r="B148" s="6">
        <v>146</v>
      </c>
      <c r="D148">
        <v>545.53002930000002</v>
      </c>
      <c r="E148">
        <v>512.81903079999995</v>
      </c>
      <c r="F148">
        <v>467.15820309999998</v>
      </c>
      <c r="G148">
        <v>463.34329220000001</v>
      </c>
      <c r="I148" s="7">
        <f t="shared" si="13"/>
        <v>78.371826200000044</v>
      </c>
      <c r="J148" s="7">
        <f t="shared" si="13"/>
        <v>49.475738599999943</v>
      </c>
      <c r="K148" s="7">
        <f t="shared" si="14"/>
        <v>43.738809180000089</v>
      </c>
      <c r="L148" s="8">
        <f t="shared" si="15"/>
        <v>0.88404560331313864</v>
      </c>
      <c r="M148" s="8">
        <f t="shared" si="12"/>
        <v>1.4589145063598283</v>
      </c>
      <c r="P148" s="6">
        <f t="shared" si="16"/>
        <v>3.5668140531191392</v>
      </c>
    </row>
    <row r="149" spans="1:16" x14ac:dyDescent="0.15">
      <c r="A149" s="6">
        <v>74</v>
      </c>
      <c r="B149" s="6">
        <v>147</v>
      </c>
      <c r="D149">
        <v>544.79327390000003</v>
      </c>
      <c r="E149">
        <v>512.68969730000003</v>
      </c>
      <c r="F149">
        <v>466.3938599</v>
      </c>
      <c r="G149">
        <v>462.67205810000002</v>
      </c>
      <c r="I149" s="7">
        <f t="shared" si="13"/>
        <v>78.399414000000036</v>
      </c>
      <c r="J149" s="7">
        <f t="shared" si="13"/>
        <v>50.017639200000019</v>
      </c>
      <c r="K149" s="7">
        <f t="shared" si="14"/>
        <v>43.387066560000022</v>
      </c>
      <c r="L149" s="8">
        <f t="shared" si="15"/>
        <v>0.86743531390022111</v>
      </c>
      <c r="M149" s="8">
        <f t="shared" si="12"/>
        <v>1.4462148897567522</v>
      </c>
      <c r="P149" s="6">
        <f t="shared" si="16"/>
        <v>2.6652815606097406</v>
      </c>
    </row>
    <row r="150" spans="1:16" x14ac:dyDescent="0.15">
      <c r="A150" s="6">
        <v>74.5</v>
      </c>
      <c r="B150" s="6">
        <v>148</v>
      </c>
      <c r="D150">
        <v>545.16796880000004</v>
      </c>
      <c r="E150">
        <v>513.10699460000001</v>
      </c>
      <c r="F150">
        <v>466.6873779</v>
      </c>
      <c r="G150">
        <v>462.76593020000001</v>
      </c>
      <c r="I150" s="7">
        <f t="shared" si="13"/>
        <v>78.480590900000038</v>
      </c>
      <c r="J150" s="7">
        <f t="shared" si="13"/>
        <v>50.341064399999993</v>
      </c>
      <c r="K150" s="7">
        <f t="shared" si="14"/>
        <v>43.241845820000044</v>
      </c>
      <c r="L150" s="8">
        <f t="shared" si="15"/>
        <v>0.85897758292135062</v>
      </c>
      <c r="M150" s="8">
        <f t="shared" si="12"/>
        <v>1.4416678315877234</v>
      </c>
      <c r="P150" s="6">
        <f t="shared" si="16"/>
        <v>2.3424906596846857</v>
      </c>
    </row>
    <row r="151" spans="1:16" x14ac:dyDescent="0.15">
      <c r="A151" s="6">
        <v>75</v>
      </c>
      <c r="B151" s="6">
        <v>149</v>
      </c>
      <c r="D151">
        <v>545.29321289999996</v>
      </c>
      <c r="E151">
        <v>513.5116577</v>
      </c>
      <c r="F151">
        <v>466.13693239999998</v>
      </c>
      <c r="G151">
        <v>461.94082639999999</v>
      </c>
      <c r="I151" s="7">
        <f t="shared" si="13"/>
        <v>79.15628049999998</v>
      </c>
      <c r="J151" s="7">
        <f t="shared" si="13"/>
        <v>51.570831300000009</v>
      </c>
      <c r="K151" s="7">
        <f t="shared" si="14"/>
        <v>43.056698589999975</v>
      </c>
      <c r="L151" s="8">
        <f t="shared" si="15"/>
        <v>0.83490410188520592</v>
      </c>
      <c r="M151" s="8">
        <f t="shared" si="12"/>
        <v>1.4215050233614199</v>
      </c>
      <c r="P151" s="6">
        <f t="shared" si="16"/>
        <v>0.9111540040690107</v>
      </c>
    </row>
    <row r="152" spans="1:16" x14ac:dyDescent="0.15">
      <c r="D152">
        <v>544.95092769999997</v>
      </c>
      <c r="E152">
        <v>513.40881349999995</v>
      </c>
      <c r="F152">
        <v>465.92062379999999</v>
      </c>
      <c r="G152">
        <v>461.97686770000001</v>
      </c>
      <c r="I152" s="7"/>
      <c r="J152" s="7"/>
      <c r="K152" s="7"/>
      <c r="L152" s="8"/>
      <c r="M152" s="8"/>
    </row>
    <row r="153" spans="1:16" x14ac:dyDescent="0.15">
      <c r="D153">
        <v>545.59484859999998</v>
      </c>
      <c r="E153">
        <v>513.77612299999998</v>
      </c>
      <c r="F153">
        <v>465.96582030000002</v>
      </c>
      <c r="G153">
        <v>461.89401249999997</v>
      </c>
      <c r="I153" s="7"/>
      <c r="J153" s="7"/>
      <c r="K153" s="7"/>
      <c r="L153" s="8"/>
      <c r="M153" s="8"/>
    </row>
    <row r="154" spans="1:16" x14ac:dyDescent="0.15">
      <c r="D154">
        <v>545.54266359999997</v>
      </c>
      <c r="E154">
        <v>513.46765140000002</v>
      </c>
      <c r="F154">
        <v>466.89212040000001</v>
      </c>
      <c r="G154">
        <v>462.70730589999999</v>
      </c>
      <c r="I154" s="7"/>
      <c r="J154" s="7"/>
      <c r="K154" s="7"/>
      <c r="L154" s="8"/>
      <c r="M154" s="8"/>
    </row>
    <row r="155" spans="1:16" x14ac:dyDescent="0.15">
      <c r="D155">
        <v>544.36529540000004</v>
      </c>
      <c r="E155">
        <v>512.40417479999996</v>
      </c>
      <c r="F155">
        <v>466.51330569999999</v>
      </c>
      <c r="G155">
        <v>462.61392210000002</v>
      </c>
      <c r="I155" s="7"/>
      <c r="J155" s="7"/>
      <c r="K155" s="7"/>
      <c r="L155" s="8"/>
      <c r="M155" s="8"/>
    </row>
    <row r="156" spans="1:16" x14ac:dyDescent="0.15">
      <c r="D156">
        <v>544.55609130000005</v>
      </c>
      <c r="E156">
        <v>512.95227050000005</v>
      </c>
      <c r="F156">
        <v>467.0643005</v>
      </c>
      <c r="G156">
        <v>463.11703490000002</v>
      </c>
      <c r="I156" s="7"/>
      <c r="J156" s="7"/>
      <c r="K156" s="7"/>
      <c r="L156" s="8"/>
      <c r="M156" s="8"/>
    </row>
    <row r="157" spans="1:16" x14ac:dyDescent="0.15">
      <c r="D157">
        <v>544.47967530000005</v>
      </c>
      <c r="E157">
        <v>513.05926509999995</v>
      </c>
      <c r="F157">
        <v>466.89212040000001</v>
      </c>
      <c r="G157">
        <v>463.02798460000002</v>
      </c>
      <c r="I157" s="7"/>
      <c r="J157" s="7"/>
      <c r="K157" s="7"/>
      <c r="L157" s="8"/>
      <c r="M157" s="8"/>
    </row>
    <row r="158" spans="1:16" x14ac:dyDescent="0.15">
      <c r="D158">
        <v>544.86627199999998</v>
      </c>
      <c r="E158">
        <v>513.69879149999997</v>
      </c>
      <c r="F158">
        <v>466.8926697</v>
      </c>
      <c r="G158">
        <v>462.60345460000002</v>
      </c>
      <c r="I158" s="7"/>
      <c r="J158" s="7"/>
      <c r="K158" s="7"/>
      <c r="L158" s="8"/>
      <c r="M158" s="8"/>
    </row>
    <row r="159" spans="1:16" x14ac:dyDescent="0.15">
      <c r="D159">
        <v>544.31542969999998</v>
      </c>
      <c r="E159">
        <v>512.67468259999998</v>
      </c>
      <c r="F159">
        <v>466.06832889999998</v>
      </c>
      <c r="G159">
        <v>461.53268430000003</v>
      </c>
      <c r="I159" s="7"/>
      <c r="J159" s="7"/>
      <c r="K159" s="7"/>
      <c r="L159" s="8"/>
      <c r="M159" s="8"/>
    </row>
    <row r="160" spans="1:16" x14ac:dyDescent="0.15">
      <c r="D160">
        <v>544.31945800000005</v>
      </c>
      <c r="E160">
        <v>513.16918950000002</v>
      </c>
      <c r="F160">
        <v>465.55233759999999</v>
      </c>
      <c r="G160">
        <v>461.71133420000001</v>
      </c>
      <c r="I160" s="7"/>
      <c r="J160" s="7"/>
      <c r="K160" s="7"/>
      <c r="L160" s="8"/>
      <c r="M160" s="8"/>
    </row>
    <row r="161" spans="4:13" x14ac:dyDescent="0.15">
      <c r="D161">
        <v>545.41485599999999</v>
      </c>
      <c r="E161">
        <v>513.87170409999999</v>
      </c>
      <c r="F161">
        <v>466.37637330000001</v>
      </c>
      <c r="G161">
        <v>462.32876590000001</v>
      </c>
      <c r="I161" s="7"/>
      <c r="J161" s="7"/>
      <c r="K161" s="7"/>
      <c r="L161" s="8"/>
      <c r="M161" s="8"/>
    </row>
    <row r="162" spans="4:13" x14ac:dyDescent="0.15">
      <c r="D162">
        <v>546.64508060000003</v>
      </c>
      <c r="E162">
        <v>514.81195070000001</v>
      </c>
      <c r="F162">
        <v>465.7922974</v>
      </c>
      <c r="G162">
        <v>461.92626949999999</v>
      </c>
      <c r="I162" s="7"/>
      <c r="J162" s="7"/>
      <c r="K162" s="7"/>
      <c r="L162" s="8"/>
      <c r="M162" s="8"/>
    </row>
    <row r="163" spans="4:13" x14ac:dyDescent="0.15">
      <c r="D163">
        <v>546.3244019</v>
      </c>
      <c r="E163">
        <v>514.71099849999996</v>
      </c>
      <c r="F163">
        <v>466.36077879999999</v>
      </c>
      <c r="G163">
        <v>462.4707947</v>
      </c>
      <c r="I163" s="7"/>
      <c r="J163" s="7"/>
      <c r="K163" s="7"/>
      <c r="L163" s="8"/>
      <c r="M163" s="8"/>
    </row>
    <row r="164" spans="4:13" x14ac:dyDescent="0.15">
      <c r="D164">
        <v>544.78216550000002</v>
      </c>
      <c r="E164">
        <v>513.93176270000004</v>
      </c>
      <c r="F164">
        <v>466.58056640000001</v>
      </c>
      <c r="G164">
        <v>462.7979431</v>
      </c>
      <c r="I164" s="7"/>
      <c r="J164" s="7"/>
      <c r="K164" s="7"/>
      <c r="L164" s="8"/>
      <c r="M164" s="8"/>
    </row>
    <row r="165" spans="4:13" x14ac:dyDescent="0.15">
      <c r="D165">
        <v>545.76098630000001</v>
      </c>
      <c r="E165">
        <v>514.77258300000005</v>
      </c>
      <c r="F165">
        <v>466.85311890000003</v>
      </c>
      <c r="G165">
        <v>462.6061401</v>
      </c>
      <c r="I165" s="7"/>
      <c r="J165" s="7"/>
      <c r="K165" s="7"/>
      <c r="L165" s="8"/>
      <c r="M165" s="8"/>
    </row>
    <row r="166" spans="4:13" x14ac:dyDescent="0.15">
      <c r="D166">
        <v>545.91723630000001</v>
      </c>
      <c r="E166">
        <v>515.08782959999996</v>
      </c>
      <c r="F166">
        <v>466.89401249999997</v>
      </c>
      <c r="G166">
        <v>462.89776610000001</v>
      </c>
      <c r="I166" s="7"/>
      <c r="J166" s="7"/>
      <c r="K166" s="7"/>
      <c r="L166" s="8"/>
      <c r="M166" s="8"/>
    </row>
    <row r="167" spans="4:13" x14ac:dyDescent="0.15">
      <c r="D167">
        <v>546.99322510000002</v>
      </c>
      <c r="E167">
        <v>515.71990970000002</v>
      </c>
      <c r="F167">
        <v>466.35675049999998</v>
      </c>
      <c r="G167">
        <v>462.59078979999998</v>
      </c>
      <c r="I167" s="7"/>
      <c r="J167" s="7"/>
      <c r="K167" s="7"/>
      <c r="L167" s="8"/>
      <c r="M167" s="8"/>
    </row>
    <row r="168" spans="4:13" x14ac:dyDescent="0.15">
      <c r="D168">
        <v>547.56958010000005</v>
      </c>
      <c r="E168">
        <v>516.53912349999996</v>
      </c>
      <c r="F168">
        <v>466.12133790000001</v>
      </c>
      <c r="G168">
        <v>462.1094971</v>
      </c>
      <c r="I168" s="7"/>
      <c r="J168" s="7"/>
      <c r="K168" s="7"/>
      <c r="L168" s="8"/>
      <c r="M168" s="8"/>
    </row>
    <row r="169" spans="4:13" x14ac:dyDescent="0.15">
      <c r="D169">
        <v>546.74774170000001</v>
      </c>
      <c r="E169">
        <v>515.74957280000001</v>
      </c>
      <c r="F169">
        <v>465.51278689999998</v>
      </c>
      <c r="G169">
        <v>461.81222530000002</v>
      </c>
      <c r="I169" s="7"/>
      <c r="J169" s="7"/>
      <c r="K169" s="7"/>
      <c r="L169" s="8"/>
      <c r="M169" s="8"/>
    </row>
    <row r="170" spans="4:13" x14ac:dyDescent="0.15">
      <c r="D170">
        <v>546.3086548</v>
      </c>
      <c r="E170">
        <v>515.42846680000002</v>
      </c>
      <c r="F170">
        <v>466.4412231</v>
      </c>
      <c r="G170">
        <v>462.58810419999998</v>
      </c>
      <c r="I170" s="7"/>
      <c r="J170" s="7"/>
      <c r="K170" s="7"/>
      <c r="L170" s="8"/>
      <c r="M170" s="8"/>
    </row>
    <row r="171" spans="4:13" x14ac:dyDescent="0.15">
      <c r="D171">
        <v>546.90924070000005</v>
      </c>
      <c r="E171">
        <v>516.02545169999996</v>
      </c>
      <c r="F171">
        <v>466.78720090000002</v>
      </c>
      <c r="G171">
        <v>462.7799377</v>
      </c>
      <c r="I171" s="7"/>
      <c r="J171" s="7"/>
      <c r="K171" s="7"/>
      <c r="L171" s="8"/>
      <c r="M171" s="8"/>
    </row>
    <row r="172" spans="4:13" x14ac:dyDescent="0.15">
      <c r="D172">
        <v>547.66174320000005</v>
      </c>
      <c r="E172">
        <v>516.28192139999999</v>
      </c>
      <c r="F172">
        <v>465.99057010000001</v>
      </c>
      <c r="G172">
        <v>461.77346799999998</v>
      </c>
      <c r="I172" s="7"/>
      <c r="J172" s="7"/>
      <c r="K172" s="7"/>
      <c r="L172" s="8"/>
      <c r="M172" s="8"/>
    </row>
    <row r="173" spans="4:13" x14ac:dyDescent="0.15">
      <c r="D173">
        <v>547.37762450000002</v>
      </c>
      <c r="E173">
        <v>516.10113530000001</v>
      </c>
      <c r="F173">
        <v>465.49395750000002</v>
      </c>
      <c r="G173">
        <v>461.6365356</v>
      </c>
      <c r="I173" s="7"/>
      <c r="J173" s="7"/>
      <c r="K173" s="7"/>
      <c r="L173" s="8"/>
      <c r="M173" s="8"/>
    </row>
    <row r="174" spans="4:13" x14ac:dyDescent="0.15">
      <c r="D174">
        <v>547.52618410000002</v>
      </c>
      <c r="E174">
        <v>516.19512940000004</v>
      </c>
      <c r="F174">
        <v>466.76889039999998</v>
      </c>
      <c r="G174">
        <v>462.75814819999999</v>
      </c>
      <c r="I174" s="7"/>
      <c r="J174" s="7"/>
      <c r="K174" s="7"/>
      <c r="L174" s="8"/>
      <c r="M174" s="8"/>
    </row>
    <row r="175" spans="4:13" x14ac:dyDescent="0.15">
      <c r="D175">
        <v>547.39044190000004</v>
      </c>
      <c r="E175">
        <v>515.9591064</v>
      </c>
      <c r="F175">
        <v>465.88513180000001</v>
      </c>
      <c r="G175">
        <v>462.19747919999998</v>
      </c>
      <c r="I175" s="7"/>
      <c r="J175" s="7"/>
      <c r="K175" s="7"/>
      <c r="L175" s="8"/>
      <c r="M175" s="8"/>
    </row>
    <row r="176" spans="4:13" x14ac:dyDescent="0.15">
      <c r="D176">
        <v>546.44342040000004</v>
      </c>
      <c r="E176">
        <v>515.56585689999997</v>
      </c>
      <c r="F176">
        <v>465.7032471</v>
      </c>
      <c r="G176">
        <v>461.84637450000002</v>
      </c>
      <c r="I176" s="7"/>
      <c r="J176" s="7"/>
      <c r="K176" s="7"/>
      <c r="L176" s="8"/>
      <c r="M176" s="8"/>
    </row>
    <row r="177" spans="1:16" x14ac:dyDescent="0.15">
      <c r="D177">
        <v>548.71856690000004</v>
      </c>
      <c r="E177">
        <v>517.88806150000005</v>
      </c>
      <c r="F177">
        <v>466.35458369999998</v>
      </c>
      <c r="G177">
        <v>462.32498170000002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549.69396970000003</v>
      </c>
      <c r="E178">
        <v>518.7813721</v>
      </c>
      <c r="F178">
        <v>465.41699219999998</v>
      </c>
      <c r="G178">
        <v>461.44201659999999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549.99029540000004</v>
      </c>
      <c r="E179">
        <v>518.62835689999997</v>
      </c>
      <c r="F179">
        <v>465.79876710000002</v>
      </c>
      <c r="G179">
        <v>462.04251099999999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549.38952640000002</v>
      </c>
      <c r="E180">
        <v>518.74493410000002</v>
      </c>
      <c r="F180">
        <v>467.04034419999999</v>
      </c>
      <c r="G180">
        <v>462.90878300000003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549.49713129999998</v>
      </c>
      <c r="E181">
        <v>517.99981690000004</v>
      </c>
      <c r="F181">
        <v>465.97335820000001</v>
      </c>
      <c r="G181">
        <v>461.83374020000002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549.4080811</v>
      </c>
      <c r="E182">
        <v>518.70617679999998</v>
      </c>
      <c r="F182">
        <v>465.68334959999999</v>
      </c>
      <c r="G182">
        <v>461.68710329999999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548.74743650000005</v>
      </c>
      <c r="E183">
        <v>518.5235596</v>
      </c>
      <c r="F183">
        <v>466.62899779999998</v>
      </c>
      <c r="G183">
        <v>462.81652830000002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548.49621579999996</v>
      </c>
      <c r="E184">
        <v>517.86431879999998</v>
      </c>
      <c r="F184">
        <v>466.5001221</v>
      </c>
      <c r="G184">
        <v>462.3486633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549.42382810000004</v>
      </c>
      <c r="E185">
        <v>518.82293700000002</v>
      </c>
      <c r="F185">
        <v>466.02850339999998</v>
      </c>
      <c r="G185">
        <v>461.84127810000001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547.78912349999996</v>
      </c>
      <c r="E186">
        <v>517.38336179999999</v>
      </c>
      <c r="F186">
        <v>466.38983150000001</v>
      </c>
      <c r="G186">
        <v>462.58514400000001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547.67639159999999</v>
      </c>
      <c r="E187">
        <v>517.02514650000001</v>
      </c>
      <c r="F187">
        <v>466.12347410000001</v>
      </c>
      <c r="G187">
        <v>462.52999879999999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547.77258300000005</v>
      </c>
      <c r="E188">
        <v>518.29333499999996</v>
      </c>
      <c r="F188">
        <v>465.39764400000001</v>
      </c>
      <c r="G188">
        <v>461.48156740000002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547.20007320000002</v>
      </c>
      <c r="E189">
        <v>517.66851810000003</v>
      </c>
      <c r="F189">
        <v>466.66207889999998</v>
      </c>
      <c r="G189">
        <v>462.8299561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D190">
        <v>547.11669919999997</v>
      </c>
      <c r="E190">
        <v>517.45343019999996</v>
      </c>
      <c r="F190">
        <v>466.72021480000001</v>
      </c>
      <c r="G190">
        <v>462.75704960000002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D191">
        <v>548.20208739999998</v>
      </c>
      <c r="E191">
        <v>517.90875240000003</v>
      </c>
      <c r="F191">
        <v>465.30831910000001</v>
      </c>
      <c r="G191">
        <v>461.42614750000001</v>
      </c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D192">
        <v>548.21319579999999</v>
      </c>
      <c r="E192">
        <v>517.82971190000001</v>
      </c>
      <c r="F192">
        <v>465.796875</v>
      </c>
      <c r="G192">
        <v>461.90475459999999</v>
      </c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D193">
        <v>546.65106200000002</v>
      </c>
      <c r="E193">
        <v>517.68627930000002</v>
      </c>
      <c r="F193">
        <v>466.38256840000003</v>
      </c>
      <c r="G193">
        <v>462.28543089999999</v>
      </c>
      <c r="I193" s="19"/>
      <c r="J193" s="19"/>
      <c r="K193" s="19"/>
      <c r="L193" s="20"/>
      <c r="M193" s="20"/>
      <c r="P193" s="18"/>
    </row>
    <row r="194" spans="1:16" x14ac:dyDescent="0.15">
      <c r="D194">
        <v>546.43969730000003</v>
      </c>
      <c r="E194">
        <v>517.50518799999998</v>
      </c>
      <c r="F194">
        <v>466.43368529999998</v>
      </c>
      <c r="G194">
        <v>462.45681760000002</v>
      </c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V798"/>
  <sheetViews>
    <sheetView topLeftCell="F13" zoomScale="75" zoomScaleNormal="75" zoomScalePageLayoutView="75" workbookViewId="0">
      <selection activeCell="O37" sqref="O37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19</v>
      </c>
      <c r="F1" t="s">
        <v>39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547.82965090000005</v>
      </c>
      <c r="E2">
        <v>499.15795900000001</v>
      </c>
      <c r="F2">
        <v>466.27346799999998</v>
      </c>
      <c r="G2">
        <v>466.24160769999997</v>
      </c>
      <c r="I2" s="7">
        <f t="shared" ref="I2:J65" si="0">D2-F2</f>
        <v>81.556182900000067</v>
      </c>
      <c r="J2" s="7">
        <f t="shared" si="0"/>
        <v>32.916351300000031</v>
      </c>
      <c r="K2" s="7">
        <f t="shared" ref="K2:K65" si="1">I2-0.7*J2</f>
        <v>58.514736990000046</v>
      </c>
      <c r="L2" s="8">
        <f t="shared" ref="L2:L65" si="2">K2/J2</f>
        <v>1.7776799274225752</v>
      </c>
      <c r="M2" s="8"/>
      <c r="N2" s="18">
        <f>LINEST(V64:V104,U64:U104)</f>
        <v>-6.2063828155970533E-3</v>
      </c>
      <c r="O2" s="9">
        <f>AVERAGE(M38:M45)</f>
        <v>1.8436137961887582</v>
      </c>
    </row>
    <row r="3" spans="1:16" x14ac:dyDescent="0.15">
      <c r="A3" s="6">
        <v>1</v>
      </c>
      <c r="B3" s="6">
        <v>1</v>
      </c>
      <c r="C3" s="6" t="s">
        <v>7</v>
      </c>
      <c r="D3">
        <v>544.22180179999998</v>
      </c>
      <c r="E3">
        <v>497.77673340000001</v>
      </c>
      <c r="F3">
        <v>466.02484129999999</v>
      </c>
      <c r="G3">
        <v>465.81021120000003</v>
      </c>
      <c r="I3" s="7">
        <f t="shared" si="0"/>
        <v>78.196960499999989</v>
      </c>
      <c r="J3" s="7">
        <f t="shared" si="0"/>
        <v>31.966522199999986</v>
      </c>
      <c r="K3" s="7">
        <f t="shared" si="1"/>
        <v>55.820394960000002</v>
      </c>
      <c r="L3" s="8">
        <f t="shared" si="2"/>
        <v>1.7462141990535345</v>
      </c>
      <c r="M3" s="8"/>
      <c r="N3" s="18"/>
    </row>
    <row r="4" spans="1:16" ht="15" x14ac:dyDescent="0.15">
      <c r="A4" s="6">
        <v>1.5</v>
      </c>
      <c r="B4" s="6">
        <v>2</v>
      </c>
      <c r="D4">
        <v>528.61492920000001</v>
      </c>
      <c r="E4">
        <v>491.79910280000001</v>
      </c>
      <c r="F4">
        <v>465.87667850000003</v>
      </c>
      <c r="G4">
        <v>465.61090089999999</v>
      </c>
      <c r="I4" s="7">
        <f t="shared" si="0"/>
        <v>62.73825069999998</v>
      </c>
      <c r="J4" s="7">
        <f t="shared" si="0"/>
        <v>26.188201900000024</v>
      </c>
      <c r="K4" s="7">
        <f t="shared" si="1"/>
        <v>44.406509369999966</v>
      </c>
      <c r="L4" s="8">
        <f t="shared" si="2"/>
        <v>1.6956685128504345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530.1387939</v>
      </c>
      <c r="E5">
        <v>492.58642579999997</v>
      </c>
      <c r="F5">
        <v>466.6582947</v>
      </c>
      <c r="G5">
        <v>466.33529659999999</v>
      </c>
      <c r="I5" s="7">
        <f t="shared" si="0"/>
        <v>63.480499199999997</v>
      </c>
      <c r="J5" s="7">
        <f t="shared" si="0"/>
        <v>26.25112919999998</v>
      </c>
      <c r="K5" s="7">
        <f t="shared" si="1"/>
        <v>45.104708760000008</v>
      </c>
      <c r="L5" s="8">
        <f t="shared" si="2"/>
        <v>1.7182007073432881</v>
      </c>
      <c r="M5" s="8"/>
      <c r="N5" s="18">
        <f>RSQ(V64:V104,U64:U104)</f>
        <v>0.97587003708674835</v>
      </c>
    </row>
    <row r="6" spans="1:16" x14ac:dyDescent="0.15">
      <c r="A6" s="6">
        <v>2.5</v>
      </c>
      <c r="B6" s="6">
        <v>4</v>
      </c>
      <c r="C6" s="6" t="s">
        <v>5</v>
      </c>
      <c r="D6">
        <v>538.01080320000005</v>
      </c>
      <c r="E6">
        <v>494.97003169999999</v>
      </c>
      <c r="F6">
        <v>469.94430540000002</v>
      </c>
      <c r="G6">
        <v>467.46060180000001</v>
      </c>
      <c r="I6" s="7">
        <f t="shared" si="0"/>
        <v>68.066497800000036</v>
      </c>
      <c r="J6" s="7">
        <f t="shared" si="0"/>
        <v>27.509429899999986</v>
      </c>
      <c r="K6" s="7">
        <f t="shared" si="1"/>
        <v>48.809896870000046</v>
      </c>
      <c r="L6" s="8">
        <f t="shared" si="2"/>
        <v>1.7742969246338351</v>
      </c>
      <c r="M6" s="8">
        <f t="shared" ref="M6:M22" si="3">L6+ABS($N$2)*A6</f>
        <v>1.7898128816728278</v>
      </c>
      <c r="P6" s="6">
        <f t="shared" ref="P6:P69" si="4">(M6-$O$2)/$O$2*100</f>
        <v>-2.9182312817983482</v>
      </c>
    </row>
    <row r="7" spans="1:16" x14ac:dyDescent="0.15">
      <c r="A7" s="6">
        <v>3</v>
      </c>
      <c r="B7" s="6">
        <v>5</v>
      </c>
      <c r="C7" s="6" t="s">
        <v>8</v>
      </c>
      <c r="D7">
        <v>546.81079099999999</v>
      </c>
      <c r="E7">
        <v>498.72872919999998</v>
      </c>
      <c r="F7">
        <v>467.24185180000001</v>
      </c>
      <c r="G7">
        <v>466.33468629999999</v>
      </c>
      <c r="I7" s="7">
        <f t="shared" si="0"/>
        <v>79.568939199999988</v>
      </c>
      <c r="J7" s="7">
        <f t="shared" si="0"/>
        <v>32.394042899999988</v>
      </c>
      <c r="K7" s="7">
        <f t="shared" si="1"/>
        <v>56.893109170000002</v>
      </c>
      <c r="L7" s="8">
        <f t="shared" si="2"/>
        <v>1.756283071724895</v>
      </c>
      <c r="M7" s="8">
        <f t="shared" si="3"/>
        <v>1.7749022201716862</v>
      </c>
      <c r="P7" s="6">
        <f t="shared" si="4"/>
        <v>-3.7270048726646099</v>
      </c>
    </row>
    <row r="8" spans="1:16" x14ac:dyDescent="0.15">
      <c r="A8" s="6">
        <v>3.5</v>
      </c>
      <c r="B8" s="6">
        <v>6</v>
      </c>
      <c r="D8">
        <v>551.11016849999999</v>
      </c>
      <c r="E8">
        <v>499.5878601</v>
      </c>
      <c r="F8">
        <v>466.4803162</v>
      </c>
      <c r="G8">
        <v>466.1726074</v>
      </c>
      <c r="I8" s="7">
        <f t="shared" si="0"/>
        <v>84.629852299999982</v>
      </c>
      <c r="J8" s="7">
        <f t="shared" si="0"/>
        <v>33.415252699999996</v>
      </c>
      <c r="K8" s="7">
        <f t="shared" si="1"/>
        <v>61.239175409999987</v>
      </c>
      <c r="L8" s="8">
        <f t="shared" si="2"/>
        <v>1.832671324074709</v>
      </c>
      <c r="M8" s="8">
        <f t="shared" si="3"/>
        <v>1.8543936639292986</v>
      </c>
      <c r="P8" s="6">
        <f t="shared" si="4"/>
        <v>0.58471398743192682</v>
      </c>
    </row>
    <row r="9" spans="1:16" x14ac:dyDescent="0.15">
      <c r="A9" s="6">
        <v>4</v>
      </c>
      <c r="B9" s="6">
        <v>7</v>
      </c>
      <c r="D9">
        <v>550.98687740000003</v>
      </c>
      <c r="E9">
        <v>499.315155</v>
      </c>
      <c r="F9">
        <v>465.32525629999998</v>
      </c>
      <c r="G9">
        <v>465.06448360000002</v>
      </c>
      <c r="I9" s="7">
        <f t="shared" si="0"/>
        <v>85.661621100000048</v>
      </c>
      <c r="J9" s="7">
        <f t="shared" si="0"/>
        <v>34.250671399999987</v>
      </c>
      <c r="K9" s="7">
        <f t="shared" si="1"/>
        <v>61.686151120000062</v>
      </c>
      <c r="L9" s="8">
        <f t="shared" si="2"/>
        <v>1.8010202018988768</v>
      </c>
      <c r="M9" s="8">
        <f t="shared" si="3"/>
        <v>1.825845733161265</v>
      </c>
      <c r="P9" s="6">
        <f t="shared" si="4"/>
        <v>-0.96376275032355252</v>
      </c>
    </row>
    <row r="10" spans="1:16" x14ac:dyDescent="0.15">
      <c r="A10" s="6">
        <v>4.5</v>
      </c>
      <c r="B10" s="6">
        <v>8</v>
      </c>
      <c r="D10">
        <v>546.73199460000001</v>
      </c>
      <c r="E10">
        <v>497.51171879999998</v>
      </c>
      <c r="F10">
        <v>466.45874020000002</v>
      </c>
      <c r="G10">
        <v>466.3369141</v>
      </c>
      <c r="I10" s="7">
        <f t="shared" si="0"/>
        <v>80.273254399999985</v>
      </c>
      <c r="J10" s="7">
        <f t="shared" si="0"/>
        <v>31.174804699999981</v>
      </c>
      <c r="K10" s="7">
        <f t="shared" si="1"/>
        <v>58.450891110000001</v>
      </c>
      <c r="L10" s="8">
        <f t="shared" si="2"/>
        <v>1.8749400893600476</v>
      </c>
      <c r="M10" s="8">
        <f t="shared" si="3"/>
        <v>1.9028688120302344</v>
      </c>
      <c r="P10" s="6">
        <f t="shared" si="4"/>
        <v>3.2140688013927927</v>
      </c>
    </row>
    <row r="11" spans="1:16" x14ac:dyDescent="0.15">
      <c r="A11" s="6">
        <v>5</v>
      </c>
      <c r="B11" s="6">
        <v>9</v>
      </c>
      <c r="D11">
        <v>546.36413570000002</v>
      </c>
      <c r="E11">
        <v>497.75305179999998</v>
      </c>
      <c r="F11">
        <v>465.19055179999998</v>
      </c>
      <c r="G11">
        <v>465.28839110000001</v>
      </c>
      <c r="I11" s="7">
        <f t="shared" si="0"/>
        <v>81.17358390000004</v>
      </c>
      <c r="J11" s="7">
        <f t="shared" si="0"/>
        <v>32.464660699999968</v>
      </c>
      <c r="K11" s="7">
        <f t="shared" si="1"/>
        <v>58.448321410000062</v>
      </c>
      <c r="L11" s="8">
        <f t="shared" si="2"/>
        <v>1.8003675427293198</v>
      </c>
      <c r="M11" s="8">
        <f t="shared" si="3"/>
        <v>1.8313994568073051</v>
      </c>
      <c r="P11" s="6">
        <f t="shared" si="4"/>
        <v>-0.66252158704298103</v>
      </c>
    </row>
    <row r="12" spans="1:16" x14ac:dyDescent="0.15">
      <c r="A12" s="6">
        <v>5.5</v>
      </c>
      <c r="B12" s="6">
        <v>10</v>
      </c>
      <c r="D12">
        <v>546.68206789999999</v>
      </c>
      <c r="E12">
        <v>498.15783690000001</v>
      </c>
      <c r="F12">
        <v>466.04077150000001</v>
      </c>
      <c r="G12">
        <v>465.85437009999998</v>
      </c>
      <c r="I12" s="7">
        <f t="shared" si="0"/>
        <v>80.641296399999987</v>
      </c>
      <c r="J12" s="7">
        <f t="shared" si="0"/>
        <v>32.303466800000024</v>
      </c>
      <c r="K12" s="7">
        <f t="shared" si="1"/>
        <v>58.028869639999968</v>
      </c>
      <c r="L12" s="8">
        <f t="shared" si="2"/>
        <v>1.7963666252688373</v>
      </c>
      <c r="M12" s="8">
        <f t="shared" si="3"/>
        <v>1.830501730754621</v>
      </c>
      <c r="P12" s="6">
        <f t="shared" si="4"/>
        <v>-0.71121541080042749</v>
      </c>
    </row>
    <row r="13" spans="1:16" x14ac:dyDescent="0.15">
      <c r="A13" s="6">
        <v>6</v>
      </c>
      <c r="B13" s="6">
        <v>11</v>
      </c>
      <c r="D13">
        <v>546.03942870000003</v>
      </c>
      <c r="E13">
        <v>496.77938840000002</v>
      </c>
      <c r="F13">
        <v>465.32702640000002</v>
      </c>
      <c r="G13">
        <v>465.09307860000001</v>
      </c>
      <c r="I13" s="7">
        <f t="shared" si="0"/>
        <v>80.712402300000008</v>
      </c>
      <c r="J13" s="7">
        <f t="shared" si="0"/>
        <v>31.686309800000004</v>
      </c>
      <c r="K13" s="7">
        <f t="shared" si="1"/>
        <v>58.531985440000007</v>
      </c>
      <c r="L13" s="8">
        <f t="shared" si="2"/>
        <v>1.8472326316774192</v>
      </c>
      <c r="M13" s="8">
        <f t="shared" si="3"/>
        <v>1.8844709285710015</v>
      </c>
      <c r="P13" s="6">
        <f t="shared" si="4"/>
        <v>2.2161437751608233</v>
      </c>
    </row>
    <row r="14" spans="1:16" x14ac:dyDescent="0.15">
      <c r="A14" s="6">
        <v>6.5</v>
      </c>
      <c r="B14" s="6">
        <v>12</v>
      </c>
      <c r="D14">
        <v>543.2734375</v>
      </c>
      <c r="E14">
        <v>496.23181149999999</v>
      </c>
      <c r="F14">
        <v>465.9286194</v>
      </c>
      <c r="G14">
        <v>465.56158449999998</v>
      </c>
      <c r="I14" s="7">
        <f t="shared" si="0"/>
        <v>77.344818099999998</v>
      </c>
      <c r="J14" s="7">
        <f t="shared" si="0"/>
        <v>30.670227000000011</v>
      </c>
      <c r="K14" s="7">
        <f t="shared" si="1"/>
        <v>55.875659199999987</v>
      </c>
      <c r="L14" s="8">
        <f t="shared" si="2"/>
        <v>1.8218208557765148</v>
      </c>
      <c r="M14" s="8">
        <f t="shared" si="3"/>
        <v>1.8621623440778956</v>
      </c>
      <c r="P14" s="6">
        <f t="shared" si="4"/>
        <v>1.0060972600379863</v>
      </c>
    </row>
    <row r="15" spans="1:16" x14ac:dyDescent="0.15">
      <c r="A15" s="6">
        <v>7</v>
      </c>
      <c r="B15" s="6">
        <v>13</v>
      </c>
      <c r="D15">
        <v>541.82879639999999</v>
      </c>
      <c r="E15">
        <v>495.10140990000002</v>
      </c>
      <c r="F15">
        <v>465.1524048</v>
      </c>
      <c r="G15">
        <v>465.17474370000002</v>
      </c>
      <c r="I15" s="7">
        <f t="shared" si="0"/>
        <v>76.676391599999988</v>
      </c>
      <c r="J15" s="7">
        <f t="shared" si="0"/>
        <v>29.9266662</v>
      </c>
      <c r="K15" s="7">
        <f t="shared" si="1"/>
        <v>55.727725259999985</v>
      </c>
      <c r="L15" s="8">
        <f t="shared" si="2"/>
        <v>1.8621427755290694</v>
      </c>
      <c r="M15" s="8">
        <f t="shared" si="3"/>
        <v>1.9055874552382488</v>
      </c>
      <c r="P15" s="6">
        <f t="shared" si="4"/>
        <v>3.3615315299552808</v>
      </c>
    </row>
    <row r="16" spans="1:16" x14ac:dyDescent="0.15">
      <c r="A16" s="6">
        <v>7.5</v>
      </c>
      <c r="B16" s="6">
        <v>14</v>
      </c>
      <c r="D16">
        <v>548.35729979999996</v>
      </c>
      <c r="E16">
        <v>498.05017090000001</v>
      </c>
      <c r="F16">
        <v>465.76077270000002</v>
      </c>
      <c r="G16">
        <v>465.43603519999999</v>
      </c>
      <c r="I16" s="7">
        <f t="shared" si="0"/>
        <v>82.596527099999946</v>
      </c>
      <c r="J16" s="7">
        <f t="shared" si="0"/>
        <v>32.61413570000002</v>
      </c>
      <c r="K16" s="7">
        <f t="shared" si="1"/>
        <v>59.766632109999932</v>
      </c>
      <c r="L16" s="8">
        <f t="shared" si="2"/>
        <v>1.8325376658686037</v>
      </c>
      <c r="M16" s="8">
        <f t="shared" si="3"/>
        <v>1.8790855369855817</v>
      </c>
      <c r="P16" s="6">
        <f t="shared" si="4"/>
        <v>1.9240331608579315</v>
      </c>
    </row>
    <row r="17" spans="1:16" x14ac:dyDescent="0.15">
      <c r="A17" s="6">
        <v>8</v>
      </c>
      <c r="B17" s="6">
        <v>15</v>
      </c>
      <c r="D17">
        <v>545.13366699999995</v>
      </c>
      <c r="E17">
        <v>496.99267579999997</v>
      </c>
      <c r="F17">
        <v>465.65704349999999</v>
      </c>
      <c r="G17">
        <v>465.32464599999997</v>
      </c>
      <c r="I17" s="7">
        <f t="shared" si="0"/>
        <v>79.47662349999996</v>
      </c>
      <c r="J17" s="7">
        <f t="shared" si="0"/>
        <v>31.668029799999999</v>
      </c>
      <c r="K17" s="7">
        <f t="shared" si="1"/>
        <v>57.30900263999996</v>
      </c>
      <c r="L17" s="8">
        <f t="shared" si="2"/>
        <v>1.8096800780451445</v>
      </c>
      <c r="M17" s="8">
        <f t="shared" si="3"/>
        <v>1.8593311405699209</v>
      </c>
      <c r="P17" s="6">
        <f t="shared" si="4"/>
        <v>0.85252911502694473</v>
      </c>
    </row>
    <row r="18" spans="1:16" x14ac:dyDescent="0.15">
      <c r="A18" s="6">
        <v>8.5</v>
      </c>
      <c r="B18" s="6">
        <v>16</v>
      </c>
      <c r="D18">
        <v>543.09985349999999</v>
      </c>
      <c r="E18">
        <v>496.58630369999997</v>
      </c>
      <c r="F18">
        <v>465.90905759999998</v>
      </c>
      <c r="G18">
        <v>465.86062620000001</v>
      </c>
      <c r="I18" s="7">
        <f t="shared" si="0"/>
        <v>77.190795900000012</v>
      </c>
      <c r="J18" s="7">
        <f t="shared" si="0"/>
        <v>30.725677499999961</v>
      </c>
      <c r="K18" s="7">
        <f t="shared" si="1"/>
        <v>55.682821650000037</v>
      </c>
      <c r="L18" s="8">
        <f t="shared" si="2"/>
        <v>1.812256919314476</v>
      </c>
      <c r="M18" s="8">
        <f t="shared" si="3"/>
        <v>1.8650111732470509</v>
      </c>
      <c r="P18" s="6">
        <f t="shared" si="4"/>
        <v>1.1606214437387476</v>
      </c>
    </row>
    <row r="19" spans="1:16" x14ac:dyDescent="0.15">
      <c r="A19" s="6">
        <v>9</v>
      </c>
      <c r="B19" s="6">
        <v>17</v>
      </c>
      <c r="D19">
        <v>544.36279300000001</v>
      </c>
      <c r="E19">
        <v>497.1603394</v>
      </c>
      <c r="F19">
        <v>465.51931760000002</v>
      </c>
      <c r="G19">
        <v>465.19720460000002</v>
      </c>
      <c r="I19" s="7">
        <f t="shared" si="0"/>
        <v>78.843475399999988</v>
      </c>
      <c r="J19" s="7">
        <f t="shared" si="0"/>
        <v>31.963134799999978</v>
      </c>
      <c r="K19" s="7">
        <f t="shared" si="1"/>
        <v>56.469281040000006</v>
      </c>
      <c r="L19" s="8">
        <f t="shared" si="2"/>
        <v>1.7667003375401102</v>
      </c>
      <c r="M19" s="8">
        <f t="shared" si="3"/>
        <v>1.8225577828804838</v>
      </c>
      <c r="P19" s="6">
        <f t="shared" si="4"/>
        <v>-1.1421054318319186</v>
      </c>
    </row>
    <row r="20" spans="1:16" x14ac:dyDescent="0.15">
      <c r="A20" s="6">
        <v>9.5</v>
      </c>
      <c r="B20" s="6">
        <v>18</v>
      </c>
      <c r="D20">
        <v>541.27307129999997</v>
      </c>
      <c r="E20">
        <v>495.86251829999998</v>
      </c>
      <c r="F20">
        <v>466.10977170000001</v>
      </c>
      <c r="G20">
        <v>465.88586429999998</v>
      </c>
      <c r="I20" s="7">
        <f t="shared" si="0"/>
        <v>75.163299599999959</v>
      </c>
      <c r="J20" s="7">
        <f t="shared" si="0"/>
        <v>29.976653999999996</v>
      </c>
      <c r="K20" s="7">
        <f t="shared" si="1"/>
        <v>54.179641799999963</v>
      </c>
      <c r="L20" s="8">
        <f t="shared" si="2"/>
        <v>1.8073945744578421</v>
      </c>
      <c r="M20" s="8">
        <f t="shared" si="3"/>
        <v>1.8663552112060142</v>
      </c>
      <c r="P20" s="6">
        <f t="shared" si="4"/>
        <v>1.2335238033187097</v>
      </c>
    </row>
    <row r="21" spans="1:16" x14ac:dyDescent="0.15">
      <c r="A21" s="6">
        <v>10</v>
      </c>
      <c r="B21" s="6">
        <v>19</v>
      </c>
      <c r="D21">
        <v>540.23699950000002</v>
      </c>
      <c r="E21">
        <v>495.5857239</v>
      </c>
      <c r="F21">
        <v>465.95834350000001</v>
      </c>
      <c r="G21">
        <v>465.69180299999999</v>
      </c>
      <c r="I21" s="7">
        <f t="shared" si="0"/>
        <v>74.278656000000012</v>
      </c>
      <c r="J21" s="7">
        <f t="shared" si="0"/>
        <v>29.893920900000012</v>
      </c>
      <c r="K21" s="7">
        <f t="shared" si="1"/>
        <v>53.352911370000001</v>
      </c>
      <c r="L21" s="8">
        <f t="shared" si="2"/>
        <v>1.7847411702357177</v>
      </c>
      <c r="M21" s="8">
        <f t="shared" si="3"/>
        <v>1.8468049983916881</v>
      </c>
      <c r="P21" s="6">
        <f t="shared" si="4"/>
        <v>0.17309494046567486</v>
      </c>
    </row>
    <row r="22" spans="1:16" x14ac:dyDescent="0.15">
      <c r="A22" s="6">
        <v>10.5</v>
      </c>
      <c r="B22" s="6">
        <v>20</v>
      </c>
      <c r="D22">
        <v>540.42645259999995</v>
      </c>
      <c r="E22">
        <v>496.6150513</v>
      </c>
      <c r="F22">
        <v>466.53024290000002</v>
      </c>
      <c r="G22">
        <v>465.83856200000002</v>
      </c>
      <c r="I22" s="7">
        <f t="shared" si="0"/>
        <v>73.896209699999929</v>
      </c>
      <c r="J22" s="7">
        <f t="shared" si="0"/>
        <v>30.77648929999998</v>
      </c>
      <c r="K22" s="7">
        <f t="shared" si="1"/>
        <v>52.352667189999949</v>
      </c>
      <c r="L22" s="8">
        <f t="shared" si="2"/>
        <v>1.7010603996993245</v>
      </c>
      <c r="M22" s="8">
        <f t="shared" si="3"/>
        <v>1.7662274192630936</v>
      </c>
      <c r="P22" s="6">
        <f t="shared" si="4"/>
        <v>-4.197537308824816</v>
      </c>
    </row>
    <row r="23" spans="1:16" x14ac:dyDescent="0.15">
      <c r="A23" s="6">
        <v>11</v>
      </c>
      <c r="B23" s="6">
        <v>21</v>
      </c>
      <c r="D23">
        <v>538.92639159999999</v>
      </c>
      <c r="E23">
        <v>495.7293396</v>
      </c>
      <c r="F23">
        <v>466.31359859999998</v>
      </c>
      <c r="G23">
        <v>465.62857059999999</v>
      </c>
      <c r="I23" s="7">
        <f t="shared" si="0"/>
        <v>72.612793000000011</v>
      </c>
      <c r="J23" s="7">
        <f t="shared" si="0"/>
        <v>30.100769000000014</v>
      </c>
      <c r="K23" s="7">
        <f t="shared" si="1"/>
        <v>51.542254700000001</v>
      </c>
      <c r="L23" s="8">
        <f t="shared" si="2"/>
        <v>1.712323519043649</v>
      </c>
      <c r="M23" s="8">
        <f>L23+ABS($N$2)*A23</f>
        <v>1.7805937300152166</v>
      </c>
      <c r="P23" s="6">
        <f t="shared" si="4"/>
        <v>-3.4182900075829825</v>
      </c>
    </row>
    <row r="24" spans="1:16" x14ac:dyDescent="0.15">
      <c r="A24" s="6">
        <v>11.5</v>
      </c>
      <c r="B24" s="6">
        <v>22</v>
      </c>
      <c r="D24">
        <v>540.04339600000003</v>
      </c>
      <c r="E24">
        <v>496.62698360000002</v>
      </c>
      <c r="F24">
        <v>466.5489197</v>
      </c>
      <c r="G24">
        <v>466.1209106</v>
      </c>
      <c r="I24" s="7">
        <f t="shared" si="0"/>
        <v>73.494476300000031</v>
      </c>
      <c r="J24" s="7">
        <f t="shared" si="0"/>
        <v>30.506073000000015</v>
      </c>
      <c r="K24" s="7">
        <f t="shared" si="1"/>
        <v>52.140225200000017</v>
      </c>
      <c r="L24" s="8">
        <f t="shared" si="2"/>
        <v>1.7091752583165978</v>
      </c>
      <c r="M24" s="8">
        <f t="shared" ref="M24:M87" si="5">L24+ABS($N$2)*A24</f>
        <v>1.780548660695964</v>
      </c>
      <c r="P24" s="6">
        <f t="shared" si="4"/>
        <v>-3.4207346258292657</v>
      </c>
    </row>
    <row r="25" spans="1:16" x14ac:dyDescent="0.15">
      <c r="A25" s="6">
        <v>12</v>
      </c>
      <c r="B25" s="6">
        <v>23</v>
      </c>
      <c r="D25">
        <v>538.91870119999999</v>
      </c>
      <c r="E25">
        <v>495.85491939999997</v>
      </c>
      <c r="F25">
        <v>466.05819700000001</v>
      </c>
      <c r="G25">
        <v>465.60711670000001</v>
      </c>
      <c r="I25" s="7">
        <f t="shared" si="0"/>
        <v>72.86050419999998</v>
      </c>
      <c r="J25" s="7">
        <f t="shared" si="0"/>
        <v>30.247802699999966</v>
      </c>
      <c r="K25" s="7">
        <f t="shared" si="1"/>
        <v>51.68704231000001</v>
      </c>
      <c r="L25" s="8">
        <f t="shared" si="2"/>
        <v>1.7087866785774846</v>
      </c>
      <c r="M25" s="8">
        <f t="shared" si="5"/>
        <v>1.7832632723646493</v>
      </c>
      <c r="P25" s="6">
        <f t="shared" si="4"/>
        <v>-3.2734905731812987</v>
      </c>
    </row>
    <row r="26" spans="1:16" x14ac:dyDescent="0.15">
      <c r="A26" s="6">
        <v>12.5</v>
      </c>
      <c r="B26" s="6">
        <v>24</v>
      </c>
      <c r="D26">
        <v>541.23767090000001</v>
      </c>
      <c r="E26">
        <v>496.60617070000001</v>
      </c>
      <c r="F26">
        <v>466.35513309999999</v>
      </c>
      <c r="G26">
        <v>465.6843872</v>
      </c>
      <c r="I26" s="7">
        <f t="shared" si="0"/>
        <v>74.882537800000023</v>
      </c>
      <c r="J26" s="7">
        <f t="shared" si="0"/>
        <v>30.921783500000004</v>
      </c>
      <c r="K26" s="7">
        <f t="shared" si="1"/>
        <v>53.237289350000026</v>
      </c>
      <c r="L26" s="8">
        <f t="shared" si="2"/>
        <v>1.7216758971874964</v>
      </c>
      <c r="M26" s="8">
        <f t="shared" si="5"/>
        <v>1.7992556823824595</v>
      </c>
      <c r="P26" s="6">
        <f t="shared" si="4"/>
        <v>-2.4060415417805392</v>
      </c>
    </row>
    <row r="27" spans="1:16" x14ac:dyDescent="0.15">
      <c r="A27" s="6">
        <v>13</v>
      </c>
      <c r="B27" s="6">
        <v>25</v>
      </c>
      <c r="D27">
        <v>540.55145259999995</v>
      </c>
      <c r="E27">
        <v>496.14880369999997</v>
      </c>
      <c r="F27">
        <v>466.29153439999999</v>
      </c>
      <c r="G27">
        <v>465.91922</v>
      </c>
      <c r="I27" s="7">
        <f t="shared" si="0"/>
        <v>74.259918199999959</v>
      </c>
      <c r="J27" s="7">
        <f t="shared" si="0"/>
        <v>30.229583699999978</v>
      </c>
      <c r="K27" s="7">
        <f t="shared" si="1"/>
        <v>53.099209609999974</v>
      </c>
      <c r="L27" s="8">
        <f t="shared" si="2"/>
        <v>1.7565312885866837</v>
      </c>
      <c r="M27" s="8">
        <f t="shared" si="5"/>
        <v>1.8372142651894454</v>
      </c>
      <c r="P27" s="6">
        <f t="shared" si="4"/>
        <v>-0.34711884954117422</v>
      </c>
    </row>
    <row r="28" spans="1:16" x14ac:dyDescent="0.15">
      <c r="A28" s="6">
        <v>13.5</v>
      </c>
      <c r="B28" s="6">
        <v>26</v>
      </c>
      <c r="D28">
        <v>539.62432860000001</v>
      </c>
      <c r="E28">
        <v>496.2783508</v>
      </c>
      <c r="F28">
        <v>466.08291630000002</v>
      </c>
      <c r="G28">
        <v>465.80581669999998</v>
      </c>
      <c r="I28" s="7">
        <f t="shared" si="0"/>
        <v>73.54141229999999</v>
      </c>
      <c r="J28" s="7">
        <f t="shared" si="0"/>
        <v>30.472534100000018</v>
      </c>
      <c r="K28" s="7">
        <f t="shared" si="1"/>
        <v>52.210638429999975</v>
      </c>
      <c r="L28" s="8">
        <f t="shared" si="2"/>
        <v>1.7133671344386139</v>
      </c>
      <c r="M28" s="8">
        <f t="shared" si="5"/>
        <v>1.7971533024491742</v>
      </c>
      <c r="P28" s="6">
        <f t="shared" si="4"/>
        <v>-2.5200773521889612</v>
      </c>
    </row>
    <row r="29" spans="1:16" x14ac:dyDescent="0.15">
      <c r="A29" s="6">
        <v>14</v>
      </c>
      <c r="B29" s="6">
        <v>27</v>
      </c>
      <c r="D29">
        <v>537.55902100000003</v>
      </c>
      <c r="E29">
        <v>495.29458620000003</v>
      </c>
      <c r="F29">
        <v>466.43350220000002</v>
      </c>
      <c r="G29">
        <v>466.14111329999997</v>
      </c>
      <c r="I29" s="7">
        <f t="shared" si="0"/>
        <v>71.125518800000009</v>
      </c>
      <c r="J29" s="7">
        <f t="shared" si="0"/>
        <v>29.153472900000054</v>
      </c>
      <c r="K29" s="7">
        <f t="shared" si="1"/>
        <v>50.718087769999968</v>
      </c>
      <c r="L29" s="8">
        <f t="shared" si="2"/>
        <v>1.739692829872076</v>
      </c>
      <c r="M29" s="8">
        <f t="shared" si="5"/>
        <v>1.8265821892904348</v>
      </c>
      <c r="P29" s="6">
        <f t="shared" si="4"/>
        <v>-0.92381641608086629</v>
      </c>
    </row>
    <row r="30" spans="1:16" x14ac:dyDescent="0.15">
      <c r="A30" s="6">
        <v>14.5</v>
      </c>
      <c r="B30" s="6">
        <v>28</v>
      </c>
      <c r="D30">
        <v>538.31927489999998</v>
      </c>
      <c r="E30">
        <v>495.877655</v>
      </c>
      <c r="F30">
        <v>465.21652219999999</v>
      </c>
      <c r="G30">
        <v>465.0174255</v>
      </c>
      <c r="I30" s="7">
        <f t="shared" si="0"/>
        <v>73.102752699999996</v>
      </c>
      <c r="J30" s="7">
        <f t="shared" si="0"/>
        <v>30.860229500000003</v>
      </c>
      <c r="K30" s="7">
        <f t="shared" si="1"/>
        <v>51.500592049999995</v>
      </c>
      <c r="L30" s="8">
        <f t="shared" si="2"/>
        <v>1.6688337346940336</v>
      </c>
      <c r="M30" s="8">
        <f t="shared" si="5"/>
        <v>1.7588262855201908</v>
      </c>
      <c r="P30" s="6">
        <f t="shared" si="4"/>
        <v>-4.5989843883705905</v>
      </c>
    </row>
    <row r="31" spans="1:16" x14ac:dyDescent="0.15">
      <c r="A31" s="6">
        <v>15</v>
      </c>
      <c r="B31" s="6">
        <v>29</v>
      </c>
      <c r="D31">
        <v>538.90905759999998</v>
      </c>
      <c r="E31">
        <v>495.72814940000001</v>
      </c>
      <c r="F31">
        <v>466.83190919999998</v>
      </c>
      <c r="G31">
        <v>466.33291630000002</v>
      </c>
      <c r="I31" s="7">
        <f t="shared" si="0"/>
        <v>72.077148399999999</v>
      </c>
      <c r="J31" s="7">
        <f t="shared" si="0"/>
        <v>29.395233099999984</v>
      </c>
      <c r="K31" s="7">
        <f t="shared" si="1"/>
        <v>51.50048523000001</v>
      </c>
      <c r="L31" s="8">
        <f t="shared" si="2"/>
        <v>1.7520012532236064</v>
      </c>
      <c r="M31" s="8">
        <f t="shared" si="5"/>
        <v>1.8450969954575622</v>
      </c>
      <c r="P31" s="6">
        <f t="shared" si="4"/>
        <v>8.0450649255836226E-2</v>
      </c>
    </row>
    <row r="32" spans="1:16" x14ac:dyDescent="0.15">
      <c r="A32" s="6">
        <v>15.5</v>
      </c>
      <c r="B32" s="6">
        <v>30</v>
      </c>
      <c r="D32">
        <v>540.36639400000001</v>
      </c>
      <c r="E32">
        <v>496.78082280000001</v>
      </c>
      <c r="F32">
        <v>465.54452509999999</v>
      </c>
      <c r="G32">
        <v>465.1924133</v>
      </c>
      <c r="I32" s="7">
        <f t="shared" si="0"/>
        <v>74.821868900000027</v>
      </c>
      <c r="J32" s="7">
        <f t="shared" si="0"/>
        <v>31.588409500000012</v>
      </c>
      <c r="K32" s="7">
        <f t="shared" si="1"/>
        <v>52.709982250000024</v>
      </c>
      <c r="L32" s="8">
        <f t="shared" si="2"/>
        <v>1.6686494535282002</v>
      </c>
      <c r="M32" s="8">
        <f t="shared" si="5"/>
        <v>1.7648483871699545</v>
      </c>
      <c r="P32" s="6">
        <f t="shared" si="4"/>
        <v>-4.2723377955639528</v>
      </c>
    </row>
    <row r="33" spans="1:16" x14ac:dyDescent="0.15">
      <c r="A33" s="6">
        <v>16</v>
      </c>
      <c r="B33" s="6">
        <v>31</v>
      </c>
      <c r="D33">
        <v>540.08636469999999</v>
      </c>
      <c r="E33">
        <v>496.12582400000002</v>
      </c>
      <c r="F33">
        <v>466.4856873</v>
      </c>
      <c r="G33">
        <v>466.1951904</v>
      </c>
      <c r="I33" s="7">
        <f t="shared" si="0"/>
        <v>73.600677399999995</v>
      </c>
      <c r="J33" s="7">
        <f t="shared" si="0"/>
        <v>29.930633600000021</v>
      </c>
      <c r="K33" s="7">
        <f t="shared" si="1"/>
        <v>52.649233879999983</v>
      </c>
      <c r="L33" s="8">
        <f t="shared" si="2"/>
        <v>1.7590417424374185</v>
      </c>
      <c r="M33" s="8">
        <f t="shared" si="5"/>
        <v>1.8583438674869714</v>
      </c>
      <c r="P33" s="6">
        <f t="shared" si="4"/>
        <v>0.79897814437406756</v>
      </c>
    </row>
    <row r="34" spans="1:16" x14ac:dyDescent="0.15">
      <c r="A34" s="6">
        <v>16.5</v>
      </c>
      <c r="B34" s="6">
        <v>32</v>
      </c>
      <c r="D34">
        <v>542.46179199999995</v>
      </c>
      <c r="E34">
        <v>497.77624509999998</v>
      </c>
      <c r="F34">
        <v>466.47604369999999</v>
      </c>
      <c r="G34">
        <v>465.92337040000001</v>
      </c>
      <c r="I34" s="7">
        <f t="shared" si="0"/>
        <v>75.985748299999955</v>
      </c>
      <c r="J34" s="7">
        <f t="shared" si="0"/>
        <v>31.852874699999973</v>
      </c>
      <c r="K34" s="7">
        <f t="shared" si="1"/>
        <v>53.688736009999971</v>
      </c>
      <c r="L34" s="8">
        <f t="shared" si="2"/>
        <v>1.685522469028518</v>
      </c>
      <c r="M34" s="8">
        <f t="shared" si="5"/>
        <v>1.7879277854858693</v>
      </c>
      <c r="P34" s="6">
        <f t="shared" si="4"/>
        <v>-3.0204813403982311</v>
      </c>
    </row>
    <row r="35" spans="1:16" x14ac:dyDescent="0.15">
      <c r="A35" s="6">
        <v>17</v>
      </c>
      <c r="B35" s="6">
        <v>33</v>
      </c>
      <c r="D35">
        <v>541.12438959999997</v>
      </c>
      <c r="E35">
        <v>496.78262330000001</v>
      </c>
      <c r="F35">
        <v>466.06799319999999</v>
      </c>
      <c r="G35">
        <v>465.66055299999999</v>
      </c>
      <c r="I35" s="7">
        <f t="shared" si="0"/>
        <v>75.056396399999983</v>
      </c>
      <c r="J35" s="7">
        <f t="shared" si="0"/>
        <v>31.122070300000019</v>
      </c>
      <c r="K35" s="7">
        <f t="shared" si="1"/>
        <v>53.270947189999973</v>
      </c>
      <c r="L35" s="8">
        <f t="shared" si="2"/>
        <v>1.7116774904913681</v>
      </c>
      <c r="M35" s="8">
        <f t="shared" si="5"/>
        <v>1.817185998356518</v>
      </c>
      <c r="P35" s="6">
        <f t="shared" si="4"/>
        <v>-1.433477981498813</v>
      </c>
    </row>
    <row r="36" spans="1:16" x14ac:dyDescent="0.15">
      <c r="A36" s="6">
        <v>17.5</v>
      </c>
      <c r="B36" s="6">
        <v>34</v>
      </c>
      <c r="D36">
        <v>541.79559329999995</v>
      </c>
      <c r="E36">
        <v>497.07962040000001</v>
      </c>
      <c r="F36">
        <v>466.90115359999999</v>
      </c>
      <c r="G36">
        <v>466.41281129999999</v>
      </c>
      <c r="I36" s="7">
        <f t="shared" si="0"/>
        <v>74.894439699999964</v>
      </c>
      <c r="J36" s="7">
        <f t="shared" si="0"/>
        <v>30.666809100000023</v>
      </c>
      <c r="K36" s="7">
        <f t="shared" si="1"/>
        <v>53.427673329999948</v>
      </c>
      <c r="L36" s="8">
        <f t="shared" si="2"/>
        <v>1.7421986472664972</v>
      </c>
      <c r="M36" s="8">
        <f t="shared" si="5"/>
        <v>1.8508103465394456</v>
      </c>
      <c r="P36" s="6">
        <f t="shared" si="4"/>
        <v>0.39035021139268089</v>
      </c>
    </row>
    <row r="37" spans="1:16" x14ac:dyDescent="0.15">
      <c r="A37" s="6">
        <v>18</v>
      </c>
      <c r="B37" s="6">
        <v>35</v>
      </c>
      <c r="D37">
        <v>549.11779790000003</v>
      </c>
      <c r="E37">
        <v>499.57464599999997</v>
      </c>
      <c r="F37">
        <v>465.39425660000001</v>
      </c>
      <c r="G37">
        <v>465.20144649999997</v>
      </c>
      <c r="I37" s="7">
        <f t="shared" si="0"/>
        <v>83.723541300000022</v>
      </c>
      <c r="J37" s="7">
        <f t="shared" si="0"/>
        <v>34.373199499999998</v>
      </c>
      <c r="K37" s="7">
        <f t="shared" si="1"/>
        <v>59.662301650000025</v>
      </c>
      <c r="L37" s="8">
        <f t="shared" si="2"/>
        <v>1.7357215073912462</v>
      </c>
      <c r="M37" s="8">
        <f t="shared" si="5"/>
        <v>1.8474363980719932</v>
      </c>
      <c r="P37" s="6">
        <f t="shared" si="4"/>
        <v>0.20734287686159433</v>
      </c>
    </row>
    <row r="38" spans="1:16" x14ac:dyDescent="0.15">
      <c r="A38" s="6">
        <v>18.5</v>
      </c>
      <c r="B38" s="6">
        <v>36</v>
      </c>
      <c r="D38">
        <v>548.74127199999998</v>
      </c>
      <c r="E38">
        <v>499.67449950000002</v>
      </c>
      <c r="F38">
        <v>465.58493040000002</v>
      </c>
      <c r="G38">
        <v>465.36715700000002</v>
      </c>
      <c r="I38" s="7">
        <f t="shared" si="0"/>
        <v>83.156341599999962</v>
      </c>
      <c r="J38" s="7">
        <f t="shared" si="0"/>
        <v>34.307342500000004</v>
      </c>
      <c r="K38" s="7">
        <f t="shared" si="1"/>
        <v>59.141201849999959</v>
      </c>
      <c r="L38" s="8">
        <f t="shared" si="2"/>
        <v>1.7238642675398117</v>
      </c>
      <c r="M38" s="8">
        <f t="shared" si="5"/>
        <v>1.8386823496283573</v>
      </c>
      <c r="P38" s="6">
        <f t="shared" si="4"/>
        <v>-0.26748804823415373</v>
      </c>
    </row>
    <row r="39" spans="1:16" x14ac:dyDescent="0.15">
      <c r="A39" s="6">
        <v>19</v>
      </c>
      <c r="B39" s="6">
        <v>37</v>
      </c>
      <c r="D39">
        <v>550.18115230000001</v>
      </c>
      <c r="E39">
        <v>499.9920654</v>
      </c>
      <c r="F39">
        <v>466.28149409999997</v>
      </c>
      <c r="G39">
        <v>465.70874020000002</v>
      </c>
      <c r="I39" s="7">
        <f t="shared" si="0"/>
        <v>83.899658200000033</v>
      </c>
      <c r="J39" s="7">
        <f t="shared" si="0"/>
        <v>34.283325199999979</v>
      </c>
      <c r="K39" s="7">
        <f t="shared" si="1"/>
        <v>59.901330560000048</v>
      </c>
      <c r="L39" s="8">
        <f t="shared" si="2"/>
        <v>1.7472438921998175</v>
      </c>
      <c r="M39" s="8">
        <f t="shared" si="5"/>
        <v>1.8651651656961614</v>
      </c>
      <c r="P39" s="6">
        <f t="shared" si="4"/>
        <v>1.1689741936166702</v>
      </c>
    </row>
    <row r="40" spans="1:16" x14ac:dyDescent="0.15">
      <c r="A40" s="6">
        <v>19.5</v>
      </c>
      <c r="B40" s="6">
        <v>38</v>
      </c>
      <c r="D40">
        <v>553.22747800000002</v>
      </c>
      <c r="E40">
        <v>501.74569700000001</v>
      </c>
      <c r="F40">
        <v>466.93127440000001</v>
      </c>
      <c r="G40">
        <v>465.8736877</v>
      </c>
      <c r="I40" s="7">
        <f t="shared" si="0"/>
        <v>86.296203600000013</v>
      </c>
      <c r="J40" s="7">
        <f t="shared" si="0"/>
        <v>35.872009300000002</v>
      </c>
      <c r="K40" s="7">
        <f t="shared" si="1"/>
        <v>61.185797090000008</v>
      </c>
      <c r="L40" s="8">
        <f t="shared" si="2"/>
        <v>1.7056696372455502</v>
      </c>
      <c r="M40" s="8">
        <f t="shared" si="5"/>
        <v>1.8266941021496927</v>
      </c>
      <c r="P40" s="6">
        <f t="shared" si="4"/>
        <v>-0.91774611765452085</v>
      </c>
    </row>
    <row r="41" spans="1:16" x14ac:dyDescent="0.15">
      <c r="A41" s="6">
        <v>20</v>
      </c>
      <c r="B41" s="6">
        <v>39</v>
      </c>
      <c r="D41">
        <v>554.49932860000001</v>
      </c>
      <c r="E41">
        <v>502.05725100000001</v>
      </c>
      <c r="F41">
        <v>469.59384160000002</v>
      </c>
      <c r="G41">
        <v>467.20535280000001</v>
      </c>
      <c r="I41" s="7">
        <f t="shared" si="0"/>
        <v>84.905486999999994</v>
      </c>
      <c r="J41" s="7">
        <f t="shared" si="0"/>
        <v>34.851898199999994</v>
      </c>
      <c r="K41" s="7">
        <f t="shared" si="1"/>
        <v>60.50915826</v>
      </c>
      <c r="L41" s="8">
        <f t="shared" si="2"/>
        <v>1.7361797028317962</v>
      </c>
      <c r="M41" s="8">
        <f t="shared" si="5"/>
        <v>1.8603073591437373</v>
      </c>
      <c r="P41" s="6">
        <f t="shared" si="4"/>
        <v>0.90548047478757199</v>
      </c>
    </row>
    <row r="42" spans="1:16" x14ac:dyDescent="0.15">
      <c r="A42" s="6">
        <v>20.5</v>
      </c>
      <c r="B42" s="6">
        <v>40</v>
      </c>
      <c r="D42">
        <v>550.94732669999996</v>
      </c>
      <c r="E42">
        <v>500.67675780000002</v>
      </c>
      <c r="F42">
        <v>466.57876590000001</v>
      </c>
      <c r="G42">
        <v>465.64099119999997</v>
      </c>
      <c r="I42" s="7">
        <f t="shared" si="0"/>
        <v>84.368560799999955</v>
      </c>
      <c r="J42" s="7">
        <f t="shared" si="0"/>
        <v>35.035766600000045</v>
      </c>
      <c r="K42" s="7">
        <f t="shared" si="1"/>
        <v>59.843524179999925</v>
      </c>
      <c r="L42" s="8">
        <f t="shared" si="2"/>
        <v>1.7080694954738009</v>
      </c>
      <c r="M42" s="8">
        <f t="shared" si="5"/>
        <v>1.8353003431935404</v>
      </c>
      <c r="P42" s="6">
        <f t="shared" si="4"/>
        <v>-0.45093245735109611</v>
      </c>
    </row>
    <row r="43" spans="1:16" x14ac:dyDescent="0.15">
      <c r="A43" s="6">
        <v>21</v>
      </c>
      <c r="B43" s="6">
        <v>41</v>
      </c>
      <c r="D43">
        <v>556.8866577</v>
      </c>
      <c r="E43">
        <v>503.1610718</v>
      </c>
      <c r="F43">
        <v>467.92010499999998</v>
      </c>
      <c r="G43">
        <v>466.82662959999999</v>
      </c>
      <c r="I43" s="7">
        <f t="shared" si="0"/>
        <v>88.966552700000022</v>
      </c>
      <c r="J43" s="7">
        <f t="shared" si="0"/>
        <v>36.334442200000012</v>
      </c>
      <c r="K43" s="7">
        <f t="shared" si="1"/>
        <v>63.532443160000014</v>
      </c>
      <c r="L43" s="8">
        <f t="shared" si="2"/>
        <v>1.7485459886872845</v>
      </c>
      <c r="M43" s="8">
        <f t="shared" si="5"/>
        <v>1.8788800278148226</v>
      </c>
      <c r="P43" s="6">
        <f t="shared" si="4"/>
        <v>1.9128860772776306</v>
      </c>
    </row>
    <row r="44" spans="1:16" x14ac:dyDescent="0.15">
      <c r="A44" s="6">
        <v>21.5</v>
      </c>
      <c r="B44" s="6">
        <v>42</v>
      </c>
      <c r="D44">
        <v>553.90399170000001</v>
      </c>
      <c r="E44">
        <v>501.88705440000001</v>
      </c>
      <c r="F44">
        <v>476.94692989999999</v>
      </c>
      <c r="G44">
        <v>469.57952879999999</v>
      </c>
      <c r="I44" s="7">
        <f t="shared" si="0"/>
        <v>76.95706180000002</v>
      </c>
      <c r="J44" s="7">
        <f t="shared" si="0"/>
        <v>32.307525600000019</v>
      </c>
      <c r="K44" s="7">
        <f t="shared" si="1"/>
        <v>54.341793880000012</v>
      </c>
      <c r="L44" s="8">
        <f t="shared" si="2"/>
        <v>1.6820165850151019</v>
      </c>
      <c r="M44" s="8">
        <f t="shared" si="5"/>
        <v>1.8154538155504385</v>
      </c>
      <c r="P44" s="6">
        <f t="shared" si="4"/>
        <v>-1.527433820279166</v>
      </c>
    </row>
    <row r="45" spans="1:16" x14ac:dyDescent="0.15">
      <c r="A45" s="6">
        <v>22</v>
      </c>
      <c r="B45" s="6">
        <v>43</v>
      </c>
      <c r="D45">
        <v>550.11920169999996</v>
      </c>
      <c r="E45">
        <v>500.93972780000001</v>
      </c>
      <c r="F45">
        <v>469.77960209999998</v>
      </c>
      <c r="G45">
        <v>467.3513489</v>
      </c>
      <c r="I45" s="7">
        <f t="shared" si="0"/>
        <v>80.339599599999985</v>
      </c>
      <c r="J45" s="7">
        <f t="shared" si="0"/>
        <v>33.588378900000009</v>
      </c>
      <c r="K45" s="7">
        <f t="shared" si="1"/>
        <v>56.82773436999998</v>
      </c>
      <c r="L45" s="8">
        <f t="shared" si="2"/>
        <v>1.6918867843901797</v>
      </c>
      <c r="M45" s="8">
        <f t="shared" si="5"/>
        <v>1.8284272063333149</v>
      </c>
      <c r="P45" s="6">
        <f t="shared" si="4"/>
        <v>-0.82374030216296035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546.60894780000001</v>
      </c>
      <c r="E46">
        <v>498.69097900000003</v>
      </c>
      <c r="F46">
        <v>479.83566280000002</v>
      </c>
      <c r="G46">
        <v>471.18289179999999</v>
      </c>
      <c r="I46" s="7">
        <f t="shared" si="0"/>
        <v>66.773284999999987</v>
      </c>
      <c r="J46" s="7">
        <f t="shared" si="0"/>
        <v>27.508087200000034</v>
      </c>
      <c r="K46" s="7">
        <f t="shared" si="1"/>
        <v>47.517623959999966</v>
      </c>
      <c r="L46" s="8">
        <f t="shared" si="2"/>
        <v>1.7274056031056899</v>
      </c>
      <c r="M46" s="8">
        <f t="shared" si="5"/>
        <v>1.8670492164566237</v>
      </c>
      <c r="P46" s="6">
        <f t="shared" si="4"/>
        <v>1.271167546929447</v>
      </c>
    </row>
    <row r="47" spans="1:16" x14ac:dyDescent="0.15">
      <c r="A47" s="6">
        <v>23</v>
      </c>
      <c r="B47" s="6">
        <v>45</v>
      </c>
      <c r="D47">
        <v>545.07073969999999</v>
      </c>
      <c r="E47">
        <v>498.59039310000003</v>
      </c>
      <c r="F47">
        <v>479.01730350000003</v>
      </c>
      <c r="G47">
        <v>470.53588869999999</v>
      </c>
      <c r="I47" s="7">
        <f t="shared" si="0"/>
        <v>66.053436199999965</v>
      </c>
      <c r="J47" s="7">
        <f t="shared" si="0"/>
        <v>28.054504400000042</v>
      </c>
      <c r="K47" s="7">
        <f t="shared" si="1"/>
        <v>46.415283119999941</v>
      </c>
      <c r="L47" s="8">
        <f t="shared" si="2"/>
        <v>1.6544681188522394</v>
      </c>
      <c r="M47" s="8">
        <f t="shared" si="5"/>
        <v>1.7972149236109716</v>
      </c>
      <c r="P47" s="6">
        <f t="shared" si="4"/>
        <v>-2.5167349405664834</v>
      </c>
    </row>
    <row r="48" spans="1:16" x14ac:dyDescent="0.15">
      <c r="A48" s="6">
        <v>23.5</v>
      </c>
      <c r="B48" s="6">
        <v>46</v>
      </c>
      <c r="D48">
        <v>544.19677730000001</v>
      </c>
      <c r="E48">
        <v>497.4518127</v>
      </c>
      <c r="F48">
        <v>480.82650760000001</v>
      </c>
      <c r="G48">
        <v>471.52584839999997</v>
      </c>
      <c r="I48" s="7">
        <f t="shared" si="0"/>
        <v>63.370269699999994</v>
      </c>
      <c r="J48" s="7">
        <f t="shared" si="0"/>
        <v>25.925964300000032</v>
      </c>
      <c r="K48" s="7">
        <f t="shared" si="1"/>
        <v>45.222094689999977</v>
      </c>
      <c r="L48" s="8">
        <f t="shared" si="2"/>
        <v>1.7442782134047727</v>
      </c>
      <c r="M48" s="8">
        <f t="shared" si="5"/>
        <v>1.8901282095713035</v>
      </c>
      <c r="P48" s="6">
        <f t="shared" si="4"/>
        <v>2.5230020234553985</v>
      </c>
    </row>
    <row r="49" spans="1:22" x14ac:dyDescent="0.15">
      <c r="A49" s="6">
        <v>24</v>
      </c>
      <c r="B49" s="6">
        <v>47</v>
      </c>
      <c r="D49">
        <v>540.76483150000001</v>
      </c>
      <c r="E49">
        <v>496.92684939999998</v>
      </c>
      <c r="F49">
        <v>479.00427250000001</v>
      </c>
      <c r="G49">
        <v>470.03573610000001</v>
      </c>
      <c r="I49" s="7">
        <f t="shared" si="0"/>
        <v>61.760559000000001</v>
      </c>
      <c r="J49" s="7">
        <f t="shared" si="0"/>
        <v>26.891113299999972</v>
      </c>
      <c r="K49" s="7">
        <f t="shared" si="1"/>
        <v>42.936779690000023</v>
      </c>
      <c r="L49" s="8">
        <f t="shared" si="2"/>
        <v>1.5966902973109733</v>
      </c>
      <c r="M49" s="8">
        <f t="shared" si="5"/>
        <v>1.7456434848853026</v>
      </c>
      <c r="P49" s="6">
        <f t="shared" si="4"/>
        <v>-5.3140365680700778</v>
      </c>
    </row>
    <row r="50" spans="1:22" x14ac:dyDescent="0.15">
      <c r="A50" s="6">
        <v>24.5</v>
      </c>
      <c r="B50" s="6">
        <v>48</v>
      </c>
      <c r="D50">
        <v>528.12652590000005</v>
      </c>
      <c r="E50">
        <v>491.56094359999997</v>
      </c>
      <c r="F50">
        <v>481.39926150000002</v>
      </c>
      <c r="G50">
        <v>470.52056879999998</v>
      </c>
      <c r="I50" s="7">
        <f t="shared" si="0"/>
        <v>46.727264400000024</v>
      </c>
      <c r="J50" s="7">
        <f t="shared" si="0"/>
        <v>21.040374799999995</v>
      </c>
      <c r="K50" s="7">
        <f t="shared" si="1"/>
        <v>31.999002040000029</v>
      </c>
      <c r="L50" s="8">
        <f t="shared" si="2"/>
        <v>1.5208380242351973</v>
      </c>
      <c r="M50" s="8">
        <f t="shared" si="5"/>
        <v>1.6728944032173252</v>
      </c>
      <c r="P50" s="6">
        <f t="shared" si="4"/>
        <v>-9.2600409762801501</v>
      </c>
    </row>
    <row r="51" spans="1:22" x14ac:dyDescent="0.15">
      <c r="A51" s="6">
        <v>25</v>
      </c>
      <c r="B51" s="6">
        <v>49</v>
      </c>
      <c r="D51">
        <v>536.65429689999996</v>
      </c>
      <c r="E51">
        <v>495.24420170000002</v>
      </c>
      <c r="F51">
        <v>480.79040529999997</v>
      </c>
      <c r="G51">
        <v>470.79251099999999</v>
      </c>
      <c r="I51" s="7">
        <f t="shared" si="0"/>
        <v>55.863891599999988</v>
      </c>
      <c r="J51" s="7">
        <f t="shared" si="0"/>
        <v>24.451690700000029</v>
      </c>
      <c r="K51" s="7">
        <f t="shared" si="1"/>
        <v>38.747708109999969</v>
      </c>
      <c r="L51" s="8">
        <f t="shared" si="2"/>
        <v>1.5846637594675579</v>
      </c>
      <c r="M51" s="8">
        <f t="shared" si="5"/>
        <v>1.7398233298574843</v>
      </c>
      <c r="P51" s="6">
        <f t="shared" si="4"/>
        <v>-5.629729314557987</v>
      </c>
    </row>
    <row r="52" spans="1:22" x14ac:dyDescent="0.15">
      <c r="A52" s="6">
        <v>25.5</v>
      </c>
      <c r="B52" s="6">
        <v>50</v>
      </c>
      <c r="D52">
        <v>534.98016359999997</v>
      </c>
      <c r="E52">
        <v>494.67544559999999</v>
      </c>
      <c r="F52">
        <v>470.60400390000001</v>
      </c>
      <c r="G52">
        <v>467.34384160000002</v>
      </c>
      <c r="I52" s="7">
        <f t="shared" si="0"/>
        <v>64.37615969999996</v>
      </c>
      <c r="J52" s="7">
        <f t="shared" si="0"/>
        <v>27.33160399999997</v>
      </c>
      <c r="K52" s="7">
        <f t="shared" si="1"/>
        <v>45.244036899999983</v>
      </c>
      <c r="L52" s="8">
        <f t="shared" si="2"/>
        <v>1.6553743753934103</v>
      </c>
      <c r="M52" s="8">
        <f t="shared" si="5"/>
        <v>1.8136371371911351</v>
      </c>
      <c r="P52" s="6">
        <f t="shared" si="4"/>
        <v>-1.6259728072979762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533.38580320000005</v>
      </c>
      <c r="E53">
        <v>494.63912959999999</v>
      </c>
      <c r="F53">
        <v>468.76040649999999</v>
      </c>
      <c r="G53">
        <v>466.43865970000002</v>
      </c>
      <c r="I53" s="7">
        <f t="shared" si="0"/>
        <v>64.625396700000067</v>
      </c>
      <c r="J53" s="7">
        <f t="shared" si="0"/>
        <v>28.200469899999973</v>
      </c>
      <c r="K53" s="7">
        <f t="shared" si="1"/>
        <v>44.885067770000092</v>
      </c>
      <c r="L53" s="8">
        <f t="shared" si="2"/>
        <v>1.5916425481264811</v>
      </c>
      <c r="M53" s="8">
        <f t="shared" si="5"/>
        <v>1.7530085013320045</v>
      </c>
      <c r="P53" s="6">
        <f t="shared" si="4"/>
        <v>-4.9145485374463487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533.25500490000002</v>
      </c>
      <c r="E54">
        <v>494.29916379999997</v>
      </c>
      <c r="F54">
        <v>468.76141360000003</v>
      </c>
      <c r="G54">
        <v>466.88671879999998</v>
      </c>
      <c r="I54" s="7">
        <f t="shared" si="0"/>
        <v>64.493591299999991</v>
      </c>
      <c r="J54" s="7">
        <f t="shared" si="0"/>
        <v>27.412444999999991</v>
      </c>
      <c r="K54" s="7">
        <f t="shared" si="1"/>
        <v>45.304879799999995</v>
      </c>
      <c r="L54" s="8">
        <f t="shared" si="2"/>
        <v>1.6527121094087014</v>
      </c>
      <c r="M54" s="8">
        <f t="shared" si="5"/>
        <v>1.8171812540220234</v>
      </c>
      <c r="P54" s="6">
        <f t="shared" si="4"/>
        <v>-1.4337353203462662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533.87371829999995</v>
      </c>
      <c r="E55">
        <v>494.52917480000002</v>
      </c>
      <c r="F55">
        <v>468.10473630000001</v>
      </c>
      <c r="G55">
        <v>466.4883423</v>
      </c>
      <c r="I55" s="7">
        <f t="shared" si="0"/>
        <v>65.768981999999937</v>
      </c>
      <c r="J55" s="7">
        <f t="shared" si="0"/>
        <v>28.040832500000022</v>
      </c>
      <c r="K55" s="7">
        <f t="shared" si="1"/>
        <v>46.140399249999923</v>
      </c>
      <c r="L55" s="8">
        <f t="shared" si="2"/>
        <v>1.6454718043767027</v>
      </c>
      <c r="M55" s="8">
        <f t="shared" si="5"/>
        <v>1.8130441403978232</v>
      </c>
      <c r="P55" s="6">
        <f t="shared" si="4"/>
        <v>-1.6581377213671649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532.78710939999996</v>
      </c>
      <c r="E56">
        <v>493.9954224</v>
      </c>
      <c r="F56">
        <v>466.52822880000002</v>
      </c>
      <c r="G56">
        <v>465.56961059999998</v>
      </c>
      <c r="I56" s="7">
        <f t="shared" si="0"/>
        <v>66.258880599999941</v>
      </c>
      <c r="J56" s="7">
        <f t="shared" si="0"/>
        <v>28.42581180000002</v>
      </c>
      <c r="K56" s="7">
        <f t="shared" si="1"/>
        <v>46.360812339999924</v>
      </c>
      <c r="L56" s="8">
        <f t="shared" si="2"/>
        <v>1.6309406628802028</v>
      </c>
      <c r="M56" s="8">
        <f t="shared" si="5"/>
        <v>1.8016161903091217</v>
      </c>
      <c r="P56" s="6">
        <f t="shared" si="4"/>
        <v>-2.2780045347055218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532.56439209999996</v>
      </c>
      <c r="E57">
        <v>494.44702150000001</v>
      </c>
      <c r="F57">
        <v>466.02584839999997</v>
      </c>
      <c r="G57">
        <v>465.33618159999997</v>
      </c>
      <c r="I57" s="7">
        <f t="shared" si="0"/>
        <v>66.538543699999991</v>
      </c>
      <c r="J57" s="7">
        <f t="shared" si="0"/>
        <v>29.11083990000003</v>
      </c>
      <c r="K57" s="7">
        <f t="shared" si="1"/>
        <v>46.160955769999973</v>
      </c>
      <c r="L57" s="8">
        <f t="shared" si="2"/>
        <v>1.5856964597575876</v>
      </c>
      <c r="M57" s="8">
        <f t="shared" si="5"/>
        <v>1.759475178594305</v>
      </c>
      <c r="P57" s="6">
        <f t="shared" si="4"/>
        <v>-4.5637875876384824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533.15515140000002</v>
      </c>
      <c r="E58">
        <v>494.15145869999998</v>
      </c>
      <c r="F58">
        <v>466.646637</v>
      </c>
      <c r="G58">
        <v>465.96676639999998</v>
      </c>
      <c r="I58" s="7">
        <f t="shared" si="0"/>
        <v>66.508514400000024</v>
      </c>
      <c r="J58" s="7">
        <f t="shared" si="0"/>
        <v>28.184692299999995</v>
      </c>
      <c r="K58" s="7">
        <f t="shared" si="1"/>
        <v>46.779229790000031</v>
      </c>
      <c r="L58" s="8">
        <f t="shared" si="2"/>
        <v>1.6597388856361592</v>
      </c>
      <c r="M58" s="8">
        <f t="shared" si="5"/>
        <v>1.8366207958806753</v>
      </c>
      <c r="P58" s="6">
        <f t="shared" si="4"/>
        <v>-0.37930939346078435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531.32696529999998</v>
      </c>
      <c r="E59">
        <v>493.1669617</v>
      </c>
      <c r="F59">
        <v>465.88171390000002</v>
      </c>
      <c r="G59">
        <v>465.45095830000002</v>
      </c>
      <c r="I59" s="7">
        <f t="shared" si="0"/>
        <v>65.445251399999961</v>
      </c>
      <c r="J59" s="7">
        <f t="shared" si="0"/>
        <v>27.716003399999977</v>
      </c>
      <c r="K59" s="7">
        <f t="shared" si="1"/>
        <v>46.044049019999974</v>
      </c>
      <c r="L59" s="8">
        <f t="shared" si="2"/>
        <v>1.6612802486523008</v>
      </c>
      <c r="M59" s="8">
        <f t="shared" si="5"/>
        <v>1.8412653503046155</v>
      </c>
      <c r="P59" s="6">
        <f t="shared" si="4"/>
        <v>-0.12738274626701102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532.79913329999999</v>
      </c>
      <c r="E60">
        <v>493.54168700000002</v>
      </c>
      <c r="F60">
        <v>465.4856873</v>
      </c>
      <c r="G60">
        <v>464.91720579999998</v>
      </c>
      <c r="I60" s="7">
        <f t="shared" si="0"/>
        <v>67.313445999999999</v>
      </c>
      <c r="J60" s="7">
        <f t="shared" si="0"/>
        <v>28.624481200000048</v>
      </c>
      <c r="K60" s="7">
        <f t="shared" si="1"/>
        <v>47.276309159999968</v>
      </c>
      <c r="L60" s="8">
        <f t="shared" si="2"/>
        <v>1.6516040528273361</v>
      </c>
      <c r="M60" s="8">
        <f t="shared" si="5"/>
        <v>1.8346923458874491</v>
      </c>
      <c r="P60" s="6">
        <f t="shared" si="4"/>
        <v>-0.4839110186608554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533.1075439</v>
      </c>
      <c r="E61">
        <v>493.39382929999999</v>
      </c>
      <c r="F61">
        <v>465.8243713</v>
      </c>
      <c r="G61">
        <v>465.50238039999999</v>
      </c>
      <c r="I61" s="7">
        <f t="shared" si="0"/>
        <v>67.2831726</v>
      </c>
      <c r="J61" s="7">
        <f t="shared" si="0"/>
        <v>27.8914489</v>
      </c>
      <c r="K61" s="7">
        <f t="shared" si="1"/>
        <v>47.759158370000002</v>
      </c>
      <c r="L61" s="8">
        <f t="shared" si="2"/>
        <v>1.7123226025737228</v>
      </c>
      <c r="M61" s="8">
        <f t="shared" si="5"/>
        <v>1.8985140870416344</v>
      </c>
      <c r="P61" s="6">
        <f t="shared" si="4"/>
        <v>2.9778628781347662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544.40789789999997</v>
      </c>
      <c r="E62">
        <v>497.4646912</v>
      </c>
      <c r="F62">
        <v>464.8963928</v>
      </c>
      <c r="G62">
        <v>464.58441160000001</v>
      </c>
      <c r="I62" s="7">
        <f t="shared" si="0"/>
        <v>79.511505099999965</v>
      </c>
      <c r="J62" s="7">
        <f t="shared" si="0"/>
        <v>32.880279599999994</v>
      </c>
      <c r="K62" s="7">
        <f t="shared" si="1"/>
        <v>56.495309379999966</v>
      </c>
      <c r="L62" s="8">
        <f t="shared" si="2"/>
        <v>1.718212559846966</v>
      </c>
      <c r="M62" s="8">
        <f t="shared" si="5"/>
        <v>1.9075072357226761</v>
      </c>
      <c r="P62" s="6">
        <f t="shared" si="4"/>
        <v>3.465662909770078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541.5349731</v>
      </c>
      <c r="E63">
        <v>495.66775510000002</v>
      </c>
      <c r="F63">
        <v>465.6837769</v>
      </c>
      <c r="G63">
        <v>465.5955811</v>
      </c>
      <c r="I63" s="7">
        <f t="shared" si="0"/>
        <v>75.851196200000004</v>
      </c>
      <c r="J63" s="7">
        <f t="shared" si="0"/>
        <v>30.072174000000018</v>
      </c>
      <c r="K63" s="7">
        <f t="shared" si="1"/>
        <v>54.800674399999991</v>
      </c>
      <c r="L63" s="8">
        <f t="shared" si="2"/>
        <v>1.8223050451889498</v>
      </c>
      <c r="M63" s="8">
        <f t="shared" si="5"/>
        <v>2.0147029124724583</v>
      </c>
      <c r="P63" s="6">
        <f t="shared" si="4"/>
        <v>9.2800952475722909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541.30529790000003</v>
      </c>
      <c r="E64">
        <v>495.68975829999999</v>
      </c>
      <c r="F64">
        <v>465.22015379999999</v>
      </c>
      <c r="G64">
        <v>464.95233150000001</v>
      </c>
      <c r="I64" s="7">
        <f t="shared" si="0"/>
        <v>76.085144100000036</v>
      </c>
      <c r="J64" s="7">
        <f t="shared" si="0"/>
        <v>30.73742679999998</v>
      </c>
      <c r="K64" s="7">
        <f t="shared" si="1"/>
        <v>54.568945340000056</v>
      </c>
      <c r="L64" s="8">
        <f t="shared" si="2"/>
        <v>1.7753257517314394</v>
      </c>
      <c r="M64" s="8">
        <f t="shared" si="5"/>
        <v>1.9708268104227464</v>
      </c>
      <c r="P64" s="6">
        <f t="shared" si="4"/>
        <v>6.9001986477304236</v>
      </c>
      <c r="R64" s="29"/>
      <c r="S64" s="29"/>
      <c r="T64" s="29"/>
      <c r="U64" s="18">
        <v>12.5</v>
      </c>
      <c r="V64" s="20">
        <f t="shared" ref="V64:V83" si="6">L26</f>
        <v>1.7216758971874964</v>
      </c>
    </row>
    <row r="65" spans="1:22" x14ac:dyDescent="0.15">
      <c r="A65" s="6">
        <v>32</v>
      </c>
      <c r="B65" s="6">
        <v>63</v>
      </c>
      <c r="D65">
        <v>540.51568599999996</v>
      </c>
      <c r="E65">
        <v>495.15469359999997</v>
      </c>
      <c r="F65">
        <v>465.32827759999998</v>
      </c>
      <c r="G65">
        <v>465.05783079999998</v>
      </c>
      <c r="I65" s="7">
        <f t="shared" si="0"/>
        <v>75.187408399999981</v>
      </c>
      <c r="J65" s="7">
        <f t="shared" si="0"/>
        <v>30.096862799999997</v>
      </c>
      <c r="K65" s="7">
        <f t="shared" si="1"/>
        <v>54.119604439999989</v>
      </c>
      <c r="L65" s="8">
        <f t="shared" si="2"/>
        <v>1.7981809200392804</v>
      </c>
      <c r="M65" s="8">
        <f t="shared" si="5"/>
        <v>1.9967851701383861</v>
      </c>
      <c r="P65" s="6">
        <f t="shared" si="4"/>
        <v>8.3082136978077514</v>
      </c>
      <c r="U65" s="18">
        <v>13</v>
      </c>
      <c r="V65" s="20">
        <f t="shared" si="6"/>
        <v>1.7565312885866837</v>
      </c>
    </row>
    <row r="66" spans="1:22" x14ac:dyDescent="0.15">
      <c r="A66" s="6">
        <v>32.5</v>
      </c>
      <c r="B66" s="6">
        <v>64</v>
      </c>
      <c r="D66">
        <v>541.81524660000002</v>
      </c>
      <c r="E66">
        <v>495.38119510000001</v>
      </c>
      <c r="F66">
        <v>465.13497919999998</v>
      </c>
      <c r="G66">
        <v>465.18777469999998</v>
      </c>
      <c r="I66" s="7">
        <f t="shared" ref="I66:J129" si="7">D66-F66</f>
        <v>76.680267400000048</v>
      </c>
      <c r="J66" s="7">
        <f t="shared" si="7"/>
        <v>30.193420400000036</v>
      </c>
      <c r="K66" s="7">
        <f t="shared" ref="K66:K129" si="8">I66-0.7*J66</f>
        <v>55.54487312000002</v>
      </c>
      <c r="L66" s="8">
        <f t="shared" ref="L66:L129" si="9">K66/J66</f>
        <v>1.8396350060425732</v>
      </c>
      <c r="M66" s="8">
        <f t="shared" si="5"/>
        <v>2.0413424475494777</v>
      </c>
      <c r="P66" s="6">
        <f t="shared" si="4"/>
        <v>10.725058131452334</v>
      </c>
      <c r="U66" s="18">
        <v>13.5</v>
      </c>
      <c r="V66" s="20">
        <f t="shared" si="6"/>
        <v>1.7133671344386139</v>
      </c>
    </row>
    <row r="67" spans="1:22" x14ac:dyDescent="0.15">
      <c r="A67" s="6">
        <v>33</v>
      </c>
      <c r="B67" s="6">
        <v>65</v>
      </c>
      <c r="D67">
        <v>546.36663820000001</v>
      </c>
      <c r="E67">
        <v>496.63406370000001</v>
      </c>
      <c r="F67">
        <v>464.71374509999998</v>
      </c>
      <c r="G67">
        <v>464.5321045</v>
      </c>
      <c r="I67" s="7">
        <f t="shared" si="7"/>
        <v>81.652893100000028</v>
      </c>
      <c r="J67" s="7">
        <f t="shared" si="7"/>
        <v>32.10195920000001</v>
      </c>
      <c r="K67" s="7">
        <f t="shared" si="8"/>
        <v>59.181521660000023</v>
      </c>
      <c r="L67" s="8">
        <f t="shared" si="9"/>
        <v>1.8435485912647975</v>
      </c>
      <c r="M67" s="8">
        <f t="shared" si="5"/>
        <v>2.0483592241795003</v>
      </c>
      <c r="P67" s="6">
        <f t="shared" si="4"/>
        <v>11.105657183408239</v>
      </c>
      <c r="U67" s="18">
        <v>14</v>
      </c>
      <c r="V67" s="20">
        <f t="shared" si="6"/>
        <v>1.739692829872076</v>
      </c>
    </row>
    <row r="68" spans="1:22" x14ac:dyDescent="0.15">
      <c r="A68" s="6">
        <v>33.5</v>
      </c>
      <c r="B68" s="6">
        <v>66</v>
      </c>
      <c r="D68">
        <v>542.52593990000003</v>
      </c>
      <c r="E68">
        <v>495.22616579999999</v>
      </c>
      <c r="F68">
        <v>464.72991939999997</v>
      </c>
      <c r="G68">
        <v>464.40328979999998</v>
      </c>
      <c r="I68" s="7">
        <f t="shared" si="7"/>
        <v>77.796020500000054</v>
      </c>
      <c r="J68" s="7">
        <f t="shared" si="7"/>
        <v>30.822876000000008</v>
      </c>
      <c r="K68" s="7">
        <f t="shared" si="8"/>
        <v>56.220007300000049</v>
      </c>
      <c r="L68" s="8">
        <f t="shared" si="9"/>
        <v>1.8239701999255369</v>
      </c>
      <c r="M68" s="8">
        <f t="shared" si="5"/>
        <v>2.031884024248038</v>
      </c>
      <c r="P68" s="6">
        <f t="shared" si="4"/>
        <v>10.212021001821784</v>
      </c>
      <c r="U68" s="18">
        <v>14.5</v>
      </c>
      <c r="V68" s="20">
        <f t="shared" si="6"/>
        <v>1.6688337346940336</v>
      </c>
    </row>
    <row r="69" spans="1:22" x14ac:dyDescent="0.15">
      <c r="A69" s="6">
        <v>34</v>
      </c>
      <c r="B69" s="6">
        <v>67</v>
      </c>
      <c r="D69">
        <v>542.36773679999999</v>
      </c>
      <c r="E69">
        <v>495.17959589999998</v>
      </c>
      <c r="F69">
        <v>465.00839230000003</v>
      </c>
      <c r="G69">
        <v>464.6486511</v>
      </c>
      <c r="I69" s="7">
        <f t="shared" si="7"/>
        <v>77.359344499999963</v>
      </c>
      <c r="J69" s="7">
        <f t="shared" si="7"/>
        <v>30.530944799999986</v>
      </c>
      <c r="K69" s="7">
        <f t="shared" si="8"/>
        <v>55.987683139999973</v>
      </c>
      <c r="L69" s="8">
        <f t="shared" si="9"/>
        <v>1.8338011976622486</v>
      </c>
      <c r="M69" s="8">
        <f t="shared" si="5"/>
        <v>2.0448182133925483</v>
      </c>
      <c r="P69" s="6">
        <f t="shared" si="4"/>
        <v>10.913588172302321</v>
      </c>
      <c r="U69" s="18">
        <v>15</v>
      </c>
      <c r="V69" s="20">
        <f t="shared" si="6"/>
        <v>1.7520012532236064</v>
      </c>
    </row>
    <row r="70" spans="1:22" x14ac:dyDescent="0.15">
      <c r="A70" s="6">
        <v>34.5</v>
      </c>
      <c r="B70" s="6">
        <v>68</v>
      </c>
      <c r="D70">
        <v>542.96630860000005</v>
      </c>
      <c r="E70">
        <v>495.38119510000001</v>
      </c>
      <c r="F70">
        <v>465.46676639999998</v>
      </c>
      <c r="G70">
        <v>465.35009769999999</v>
      </c>
      <c r="I70" s="7">
        <f t="shared" si="7"/>
        <v>77.499542200000064</v>
      </c>
      <c r="J70" s="7">
        <f t="shared" si="7"/>
        <v>30.031097400000021</v>
      </c>
      <c r="K70" s="7">
        <f t="shared" si="8"/>
        <v>56.477774020000055</v>
      </c>
      <c r="L70" s="8">
        <f t="shared" si="9"/>
        <v>1.8806430303809016</v>
      </c>
      <c r="M70" s="8">
        <f t="shared" si="5"/>
        <v>2.094763237519</v>
      </c>
      <c r="P70" s="6">
        <f t="shared" ref="P70:P133" si="10">(M70-$O$2)/$O$2*100</f>
        <v>13.62267096554792</v>
      </c>
      <c r="U70" s="18">
        <v>15.5</v>
      </c>
      <c r="V70" s="20">
        <f t="shared" si="6"/>
        <v>1.6686494535282002</v>
      </c>
    </row>
    <row r="71" spans="1:22" x14ac:dyDescent="0.15">
      <c r="A71" s="6">
        <v>35</v>
      </c>
      <c r="B71" s="6">
        <v>69</v>
      </c>
      <c r="D71">
        <v>542.81176760000005</v>
      </c>
      <c r="E71">
        <v>495.21798710000002</v>
      </c>
      <c r="F71">
        <v>465.08114619999998</v>
      </c>
      <c r="G71">
        <v>464.6413574</v>
      </c>
      <c r="I71" s="7">
        <f t="shared" si="7"/>
        <v>77.730621400000075</v>
      </c>
      <c r="J71" s="7">
        <f t="shared" si="7"/>
        <v>30.576629700000012</v>
      </c>
      <c r="K71" s="7">
        <f t="shared" si="8"/>
        <v>56.326980610000064</v>
      </c>
      <c r="L71" s="8">
        <f t="shared" si="9"/>
        <v>1.8421579213486712</v>
      </c>
      <c r="M71" s="8">
        <f t="shared" si="5"/>
        <v>2.0593813198945679</v>
      </c>
      <c r="P71" s="6">
        <f t="shared" si="10"/>
        <v>11.703509929891972</v>
      </c>
      <c r="U71" s="18">
        <v>16</v>
      </c>
      <c r="V71" s="20">
        <f t="shared" si="6"/>
        <v>1.7590417424374185</v>
      </c>
    </row>
    <row r="72" spans="1:22" x14ac:dyDescent="0.15">
      <c r="A72" s="6">
        <v>35.5</v>
      </c>
      <c r="B72" s="6">
        <v>70</v>
      </c>
      <c r="D72">
        <v>543.04571529999998</v>
      </c>
      <c r="E72">
        <v>495.02706910000001</v>
      </c>
      <c r="F72">
        <v>464.6974487</v>
      </c>
      <c r="G72">
        <v>464.49725339999998</v>
      </c>
      <c r="I72" s="7">
        <f t="shared" si="7"/>
        <v>78.348266599999988</v>
      </c>
      <c r="J72" s="7">
        <f t="shared" si="7"/>
        <v>30.529815700000029</v>
      </c>
      <c r="K72" s="7">
        <f t="shared" si="8"/>
        <v>56.977395609999974</v>
      </c>
      <c r="L72" s="8">
        <f t="shared" si="9"/>
        <v>1.8662869166943552</v>
      </c>
      <c r="M72" s="8">
        <f t="shared" si="5"/>
        <v>2.0866135066480505</v>
      </c>
      <c r="P72" s="6">
        <f t="shared" si="10"/>
        <v>13.180619008256366</v>
      </c>
      <c r="U72" s="18">
        <v>16.5</v>
      </c>
      <c r="V72" s="20">
        <f t="shared" si="6"/>
        <v>1.685522469028518</v>
      </c>
    </row>
    <row r="73" spans="1:22" x14ac:dyDescent="0.15">
      <c r="A73" s="6">
        <v>36</v>
      </c>
      <c r="B73" s="6">
        <v>71</v>
      </c>
      <c r="D73">
        <v>542.1600952</v>
      </c>
      <c r="E73">
        <v>495.22109990000001</v>
      </c>
      <c r="F73">
        <v>464.88647459999999</v>
      </c>
      <c r="G73">
        <v>464.6296997</v>
      </c>
      <c r="I73" s="7">
        <f t="shared" si="7"/>
        <v>77.273620600000015</v>
      </c>
      <c r="J73" s="7">
        <f t="shared" si="7"/>
        <v>30.59140020000001</v>
      </c>
      <c r="K73" s="7">
        <f t="shared" si="8"/>
        <v>55.859640460000008</v>
      </c>
      <c r="L73" s="8">
        <f t="shared" si="9"/>
        <v>1.8259916216584291</v>
      </c>
      <c r="M73" s="8">
        <f t="shared" si="5"/>
        <v>2.0494214030199229</v>
      </c>
      <c r="P73" s="6">
        <f t="shared" si="10"/>
        <v>11.163271139358145</v>
      </c>
      <c r="U73" s="18">
        <v>17</v>
      </c>
      <c r="V73" s="20">
        <f t="shared" si="6"/>
        <v>1.7116774904913681</v>
      </c>
    </row>
    <row r="74" spans="1:22" x14ac:dyDescent="0.15">
      <c r="A74" s="6">
        <v>36.5</v>
      </c>
      <c r="B74" s="6">
        <v>72</v>
      </c>
      <c r="D74">
        <v>543.09393309999996</v>
      </c>
      <c r="E74">
        <v>495.06927489999998</v>
      </c>
      <c r="F74">
        <v>465.23043819999998</v>
      </c>
      <c r="G74">
        <v>465.0344849</v>
      </c>
      <c r="I74" s="7">
        <f t="shared" si="7"/>
        <v>77.863494899999978</v>
      </c>
      <c r="J74" s="7">
        <f t="shared" si="7"/>
        <v>30.034789999999987</v>
      </c>
      <c r="K74" s="7">
        <f t="shared" si="8"/>
        <v>56.839141899999987</v>
      </c>
      <c r="L74" s="8">
        <f t="shared" si="9"/>
        <v>1.8924434597345283</v>
      </c>
      <c r="M74" s="8">
        <f t="shared" si="5"/>
        <v>2.1189764325038207</v>
      </c>
      <c r="P74" s="6">
        <f t="shared" si="10"/>
        <v>14.936026020433921</v>
      </c>
      <c r="U74" s="18">
        <v>17.5</v>
      </c>
      <c r="V74" s="20">
        <f t="shared" si="6"/>
        <v>1.7421986472664972</v>
      </c>
    </row>
    <row r="75" spans="1:22" x14ac:dyDescent="0.15">
      <c r="A75" s="6">
        <v>37</v>
      </c>
      <c r="B75" s="6">
        <v>73</v>
      </c>
      <c r="D75">
        <v>541.85876459999997</v>
      </c>
      <c r="E75">
        <v>494.08889770000002</v>
      </c>
      <c r="F75">
        <v>464.69091800000001</v>
      </c>
      <c r="G75">
        <v>464.38058469999999</v>
      </c>
      <c r="I75" s="7">
        <f t="shared" si="7"/>
        <v>77.167846599999962</v>
      </c>
      <c r="J75" s="7">
        <f t="shared" si="7"/>
        <v>29.708313000000032</v>
      </c>
      <c r="K75" s="7">
        <f t="shared" si="8"/>
        <v>56.372027499999945</v>
      </c>
      <c r="L75" s="8">
        <f t="shared" si="9"/>
        <v>1.8975169508951883</v>
      </c>
      <c r="M75" s="8">
        <f t="shared" si="5"/>
        <v>2.1271531150722796</v>
      </c>
      <c r="P75" s="6">
        <f t="shared" si="10"/>
        <v>15.379539872703967</v>
      </c>
      <c r="U75" s="18">
        <v>18</v>
      </c>
      <c r="V75" s="20">
        <f t="shared" si="6"/>
        <v>1.7357215073912462</v>
      </c>
    </row>
    <row r="76" spans="1:22" x14ac:dyDescent="0.15">
      <c r="A76" s="6">
        <v>37.5</v>
      </c>
      <c r="B76" s="6">
        <v>74</v>
      </c>
      <c r="D76">
        <v>541.2734375</v>
      </c>
      <c r="E76">
        <v>493.52786250000003</v>
      </c>
      <c r="F76">
        <v>464.34118649999999</v>
      </c>
      <c r="G76">
        <v>464.21475220000002</v>
      </c>
      <c r="I76" s="7">
        <f t="shared" si="7"/>
        <v>76.932251000000008</v>
      </c>
      <c r="J76" s="7">
        <f t="shared" si="7"/>
        <v>29.313110300000005</v>
      </c>
      <c r="K76" s="7">
        <f t="shared" si="8"/>
        <v>56.413073790000006</v>
      </c>
      <c r="L76" s="8">
        <f t="shared" si="9"/>
        <v>1.9244997618011213</v>
      </c>
      <c r="M76" s="8">
        <f t="shared" si="5"/>
        <v>2.1572391173860108</v>
      </c>
      <c r="P76" s="6">
        <f t="shared" si="10"/>
        <v>17.011443603079986</v>
      </c>
      <c r="U76" s="18">
        <v>18.5</v>
      </c>
      <c r="V76" s="20">
        <f t="shared" si="6"/>
        <v>1.7238642675398117</v>
      </c>
    </row>
    <row r="77" spans="1:22" x14ac:dyDescent="0.15">
      <c r="A77" s="6">
        <v>38</v>
      </c>
      <c r="B77" s="6">
        <v>75</v>
      </c>
      <c r="D77">
        <v>541.19244379999998</v>
      </c>
      <c r="E77">
        <v>493.50836179999999</v>
      </c>
      <c r="F77">
        <v>464.45809939999998</v>
      </c>
      <c r="G77">
        <v>464.12167360000001</v>
      </c>
      <c r="I77" s="7">
        <f t="shared" si="7"/>
        <v>76.734344399999998</v>
      </c>
      <c r="J77" s="7">
        <f t="shared" si="7"/>
        <v>29.38668819999998</v>
      </c>
      <c r="K77" s="7">
        <f t="shared" si="8"/>
        <v>56.163662660000014</v>
      </c>
      <c r="L77" s="8">
        <f t="shared" si="9"/>
        <v>1.9111940167521175</v>
      </c>
      <c r="M77" s="8">
        <f t="shared" si="5"/>
        <v>2.1470365637448054</v>
      </c>
      <c r="P77" s="6">
        <f t="shared" si="10"/>
        <v>16.458043880085032</v>
      </c>
      <c r="U77" s="18">
        <v>19</v>
      </c>
      <c r="V77" s="20">
        <f t="shared" si="6"/>
        <v>1.7472438921998175</v>
      </c>
    </row>
    <row r="78" spans="1:22" x14ac:dyDescent="0.15">
      <c r="A78" s="6">
        <v>38.5</v>
      </c>
      <c r="B78" s="6">
        <v>76</v>
      </c>
      <c r="D78">
        <v>541.97619629999997</v>
      </c>
      <c r="E78">
        <v>494.24407960000002</v>
      </c>
      <c r="F78">
        <v>465.4657593</v>
      </c>
      <c r="G78">
        <v>465.30532840000001</v>
      </c>
      <c r="I78" s="7">
        <f t="shared" si="7"/>
        <v>76.510436999999968</v>
      </c>
      <c r="J78" s="7">
        <f t="shared" si="7"/>
        <v>28.938751200000013</v>
      </c>
      <c r="K78" s="7">
        <f t="shared" si="8"/>
        <v>56.25331115999996</v>
      </c>
      <c r="L78" s="8">
        <f t="shared" si="9"/>
        <v>1.9438748676895199</v>
      </c>
      <c r="M78" s="8">
        <f t="shared" si="5"/>
        <v>2.1828206060900066</v>
      </c>
      <c r="P78" s="6">
        <f t="shared" si="10"/>
        <v>18.399016681393871</v>
      </c>
      <c r="U78" s="18">
        <v>19.5</v>
      </c>
      <c r="V78" s="20">
        <f t="shared" si="6"/>
        <v>1.7056696372455502</v>
      </c>
    </row>
    <row r="79" spans="1:22" x14ac:dyDescent="0.15">
      <c r="A79" s="6">
        <v>39</v>
      </c>
      <c r="B79" s="6">
        <v>77</v>
      </c>
      <c r="D79">
        <v>541.72631839999997</v>
      </c>
      <c r="E79">
        <v>494.16156009999997</v>
      </c>
      <c r="F79">
        <v>464.68914790000002</v>
      </c>
      <c r="G79">
        <v>464.61352540000001</v>
      </c>
      <c r="I79" s="7">
        <f t="shared" si="7"/>
        <v>77.037170499999945</v>
      </c>
      <c r="J79" s="7">
        <f t="shared" si="7"/>
        <v>29.54803469999996</v>
      </c>
      <c r="K79" s="7">
        <f t="shared" si="8"/>
        <v>56.353546209999976</v>
      </c>
      <c r="L79" s="8">
        <f t="shared" si="9"/>
        <v>1.9071842436275483</v>
      </c>
      <c r="M79" s="8">
        <f t="shared" si="5"/>
        <v>2.1492331734358334</v>
      </c>
      <c r="P79" s="6">
        <f t="shared" si="10"/>
        <v>16.577190834591931</v>
      </c>
      <c r="U79" s="18">
        <v>20</v>
      </c>
      <c r="V79" s="20">
        <f t="shared" si="6"/>
        <v>1.7361797028317962</v>
      </c>
    </row>
    <row r="80" spans="1:22" x14ac:dyDescent="0.15">
      <c r="A80" s="6">
        <v>39.5</v>
      </c>
      <c r="B80" s="6">
        <v>78</v>
      </c>
      <c r="D80">
        <v>541.9396362</v>
      </c>
      <c r="E80">
        <v>494.18212890000001</v>
      </c>
      <c r="F80">
        <v>464.33178709999999</v>
      </c>
      <c r="G80">
        <v>464.31085209999998</v>
      </c>
      <c r="I80" s="7">
        <f t="shared" si="7"/>
        <v>77.60784910000001</v>
      </c>
      <c r="J80" s="7">
        <f t="shared" si="7"/>
        <v>29.871276800000032</v>
      </c>
      <c r="K80" s="7">
        <f t="shared" si="8"/>
        <v>56.697955339999993</v>
      </c>
      <c r="L80" s="8">
        <f t="shared" si="9"/>
        <v>1.8980760588044208</v>
      </c>
      <c r="M80" s="8">
        <f t="shared" si="5"/>
        <v>2.1432281800205044</v>
      </c>
      <c r="P80" s="6">
        <f t="shared" si="10"/>
        <v>16.25147221457819</v>
      </c>
      <c r="U80" s="18">
        <v>20.5</v>
      </c>
      <c r="V80" s="20">
        <f t="shared" si="6"/>
        <v>1.7080694954738009</v>
      </c>
    </row>
    <row r="81" spans="1:22" x14ac:dyDescent="0.15">
      <c r="A81" s="6">
        <v>40</v>
      </c>
      <c r="B81" s="6">
        <v>79</v>
      </c>
      <c r="D81">
        <v>540.13824460000001</v>
      </c>
      <c r="E81">
        <v>493.83242799999999</v>
      </c>
      <c r="F81">
        <v>465.3133545</v>
      </c>
      <c r="G81">
        <v>465.0260925</v>
      </c>
      <c r="I81" s="7">
        <f t="shared" si="7"/>
        <v>74.824890100000005</v>
      </c>
      <c r="J81" s="7">
        <f t="shared" si="7"/>
        <v>28.806335499999989</v>
      </c>
      <c r="K81" s="7">
        <f t="shared" si="8"/>
        <v>54.660455250000012</v>
      </c>
      <c r="L81" s="8">
        <f t="shared" si="9"/>
        <v>1.8975150535895144</v>
      </c>
      <c r="M81" s="8">
        <f t="shared" si="5"/>
        <v>2.1457703662133967</v>
      </c>
      <c r="P81" s="6">
        <f t="shared" si="10"/>
        <v>16.389363686108052</v>
      </c>
      <c r="U81" s="18">
        <v>21</v>
      </c>
      <c r="V81" s="20">
        <f t="shared" si="6"/>
        <v>1.7485459886872845</v>
      </c>
    </row>
    <row r="82" spans="1:22" x14ac:dyDescent="0.15">
      <c r="A82" s="6">
        <v>40.5</v>
      </c>
      <c r="B82" s="6">
        <v>80</v>
      </c>
      <c r="D82">
        <v>539.29895020000004</v>
      </c>
      <c r="E82">
        <v>493.96630859999999</v>
      </c>
      <c r="F82">
        <v>464.71023559999998</v>
      </c>
      <c r="G82">
        <v>464.72427370000003</v>
      </c>
      <c r="I82" s="7">
        <f t="shared" si="7"/>
        <v>74.58871460000006</v>
      </c>
      <c r="J82" s="7">
        <f t="shared" si="7"/>
        <v>29.242034899999965</v>
      </c>
      <c r="K82" s="7">
        <f t="shared" si="8"/>
        <v>54.119290170000085</v>
      </c>
      <c r="L82" s="8">
        <f t="shared" si="9"/>
        <v>1.8507361185729299</v>
      </c>
      <c r="M82" s="8">
        <f t="shared" si="5"/>
        <v>2.1020946226046107</v>
      </c>
      <c r="P82" s="6">
        <f t="shared" si="10"/>
        <v>14.020334787589533</v>
      </c>
      <c r="U82" s="18">
        <v>21.5</v>
      </c>
      <c r="V82" s="20">
        <f t="shared" si="6"/>
        <v>1.6820165850151019</v>
      </c>
    </row>
    <row r="83" spans="1:22" x14ac:dyDescent="0.15">
      <c r="A83" s="6">
        <v>41</v>
      </c>
      <c r="B83" s="6">
        <v>81</v>
      </c>
      <c r="D83">
        <v>539.97833249999996</v>
      </c>
      <c r="E83">
        <v>493.83062740000003</v>
      </c>
      <c r="F83">
        <v>464.44946290000001</v>
      </c>
      <c r="G83">
        <v>464.49862669999999</v>
      </c>
      <c r="I83" s="7">
        <f t="shared" si="7"/>
        <v>75.52886959999995</v>
      </c>
      <c r="J83" s="7">
        <f t="shared" si="7"/>
        <v>29.332000700000037</v>
      </c>
      <c r="K83" s="7">
        <f t="shared" si="8"/>
        <v>54.996469109999921</v>
      </c>
      <c r="L83" s="8">
        <f t="shared" si="9"/>
        <v>1.8749648096796838</v>
      </c>
      <c r="M83" s="8">
        <f t="shared" si="5"/>
        <v>2.129426505119163</v>
      </c>
      <c r="P83" s="6">
        <f t="shared" si="10"/>
        <v>15.502851493151978</v>
      </c>
      <c r="U83" s="18">
        <v>22</v>
      </c>
      <c r="V83" s="20">
        <f t="shared" si="6"/>
        <v>1.6918867843901797</v>
      </c>
    </row>
    <row r="84" spans="1:22" x14ac:dyDescent="0.15">
      <c r="A84" s="6">
        <v>41.5</v>
      </c>
      <c r="B84" s="6">
        <v>82</v>
      </c>
      <c r="D84">
        <v>539.29626459999997</v>
      </c>
      <c r="E84">
        <v>493.39779659999999</v>
      </c>
      <c r="F84">
        <v>464.50350950000001</v>
      </c>
      <c r="G84">
        <v>464.5001221</v>
      </c>
      <c r="I84" s="7">
        <f t="shared" si="7"/>
        <v>74.792755099999965</v>
      </c>
      <c r="J84" s="7">
        <f t="shared" si="7"/>
        <v>28.897674499999994</v>
      </c>
      <c r="K84" s="7">
        <f t="shared" si="8"/>
        <v>54.564382949999967</v>
      </c>
      <c r="L84" s="8">
        <f t="shared" si="9"/>
        <v>1.8881928699833608</v>
      </c>
      <c r="M84" s="8">
        <f t="shared" si="5"/>
        <v>2.1457577568306383</v>
      </c>
      <c r="P84" s="6">
        <f t="shared" si="10"/>
        <v>16.388679736856616</v>
      </c>
      <c r="U84" s="18">
        <v>65</v>
      </c>
      <c r="V84" s="20">
        <f t="shared" ref="V84:V104" si="11">L131</f>
        <v>1.3959326451728375</v>
      </c>
    </row>
    <row r="85" spans="1:22" x14ac:dyDescent="0.15">
      <c r="A85" s="6">
        <v>42</v>
      </c>
      <c r="B85" s="6">
        <v>83</v>
      </c>
      <c r="D85">
        <v>539.55517580000003</v>
      </c>
      <c r="E85">
        <v>493.7138367</v>
      </c>
      <c r="F85">
        <v>465.33804320000002</v>
      </c>
      <c r="G85">
        <v>465.12857059999999</v>
      </c>
      <c r="I85" s="7">
        <f t="shared" si="7"/>
        <v>74.217132600000014</v>
      </c>
      <c r="J85" s="7">
        <f t="shared" si="7"/>
        <v>28.585266100000013</v>
      </c>
      <c r="K85" s="7">
        <f t="shared" si="8"/>
        <v>54.20744633000001</v>
      </c>
      <c r="L85" s="8">
        <f t="shared" si="9"/>
        <v>1.8963421974231678</v>
      </c>
      <c r="M85" s="8">
        <f t="shared" si="5"/>
        <v>2.1570102756782439</v>
      </c>
      <c r="P85" s="6">
        <f t="shared" si="10"/>
        <v>16.999030932474028</v>
      </c>
      <c r="U85" s="18">
        <v>65.5</v>
      </c>
      <c r="V85" s="20">
        <f t="shared" si="11"/>
        <v>1.4207393397994708</v>
      </c>
    </row>
    <row r="86" spans="1:22" x14ac:dyDescent="0.15">
      <c r="A86" s="6">
        <v>42.5</v>
      </c>
      <c r="B86" s="6">
        <v>84</v>
      </c>
      <c r="D86">
        <v>538.91461179999999</v>
      </c>
      <c r="E86">
        <v>493.49212649999998</v>
      </c>
      <c r="F86">
        <v>464.72213749999997</v>
      </c>
      <c r="G86">
        <v>464.61340330000002</v>
      </c>
      <c r="I86" s="7">
        <f t="shared" si="7"/>
        <v>74.192474300000015</v>
      </c>
      <c r="J86" s="7">
        <f t="shared" si="7"/>
        <v>28.878723199999968</v>
      </c>
      <c r="K86" s="7">
        <f t="shared" si="8"/>
        <v>53.977368060000039</v>
      </c>
      <c r="L86" s="8">
        <f t="shared" si="9"/>
        <v>1.8691050738697512</v>
      </c>
      <c r="M86" s="8">
        <f t="shared" si="5"/>
        <v>2.1328763435326259</v>
      </c>
      <c r="P86" s="6">
        <f t="shared" si="10"/>
        <v>15.689975196640999</v>
      </c>
      <c r="U86" s="18">
        <v>66</v>
      </c>
      <c r="V86" s="20">
        <f t="shared" si="11"/>
        <v>1.4231414923272694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537.94250490000002</v>
      </c>
      <c r="E87">
        <v>492.74679570000001</v>
      </c>
      <c r="F87">
        <v>463.97866820000002</v>
      </c>
      <c r="G87">
        <v>463.75628660000001</v>
      </c>
      <c r="I87" s="7">
        <f t="shared" si="7"/>
        <v>73.963836700000002</v>
      </c>
      <c r="J87" s="7">
        <f t="shared" si="7"/>
        <v>28.990509099999997</v>
      </c>
      <c r="K87" s="7">
        <f t="shared" si="8"/>
        <v>53.670480330000004</v>
      </c>
      <c r="L87" s="8">
        <f t="shared" si="9"/>
        <v>1.8513121016560556</v>
      </c>
      <c r="M87" s="8">
        <f t="shared" si="5"/>
        <v>2.1181865627267289</v>
      </c>
      <c r="P87" s="6">
        <f t="shared" si="10"/>
        <v>14.893182460751047</v>
      </c>
      <c r="U87" s="18">
        <v>66.5</v>
      </c>
      <c r="V87" s="20">
        <f t="shared" si="11"/>
        <v>1.4157963437504189</v>
      </c>
    </row>
    <row r="88" spans="1:22" x14ac:dyDescent="0.15">
      <c r="A88" s="6">
        <v>43.5</v>
      </c>
      <c r="B88" s="6">
        <v>86</v>
      </c>
      <c r="D88">
        <v>538.3338013</v>
      </c>
      <c r="E88">
        <v>492.8662415</v>
      </c>
      <c r="F88">
        <v>464.56210329999999</v>
      </c>
      <c r="G88">
        <v>464.3905029</v>
      </c>
      <c r="I88" s="7">
        <f t="shared" si="7"/>
        <v>73.771698000000015</v>
      </c>
      <c r="J88" s="7">
        <f t="shared" si="7"/>
        <v>28.4757386</v>
      </c>
      <c r="K88" s="7">
        <f t="shared" si="8"/>
        <v>53.838680980000021</v>
      </c>
      <c r="L88" s="8">
        <f t="shared" si="9"/>
        <v>1.8906860235049363</v>
      </c>
      <c r="M88" s="8">
        <f t="shared" ref="M88:M149" si="12">L88+ABS($N$2)*A88</f>
        <v>2.1606636759834084</v>
      </c>
      <c r="P88" s="6">
        <f t="shared" si="10"/>
        <v>17.197196096605314</v>
      </c>
      <c r="U88" s="18">
        <v>67</v>
      </c>
      <c r="V88" s="20">
        <f t="shared" si="11"/>
        <v>1.4191733901819523</v>
      </c>
    </row>
    <row r="89" spans="1:22" x14ac:dyDescent="0.15">
      <c r="A89" s="6">
        <v>44</v>
      </c>
      <c r="B89" s="6">
        <v>87</v>
      </c>
      <c r="D89">
        <v>538.68725589999997</v>
      </c>
      <c r="E89">
        <v>493.5579224</v>
      </c>
      <c r="F89">
        <v>464.73608400000001</v>
      </c>
      <c r="G89">
        <v>464.6893005</v>
      </c>
      <c r="I89" s="7">
        <f t="shared" si="7"/>
        <v>73.951171899999963</v>
      </c>
      <c r="J89" s="7">
        <f t="shared" si="7"/>
        <v>28.868621899999994</v>
      </c>
      <c r="K89" s="7">
        <f t="shared" si="8"/>
        <v>53.743136569999969</v>
      </c>
      <c r="L89" s="8">
        <f t="shared" si="9"/>
        <v>1.8616453794075976</v>
      </c>
      <c r="M89" s="8">
        <f t="shared" si="12"/>
        <v>2.134726223293868</v>
      </c>
      <c r="P89" s="6">
        <f t="shared" si="10"/>
        <v>15.790315070700645</v>
      </c>
      <c r="U89" s="18">
        <v>67.5</v>
      </c>
      <c r="V89" s="20">
        <f t="shared" si="11"/>
        <v>1.4089612295991751</v>
      </c>
    </row>
    <row r="90" spans="1:22" x14ac:dyDescent="0.15">
      <c r="A90" s="6">
        <v>44.5</v>
      </c>
      <c r="B90" s="6">
        <v>88</v>
      </c>
      <c r="D90">
        <v>537.5859375</v>
      </c>
      <c r="E90">
        <v>492.96234129999999</v>
      </c>
      <c r="F90">
        <v>464.08441160000001</v>
      </c>
      <c r="G90">
        <v>463.69479369999999</v>
      </c>
      <c r="I90" s="7">
        <f t="shared" si="7"/>
        <v>73.50152589999999</v>
      </c>
      <c r="J90" s="7">
        <f t="shared" si="7"/>
        <v>29.2675476</v>
      </c>
      <c r="K90" s="7">
        <f t="shared" si="8"/>
        <v>53.014242579999987</v>
      </c>
      <c r="L90" s="8">
        <f t="shared" si="9"/>
        <v>1.8113660667626277</v>
      </c>
      <c r="M90" s="8">
        <f t="shared" si="12"/>
        <v>2.0875501020566967</v>
      </c>
      <c r="P90" s="6">
        <f t="shared" si="10"/>
        <v>13.231421156221543</v>
      </c>
      <c r="U90" s="18">
        <v>68</v>
      </c>
      <c r="V90" s="20">
        <f t="shared" si="11"/>
        <v>1.3911869992802108</v>
      </c>
    </row>
    <row r="91" spans="1:22" x14ac:dyDescent="0.15">
      <c r="A91" s="6">
        <v>45</v>
      </c>
      <c r="B91" s="6">
        <v>89</v>
      </c>
      <c r="D91">
        <v>537.46075440000004</v>
      </c>
      <c r="E91">
        <v>492.72885129999997</v>
      </c>
      <c r="F91">
        <v>464.462738</v>
      </c>
      <c r="G91">
        <v>464.11025999999998</v>
      </c>
      <c r="I91" s="7">
        <f t="shared" si="7"/>
        <v>72.99801640000004</v>
      </c>
      <c r="J91" s="7">
        <f t="shared" si="7"/>
        <v>28.618591299999991</v>
      </c>
      <c r="K91" s="7">
        <f t="shared" si="8"/>
        <v>52.965002490000046</v>
      </c>
      <c r="L91" s="8">
        <f t="shared" si="9"/>
        <v>1.8507201117897114</v>
      </c>
      <c r="M91" s="8">
        <f t="shared" si="12"/>
        <v>2.1300073384915787</v>
      </c>
      <c r="P91" s="6">
        <f t="shared" si="10"/>
        <v>15.534356647518718</v>
      </c>
      <c r="U91" s="18">
        <v>68.5</v>
      </c>
      <c r="V91" s="20">
        <f t="shared" si="11"/>
        <v>1.3808017975002898</v>
      </c>
    </row>
    <row r="92" spans="1:22" x14ac:dyDescent="0.15">
      <c r="A92" s="6">
        <v>45.5</v>
      </c>
      <c r="B92" s="6">
        <v>90</v>
      </c>
      <c r="D92">
        <v>536.49597170000004</v>
      </c>
      <c r="E92">
        <v>492.38745119999999</v>
      </c>
      <c r="F92">
        <v>464.36965939999999</v>
      </c>
      <c r="G92">
        <v>464.27221680000002</v>
      </c>
      <c r="I92" s="7">
        <f t="shared" si="7"/>
        <v>72.126312300000052</v>
      </c>
      <c r="J92" s="7">
        <f t="shared" si="7"/>
        <v>28.115234399999963</v>
      </c>
      <c r="K92" s="7">
        <f t="shared" si="8"/>
        <v>52.445648220000081</v>
      </c>
      <c r="L92" s="8">
        <f t="shared" si="9"/>
        <v>1.865381859309704</v>
      </c>
      <c r="M92" s="8">
        <f t="shared" si="12"/>
        <v>2.1477722774193699</v>
      </c>
      <c r="P92" s="6">
        <f t="shared" si="10"/>
        <v>16.49794994262836</v>
      </c>
      <c r="U92" s="18">
        <v>69</v>
      </c>
      <c r="V92" s="20">
        <f t="shared" si="11"/>
        <v>1.4174656111376362</v>
      </c>
    </row>
    <row r="93" spans="1:22" x14ac:dyDescent="0.15">
      <c r="A93" s="6">
        <v>46</v>
      </c>
      <c r="B93" s="6">
        <v>91</v>
      </c>
      <c r="D93">
        <v>535.74896239999998</v>
      </c>
      <c r="E93">
        <v>492.37292480000002</v>
      </c>
      <c r="F93">
        <v>464.99258420000001</v>
      </c>
      <c r="G93">
        <v>464.8331604</v>
      </c>
      <c r="I93" s="7">
        <f t="shared" si="7"/>
        <v>70.756378199999972</v>
      </c>
      <c r="J93" s="7">
        <f t="shared" si="7"/>
        <v>27.539764400000024</v>
      </c>
      <c r="K93" s="7">
        <f t="shared" si="8"/>
        <v>51.478543119999955</v>
      </c>
      <c r="L93" s="8">
        <f t="shared" si="9"/>
        <v>1.8692441363078585</v>
      </c>
      <c r="M93" s="8">
        <f t="shared" si="12"/>
        <v>2.1547377458253227</v>
      </c>
      <c r="P93" s="6">
        <f t="shared" si="10"/>
        <v>16.875765970060584</v>
      </c>
      <c r="U93" s="18">
        <v>69.5</v>
      </c>
      <c r="V93" s="20">
        <f t="shared" si="11"/>
        <v>1.3970735841644724</v>
      </c>
    </row>
    <row r="94" spans="1:22" x14ac:dyDescent="0.15">
      <c r="A94" s="6">
        <v>46.5</v>
      </c>
      <c r="B94" s="6">
        <v>92</v>
      </c>
      <c r="D94">
        <v>537.76904300000001</v>
      </c>
      <c r="E94">
        <v>492.9493713</v>
      </c>
      <c r="F94">
        <v>464.73217770000002</v>
      </c>
      <c r="G94">
        <v>464.49661250000003</v>
      </c>
      <c r="I94" s="7">
        <f t="shared" si="7"/>
        <v>73.036865299999988</v>
      </c>
      <c r="J94" s="7">
        <f t="shared" si="7"/>
        <v>28.45275879999997</v>
      </c>
      <c r="K94" s="7">
        <f t="shared" si="8"/>
        <v>53.119934140000012</v>
      </c>
      <c r="L94" s="8">
        <f t="shared" si="9"/>
        <v>1.8669519716309573</v>
      </c>
      <c r="M94" s="8">
        <f t="shared" si="12"/>
        <v>2.1555487725562203</v>
      </c>
      <c r="P94" s="6">
        <f t="shared" si="10"/>
        <v>16.919757110318603</v>
      </c>
      <c r="U94" s="18">
        <v>70</v>
      </c>
      <c r="V94" s="20">
        <f t="shared" si="11"/>
        <v>1.3824475246784989</v>
      </c>
    </row>
    <row r="95" spans="1:22" x14ac:dyDescent="0.15">
      <c r="A95" s="6">
        <v>47</v>
      </c>
      <c r="B95" s="6">
        <v>93</v>
      </c>
      <c r="D95">
        <v>536.72558590000006</v>
      </c>
      <c r="E95">
        <v>492.76531979999999</v>
      </c>
      <c r="F95">
        <v>464.49060059999999</v>
      </c>
      <c r="G95">
        <v>464.38925169999999</v>
      </c>
      <c r="I95" s="7">
        <f t="shared" si="7"/>
        <v>72.234985300000062</v>
      </c>
      <c r="J95" s="7">
        <f t="shared" si="7"/>
        <v>28.376068099999998</v>
      </c>
      <c r="K95" s="7">
        <f t="shared" si="8"/>
        <v>52.371737630000069</v>
      </c>
      <c r="L95" s="8">
        <f t="shared" si="9"/>
        <v>1.8456305308204441</v>
      </c>
      <c r="M95" s="8">
        <f t="shared" si="12"/>
        <v>2.1373305231535058</v>
      </c>
      <c r="P95" s="6">
        <f t="shared" si="10"/>
        <v>15.931575667959228</v>
      </c>
      <c r="U95" s="18">
        <v>70.5</v>
      </c>
      <c r="V95" s="20">
        <f t="shared" si="11"/>
        <v>1.3600514699633652</v>
      </c>
    </row>
    <row r="96" spans="1:22" x14ac:dyDescent="0.15">
      <c r="A96" s="6">
        <v>47.5</v>
      </c>
      <c r="B96" s="6">
        <v>94</v>
      </c>
      <c r="D96">
        <v>534.6015625</v>
      </c>
      <c r="E96">
        <v>491.94107059999999</v>
      </c>
      <c r="F96">
        <v>464.52108759999999</v>
      </c>
      <c r="G96">
        <v>464.4598694</v>
      </c>
      <c r="I96" s="7">
        <f t="shared" si="7"/>
        <v>70.080474900000013</v>
      </c>
      <c r="J96" s="7">
        <f t="shared" si="7"/>
        <v>27.481201199999987</v>
      </c>
      <c r="K96" s="7">
        <f t="shared" si="8"/>
        <v>50.843634060000028</v>
      </c>
      <c r="L96" s="8">
        <f t="shared" si="9"/>
        <v>1.8501241517783455</v>
      </c>
      <c r="M96" s="8">
        <f t="shared" si="12"/>
        <v>2.1449273355192053</v>
      </c>
      <c r="P96" s="6">
        <f t="shared" si="10"/>
        <v>16.343636609432117</v>
      </c>
      <c r="U96" s="18">
        <v>71</v>
      </c>
      <c r="V96" s="20">
        <f t="shared" si="11"/>
        <v>1.4239908375664814</v>
      </c>
    </row>
    <row r="97" spans="1:22" x14ac:dyDescent="0.15">
      <c r="A97" s="6">
        <v>48</v>
      </c>
      <c r="B97" s="6">
        <v>95</v>
      </c>
      <c r="D97">
        <v>538.28759769999999</v>
      </c>
      <c r="E97">
        <v>493.37313840000002</v>
      </c>
      <c r="F97">
        <v>465.28286739999999</v>
      </c>
      <c r="G97">
        <v>465.03488160000001</v>
      </c>
      <c r="I97" s="7">
        <f t="shared" si="7"/>
        <v>73.004730300000006</v>
      </c>
      <c r="J97" s="7">
        <f t="shared" si="7"/>
        <v>28.338256800000011</v>
      </c>
      <c r="K97" s="7">
        <f t="shared" si="8"/>
        <v>53.16795054</v>
      </c>
      <c r="L97" s="8">
        <f t="shared" si="9"/>
        <v>1.8761898770004788</v>
      </c>
      <c r="M97" s="8">
        <f t="shared" si="12"/>
        <v>2.1740962521491376</v>
      </c>
      <c r="P97" s="6">
        <f t="shared" si="10"/>
        <v>17.925796424586039</v>
      </c>
      <c r="U97" s="18">
        <v>71.5</v>
      </c>
      <c r="V97" s="20">
        <f t="shared" si="11"/>
        <v>1.3977071128601359</v>
      </c>
    </row>
    <row r="98" spans="1:22" x14ac:dyDescent="0.15">
      <c r="A98" s="6">
        <v>48.5</v>
      </c>
      <c r="B98" s="6">
        <v>96</v>
      </c>
      <c r="D98">
        <v>537.59100339999998</v>
      </c>
      <c r="E98">
        <v>493.59112549999998</v>
      </c>
      <c r="F98">
        <v>465.24810789999998</v>
      </c>
      <c r="G98">
        <v>465.09384160000002</v>
      </c>
      <c r="I98" s="7">
        <f t="shared" si="7"/>
        <v>72.342895499999997</v>
      </c>
      <c r="J98" s="7">
        <f t="shared" si="7"/>
        <v>28.497283899999957</v>
      </c>
      <c r="K98" s="7">
        <f t="shared" si="8"/>
        <v>52.394796770000028</v>
      </c>
      <c r="L98" s="8">
        <f t="shared" si="9"/>
        <v>1.8385891425252674</v>
      </c>
      <c r="M98" s="8">
        <f t="shared" si="12"/>
        <v>2.1395987090817243</v>
      </c>
      <c r="P98" s="6">
        <f t="shared" si="10"/>
        <v>16.054605010270912</v>
      </c>
      <c r="U98" s="18">
        <v>72</v>
      </c>
      <c r="V98" s="20">
        <f t="shared" si="11"/>
        <v>1.4153616270764526</v>
      </c>
    </row>
    <row r="99" spans="1:22" x14ac:dyDescent="0.15">
      <c r="A99" s="6">
        <v>49</v>
      </c>
      <c r="B99" s="6">
        <v>97</v>
      </c>
      <c r="D99">
        <v>538.72753909999994</v>
      </c>
      <c r="E99">
        <v>493.8739319</v>
      </c>
      <c r="F99">
        <v>464.67675780000002</v>
      </c>
      <c r="G99">
        <v>464.65405270000002</v>
      </c>
      <c r="I99" s="7">
        <f t="shared" si="7"/>
        <v>74.050781299999926</v>
      </c>
      <c r="J99" s="7">
        <f t="shared" si="7"/>
        <v>29.21987919999998</v>
      </c>
      <c r="K99" s="7">
        <f t="shared" si="8"/>
        <v>53.596865859999937</v>
      </c>
      <c r="L99" s="8">
        <f t="shared" si="9"/>
        <v>1.8342603503987098</v>
      </c>
      <c r="M99" s="8">
        <f t="shared" si="12"/>
        <v>2.1383731083629653</v>
      </c>
      <c r="P99" s="6">
        <f t="shared" si="10"/>
        <v>15.988126839989661</v>
      </c>
      <c r="U99" s="18">
        <v>72.5</v>
      </c>
      <c r="V99" s="20">
        <f t="shared" si="11"/>
        <v>1.3907629441213796</v>
      </c>
    </row>
    <row r="100" spans="1:22" x14ac:dyDescent="0.15">
      <c r="A100" s="6">
        <v>49.5</v>
      </c>
      <c r="B100" s="6">
        <v>98</v>
      </c>
      <c r="D100">
        <v>535.00671390000002</v>
      </c>
      <c r="E100">
        <v>492.23205569999999</v>
      </c>
      <c r="F100">
        <v>463.90942380000001</v>
      </c>
      <c r="G100">
        <v>463.96914670000001</v>
      </c>
      <c r="I100" s="7">
        <f t="shared" si="7"/>
        <v>71.097290100000009</v>
      </c>
      <c r="J100" s="7">
        <f t="shared" si="7"/>
        <v>28.262908999999979</v>
      </c>
      <c r="K100" s="7">
        <f t="shared" si="8"/>
        <v>51.313253800000027</v>
      </c>
      <c r="L100" s="8">
        <f t="shared" si="9"/>
        <v>1.8155687300270493</v>
      </c>
      <c r="M100" s="8">
        <f t="shared" si="12"/>
        <v>2.1227846793991034</v>
      </c>
      <c r="P100" s="6">
        <f t="shared" si="10"/>
        <v>15.142590264157599</v>
      </c>
      <c r="U100" s="18">
        <v>73</v>
      </c>
      <c r="V100" s="20">
        <f t="shared" si="11"/>
        <v>1.368887372363115</v>
      </c>
    </row>
    <row r="101" spans="1:22" x14ac:dyDescent="0.15">
      <c r="A101" s="6">
        <v>50</v>
      </c>
      <c r="B101" s="6">
        <v>99</v>
      </c>
      <c r="D101">
        <v>534.72161870000002</v>
      </c>
      <c r="E101">
        <v>492.3171997</v>
      </c>
      <c r="F101">
        <v>464.52319340000003</v>
      </c>
      <c r="G101">
        <v>464.49887080000002</v>
      </c>
      <c r="I101" s="7">
        <f t="shared" si="7"/>
        <v>70.198425299999997</v>
      </c>
      <c r="J101" s="7">
        <f t="shared" si="7"/>
        <v>27.818328899999983</v>
      </c>
      <c r="K101" s="7">
        <f t="shared" si="8"/>
        <v>50.725595070000011</v>
      </c>
      <c r="L101" s="8">
        <f t="shared" si="9"/>
        <v>1.8234594627285481</v>
      </c>
      <c r="M101" s="8">
        <f t="shared" si="12"/>
        <v>2.133778603508401</v>
      </c>
      <c r="P101" s="6">
        <f t="shared" si="10"/>
        <v>15.738914946258859</v>
      </c>
      <c r="U101" s="18">
        <v>73.5</v>
      </c>
      <c r="V101" s="20">
        <f t="shared" si="11"/>
        <v>1.3333516516958692</v>
      </c>
    </row>
    <row r="102" spans="1:22" x14ac:dyDescent="0.15">
      <c r="A102" s="6">
        <v>50.5</v>
      </c>
      <c r="B102" s="6">
        <v>100</v>
      </c>
      <c r="D102">
        <v>537.57934569999998</v>
      </c>
      <c r="E102">
        <v>494.0137024</v>
      </c>
      <c r="F102">
        <v>465.06472780000001</v>
      </c>
      <c r="G102">
        <v>464.97076420000002</v>
      </c>
      <c r="I102" s="7">
        <f t="shared" si="7"/>
        <v>72.514617899999962</v>
      </c>
      <c r="J102" s="7">
        <f t="shared" si="7"/>
        <v>29.04293819999998</v>
      </c>
      <c r="K102" s="7">
        <f t="shared" si="8"/>
        <v>52.184561159999973</v>
      </c>
      <c r="L102" s="8">
        <f t="shared" si="9"/>
        <v>1.7968072238641477</v>
      </c>
      <c r="M102" s="8">
        <f t="shared" si="12"/>
        <v>2.1102295560517987</v>
      </c>
      <c r="P102" s="6">
        <f t="shared" si="10"/>
        <v>14.461584113451877</v>
      </c>
      <c r="U102" s="18">
        <v>74</v>
      </c>
      <c r="V102" s="20">
        <f t="shared" si="11"/>
        <v>1.3616602682386156</v>
      </c>
    </row>
    <row r="103" spans="1:22" x14ac:dyDescent="0.15">
      <c r="A103" s="6">
        <v>51</v>
      </c>
      <c r="B103" s="6">
        <v>101</v>
      </c>
      <c r="D103">
        <v>535.50018309999996</v>
      </c>
      <c r="E103">
        <v>493.48922729999998</v>
      </c>
      <c r="F103">
        <v>464.72817989999999</v>
      </c>
      <c r="G103">
        <v>464.41433719999998</v>
      </c>
      <c r="I103" s="7">
        <f t="shared" si="7"/>
        <v>70.772003199999972</v>
      </c>
      <c r="J103" s="7">
        <f t="shared" si="7"/>
        <v>29.074890100000005</v>
      </c>
      <c r="K103" s="7">
        <f t="shared" si="8"/>
        <v>50.419580129999972</v>
      </c>
      <c r="L103" s="8">
        <f t="shared" si="9"/>
        <v>1.7341279694123406</v>
      </c>
      <c r="M103" s="8">
        <f t="shared" si="12"/>
        <v>2.0506534930077902</v>
      </c>
      <c r="P103" s="6">
        <f t="shared" si="10"/>
        <v>11.230101296000189</v>
      </c>
      <c r="U103" s="18">
        <v>74.5</v>
      </c>
      <c r="V103" s="20">
        <f t="shared" si="11"/>
        <v>1.3647450273118027</v>
      </c>
    </row>
    <row r="104" spans="1:22" x14ac:dyDescent="0.15">
      <c r="A104" s="6">
        <v>51.5</v>
      </c>
      <c r="B104" s="6">
        <v>102</v>
      </c>
      <c r="D104">
        <v>532.43945310000004</v>
      </c>
      <c r="E104">
        <v>492.62359620000001</v>
      </c>
      <c r="F104">
        <v>464.41268919999999</v>
      </c>
      <c r="G104">
        <v>464.0342407</v>
      </c>
      <c r="I104" s="7">
        <f t="shared" si="7"/>
        <v>68.026763900000049</v>
      </c>
      <c r="J104" s="7">
        <f t="shared" si="7"/>
        <v>28.589355500000011</v>
      </c>
      <c r="K104" s="7">
        <f t="shared" si="8"/>
        <v>48.014215050000047</v>
      </c>
      <c r="L104" s="8">
        <f t="shared" si="9"/>
        <v>1.6794437723508677</v>
      </c>
      <c r="M104" s="8">
        <f t="shared" si="12"/>
        <v>1.9990724873541159</v>
      </c>
      <c r="P104" s="6">
        <f t="shared" si="10"/>
        <v>8.4322807459312958</v>
      </c>
      <c r="U104" s="18">
        <v>75</v>
      </c>
      <c r="V104" s="20">
        <f t="shared" si="11"/>
        <v>1.3418564668439501</v>
      </c>
    </row>
    <row r="105" spans="1:22" x14ac:dyDescent="0.15">
      <c r="A105" s="6">
        <v>52</v>
      </c>
      <c r="B105" s="6">
        <v>103</v>
      </c>
      <c r="D105">
        <v>533.68133539999997</v>
      </c>
      <c r="E105">
        <v>493.51184080000002</v>
      </c>
      <c r="F105">
        <v>464.16168210000001</v>
      </c>
      <c r="G105">
        <v>464.02447510000002</v>
      </c>
      <c r="I105" s="7">
        <f t="shared" si="7"/>
        <v>69.519653299999959</v>
      </c>
      <c r="J105" s="7">
        <f t="shared" si="7"/>
        <v>29.487365699999998</v>
      </c>
      <c r="K105" s="7">
        <f t="shared" si="8"/>
        <v>48.878497309999958</v>
      </c>
      <c r="L105" s="8">
        <f t="shared" si="9"/>
        <v>1.6576081365586333</v>
      </c>
      <c r="M105" s="8">
        <f t="shared" si="12"/>
        <v>1.98034004296968</v>
      </c>
      <c r="P105" s="6">
        <f t="shared" si="10"/>
        <v>7.4162087018209268</v>
      </c>
      <c r="U105" s="18"/>
      <c r="V105" s="20"/>
    </row>
    <row r="106" spans="1:22" x14ac:dyDescent="0.15">
      <c r="A106" s="6">
        <v>52.5</v>
      </c>
      <c r="B106" s="6">
        <v>104</v>
      </c>
      <c r="D106">
        <v>533.67352289999997</v>
      </c>
      <c r="E106">
        <v>493.53543089999999</v>
      </c>
      <c r="F106">
        <v>464.1953125</v>
      </c>
      <c r="G106">
        <v>464.05706789999999</v>
      </c>
      <c r="I106" s="7">
        <f t="shared" si="7"/>
        <v>69.478210399999966</v>
      </c>
      <c r="J106" s="7">
        <f t="shared" si="7"/>
        <v>29.478363000000002</v>
      </c>
      <c r="K106" s="7">
        <f t="shared" si="8"/>
        <v>48.843356299999968</v>
      </c>
      <c r="L106" s="8">
        <f t="shared" si="9"/>
        <v>1.6569222755008466</v>
      </c>
      <c r="M106" s="8">
        <f t="shared" si="12"/>
        <v>1.9827573733196919</v>
      </c>
      <c r="P106" s="6">
        <f t="shared" si="10"/>
        <v>7.5473278307300928</v>
      </c>
    </row>
    <row r="107" spans="1:22" x14ac:dyDescent="0.15">
      <c r="A107" s="6">
        <v>53</v>
      </c>
      <c r="B107" s="6">
        <v>105</v>
      </c>
      <c r="D107">
        <v>534.29412839999998</v>
      </c>
      <c r="E107">
        <v>493.8641968</v>
      </c>
      <c r="F107">
        <v>465.27108759999999</v>
      </c>
      <c r="G107">
        <v>465.15841669999998</v>
      </c>
      <c r="I107" s="7">
        <f t="shared" si="7"/>
        <v>69.02304079999999</v>
      </c>
      <c r="J107" s="7">
        <f t="shared" si="7"/>
        <v>28.705780100000027</v>
      </c>
      <c r="K107" s="7">
        <f t="shared" si="8"/>
        <v>48.928994729999971</v>
      </c>
      <c r="L107" s="8">
        <f t="shared" si="9"/>
        <v>1.7044997404547082</v>
      </c>
      <c r="M107" s="8">
        <f t="shared" si="12"/>
        <v>2.0334380296813519</v>
      </c>
      <c r="P107" s="6">
        <f t="shared" si="10"/>
        <v>10.296312269142868</v>
      </c>
    </row>
    <row r="108" spans="1:22" x14ac:dyDescent="0.15">
      <c r="A108" s="6">
        <v>53.5</v>
      </c>
      <c r="B108" s="6">
        <v>106</v>
      </c>
      <c r="D108">
        <v>534.98870850000003</v>
      </c>
      <c r="E108">
        <v>494.91867070000001</v>
      </c>
      <c r="F108">
        <v>465.30908199999999</v>
      </c>
      <c r="G108">
        <v>464.97680659999997</v>
      </c>
      <c r="I108" s="7">
        <f t="shared" si="7"/>
        <v>69.67962650000004</v>
      </c>
      <c r="J108" s="7">
        <f t="shared" si="7"/>
        <v>29.941864100000032</v>
      </c>
      <c r="K108" s="7">
        <f t="shared" si="8"/>
        <v>48.720321630000015</v>
      </c>
      <c r="L108" s="8">
        <f t="shared" si="9"/>
        <v>1.6271639423411839</v>
      </c>
      <c r="M108" s="8">
        <f t="shared" si="12"/>
        <v>1.9592054229756262</v>
      </c>
      <c r="P108" s="6">
        <f t="shared" si="10"/>
        <v>6.2698395415475145</v>
      </c>
    </row>
    <row r="109" spans="1:22" x14ac:dyDescent="0.15">
      <c r="A109" s="6">
        <v>54</v>
      </c>
      <c r="B109" s="6">
        <v>107</v>
      </c>
      <c r="D109">
        <v>539.55621340000005</v>
      </c>
      <c r="E109">
        <v>496.55636600000003</v>
      </c>
      <c r="F109">
        <v>464.76116939999997</v>
      </c>
      <c r="G109">
        <v>464.47213749999997</v>
      </c>
      <c r="I109" s="7">
        <f t="shared" si="7"/>
        <v>74.795044000000075</v>
      </c>
      <c r="J109" s="7">
        <f t="shared" si="7"/>
        <v>32.084228500000052</v>
      </c>
      <c r="K109" s="7">
        <f t="shared" si="8"/>
        <v>52.336084050000039</v>
      </c>
      <c r="L109" s="8">
        <f t="shared" si="9"/>
        <v>1.6312090549411202</v>
      </c>
      <c r="M109" s="8">
        <f t="shared" si="12"/>
        <v>1.9663537269833611</v>
      </c>
      <c r="P109" s="6">
        <f t="shared" si="10"/>
        <v>6.6575728088138133</v>
      </c>
    </row>
    <row r="110" spans="1:22" x14ac:dyDescent="0.15">
      <c r="A110" s="6">
        <v>54.5</v>
      </c>
      <c r="B110" s="6">
        <v>108</v>
      </c>
      <c r="D110">
        <v>536.16754149999997</v>
      </c>
      <c r="E110">
        <v>495.65667719999999</v>
      </c>
      <c r="F110">
        <v>464.2403564</v>
      </c>
      <c r="G110">
        <v>464.11965939999999</v>
      </c>
      <c r="I110" s="7">
        <f t="shared" si="7"/>
        <v>71.927185099999974</v>
      </c>
      <c r="J110" s="7">
        <f t="shared" si="7"/>
        <v>31.537017800000001</v>
      </c>
      <c r="K110" s="7">
        <f t="shared" si="8"/>
        <v>49.851272639999976</v>
      </c>
      <c r="L110" s="8">
        <f t="shared" si="9"/>
        <v>1.5807224689456838</v>
      </c>
      <c r="M110" s="8">
        <f t="shared" si="12"/>
        <v>1.9189703323957232</v>
      </c>
      <c r="P110" s="6">
        <f t="shared" si="10"/>
        <v>4.0874361193622599</v>
      </c>
    </row>
    <row r="111" spans="1:22" x14ac:dyDescent="0.15">
      <c r="A111" s="6">
        <v>55</v>
      </c>
      <c r="B111" s="6">
        <v>109</v>
      </c>
      <c r="D111">
        <v>535.97296140000003</v>
      </c>
      <c r="E111">
        <v>495.4093628</v>
      </c>
      <c r="F111">
        <v>464.50814819999999</v>
      </c>
      <c r="G111">
        <v>464.41293330000002</v>
      </c>
      <c r="I111" s="7">
        <f t="shared" si="7"/>
        <v>71.464813200000037</v>
      </c>
      <c r="J111" s="7">
        <f t="shared" si="7"/>
        <v>30.996429499999977</v>
      </c>
      <c r="K111" s="7">
        <f t="shared" si="8"/>
        <v>49.767312550000057</v>
      </c>
      <c r="L111" s="8">
        <f t="shared" si="9"/>
        <v>1.6055821058357735</v>
      </c>
      <c r="M111" s="8">
        <f t="shared" si="12"/>
        <v>1.9469331606936116</v>
      </c>
      <c r="P111" s="6">
        <f t="shared" si="10"/>
        <v>5.6041761413611706</v>
      </c>
    </row>
    <row r="112" spans="1:22" x14ac:dyDescent="0.15">
      <c r="A112" s="6">
        <v>55.5</v>
      </c>
      <c r="B112" s="6">
        <v>110</v>
      </c>
      <c r="D112">
        <v>533.96557619999999</v>
      </c>
      <c r="E112">
        <v>494.93276980000002</v>
      </c>
      <c r="F112">
        <v>465.20245360000001</v>
      </c>
      <c r="G112">
        <v>464.95043950000002</v>
      </c>
      <c r="I112" s="7">
        <f t="shared" si="7"/>
        <v>68.763122599999974</v>
      </c>
      <c r="J112" s="7">
        <f t="shared" si="7"/>
        <v>29.982330300000001</v>
      </c>
      <c r="K112" s="7">
        <f t="shared" si="8"/>
        <v>47.775491389999971</v>
      </c>
      <c r="L112" s="8">
        <f t="shared" si="9"/>
        <v>1.5934549086733252</v>
      </c>
      <c r="M112" s="8">
        <f t="shared" si="12"/>
        <v>1.9379091549389615</v>
      </c>
      <c r="P112" s="6">
        <f t="shared" si="10"/>
        <v>5.1147023820898401</v>
      </c>
    </row>
    <row r="113" spans="1:16" x14ac:dyDescent="0.15">
      <c r="A113" s="6">
        <v>56</v>
      </c>
      <c r="B113" s="6">
        <v>111</v>
      </c>
      <c r="D113">
        <v>533.07641599999999</v>
      </c>
      <c r="E113">
        <v>495.65716550000002</v>
      </c>
      <c r="F113">
        <v>465.1405029</v>
      </c>
      <c r="G113">
        <v>465.05633540000002</v>
      </c>
      <c r="I113" s="7">
        <f t="shared" si="7"/>
        <v>67.935913099999993</v>
      </c>
      <c r="J113" s="7">
        <f t="shared" si="7"/>
        <v>30.600830099999996</v>
      </c>
      <c r="K113" s="7">
        <f t="shared" si="8"/>
        <v>46.515332029999996</v>
      </c>
      <c r="L113" s="8">
        <f t="shared" si="9"/>
        <v>1.5200676543085019</v>
      </c>
      <c r="M113" s="8">
        <f t="shared" si="12"/>
        <v>1.8676250919819368</v>
      </c>
      <c r="P113" s="6">
        <f t="shared" si="10"/>
        <v>1.3024037812483493</v>
      </c>
    </row>
    <row r="114" spans="1:16" x14ac:dyDescent="0.15">
      <c r="A114" s="6">
        <v>56.5</v>
      </c>
      <c r="B114" s="6">
        <v>112</v>
      </c>
      <c r="D114">
        <v>532.93359380000004</v>
      </c>
      <c r="E114">
        <v>495.31372069999998</v>
      </c>
      <c r="F114">
        <v>464.23583980000001</v>
      </c>
      <c r="G114">
        <v>464.00100709999998</v>
      </c>
      <c r="I114" s="7">
        <f t="shared" si="7"/>
        <v>68.697754000000032</v>
      </c>
      <c r="J114" s="7">
        <f t="shared" si="7"/>
        <v>31.312713599999995</v>
      </c>
      <c r="K114" s="7">
        <f t="shared" si="8"/>
        <v>46.778854480000035</v>
      </c>
      <c r="L114" s="8">
        <f t="shared" si="9"/>
        <v>1.4939252815188793</v>
      </c>
      <c r="M114" s="8">
        <f t="shared" si="12"/>
        <v>1.8445859106001128</v>
      </c>
      <c r="P114" s="6">
        <f t="shared" si="10"/>
        <v>5.2728744673326125E-2</v>
      </c>
    </row>
    <row r="115" spans="1:16" x14ac:dyDescent="0.15">
      <c r="A115" s="6">
        <v>57</v>
      </c>
      <c r="B115" s="6">
        <v>113</v>
      </c>
      <c r="D115">
        <v>533.20184329999995</v>
      </c>
      <c r="E115">
        <v>495.41574100000003</v>
      </c>
      <c r="F115">
        <v>464.6465149</v>
      </c>
      <c r="G115">
        <v>464.62945560000003</v>
      </c>
      <c r="I115" s="7">
        <f t="shared" si="7"/>
        <v>68.555328399999951</v>
      </c>
      <c r="J115" s="7">
        <f t="shared" si="7"/>
        <v>30.786285399999997</v>
      </c>
      <c r="K115" s="7">
        <f t="shared" si="8"/>
        <v>47.004928619999959</v>
      </c>
      <c r="L115" s="8">
        <f t="shared" si="9"/>
        <v>1.5268139046096143</v>
      </c>
      <c r="M115" s="8">
        <f t="shared" si="12"/>
        <v>1.8805777250986464</v>
      </c>
      <c r="P115" s="6">
        <f t="shared" si="10"/>
        <v>2.0049713766680695</v>
      </c>
    </row>
    <row r="116" spans="1:16" x14ac:dyDescent="0.15">
      <c r="A116" s="6">
        <v>57.5</v>
      </c>
      <c r="B116" s="6">
        <v>114</v>
      </c>
      <c r="D116">
        <v>531.48840329999996</v>
      </c>
      <c r="E116">
        <v>494.26031490000003</v>
      </c>
      <c r="F116">
        <v>465.14337160000002</v>
      </c>
      <c r="G116">
        <v>464.85260010000002</v>
      </c>
      <c r="I116" s="7">
        <f t="shared" si="7"/>
        <v>66.345031699999936</v>
      </c>
      <c r="J116" s="7">
        <f t="shared" si="7"/>
        <v>29.407714800000008</v>
      </c>
      <c r="K116" s="7">
        <f t="shared" si="8"/>
        <v>45.759631339999927</v>
      </c>
      <c r="L116" s="8">
        <f t="shared" si="9"/>
        <v>1.5560417275265439</v>
      </c>
      <c r="M116" s="8">
        <f t="shared" si="12"/>
        <v>1.9129087394233744</v>
      </c>
      <c r="P116" s="6">
        <f t="shared" si="10"/>
        <v>3.7586474660727371</v>
      </c>
    </row>
    <row r="117" spans="1:16" x14ac:dyDescent="0.15">
      <c r="A117" s="6">
        <v>58</v>
      </c>
      <c r="B117" s="6">
        <v>115</v>
      </c>
      <c r="D117">
        <v>532.90386960000001</v>
      </c>
      <c r="E117">
        <v>494.66738889999999</v>
      </c>
      <c r="F117">
        <v>464.97991939999997</v>
      </c>
      <c r="G117">
        <v>464.95382690000002</v>
      </c>
      <c r="I117" s="7">
        <f t="shared" si="7"/>
        <v>67.923950200000036</v>
      </c>
      <c r="J117" s="7">
        <f t="shared" si="7"/>
        <v>29.713561999999968</v>
      </c>
      <c r="K117" s="7">
        <f t="shared" si="8"/>
        <v>47.124456800000061</v>
      </c>
      <c r="L117" s="8">
        <f t="shared" si="9"/>
        <v>1.5859578464540909</v>
      </c>
      <c r="M117" s="8">
        <f t="shared" si="12"/>
        <v>1.9459280497587199</v>
      </c>
      <c r="P117" s="6">
        <f t="shared" si="10"/>
        <v>5.5496576225168512</v>
      </c>
    </row>
    <row r="118" spans="1:16" x14ac:dyDescent="0.15">
      <c r="A118" s="6">
        <v>58.5</v>
      </c>
      <c r="B118" s="6">
        <v>116</v>
      </c>
      <c r="D118">
        <v>529.36267090000001</v>
      </c>
      <c r="E118">
        <v>493.8817444</v>
      </c>
      <c r="F118">
        <v>464.23632809999998</v>
      </c>
      <c r="G118">
        <v>464.26217650000001</v>
      </c>
      <c r="I118" s="7">
        <f t="shared" si="7"/>
        <v>65.126342800000032</v>
      </c>
      <c r="J118" s="7">
        <f t="shared" si="7"/>
        <v>29.619567899999993</v>
      </c>
      <c r="K118" s="7">
        <f t="shared" si="8"/>
        <v>44.392645270000038</v>
      </c>
      <c r="L118" s="8">
        <f t="shared" si="9"/>
        <v>1.4987607320902223</v>
      </c>
      <c r="M118" s="8">
        <f t="shared" si="12"/>
        <v>1.8618341268026499</v>
      </c>
      <c r="P118" s="6">
        <f t="shared" si="10"/>
        <v>0.98829432994903854</v>
      </c>
    </row>
    <row r="119" spans="1:16" x14ac:dyDescent="0.15">
      <c r="A119" s="6">
        <v>59</v>
      </c>
      <c r="B119" s="6">
        <v>117</v>
      </c>
      <c r="D119">
        <v>530.92700200000002</v>
      </c>
      <c r="E119">
        <v>494.73199460000001</v>
      </c>
      <c r="F119">
        <v>464.4591064</v>
      </c>
      <c r="G119">
        <v>464.29214480000002</v>
      </c>
      <c r="I119" s="7">
        <f t="shared" si="7"/>
        <v>66.46789560000002</v>
      </c>
      <c r="J119" s="7">
        <f t="shared" si="7"/>
        <v>30.43984979999999</v>
      </c>
      <c r="K119" s="7">
        <f t="shared" si="8"/>
        <v>45.160000740000029</v>
      </c>
      <c r="L119" s="8">
        <f t="shared" si="9"/>
        <v>1.4835815891575144</v>
      </c>
      <c r="M119" s="8">
        <f t="shared" si="12"/>
        <v>1.8497581752777406</v>
      </c>
      <c r="P119" s="6">
        <f t="shared" si="10"/>
        <v>0.33327907947339225</v>
      </c>
    </row>
    <row r="120" spans="1:16" x14ac:dyDescent="0.15">
      <c r="A120" s="6">
        <v>59.5</v>
      </c>
      <c r="B120" s="6">
        <v>118</v>
      </c>
      <c r="D120">
        <v>532.05798340000001</v>
      </c>
      <c r="E120">
        <v>495.00445560000003</v>
      </c>
      <c r="F120">
        <v>465.47454829999998</v>
      </c>
      <c r="G120">
        <v>465.34695429999999</v>
      </c>
      <c r="I120" s="7">
        <f t="shared" si="7"/>
        <v>66.583435100000031</v>
      </c>
      <c r="J120" s="7">
        <f t="shared" si="7"/>
        <v>29.657501300000035</v>
      </c>
      <c r="K120" s="7">
        <f t="shared" si="8"/>
        <v>45.823184190000006</v>
      </c>
      <c r="L120" s="8">
        <f t="shared" si="9"/>
        <v>1.5450790586326284</v>
      </c>
      <c r="M120" s="8">
        <f t="shared" si="12"/>
        <v>1.9143588361606532</v>
      </c>
      <c r="P120" s="6">
        <f t="shared" si="10"/>
        <v>3.8373025911470093</v>
      </c>
    </row>
    <row r="121" spans="1:16" x14ac:dyDescent="0.15">
      <c r="A121" s="6">
        <v>60</v>
      </c>
      <c r="B121" s="6">
        <v>119</v>
      </c>
      <c r="D121">
        <v>531.55175780000002</v>
      </c>
      <c r="E121">
        <v>495.17910769999997</v>
      </c>
      <c r="F121">
        <v>465.15502930000002</v>
      </c>
      <c r="G121">
        <v>464.9570923</v>
      </c>
      <c r="I121" s="7">
        <f t="shared" si="7"/>
        <v>66.396728499999995</v>
      </c>
      <c r="J121" s="7">
        <f t="shared" si="7"/>
        <v>30.222015399999975</v>
      </c>
      <c r="K121" s="7">
        <f t="shared" si="8"/>
        <v>45.241317720000012</v>
      </c>
      <c r="L121" s="8">
        <f t="shared" si="9"/>
        <v>1.4969656100433344</v>
      </c>
      <c r="M121" s="8">
        <f t="shared" si="12"/>
        <v>1.8693485789791575</v>
      </c>
      <c r="P121" s="6">
        <f t="shared" si="10"/>
        <v>1.3958879480941169</v>
      </c>
    </row>
    <row r="122" spans="1:16" x14ac:dyDescent="0.15">
      <c r="A122" s="6">
        <v>60.5</v>
      </c>
      <c r="B122" s="6">
        <v>120</v>
      </c>
      <c r="D122">
        <v>532.19042969999998</v>
      </c>
      <c r="E122">
        <v>495.62359620000001</v>
      </c>
      <c r="F122">
        <v>464.62445070000001</v>
      </c>
      <c r="G122">
        <v>464.50827029999999</v>
      </c>
      <c r="I122" s="7">
        <f t="shared" si="7"/>
        <v>67.56597899999997</v>
      </c>
      <c r="J122" s="7">
        <f t="shared" si="7"/>
        <v>31.115325900000016</v>
      </c>
      <c r="K122" s="7">
        <f t="shared" si="8"/>
        <v>45.785250869999956</v>
      </c>
      <c r="L122" s="8">
        <f t="shared" si="9"/>
        <v>1.4714694301177136</v>
      </c>
      <c r="M122" s="8">
        <f t="shared" si="12"/>
        <v>1.8469555904613353</v>
      </c>
      <c r="P122" s="6">
        <f t="shared" si="10"/>
        <v>0.18126324935761828</v>
      </c>
    </row>
    <row r="123" spans="1:16" x14ac:dyDescent="0.15">
      <c r="A123" s="6">
        <v>61</v>
      </c>
      <c r="B123" s="6">
        <v>121</v>
      </c>
      <c r="D123">
        <v>530.8201904</v>
      </c>
      <c r="E123">
        <v>495.06689449999999</v>
      </c>
      <c r="F123">
        <v>464.75064090000001</v>
      </c>
      <c r="G123">
        <v>464.52008060000003</v>
      </c>
      <c r="I123" s="7">
        <f t="shared" si="7"/>
        <v>66.069549499999994</v>
      </c>
      <c r="J123" s="7">
        <f t="shared" si="7"/>
        <v>30.546813899999961</v>
      </c>
      <c r="K123" s="7">
        <f t="shared" si="8"/>
        <v>44.686779770000022</v>
      </c>
      <c r="L123" s="8">
        <f t="shared" si="9"/>
        <v>1.46289494925034</v>
      </c>
      <c r="M123" s="8">
        <f t="shared" si="12"/>
        <v>1.8414843010017603</v>
      </c>
      <c r="P123" s="6">
        <f t="shared" si="10"/>
        <v>-0.11550657688720563</v>
      </c>
    </row>
    <row r="124" spans="1:16" x14ac:dyDescent="0.15">
      <c r="A124" s="6">
        <v>61.5</v>
      </c>
      <c r="B124" s="6">
        <v>122</v>
      </c>
      <c r="D124">
        <v>529.91265869999995</v>
      </c>
      <c r="E124">
        <v>494.4559021</v>
      </c>
      <c r="F124">
        <v>465.0262146</v>
      </c>
      <c r="G124">
        <v>464.77432249999998</v>
      </c>
      <c r="I124" s="7">
        <f t="shared" si="7"/>
        <v>64.886444099999949</v>
      </c>
      <c r="J124" s="7">
        <f t="shared" si="7"/>
        <v>29.68157960000002</v>
      </c>
      <c r="K124" s="7">
        <f t="shared" si="8"/>
        <v>44.10933837999994</v>
      </c>
      <c r="L124" s="8">
        <f t="shared" si="9"/>
        <v>1.4860846011039086</v>
      </c>
      <c r="M124" s="8">
        <f t="shared" si="12"/>
        <v>1.8677771442631275</v>
      </c>
      <c r="P124" s="6">
        <f t="shared" si="10"/>
        <v>1.3106512939055539</v>
      </c>
    </row>
    <row r="125" spans="1:16" x14ac:dyDescent="0.15">
      <c r="A125" s="6">
        <v>62</v>
      </c>
      <c r="B125" s="6">
        <v>123</v>
      </c>
      <c r="D125">
        <v>533.06134029999998</v>
      </c>
      <c r="E125">
        <v>496.65151980000002</v>
      </c>
      <c r="F125">
        <v>465.15905759999998</v>
      </c>
      <c r="G125">
        <v>464.89450069999998</v>
      </c>
      <c r="I125" s="7">
        <f t="shared" si="7"/>
        <v>67.902282700000001</v>
      </c>
      <c r="J125" s="7">
        <f t="shared" si="7"/>
        <v>31.757019100000036</v>
      </c>
      <c r="K125" s="7">
        <f t="shared" si="8"/>
        <v>45.672369329999981</v>
      </c>
      <c r="L125" s="8">
        <f t="shared" si="9"/>
        <v>1.4381818767744461</v>
      </c>
      <c r="M125" s="8">
        <f t="shared" si="12"/>
        <v>1.8229776113414635</v>
      </c>
      <c r="P125" s="6">
        <f t="shared" si="10"/>
        <v>-1.1193333923815922</v>
      </c>
    </row>
    <row r="126" spans="1:16" x14ac:dyDescent="0.15">
      <c r="A126" s="6">
        <v>62.5</v>
      </c>
      <c r="B126" s="6">
        <v>124</v>
      </c>
      <c r="D126">
        <v>534.81640630000004</v>
      </c>
      <c r="E126">
        <v>497.33825680000001</v>
      </c>
      <c r="F126">
        <v>465.07702640000002</v>
      </c>
      <c r="G126">
        <v>464.80493159999997</v>
      </c>
      <c r="I126" s="7">
        <f t="shared" si="7"/>
        <v>69.739379900000017</v>
      </c>
      <c r="J126" s="7">
        <f t="shared" si="7"/>
        <v>32.533325200000036</v>
      </c>
      <c r="K126" s="7">
        <f t="shared" si="8"/>
        <v>46.966052259999998</v>
      </c>
      <c r="L126" s="8">
        <f t="shared" si="9"/>
        <v>1.4436290164400394</v>
      </c>
      <c r="M126" s="8">
        <f t="shared" si="12"/>
        <v>1.8315279424148552</v>
      </c>
      <c r="P126" s="6">
        <f t="shared" si="10"/>
        <v>-0.65555236128562921</v>
      </c>
    </row>
    <row r="127" spans="1:16" x14ac:dyDescent="0.15">
      <c r="A127" s="6">
        <v>63</v>
      </c>
      <c r="B127" s="6">
        <v>125</v>
      </c>
      <c r="D127">
        <v>535.41308590000006</v>
      </c>
      <c r="E127">
        <v>497.36413570000002</v>
      </c>
      <c r="F127">
        <v>464.6325989</v>
      </c>
      <c r="G127">
        <v>464.37933349999997</v>
      </c>
      <c r="I127" s="7">
        <f t="shared" si="7"/>
        <v>70.780487000000051</v>
      </c>
      <c r="J127" s="7">
        <f t="shared" si="7"/>
        <v>32.984802200000047</v>
      </c>
      <c r="K127" s="7">
        <f t="shared" si="8"/>
        <v>47.691125460000023</v>
      </c>
      <c r="L127" s="8">
        <f t="shared" si="9"/>
        <v>1.4458514915696525</v>
      </c>
      <c r="M127" s="8">
        <f t="shared" si="12"/>
        <v>1.8368536089522669</v>
      </c>
      <c r="P127" s="6">
        <f t="shared" si="10"/>
        <v>-0.36668131093759504</v>
      </c>
    </row>
    <row r="128" spans="1:16" x14ac:dyDescent="0.15">
      <c r="A128" s="6">
        <v>63.5</v>
      </c>
      <c r="B128" s="6">
        <v>126</v>
      </c>
      <c r="D128">
        <v>532.68713379999997</v>
      </c>
      <c r="E128">
        <v>496.67471310000002</v>
      </c>
      <c r="F128">
        <v>465.05783079999998</v>
      </c>
      <c r="G128">
        <v>464.79226679999999</v>
      </c>
      <c r="I128" s="7">
        <f t="shared" si="7"/>
        <v>67.629302999999993</v>
      </c>
      <c r="J128" s="7">
        <f t="shared" si="7"/>
        <v>31.882446300000026</v>
      </c>
      <c r="K128" s="7">
        <f t="shared" si="8"/>
        <v>45.31159058999998</v>
      </c>
      <c r="L128" s="8">
        <f t="shared" si="9"/>
        <v>1.4212080893554251</v>
      </c>
      <c r="M128" s="8">
        <f t="shared" si="12"/>
        <v>1.815313398145838</v>
      </c>
      <c r="P128" s="6">
        <f t="shared" si="10"/>
        <v>-1.5350502421615986</v>
      </c>
    </row>
    <row r="129" spans="1:16" x14ac:dyDescent="0.15">
      <c r="A129" s="6">
        <v>64</v>
      </c>
      <c r="B129" s="6">
        <v>127</v>
      </c>
      <c r="D129">
        <v>529.64599610000005</v>
      </c>
      <c r="E129">
        <v>494.81738280000002</v>
      </c>
      <c r="F129">
        <v>465.21963499999998</v>
      </c>
      <c r="G129">
        <v>464.8936157</v>
      </c>
      <c r="I129" s="7">
        <f t="shared" si="7"/>
        <v>64.426361100000065</v>
      </c>
      <c r="J129" s="7">
        <f t="shared" si="7"/>
        <v>29.92376710000002</v>
      </c>
      <c r="K129" s="7">
        <f t="shared" si="8"/>
        <v>43.479724130000051</v>
      </c>
      <c r="L129" s="8">
        <f t="shared" si="9"/>
        <v>1.4530163927789701</v>
      </c>
      <c r="M129" s="8">
        <f t="shared" si="12"/>
        <v>1.8502248929771814</v>
      </c>
      <c r="P129" s="6">
        <f t="shared" si="10"/>
        <v>0.35859445194487588</v>
      </c>
    </row>
    <row r="130" spans="1:16" x14ac:dyDescent="0.15">
      <c r="A130" s="6">
        <v>64.5</v>
      </c>
      <c r="B130" s="6">
        <v>128</v>
      </c>
      <c r="D130">
        <v>531.8924561</v>
      </c>
      <c r="E130">
        <v>495.78298949999999</v>
      </c>
      <c r="F130">
        <v>465.09332280000001</v>
      </c>
      <c r="G130">
        <v>464.97116089999997</v>
      </c>
      <c r="I130" s="7">
        <f t="shared" ref="I130:J149" si="13">D130-F130</f>
        <v>66.799133299999994</v>
      </c>
      <c r="J130" s="7">
        <f t="shared" si="13"/>
        <v>30.811828600000013</v>
      </c>
      <c r="K130" s="7">
        <f t="shared" ref="K130:K149" si="14">I130-0.7*J130</f>
        <v>45.230853279999991</v>
      </c>
      <c r="L130" s="8">
        <f t="shared" ref="L130:L149" si="15">K130/J130</f>
        <v>1.4679704300315357</v>
      </c>
      <c r="M130" s="8">
        <f t="shared" si="12"/>
        <v>1.8682821216375456</v>
      </c>
      <c r="P130" s="6">
        <f t="shared" si="10"/>
        <v>1.3380419206985432</v>
      </c>
    </row>
    <row r="131" spans="1:16" x14ac:dyDescent="0.15">
      <c r="A131" s="6">
        <v>65</v>
      </c>
      <c r="B131" s="6">
        <v>129</v>
      </c>
      <c r="D131">
        <v>527.6796875</v>
      </c>
      <c r="E131">
        <v>494.59616089999997</v>
      </c>
      <c r="F131">
        <v>464.88146970000003</v>
      </c>
      <c r="G131">
        <v>464.63421629999999</v>
      </c>
      <c r="I131" s="7">
        <f t="shared" si="13"/>
        <v>62.798217799999975</v>
      </c>
      <c r="J131" s="7">
        <f t="shared" si="13"/>
        <v>29.961944599999981</v>
      </c>
      <c r="K131" s="7">
        <f t="shared" si="14"/>
        <v>41.824856579999988</v>
      </c>
      <c r="L131" s="8">
        <f t="shared" si="15"/>
        <v>1.3959326451728375</v>
      </c>
      <c r="M131" s="8">
        <f t="shared" si="12"/>
        <v>1.799347528186646</v>
      </c>
      <c r="P131" s="6">
        <f t="shared" si="10"/>
        <v>-2.4010597064104418</v>
      </c>
    </row>
    <row r="132" spans="1:16" x14ac:dyDescent="0.15">
      <c r="A132" s="6">
        <v>65.5</v>
      </c>
      <c r="B132" s="6">
        <v>130</v>
      </c>
      <c r="D132">
        <v>528.84252930000002</v>
      </c>
      <c r="E132">
        <v>494.88980099999998</v>
      </c>
      <c r="F132">
        <v>464.87332149999997</v>
      </c>
      <c r="G132">
        <v>464.72616579999999</v>
      </c>
      <c r="I132" s="7">
        <f t="shared" si="13"/>
        <v>63.969207800000049</v>
      </c>
      <c r="J132" s="7">
        <f t="shared" si="13"/>
        <v>30.163635199999987</v>
      </c>
      <c r="K132" s="7">
        <f t="shared" si="14"/>
        <v>42.854663160000058</v>
      </c>
      <c r="L132" s="8">
        <f t="shared" si="15"/>
        <v>1.4207393397994708</v>
      </c>
      <c r="M132" s="8">
        <f t="shared" si="12"/>
        <v>1.8272574142210778</v>
      </c>
      <c r="P132" s="6">
        <f t="shared" si="10"/>
        <v>-0.88719134134781474</v>
      </c>
    </row>
    <row r="133" spans="1:16" x14ac:dyDescent="0.15">
      <c r="A133" s="6">
        <v>66</v>
      </c>
      <c r="B133" s="6">
        <v>131</v>
      </c>
      <c r="D133">
        <v>533.22436519999997</v>
      </c>
      <c r="E133">
        <v>496.83255000000003</v>
      </c>
      <c r="F133">
        <v>464.60098269999997</v>
      </c>
      <c r="G133">
        <v>464.5109253</v>
      </c>
      <c r="I133" s="7">
        <f t="shared" si="13"/>
        <v>68.623382499999991</v>
      </c>
      <c r="J133" s="7">
        <f t="shared" si="13"/>
        <v>32.321624700000029</v>
      </c>
      <c r="K133" s="7">
        <f t="shared" si="14"/>
        <v>45.998245209999972</v>
      </c>
      <c r="L133" s="8">
        <f t="shared" si="15"/>
        <v>1.4231414923272694</v>
      </c>
      <c r="M133" s="8">
        <f t="shared" si="12"/>
        <v>1.832762758156675</v>
      </c>
      <c r="P133" s="6">
        <f t="shared" si="10"/>
        <v>-0.58857435621903009</v>
      </c>
    </row>
    <row r="134" spans="1:16" x14ac:dyDescent="0.15">
      <c r="A134" s="6">
        <v>66.5</v>
      </c>
      <c r="B134" s="6">
        <v>132</v>
      </c>
      <c r="D134">
        <v>532.4376221</v>
      </c>
      <c r="E134">
        <v>496.65802000000002</v>
      </c>
      <c r="F134">
        <v>464.73117070000001</v>
      </c>
      <c r="G134">
        <v>464.6575623</v>
      </c>
      <c r="I134" s="7">
        <f t="shared" si="13"/>
        <v>67.706451399999992</v>
      </c>
      <c r="J134" s="7">
        <f t="shared" si="13"/>
        <v>32.000457700000027</v>
      </c>
      <c r="K134" s="7">
        <f t="shared" si="14"/>
        <v>45.306131009999973</v>
      </c>
      <c r="L134" s="8">
        <f t="shared" si="15"/>
        <v>1.4157963437504189</v>
      </c>
      <c r="M134" s="8">
        <f t="shared" si="12"/>
        <v>1.8285208009876228</v>
      </c>
      <c r="P134" s="6">
        <f t="shared" ref="P134:P149" si="16">(M134-$O$2)/$O$2*100</f>
        <v>-0.81866360689731399</v>
      </c>
    </row>
    <row r="135" spans="1:16" x14ac:dyDescent="0.15">
      <c r="A135" s="6">
        <v>67</v>
      </c>
      <c r="B135" s="6">
        <v>133</v>
      </c>
      <c r="D135">
        <v>534.11260990000005</v>
      </c>
      <c r="E135">
        <v>497.33334350000001</v>
      </c>
      <c r="F135">
        <v>464.63433839999999</v>
      </c>
      <c r="G135">
        <v>464.54779050000002</v>
      </c>
      <c r="I135" s="7">
        <f t="shared" si="13"/>
        <v>69.478271500000062</v>
      </c>
      <c r="J135" s="7">
        <f t="shared" si="13"/>
        <v>32.785552999999993</v>
      </c>
      <c r="K135" s="7">
        <f t="shared" si="14"/>
        <v>46.528384400000064</v>
      </c>
      <c r="L135" s="8">
        <f t="shared" si="15"/>
        <v>1.4191733901819523</v>
      </c>
      <c r="M135" s="8">
        <f t="shared" si="12"/>
        <v>1.8350010388269549</v>
      </c>
      <c r="P135" s="6">
        <f t="shared" si="16"/>
        <v>-0.46716711382873161</v>
      </c>
    </row>
    <row r="136" spans="1:16" x14ac:dyDescent="0.15">
      <c r="A136" s="6">
        <v>67.5</v>
      </c>
      <c r="B136" s="6">
        <v>134</v>
      </c>
      <c r="D136">
        <v>533.21832280000001</v>
      </c>
      <c r="E136">
        <v>496.76049799999998</v>
      </c>
      <c r="F136">
        <v>464.18112180000003</v>
      </c>
      <c r="G136">
        <v>464.02532960000002</v>
      </c>
      <c r="I136" s="7">
        <f t="shared" si="13"/>
        <v>69.037200999999982</v>
      </c>
      <c r="J136" s="7">
        <f t="shared" si="13"/>
        <v>32.735168399999964</v>
      </c>
      <c r="K136" s="7">
        <f t="shared" si="14"/>
        <v>46.122583120000009</v>
      </c>
      <c r="L136" s="8">
        <f t="shared" si="15"/>
        <v>1.4089612295991751</v>
      </c>
      <c r="M136" s="8">
        <f t="shared" si="12"/>
        <v>1.8278920696519763</v>
      </c>
      <c r="P136" s="6">
        <f t="shared" si="16"/>
        <v>-0.85276680882313582</v>
      </c>
    </row>
    <row r="137" spans="1:16" x14ac:dyDescent="0.15">
      <c r="A137" s="6">
        <v>68</v>
      </c>
      <c r="B137" s="6">
        <v>135</v>
      </c>
      <c r="D137">
        <v>529.75976560000004</v>
      </c>
      <c r="E137">
        <v>495.4529114</v>
      </c>
      <c r="F137">
        <v>464.21035769999997</v>
      </c>
      <c r="G137">
        <v>464.10736079999998</v>
      </c>
      <c r="I137" s="7">
        <f t="shared" si="13"/>
        <v>65.549407900000062</v>
      </c>
      <c r="J137" s="7">
        <f t="shared" si="13"/>
        <v>31.345550600000024</v>
      </c>
      <c r="K137" s="7">
        <f t="shared" si="14"/>
        <v>43.607522480000043</v>
      </c>
      <c r="L137" s="8">
        <f t="shared" si="15"/>
        <v>1.3911869992802108</v>
      </c>
      <c r="M137" s="8">
        <f t="shared" si="12"/>
        <v>1.8132210307408105</v>
      </c>
      <c r="P137" s="6">
        <f t="shared" si="16"/>
        <v>-1.6485429600699251</v>
      </c>
    </row>
    <row r="138" spans="1:16" x14ac:dyDescent="0.15">
      <c r="A138" s="6">
        <v>68.5</v>
      </c>
      <c r="B138" s="6">
        <v>136</v>
      </c>
      <c r="D138">
        <v>527.53240970000002</v>
      </c>
      <c r="E138">
        <v>494.44747919999998</v>
      </c>
      <c r="F138">
        <v>464.27484129999999</v>
      </c>
      <c r="G138">
        <v>464.04690549999998</v>
      </c>
      <c r="I138" s="7">
        <f t="shared" si="13"/>
        <v>63.257568400000025</v>
      </c>
      <c r="J138" s="7">
        <f t="shared" si="13"/>
        <v>30.400573699999995</v>
      </c>
      <c r="K138" s="7">
        <f t="shared" si="14"/>
        <v>41.977166810000028</v>
      </c>
      <c r="L138" s="8">
        <f t="shared" si="15"/>
        <v>1.3808017975002898</v>
      </c>
      <c r="M138" s="8">
        <f t="shared" si="12"/>
        <v>1.805939020368688</v>
      </c>
      <c r="P138" s="6">
        <f t="shared" si="16"/>
        <v>-2.0435286337059306</v>
      </c>
    </row>
    <row r="139" spans="1:16" x14ac:dyDescent="0.15">
      <c r="A139" s="6">
        <v>69</v>
      </c>
      <c r="B139" s="6">
        <v>137</v>
      </c>
      <c r="D139">
        <v>531.12017820000005</v>
      </c>
      <c r="E139">
        <v>495.90365600000001</v>
      </c>
      <c r="F139">
        <v>464.33367920000001</v>
      </c>
      <c r="G139">
        <v>464.36288450000001</v>
      </c>
      <c r="I139" s="7">
        <f t="shared" si="13"/>
        <v>66.786499000000049</v>
      </c>
      <c r="J139" s="7">
        <f t="shared" si="13"/>
        <v>31.540771500000005</v>
      </c>
      <c r="K139" s="7">
        <f t="shared" si="14"/>
        <v>44.707958950000048</v>
      </c>
      <c r="L139" s="8">
        <f t="shared" si="15"/>
        <v>1.4174656111376362</v>
      </c>
      <c r="M139" s="8">
        <f t="shared" si="12"/>
        <v>1.8457060254138329</v>
      </c>
      <c r="P139" s="6">
        <f t="shared" si="16"/>
        <v>0.11348522284872668</v>
      </c>
    </row>
    <row r="140" spans="1:16" x14ac:dyDescent="0.15">
      <c r="A140" s="6">
        <v>69.5</v>
      </c>
      <c r="B140" s="6">
        <v>138</v>
      </c>
      <c r="D140">
        <v>524.10095209999997</v>
      </c>
      <c r="E140">
        <v>492.67425539999999</v>
      </c>
      <c r="F140">
        <v>464.39425660000001</v>
      </c>
      <c r="G140">
        <v>464.20281979999999</v>
      </c>
      <c r="I140" s="7">
        <f t="shared" si="13"/>
        <v>59.706695499999967</v>
      </c>
      <c r="J140" s="7">
        <f t="shared" si="13"/>
        <v>28.471435600000007</v>
      </c>
      <c r="K140" s="7">
        <f t="shared" si="14"/>
        <v>39.776690579999965</v>
      </c>
      <c r="L140" s="8">
        <f t="shared" si="15"/>
        <v>1.3970735841644724</v>
      </c>
      <c r="M140" s="8">
        <f t="shared" si="12"/>
        <v>1.8284171898484676</v>
      </c>
      <c r="P140" s="6">
        <f t="shared" si="16"/>
        <v>-0.82428360927359479</v>
      </c>
    </row>
    <row r="141" spans="1:16" x14ac:dyDescent="0.15">
      <c r="A141" s="6">
        <v>70</v>
      </c>
      <c r="B141" s="6">
        <v>139</v>
      </c>
      <c r="D141">
        <v>528.14746090000006</v>
      </c>
      <c r="E141">
        <v>495.10995480000003</v>
      </c>
      <c r="F141">
        <v>464.8455811</v>
      </c>
      <c r="G141">
        <v>464.7121277</v>
      </c>
      <c r="I141" s="7">
        <f t="shared" si="13"/>
        <v>63.301879800000052</v>
      </c>
      <c r="J141" s="7">
        <f t="shared" si="13"/>
        <v>30.397827100000029</v>
      </c>
      <c r="K141" s="7">
        <f t="shared" si="14"/>
        <v>42.023400830000028</v>
      </c>
      <c r="L141" s="8">
        <f t="shared" si="15"/>
        <v>1.3824475246784989</v>
      </c>
      <c r="M141" s="8">
        <f t="shared" si="12"/>
        <v>1.8168943217702926</v>
      </c>
      <c r="P141" s="6">
        <f t="shared" si="16"/>
        <v>-1.4492988972908449</v>
      </c>
    </row>
    <row r="142" spans="1:16" x14ac:dyDescent="0.15">
      <c r="A142" s="6">
        <v>70.5</v>
      </c>
      <c r="B142" s="6">
        <v>140</v>
      </c>
      <c r="D142">
        <v>530.59655759999998</v>
      </c>
      <c r="E142">
        <v>496.63418580000001</v>
      </c>
      <c r="F142">
        <v>465.00314329999998</v>
      </c>
      <c r="G142">
        <v>464.79351810000003</v>
      </c>
      <c r="I142" s="7">
        <f t="shared" si="13"/>
        <v>65.593414300000006</v>
      </c>
      <c r="J142" s="7">
        <f t="shared" si="13"/>
        <v>31.840667699999983</v>
      </c>
      <c r="K142" s="7">
        <f t="shared" si="14"/>
        <v>43.304946910000019</v>
      </c>
      <c r="L142" s="8">
        <f t="shared" si="15"/>
        <v>1.3600514699633652</v>
      </c>
      <c r="M142" s="8">
        <f t="shared" si="12"/>
        <v>1.7976014584629576</v>
      </c>
      <c r="P142" s="6">
        <f t="shared" si="16"/>
        <v>-2.4957687895870806</v>
      </c>
    </row>
    <row r="143" spans="1:16" x14ac:dyDescent="0.15">
      <c r="A143" s="6">
        <v>71</v>
      </c>
      <c r="B143" s="6">
        <v>141</v>
      </c>
      <c r="D143">
        <v>532.47393799999998</v>
      </c>
      <c r="E143">
        <v>496.89053339999998</v>
      </c>
      <c r="F143">
        <v>465.41732789999998</v>
      </c>
      <c r="G143">
        <v>465.31948849999998</v>
      </c>
      <c r="I143" s="7">
        <f t="shared" si="13"/>
        <v>67.0566101</v>
      </c>
      <c r="J143" s="7">
        <f t="shared" si="13"/>
        <v>31.571044900000004</v>
      </c>
      <c r="K143" s="7">
        <f t="shared" si="14"/>
        <v>44.956878669999995</v>
      </c>
      <c r="L143" s="8">
        <f t="shared" si="15"/>
        <v>1.4239908375664814</v>
      </c>
      <c r="M143" s="8">
        <f t="shared" si="12"/>
        <v>1.8646440174738721</v>
      </c>
      <c r="P143" s="6">
        <f t="shared" si="16"/>
        <v>1.1407064390920145</v>
      </c>
    </row>
    <row r="144" spans="1:16" x14ac:dyDescent="0.15">
      <c r="A144" s="6">
        <v>71.5</v>
      </c>
      <c r="B144" s="6">
        <v>142</v>
      </c>
      <c r="D144">
        <v>531.50653079999995</v>
      </c>
      <c r="E144">
        <v>496.73077389999997</v>
      </c>
      <c r="F144">
        <v>465.46511839999999</v>
      </c>
      <c r="G144">
        <v>465.24810789999998</v>
      </c>
      <c r="I144" s="7">
        <f t="shared" si="13"/>
        <v>66.041412399999956</v>
      </c>
      <c r="J144" s="7">
        <f t="shared" si="13"/>
        <v>31.482665999999995</v>
      </c>
      <c r="K144" s="7">
        <f t="shared" si="14"/>
        <v>44.00354619999996</v>
      </c>
      <c r="L144" s="8">
        <f t="shared" si="15"/>
        <v>1.3977071128601359</v>
      </c>
      <c r="M144" s="8">
        <f t="shared" si="12"/>
        <v>1.8414634841753252</v>
      </c>
      <c r="P144" s="6">
        <f t="shared" si="16"/>
        <v>-0.11663570851325984</v>
      </c>
    </row>
    <row r="145" spans="1:16" x14ac:dyDescent="0.15">
      <c r="A145" s="6">
        <v>72</v>
      </c>
      <c r="B145" s="6">
        <v>143</v>
      </c>
      <c r="D145">
        <v>531.86163329999999</v>
      </c>
      <c r="E145">
        <v>496.78335570000002</v>
      </c>
      <c r="F145">
        <v>465.6465149</v>
      </c>
      <c r="G145">
        <v>465.48132320000002</v>
      </c>
      <c r="I145" s="7">
        <f t="shared" si="13"/>
        <v>66.215118399999994</v>
      </c>
      <c r="J145" s="7">
        <f t="shared" si="13"/>
        <v>31.302032499999996</v>
      </c>
      <c r="K145" s="7">
        <f t="shared" si="14"/>
        <v>44.303695649999995</v>
      </c>
      <c r="L145" s="8">
        <f t="shared" si="15"/>
        <v>1.4153616270764526</v>
      </c>
      <c r="M145" s="8">
        <f t="shared" si="12"/>
        <v>1.8622211897994405</v>
      </c>
      <c r="P145" s="6">
        <f t="shared" si="16"/>
        <v>1.0092891281866496</v>
      </c>
    </row>
    <row r="146" spans="1:16" x14ac:dyDescent="0.15">
      <c r="A146" s="6">
        <v>72.5</v>
      </c>
      <c r="B146" s="6">
        <v>144</v>
      </c>
      <c r="D146">
        <v>531.49536130000001</v>
      </c>
      <c r="E146">
        <v>496.74377440000001</v>
      </c>
      <c r="F146">
        <v>465.13635249999999</v>
      </c>
      <c r="G146">
        <v>465.00463869999999</v>
      </c>
      <c r="I146" s="7">
        <f t="shared" si="13"/>
        <v>66.359008800000026</v>
      </c>
      <c r="J146" s="7">
        <f t="shared" si="13"/>
        <v>31.73913570000002</v>
      </c>
      <c r="K146" s="7">
        <f t="shared" si="14"/>
        <v>44.14161381000001</v>
      </c>
      <c r="L146" s="8">
        <f t="shared" si="15"/>
        <v>1.3907629441213796</v>
      </c>
      <c r="M146" s="8">
        <f t="shared" si="12"/>
        <v>1.8407256982521658</v>
      </c>
      <c r="P146" s="6">
        <f t="shared" si="16"/>
        <v>-0.15665417250417968</v>
      </c>
    </row>
    <row r="147" spans="1:16" x14ac:dyDescent="0.15">
      <c r="A147" s="6">
        <v>73</v>
      </c>
      <c r="B147" s="6">
        <v>145</v>
      </c>
      <c r="D147">
        <v>533.74414060000004</v>
      </c>
      <c r="E147">
        <v>498.48214719999999</v>
      </c>
      <c r="F147">
        <v>465.40115359999999</v>
      </c>
      <c r="G147">
        <v>465.44845579999998</v>
      </c>
      <c r="I147" s="7">
        <f t="shared" si="13"/>
        <v>68.342987000000051</v>
      </c>
      <c r="J147" s="7">
        <f t="shared" si="13"/>
        <v>33.033691400000009</v>
      </c>
      <c r="K147" s="7">
        <f t="shared" si="14"/>
        <v>45.219403020000044</v>
      </c>
      <c r="L147" s="8">
        <f t="shared" si="15"/>
        <v>1.368887372363115</v>
      </c>
      <c r="M147" s="8">
        <f t="shared" si="12"/>
        <v>1.8219533179016998</v>
      </c>
      <c r="P147" s="6">
        <f t="shared" si="16"/>
        <v>-1.1748923951337535</v>
      </c>
    </row>
    <row r="148" spans="1:16" x14ac:dyDescent="0.15">
      <c r="A148" s="6">
        <v>73.5</v>
      </c>
      <c r="B148" s="6">
        <v>146</v>
      </c>
      <c r="D148">
        <v>533.32745360000001</v>
      </c>
      <c r="E148">
        <v>498.47467039999998</v>
      </c>
      <c r="F148">
        <v>465.2325745</v>
      </c>
      <c r="G148">
        <v>464.9856873</v>
      </c>
      <c r="I148" s="7">
        <f t="shared" si="13"/>
        <v>68.094879100000014</v>
      </c>
      <c r="J148" s="7">
        <f t="shared" si="13"/>
        <v>33.488983099999984</v>
      </c>
      <c r="K148" s="7">
        <f t="shared" si="14"/>
        <v>44.652590930000031</v>
      </c>
      <c r="L148" s="8">
        <f t="shared" si="15"/>
        <v>1.3333516516958692</v>
      </c>
      <c r="M148" s="8">
        <f t="shared" si="12"/>
        <v>1.7895207886422526</v>
      </c>
      <c r="P148" s="6">
        <f t="shared" si="16"/>
        <v>-2.9340747860712626</v>
      </c>
    </row>
    <row r="149" spans="1:16" x14ac:dyDescent="0.15">
      <c r="A149" s="6">
        <v>74</v>
      </c>
      <c r="B149" s="6">
        <v>147</v>
      </c>
      <c r="D149">
        <v>533.2617798</v>
      </c>
      <c r="E149">
        <v>497.67687990000002</v>
      </c>
      <c r="F149">
        <v>464.3820801</v>
      </c>
      <c r="G149">
        <v>464.26705930000003</v>
      </c>
      <c r="I149" s="7">
        <f t="shared" si="13"/>
        <v>68.879699700000003</v>
      </c>
      <c r="J149" s="7">
        <f t="shared" si="13"/>
        <v>33.409820599999989</v>
      </c>
      <c r="K149" s="7">
        <f t="shared" si="14"/>
        <v>45.492825280000012</v>
      </c>
      <c r="L149" s="8">
        <f t="shared" si="15"/>
        <v>1.3616602682386156</v>
      </c>
      <c r="M149" s="8">
        <f t="shared" si="12"/>
        <v>1.8209325965927976</v>
      </c>
      <c r="P149" s="6">
        <f t="shared" si="16"/>
        <v>-1.2302576408816581</v>
      </c>
    </row>
    <row r="150" spans="1:16" x14ac:dyDescent="0.15">
      <c r="A150" s="18">
        <v>74.5</v>
      </c>
      <c r="B150" s="18">
        <v>148</v>
      </c>
      <c r="D150">
        <v>531.13366699999995</v>
      </c>
      <c r="E150">
        <v>496.52218629999999</v>
      </c>
      <c r="F150">
        <v>464.5606995</v>
      </c>
      <c r="G150">
        <v>464.27947999999998</v>
      </c>
      <c r="I150" s="19">
        <f t="shared" ref="I150:I193" si="17">D150-F150</f>
        <v>66.572967499999947</v>
      </c>
      <c r="J150" s="19">
        <f t="shared" ref="J150:J193" si="18">E150-G150</f>
        <v>32.242706300000009</v>
      </c>
      <c r="K150" s="19">
        <f t="shared" ref="K150:K193" si="19">I150-0.7*J150</f>
        <v>44.003073089999944</v>
      </c>
      <c r="L150" s="20">
        <f t="shared" ref="L150:L193" si="20">K150/J150</f>
        <v>1.3647450273118027</v>
      </c>
      <c r="M150" s="20">
        <f t="shared" ref="M150:M193" si="21">L150+ABS($N$2)*A150</f>
        <v>1.8271205470737832</v>
      </c>
      <c r="N150" s="18"/>
      <c r="O150" s="18"/>
      <c r="P150" s="18">
        <f t="shared" ref="P150:P193" si="22">(M150-$O$2)/$O$2*100</f>
        <v>-0.89461519267597744</v>
      </c>
    </row>
    <row r="151" spans="1:16" x14ac:dyDescent="0.15">
      <c r="A151" s="18">
        <v>75</v>
      </c>
      <c r="B151" s="18">
        <v>149</v>
      </c>
      <c r="D151">
        <v>532.3046875</v>
      </c>
      <c r="E151">
        <v>497.5791016</v>
      </c>
      <c r="F151">
        <v>464.51141360000003</v>
      </c>
      <c r="G151">
        <v>464.37731930000001</v>
      </c>
      <c r="I151" s="19">
        <f t="shared" si="17"/>
        <v>67.793273899999974</v>
      </c>
      <c r="J151" s="19">
        <f t="shared" si="18"/>
        <v>33.201782299999991</v>
      </c>
      <c r="K151" s="19">
        <f t="shared" si="19"/>
        <v>44.552026289999986</v>
      </c>
      <c r="L151" s="20">
        <f t="shared" si="20"/>
        <v>1.3418564668439501</v>
      </c>
      <c r="M151" s="20">
        <f t="shared" si="21"/>
        <v>1.8073351780137292</v>
      </c>
      <c r="N151" s="18"/>
      <c r="O151" s="18"/>
      <c r="P151" s="18">
        <f t="shared" si="22"/>
        <v>-1.967799234852037</v>
      </c>
    </row>
    <row r="152" spans="1:16" x14ac:dyDescent="0.15">
      <c r="A152" s="18">
        <v>75.5</v>
      </c>
      <c r="B152" s="18">
        <v>150</v>
      </c>
      <c r="D152">
        <v>530.14410399999997</v>
      </c>
      <c r="E152">
        <v>496.80487060000002</v>
      </c>
      <c r="F152">
        <v>464.48019410000001</v>
      </c>
      <c r="G152">
        <v>464.64086909999997</v>
      </c>
      <c r="I152" s="19">
        <f t="shared" si="17"/>
        <v>65.663909899999965</v>
      </c>
      <c r="J152" s="19">
        <f t="shared" si="18"/>
        <v>32.16400150000004</v>
      </c>
      <c r="K152" s="19">
        <f t="shared" si="19"/>
        <v>43.149108849999934</v>
      </c>
      <c r="L152" s="20">
        <f t="shared" si="20"/>
        <v>1.341534225771003</v>
      </c>
      <c r="M152" s="20">
        <f t="shared" si="21"/>
        <v>1.8101161283485805</v>
      </c>
      <c r="N152" s="18"/>
      <c r="O152" s="18"/>
      <c r="P152" s="18">
        <f t="shared" si="22"/>
        <v>-1.8169568870349275</v>
      </c>
    </row>
    <row r="153" spans="1:16" x14ac:dyDescent="0.15">
      <c r="A153" s="18">
        <v>76</v>
      </c>
      <c r="B153" s="18">
        <v>151</v>
      </c>
      <c r="D153">
        <v>531.38592530000005</v>
      </c>
      <c r="E153">
        <v>497.26297</v>
      </c>
      <c r="F153">
        <v>465.10687259999997</v>
      </c>
      <c r="G153">
        <v>464.98507690000002</v>
      </c>
      <c r="I153" s="19">
        <f t="shared" si="17"/>
        <v>66.279052700000079</v>
      </c>
      <c r="J153" s="19">
        <f t="shared" si="18"/>
        <v>32.277893099999972</v>
      </c>
      <c r="K153" s="19">
        <f t="shared" si="19"/>
        <v>43.684527530000096</v>
      </c>
      <c r="L153" s="20">
        <f t="shared" si="20"/>
        <v>1.3533884443653521</v>
      </c>
      <c r="M153" s="20">
        <f t="shared" si="21"/>
        <v>1.8250735383507282</v>
      </c>
      <c r="N153" s="18"/>
      <c r="O153" s="18"/>
      <c r="P153" s="18">
        <f t="shared" si="22"/>
        <v>-1.0056475969293406</v>
      </c>
    </row>
    <row r="154" spans="1:16" x14ac:dyDescent="0.15">
      <c r="A154" s="18">
        <v>76.5</v>
      </c>
      <c r="B154" s="18">
        <v>152</v>
      </c>
      <c r="D154">
        <v>531.83654790000003</v>
      </c>
      <c r="E154">
        <v>496.8796997</v>
      </c>
      <c r="F154">
        <v>464.48394780000001</v>
      </c>
      <c r="G154">
        <v>464.26568600000002</v>
      </c>
      <c r="I154" s="19">
        <f t="shared" si="17"/>
        <v>67.352600100000018</v>
      </c>
      <c r="J154" s="19">
        <f t="shared" si="18"/>
        <v>32.614013699999987</v>
      </c>
      <c r="K154" s="19">
        <f t="shared" si="19"/>
        <v>44.522790510000029</v>
      </c>
      <c r="L154" s="20">
        <f t="shared" si="20"/>
        <v>1.3651429388465623</v>
      </c>
      <c r="M154" s="20">
        <f t="shared" si="21"/>
        <v>1.839931224239737</v>
      </c>
      <c r="N154" s="18"/>
      <c r="O154" s="18"/>
      <c r="P154" s="18">
        <f t="shared" si="22"/>
        <v>-0.19974747187475367</v>
      </c>
    </row>
    <row r="155" spans="1:16" x14ac:dyDescent="0.15">
      <c r="A155" s="18">
        <v>77</v>
      </c>
      <c r="B155" s="18">
        <v>153</v>
      </c>
      <c r="D155">
        <v>532.14685059999999</v>
      </c>
      <c r="E155">
        <v>497.49392699999999</v>
      </c>
      <c r="F155">
        <v>464.66772459999999</v>
      </c>
      <c r="G155">
        <v>464.3760681</v>
      </c>
      <c r="I155" s="19">
        <f t="shared" si="17"/>
        <v>67.479126000000008</v>
      </c>
      <c r="J155" s="19">
        <f t="shared" si="18"/>
        <v>33.117858899999987</v>
      </c>
      <c r="K155" s="19">
        <f t="shared" si="19"/>
        <v>44.296624770000022</v>
      </c>
      <c r="L155" s="20">
        <f t="shared" si="20"/>
        <v>1.3375449452742261</v>
      </c>
      <c r="M155" s="20">
        <f t="shared" si="21"/>
        <v>1.8154364220751993</v>
      </c>
      <c r="N155" s="18"/>
      <c r="O155" s="18"/>
      <c r="P155" s="18">
        <f t="shared" si="22"/>
        <v>-1.5283772649027183</v>
      </c>
    </row>
    <row r="156" spans="1:16" x14ac:dyDescent="0.15">
      <c r="A156" s="18">
        <v>77.5</v>
      </c>
      <c r="B156" s="18">
        <v>154</v>
      </c>
      <c r="D156">
        <v>528.97076419999996</v>
      </c>
      <c r="E156">
        <v>495.38241579999999</v>
      </c>
      <c r="F156">
        <v>464.35900880000003</v>
      </c>
      <c r="G156">
        <v>464.20471190000001</v>
      </c>
      <c r="I156" s="19">
        <f t="shared" si="17"/>
        <v>64.611755399999936</v>
      </c>
      <c r="J156" s="19">
        <f t="shared" si="18"/>
        <v>31.177703899999983</v>
      </c>
      <c r="K156" s="19">
        <f t="shared" si="19"/>
        <v>42.787362669999951</v>
      </c>
      <c r="L156" s="20">
        <f t="shared" si="20"/>
        <v>1.3723705506741943</v>
      </c>
      <c r="M156" s="20">
        <f t="shared" si="21"/>
        <v>1.8533652188829659</v>
      </c>
      <c r="N156" s="18"/>
      <c r="O156" s="18"/>
      <c r="P156" s="18">
        <f t="shared" si="22"/>
        <v>0.52892979616265046</v>
      </c>
    </row>
    <row r="157" spans="1:16" x14ac:dyDescent="0.15">
      <c r="A157" s="18">
        <v>78</v>
      </c>
      <c r="B157" s="18">
        <v>155</v>
      </c>
      <c r="D157">
        <v>526.60510250000004</v>
      </c>
      <c r="E157">
        <v>495.7175598</v>
      </c>
      <c r="F157">
        <v>464.87203979999998</v>
      </c>
      <c r="G157">
        <v>464.69268799999998</v>
      </c>
      <c r="I157" s="19">
        <f t="shared" si="17"/>
        <v>61.733062700000062</v>
      </c>
      <c r="J157" s="19">
        <f t="shared" si="18"/>
        <v>31.024871800000028</v>
      </c>
      <c r="K157" s="19">
        <f t="shared" si="19"/>
        <v>40.015652440000039</v>
      </c>
      <c r="L157" s="20">
        <f t="shared" si="20"/>
        <v>1.2897926765969747</v>
      </c>
      <c r="M157" s="20">
        <f t="shared" si="21"/>
        <v>1.7738905362135449</v>
      </c>
      <c r="N157" s="18"/>
      <c r="O157" s="18"/>
      <c r="P157" s="18">
        <f t="shared" si="22"/>
        <v>-3.7818799208028233</v>
      </c>
    </row>
    <row r="158" spans="1:16" x14ac:dyDescent="0.15">
      <c r="A158" s="18">
        <v>78.5</v>
      </c>
      <c r="B158" s="18">
        <v>156</v>
      </c>
      <c r="D158">
        <v>525.63983150000001</v>
      </c>
      <c r="E158">
        <v>494.95404050000002</v>
      </c>
      <c r="F158">
        <v>465.36614989999998</v>
      </c>
      <c r="G158">
        <v>465.29916379999997</v>
      </c>
      <c r="I158" s="19">
        <f t="shared" si="17"/>
        <v>60.273681600000032</v>
      </c>
      <c r="J158" s="19">
        <f t="shared" si="18"/>
        <v>29.654876700000045</v>
      </c>
      <c r="K158" s="19">
        <f t="shared" si="19"/>
        <v>39.515267910000006</v>
      </c>
      <c r="L158" s="20">
        <f t="shared" si="20"/>
        <v>1.3325048797117387</v>
      </c>
      <c r="M158" s="20">
        <f t="shared" si="21"/>
        <v>1.8197059307361074</v>
      </c>
      <c r="N158" s="18"/>
      <c r="O158" s="18"/>
      <c r="P158" s="18">
        <f t="shared" si="22"/>
        <v>-1.2967935856237742</v>
      </c>
    </row>
    <row r="159" spans="1:16" x14ac:dyDescent="0.15">
      <c r="A159" s="18">
        <v>79</v>
      </c>
      <c r="B159" s="18">
        <v>157</v>
      </c>
      <c r="D159">
        <v>528.42126459999997</v>
      </c>
      <c r="E159">
        <v>496.20654300000001</v>
      </c>
      <c r="F159">
        <v>465.53149409999997</v>
      </c>
      <c r="G159">
        <v>465.25024409999997</v>
      </c>
      <c r="I159" s="19">
        <f t="shared" si="17"/>
        <v>62.889770499999997</v>
      </c>
      <c r="J159" s="19">
        <f t="shared" si="18"/>
        <v>30.956298900000036</v>
      </c>
      <c r="K159" s="19">
        <f t="shared" si="19"/>
        <v>41.22036126999997</v>
      </c>
      <c r="L159" s="20">
        <f t="shared" si="20"/>
        <v>1.331566199278426</v>
      </c>
      <c r="M159" s="20">
        <f t="shared" si="21"/>
        <v>1.8218704417105931</v>
      </c>
      <c r="N159" s="18"/>
      <c r="O159" s="18"/>
      <c r="P159" s="18">
        <f t="shared" si="22"/>
        <v>-1.1793877070737064</v>
      </c>
    </row>
    <row r="160" spans="1:16" x14ac:dyDescent="0.15">
      <c r="A160" s="18">
        <v>79.5</v>
      </c>
      <c r="B160" s="18">
        <v>158</v>
      </c>
      <c r="D160">
        <v>530.09686280000005</v>
      </c>
      <c r="E160">
        <v>496.844696</v>
      </c>
      <c r="F160">
        <v>465.24108890000002</v>
      </c>
      <c r="G160">
        <v>465.18051150000002</v>
      </c>
      <c r="I160" s="19">
        <f t="shared" si="17"/>
        <v>64.855773900000031</v>
      </c>
      <c r="J160" s="19">
        <f t="shared" si="18"/>
        <v>31.664184499999976</v>
      </c>
      <c r="K160" s="19">
        <f t="shared" si="19"/>
        <v>42.690844750000053</v>
      </c>
      <c r="L160" s="20">
        <f t="shared" si="20"/>
        <v>1.3482376200151336</v>
      </c>
      <c r="M160" s="20">
        <f t="shared" si="21"/>
        <v>1.8416450538550992</v>
      </c>
      <c r="N160" s="18"/>
      <c r="O160" s="18"/>
      <c r="P160" s="18">
        <f t="shared" si="22"/>
        <v>-0.10678713392842215</v>
      </c>
    </row>
    <row r="161" spans="1:16" x14ac:dyDescent="0.15">
      <c r="A161" s="18">
        <v>80</v>
      </c>
      <c r="B161" s="18">
        <v>159</v>
      </c>
      <c r="D161">
        <v>531.14196779999997</v>
      </c>
      <c r="E161">
        <v>497.42752080000002</v>
      </c>
      <c r="F161">
        <v>465.18688959999997</v>
      </c>
      <c r="G161">
        <v>465.15466309999999</v>
      </c>
      <c r="I161" s="19">
        <f t="shared" si="17"/>
        <v>65.955078200000003</v>
      </c>
      <c r="J161" s="19">
        <f t="shared" si="18"/>
        <v>32.272857700000031</v>
      </c>
      <c r="K161" s="19">
        <f t="shared" si="19"/>
        <v>43.364077809999984</v>
      </c>
      <c r="L161" s="20">
        <f t="shared" si="20"/>
        <v>1.3436702201305197</v>
      </c>
      <c r="M161" s="20">
        <f t="shared" si="21"/>
        <v>1.840180845378284</v>
      </c>
      <c r="N161" s="18"/>
      <c r="O161" s="18"/>
      <c r="P161" s="18">
        <f t="shared" si="22"/>
        <v>-0.18620769803149984</v>
      </c>
    </row>
    <row r="162" spans="1:16" x14ac:dyDescent="0.15">
      <c r="A162" s="18">
        <v>80.5</v>
      </c>
      <c r="B162" s="18">
        <v>160</v>
      </c>
      <c r="D162">
        <v>531.97436519999997</v>
      </c>
      <c r="E162">
        <v>497.21508790000001</v>
      </c>
      <c r="F162">
        <v>465.24536130000001</v>
      </c>
      <c r="G162">
        <v>464.98794559999999</v>
      </c>
      <c r="I162" s="19">
        <f t="shared" si="17"/>
        <v>66.729003899999952</v>
      </c>
      <c r="J162" s="19">
        <f t="shared" si="18"/>
        <v>32.227142300000025</v>
      </c>
      <c r="K162" s="19">
        <f t="shared" si="19"/>
        <v>44.170004289999937</v>
      </c>
      <c r="L162" s="20">
        <f t="shared" si="20"/>
        <v>1.3705839592857696</v>
      </c>
      <c r="M162" s="20">
        <f t="shared" si="21"/>
        <v>1.8701977759413324</v>
      </c>
      <c r="N162" s="18"/>
      <c r="O162" s="18"/>
      <c r="P162" s="18">
        <f t="shared" si="22"/>
        <v>1.4419494911315149</v>
      </c>
    </row>
    <row r="163" spans="1:16" x14ac:dyDescent="0.15">
      <c r="A163" s="18">
        <v>81</v>
      </c>
      <c r="B163" s="18">
        <v>161</v>
      </c>
      <c r="D163">
        <v>532.85131839999997</v>
      </c>
      <c r="E163">
        <v>497.4763489</v>
      </c>
      <c r="F163">
        <v>465.3331604</v>
      </c>
      <c r="G163">
        <v>465.28375240000003</v>
      </c>
      <c r="I163" s="19">
        <f t="shared" si="17"/>
        <v>67.518157999999971</v>
      </c>
      <c r="J163" s="19">
        <f t="shared" si="18"/>
        <v>32.192596499999979</v>
      </c>
      <c r="K163" s="19">
        <f t="shared" si="19"/>
        <v>44.983340449999986</v>
      </c>
      <c r="L163" s="20">
        <f t="shared" si="20"/>
        <v>1.3973194256014738</v>
      </c>
      <c r="M163" s="20">
        <f t="shared" si="21"/>
        <v>1.9000364336648352</v>
      </c>
      <c r="N163" s="18"/>
      <c r="O163" s="18"/>
      <c r="P163" s="18">
        <f t="shared" si="22"/>
        <v>3.0604369305934713</v>
      </c>
    </row>
    <row r="164" spans="1:16" x14ac:dyDescent="0.15">
      <c r="A164" s="18">
        <v>81.5</v>
      </c>
      <c r="B164" s="18">
        <v>162</v>
      </c>
      <c r="D164">
        <v>532.07989499999996</v>
      </c>
      <c r="E164">
        <v>497.53735349999999</v>
      </c>
      <c r="F164">
        <v>465.71612549999998</v>
      </c>
      <c r="G164">
        <v>465.48358150000001</v>
      </c>
      <c r="I164" s="19">
        <f t="shared" si="17"/>
        <v>66.363769499999989</v>
      </c>
      <c r="J164" s="19">
        <f t="shared" si="18"/>
        <v>32.053771999999981</v>
      </c>
      <c r="K164" s="19">
        <f t="shared" si="19"/>
        <v>43.926129100000004</v>
      </c>
      <c r="L164" s="20">
        <f t="shared" si="20"/>
        <v>1.370388767350065</v>
      </c>
      <c r="M164" s="20">
        <f t="shared" si="21"/>
        <v>1.876208966821225</v>
      </c>
      <c r="N164" s="18"/>
      <c r="O164" s="18"/>
      <c r="P164" s="18">
        <f t="shared" si="22"/>
        <v>1.7680042696496236</v>
      </c>
    </row>
    <row r="165" spans="1:16" x14ac:dyDescent="0.15">
      <c r="A165" s="18">
        <v>82</v>
      </c>
      <c r="B165" s="18">
        <v>163</v>
      </c>
      <c r="D165">
        <v>531.47814940000001</v>
      </c>
      <c r="E165">
        <v>497.45373540000003</v>
      </c>
      <c r="F165">
        <v>465.58529659999999</v>
      </c>
      <c r="G165">
        <v>465.5227051</v>
      </c>
      <c r="I165" s="19">
        <f t="shared" si="17"/>
        <v>65.892852800000014</v>
      </c>
      <c r="J165" s="19">
        <f t="shared" si="18"/>
        <v>31.931030300000032</v>
      </c>
      <c r="K165" s="19">
        <f t="shared" si="19"/>
        <v>43.541131589999992</v>
      </c>
      <c r="L165" s="20">
        <f t="shared" si="20"/>
        <v>1.3635993320891981</v>
      </c>
      <c r="M165" s="20">
        <f t="shared" si="21"/>
        <v>1.8725227229681565</v>
      </c>
      <c r="N165" s="18"/>
      <c r="O165" s="18"/>
      <c r="P165" s="18">
        <f t="shared" si="22"/>
        <v>1.5680576289438024</v>
      </c>
    </row>
    <row r="166" spans="1:16" x14ac:dyDescent="0.15">
      <c r="A166" s="18">
        <v>82.5</v>
      </c>
      <c r="B166" s="18">
        <v>164</v>
      </c>
      <c r="D166">
        <v>530.28607179999995</v>
      </c>
      <c r="E166">
        <v>496.79995730000002</v>
      </c>
      <c r="F166">
        <v>465.7950439</v>
      </c>
      <c r="G166">
        <v>465.76492309999998</v>
      </c>
      <c r="I166" s="19">
        <f t="shared" si="17"/>
        <v>64.491027899999949</v>
      </c>
      <c r="J166" s="19">
        <f t="shared" si="18"/>
        <v>31.035034200000041</v>
      </c>
      <c r="K166" s="19">
        <f t="shared" si="19"/>
        <v>42.766503959999923</v>
      </c>
      <c r="L166" s="20">
        <f t="shared" si="20"/>
        <v>1.378007308914126</v>
      </c>
      <c r="M166" s="20">
        <f t="shared" si="21"/>
        <v>1.8900338912008829</v>
      </c>
      <c r="N166" s="18"/>
      <c r="O166" s="18"/>
      <c r="P166" s="18">
        <f t="shared" si="22"/>
        <v>2.5178860728905081</v>
      </c>
    </row>
    <row r="167" spans="1:16" x14ac:dyDescent="0.15">
      <c r="A167" s="18">
        <v>83</v>
      </c>
      <c r="B167" s="18">
        <v>165</v>
      </c>
      <c r="D167">
        <v>528.9943237</v>
      </c>
      <c r="E167">
        <v>496.19451900000001</v>
      </c>
      <c r="F167">
        <v>465.68502810000001</v>
      </c>
      <c r="G167">
        <v>465.32904050000002</v>
      </c>
      <c r="I167" s="19">
        <f t="shared" si="17"/>
        <v>63.309295599999984</v>
      </c>
      <c r="J167" s="19">
        <f t="shared" si="18"/>
        <v>30.865478499999995</v>
      </c>
      <c r="K167" s="19">
        <f t="shared" si="19"/>
        <v>41.70346064999999</v>
      </c>
      <c r="L167" s="20">
        <f t="shared" si="20"/>
        <v>1.351136048320132</v>
      </c>
      <c r="M167" s="20">
        <f t="shared" si="21"/>
        <v>1.8662658220146873</v>
      </c>
      <c r="N167" s="18"/>
      <c r="O167" s="18"/>
      <c r="P167" s="18">
        <f t="shared" si="22"/>
        <v>1.2286752178117157</v>
      </c>
    </row>
    <row r="168" spans="1:16" x14ac:dyDescent="0.15">
      <c r="A168" s="18">
        <v>83.5</v>
      </c>
      <c r="B168" s="18">
        <v>166</v>
      </c>
      <c r="D168">
        <v>529.48980710000001</v>
      </c>
      <c r="E168">
        <v>495.99938959999997</v>
      </c>
      <c r="F168">
        <v>465.54754639999999</v>
      </c>
      <c r="G168">
        <v>465.55606080000001</v>
      </c>
      <c r="I168" s="19">
        <f t="shared" si="17"/>
        <v>63.94226070000002</v>
      </c>
      <c r="J168" s="19">
        <f t="shared" si="18"/>
        <v>30.443328799999961</v>
      </c>
      <c r="K168" s="19">
        <f t="shared" si="19"/>
        <v>42.631930540000049</v>
      </c>
      <c r="L168" s="20">
        <f t="shared" si="20"/>
        <v>1.4003702032742262</v>
      </c>
      <c r="M168" s="20">
        <f t="shared" si="21"/>
        <v>1.9186031683765803</v>
      </c>
      <c r="N168" s="18"/>
      <c r="O168" s="18"/>
      <c r="P168" s="18">
        <f t="shared" si="22"/>
        <v>4.0675206674437536</v>
      </c>
    </row>
    <row r="169" spans="1:16" x14ac:dyDescent="0.15">
      <c r="A169" s="18">
        <v>84</v>
      </c>
      <c r="B169" s="18">
        <v>167</v>
      </c>
      <c r="D169">
        <v>534.50811769999996</v>
      </c>
      <c r="E169">
        <v>497.99301150000002</v>
      </c>
      <c r="F169">
        <v>465.98870849999997</v>
      </c>
      <c r="G169">
        <v>465.63735960000002</v>
      </c>
      <c r="I169" s="19">
        <f t="shared" si="17"/>
        <v>68.519409199999984</v>
      </c>
      <c r="J169" s="19">
        <f t="shared" si="18"/>
        <v>32.355651899999998</v>
      </c>
      <c r="K169" s="19">
        <f t="shared" si="19"/>
        <v>45.870452869999987</v>
      </c>
      <c r="L169" s="20">
        <f t="shared" si="20"/>
        <v>1.4176952147887334</v>
      </c>
      <c r="M169" s="20">
        <f t="shared" si="21"/>
        <v>1.9390313712988858</v>
      </c>
      <c r="N169" s="18"/>
      <c r="O169" s="18"/>
      <c r="P169" s="18">
        <f t="shared" si="22"/>
        <v>5.1755728508531016</v>
      </c>
    </row>
    <row r="170" spans="1:16" x14ac:dyDescent="0.15">
      <c r="A170" s="18">
        <v>84.5</v>
      </c>
      <c r="B170" s="18">
        <v>168</v>
      </c>
      <c r="D170">
        <v>532.15167240000005</v>
      </c>
      <c r="E170">
        <v>497.62469479999999</v>
      </c>
      <c r="F170">
        <v>474.76818850000001</v>
      </c>
      <c r="G170">
        <v>468.89926150000002</v>
      </c>
      <c r="I170" s="19">
        <f t="shared" si="17"/>
        <v>57.383483900000044</v>
      </c>
      <c r="J170" s="19">
        <f t="shared" si="18"/>
        <v>28.725433299999963</v>
      </c>
      <c r="K170" s="19">
        <f t="shared" si="19"/>
        <v>37.275680590000071</v>
      </c>
      <c r="L170" s="20">
        <f t="shared" si="20"/>
        <v>1.2976542494835097</v>
      </c>
      <c r="M170" s="20">
        <f t="shared" si="21"/>
        <v>1.8220935974014607</v>
      </c>
      <c r="N170" s="18"/>
      <c r="O170" s="18"/>
      <c r="P170" s="18">
        <f t="shared" si="22"/>
        <v>-1.1672834533884207</v>
      </c>
    </row>
    <row r="171" spans="1:16" x14ac:dyDescent="0.15">
      <c r="A171" s="18">
        <v>85</v>
      </c>
      <c r="B171" s="18">
        <v>169</v>
      </c>
      <c r="D171">
        <v>534.75109859999998</v>
      </c>
      <c r="E171">
        <v>499.1281128</v>
      </c>
      <c r="F171">
        <v>478.21963499999998</v>
      </c>
      <c r="G171">
        <v>469.85800169999999</v>
      </c>
      <c r="I171" s="19">
        <f t="shared" si="17"/>
        <v>56.531463599999995</v>
      </c>
      <c r="J171" s="19">
        <f t="shared" si="18"/>
        <v>29.270111100000008</v>
      </c>
      <c r="K171" s="19">
        <f t="shared" si="19"/>
        <v>36.042385829999986</v>
      </c>
      <c r="L171" s="20">
        <f t="shared" si="20"/>
        <v>1.2313716783261535</v>
      </c>
      <c r="M171" s="20">
        <f t="shared" si="21"/>
        <v>1.758914217651903</v>
      </c>
      <c r="N171" s="18"/>
      <c r="O171" s="18"/>
      <c r="P171" s="18">
        <f t="shared" si="22"/>
        <v>-4.594214835664161</v>
      </c>
    </row>
    <row r="172" spans="1:16" x14ac:dyDescent="0.15">
      <c r="A172" s="18">
        <v>85.5</v>
      </c>
      <c r="B172" s="18">
        <v>170</v>
      </c>
      <c r="D172">
        <v>535.47229000000004</v>
      </c>
      <c r="E172">
        <v>499.34994510000001</v>
      </c>
      <c r="F172">
        <v>474.64312740000003</v>
      </c>
      <c r="G172">
        <v>468.70019530000002</v>
      </c>
      <c r="I172" s="19">
        <f t="shared" si="17"/>
        <v>60.829162600000018</v>
      </c>
      <c r="J172" s="19">
        <f t="shared" si="18"/>
        <v>30.649749799999995</v>
      </c>
      <c r="K172" s="19">
        <f t="shared" si="19"/>
        <v>39.374337740000023</v>
      </c>
      <c r="L172" s="20">
        <f t="shared" si="20"/>
        <v>1.2846544587453705</v>
      </c>
      <c r="M172" s="20">
        <f t="shared" si="21"/>
        <v>1.8153001894789185</v>
      </c>
      <c r="N172" s="18"/>
      <c r="O172" s="18"/>
      <c r="P172" s="18">
        <f t="shared" si="22"/>
        <v>-1.5357666973620785</v>
      </c>
    </row>
    <row r="173" spans="1:16" x14ac:dyDescent="0.15">
      <c r="A173" s="18">
        <v>86</v>
      </c>
      <c r="B173" s="18">
        <v>171</v>
      </c>
      <c r="D173">
        <v>534.04376219999995</v>
      </c>
      <c r="E173">
        <v>498.28015140000002</v>
      </c>
      <c r="F173">
        <v>476.131958</v>
      </c>
      <c r="G173">
        <v>469.33392329999998</v>
      </c>
      <c r="I173" s="19">
        <f t="shared" si="17"/>
        <v>57.911804199999949</v>
      </c>
      <c r="J173" s="19">
        <f t="shared" si="18"/>
        <v>28.946228100000042</v>
      </c>
      <c r="K173" s="19">
        <f t="shared" si="19"/>
        <v>37.649444529999926</v>
      </c>
      <c r="L173" s="20">
        <f t="shared" si="20"/>
        <v>1.3006684117852256</v>
      </c>
      <c r="M173" s="20">
        <f t="shared" si="21"/>
        <v>1.8344173339265724</v>
      </c>
      <c r="N173" s="18"/>
      <c r="O173" s="18"/>
      <c r="P173" s="18">
        <f t="shared" si="22"/>
        <v>-0.49882802359135014</v>
      </c>
    </row>
    <row r="174" spans="1:16" x14ac:dyDescent="0.15">
      <c r="A174" s="18">
        <v>86.5</v>
      </c>
      <c r="B174" s="18">
        <v>172</v>
      </c>
      <c r="D174">
        <v>547.61218259999998</v>
      </c>
      <c r="E174">
        <v>504.56790160000003</v>
      </c>
      <c r="F174">
        <v>492.537262</v>
      </c>
      <c r="G174">
        <v>475.91067500000003</v>
      </c>
      <c r="I174" s="19">
        <f t="shared" si="17"/>
        <v>55.074920599999984</v>
      </c>
      <c r="J174" s="19">
        <f t="shared" si="18"/>
        <v>28.657226600000001</v>
      </c>
      <c r="K174" s="19">
        <f t="shared" si="19"/>
        <v>35.014861979999985</v>
      </c>
      <c r="L174" s="20">
        <f t="shared" si="20"/>
        <v>1.2218510349497667</v>
      </c>
      <c r="M174" s="20">
        <f t="shared" si="21"/>
        <v>1.7587031484989117</v>
      </c>
      <c r="N174" s="18"/>
      <c r="O174" s="18"/>
      <c r="P174" s="18">
        <f t="shared" si="22"/>
        <v>-4.6056634998815609</v>
      </c>
    </row>
    <row r="175" spans="1:16" x14ac:dyDescent="0.15">
      <c r="A175" s="18">
        <v>87</v>
      </c>
      <c r="B175" s="18">
        <v>173</v>
      </c>
      <c r="D175">
        <v>543.53375240000003</v>
      </c>
      <c r="E175">
        <v>502.05267329999998</v>
      </c>
      <c r="F175">
        <v>479.68789670000001</v>
      </c>
      <c r="G175">
        <v>470.58203129999998</v>
      </c>
      <c r="I175" s="19">
        <f t="shared" si="17"/>
        <v>63.845855700000016</v>
      </c>
      <c r="J175" s="19">
        <f t="shared" si="18"/>
        <v>31.470641999999998</v>
      </c>
      <c r="K175" s="19">
        <f t="shared" si="19"/>
        <v>41.816406300000018</v>
      </c>
      <c r="L175" s="20">
        <f t="shared" si="20"/>
        <v>1.3287433507076221</v>
      </c>
      <c r="M175" s="20">
        <f t="shared" si="21"/>
        <v>1.8686986556645657</v>
      </c>
      <c r="N175" s="18"/>
      <c r="O175" s="18"/>
      <c r="P175" s="18">
        <f t="shared" si="22"/>
        <v>1.3606352657842233</v>
      </c>
    </row>
    <row r="176" spans="1:16" x14ac:dyDescent="0.15">
      <c r="A176" s="18">
        <v>87.5</v>
      </c>
      <c r="B176" s="18">
        <v>174</v>
      </c>
      <c r="D176">
        <v>540.81439209999996</v>
      </c>
      <c r="E176">
        <v>500.8516846</v>
      </c>
      <c r="F176">
        <v>473.40716550000002</v>
      </c>
      <c r="G176">
        <v>468.42523189999997</v>
      </c>
      <c r="I176" s="19">
        <f t="shared" si="17"/>
        <v>67.407226599999944</v>
      </c>
      <c r="J176" s="19">
        <f t="shared" si="18"/>
        <v>32.426452700000027</v>
      </c>
      <c r="K176" s="19">
        <f t="shared" si="19"/>
        <v>44.708709709999923</v>
      </c>
      <c r="L176" s="20">
        <f t="shared" si="20"/>
        <v>1.3787727607343212</v>
      </c>
      <c r="M176" s="20">
        <f t="shared" si="21"/>
        <v>1.9218312570990634</v>
      </c>
      <c r="N176" s="18"/>
      <c r="O176" s="18"/>
      <c r="P176" s="18">
        <f t="shared" si="22"/>
        <v>4.242616380502338</v>
      </c>
    </row>
    <row r="177" spans="1:16" x14ac:dyDescent="0.15">
      <c r="A177" s="18">
        <v>88</v>
      </c>
      <c r="B177" s="18">
        <v>175</v>
      </c>
      <c r="D177">
        <v>539.10778809999999</v>
      </c>
      <c r="E177">
        <v>499.6926575</v>
      </c>
      <c r="F177">
        <v>466.52484129999999</v>
      </c>
      <c r="G177">
        <v>465.88659669999998</v>
      </c>
      <c r="I177" s="19">
        <f t="shared" si="17"/>
        <v>72.582946800000002</v>
      </c>
      <c r="J177" s="19">
        <f t="shared" si="18"/>
        <v>33.806060800000012</v>
      </c>
      <c r="K177" s="19">
        <f t="shared" si="19"/>
        <v>48.918704239999997</v>
      </c>
      <c r="L177" s="20">
        <f t="shared" si="20"/>
        <v>1.4470394681417593</v>
      </c>
      <c r="M177" s="20">
        <f t="shared" si="21"/>
        <v>1.9932011559143001</v>
      </c>
      <c r="N177" s="18"/>
      <c r="O177" s="18"/>
      <c r="P177" s="18">
        <f t="shared" si="22"/>
        <v>8.1138121245772261</v>
      </c>
    </row>
    <row r="178" spans="1:16" x14ac:dyDescent="0.15">
      <c r="A178" s="18">
        <v>88.5</v>
      </c>
      <c r="B178" s="18">
        <v>176</v>
      </c>
      <c r="D178">
        <v>537.25695800000005</v>
      </c>
      <c r="E178">
        <v>498.92349239999999</v>
      </c>
      <c r="F178">
        <v>465.6486511</v>
      </c>
      <c r="G178">
        <v>465.1630859</v>
      </c>
      <c r="I178" s="19">
        <f t="shared" si="17"/>
        <v>71.608306900000059</v>
      </c>
      <c r="J178" s="19">
        <f t="shared" si="18"/>
        <v>33.760406499999988</v>
      </c>
      <c r="K178" s="19">
        <f t="shared" si="19"/>
        <v>47.976022350000065</v>
      </c>
      <c r="L178" s="20">
        <f t="shared" si="20"/>
        <v>1.4210735984473435</v>
      </c>
      <c r="M178" s="20">
        <f t="shared" si="21"/>
        <v>1.9703384776276827</v>
      </c>
      <c r="N178" s="18"/>
      <c r="O178" s="18"/>
      <c r="P178" s="18">
        <f t="shared" si="22"/>
        <v>6.8737108444782855</v>
      </c>
    </row>
    <row r="179" spans="1:16" x14ac:dyDescent="0.15">
      <c r="A179" s="18">
        <v>89</v>
      </c>
      <c r="B179" s="18">
        <v>177</v>
      </c>
      <c r="D179">
        <v>536.55718990000003</v>
      </c>
      <c r="E179">
        <v>500.23324580000002</v>
      </c>
      <c r="F179">
        <v>465.69757079999999</v>
      </c>
      <c r="G179">
        <v>465.40304570000001</v>
      </c>
      <c r="I179" s="19">
        <f t="shared" si="17"/>
        <v>70.859619100000032</v>
      </c>
      <c r="J179" s="19">
        <f t="shared" si="18"/>
        <v>34.830200100000013</v>
      </c>
      <c r="K179" s="19">
        <f t="shared" si="19"/>
        <v>46.478479030000024</v>
      </c>
      <c r="L179" s="20">
        <f t="shared" si="20"/>
        <v>1.334430433834918</v>
      </c>
      <c r="M179" s="20">
        <f t="shared" si="21"/>
        <v>1.8867985044230557</v>
      </c>
      <c r="N179" s="18"/>
      <c r="O179" s="18"/>
      <c r="P179" s="18">
        <f t="shared" si="22"/>
        <v>2.3423945038582299</v>
      </c>
    </row>
    <row r="180" spans="1:16" x14ac:dyDescent="0.15">
      <c r="A180" s="18">
        <v>89.5</v>
      </c>
      <c r="B180" s="18">
        <v>178</v>
      </c>
      <c r="D180">
        <v>534.02404790000003</v>
      </c>
      <c r="E180">
        <v>499.34921259999999</v>
      </c>
      <c r="F180">
        <v>471.87344359999997</v>
      </c>
      <c r="G180">
        <v>467.24258420000001</v>
      </c>
      <c r="I180" s="19">
        <f t="shared" si="17"/>
        <v>62.150604300000055</v>
      </c>
      <c r="J180" s="19">
        <f t="shared" si="18"/>
        <v>32.106628399999977</v>
      </c>
      <c r="K180" s="19">
        <f t="shared" si="19"/>
        <v>39.675964420000071</v>
      </c>
      <c r="L180" s="20">
        <f t="shared" si="20"/>
        <v>1.2357561786213622</v>
      </c>
      <c r="M180" s="20">
        <f t="shared" si="21"/>
        <v>1.7912274406172983</v>
      </c>
      <c r="N180" s="18"/>
      <c r="O180" s="18"/>
      <c r="P180" s="18">
        <f t="shared" si="22"/>
        <v>-2.8415037726315813</v>
      </c>
    </row>
    <row r="181" spans="1:16" x14ac:dyDescent="0.15">
      <c r="A181" s="18">
        <v>90</v>
      </c>
      <c r="B181" s="18">
        <v>179</v>
      </c>
      <c r="D181">
        <v>531.49261469999999</v>
      </c>
      <c r="E181">
        <v>497.7122498</v>
      </c>
      <c r="F181">
        <v>476.3273926</v>
      </c>
      <c r="G181">
        <v>469.27545170000002</v>
      </c>
      <c r="I181" s="19">
        <f t="shared" si="17"/>
        <v>55.165222099999994</v>
      </c>
      <c r="J181" s="19">
        <f t="shared" si="18"/>
        <v>28.436798099999976</v>
      </c>
      <c r="K181" s="19">
        <f t="shared" si="19"/>
        <v>35.259463430000011</v>
      </c>
      <c r="L181" s="20">
        <f t="shared" si="20"/>
        <v>1.2399238235615577</v>
      </c>
      <c r="M181" s="20">
        <f t="shared" si="21"/>
        <v>1.7984982769652924</v>
      </c>
      <c r="N181" s="18"/>
      <c r="O181" s="18"/>
      <c r="P181" s="18">
        <f t="shared" si="22"/>
        <v>-2.4471241925359646</v>
      </c>
    </row>
    <row r="182" spans="1:16" x14ac:dyDescent="0.15">
      <c r="A182" s="18">
        <v>90.5</v>
      </c>
      <c r="B182" s="18">
        <v>180</v>
      </c>
      <c r="D182">
        <v>529.81762700000002</v>
      </c>
      <c r="E182">
        <v>496.69564819999999</v>
      </c>
      <c r="F182">
        <v>470.322113</v>
      </c>
      <c r="G182">
        <v>466.9678955</v>
      </c>
      <c r="I182" s="19">
        <f t="shared" si="17"/>
        <v>59.495514000000014</v>
      </c>
      <c r="J182" s="19">
        <f t="shared" si="18"/>
        <v>29.727752699999996</v>
      </c>
      <c r="K182" s="19">
        <f t="shared" si="19"/>
        <v>38.686087110000017</v>
      </c>
      <c r="L182" s="20">
        <f t="shared" si="20"/>
        <v>1.3013458333162204</v>
      </c>
      <c r="M182" s="20">
        <f t="shared" si="21"/>
        <v>1.8630234781277539</v>
      </c>
      <c r="N182" s="18"/>
      <c r="O182" s="18"/>
      <c r="P182" s="18">
        <f t="shared" si="22"/>
        <v>1.0528062861712535</v>
      </c>
    </row>
    <row r="183" spans="1:16" x14ac:dyDescent="0.15">
      <c r="A183" s="18">
        <v>91</v>
      </c>
      <c r="B183" s="18">
        <v>181</v>
      </c>
      <c r="D183">
        <v>531.70178220000003</v>
      </c>
      <c r="E183">
        <v>497.21472169999998</v>
      </c>
      <c r="F183">
        <v>465.6115112</v>
      </c>
      <c r="G183">
        <v>465.23455810000002</v>
      </c>
      <c r="I183" s="19">
        <f t="shared" si="17"/>
        <v>66.09027100000003</v>
      </c>
      <c r="J183" s="19">
        <f t="shared" si="18"/>
        <v>31.980163599999969</v>
      </c>
      <c r="K183" s="19">
        <f t="shared" si="19"/>
        <v>43.704156480000051</v>
      </c>
      <c r="L183" s="20">
        <f t="shared" si="20"/>
        <v>1.3666020295155743</v>
      </c>
      <c r="M183" s="20">
        <f t="shared" si="21"/>
        <v>1.9313828657349061</v>
      </c>
      <c r="N183" s="18"/>
      <c r="O183" s="18"/>
      <c r="P183" s="18">
        <f t="shared" si="22"/>
        <v>4.7607080033567781</v>
      </c>
    </row>
    <row r="184" spans="1:16" x14ac:dyDescent="0.15">
      <c r="A184" s="18">
        <v>91.5</v>
      </c>
      <c r="B184" s="18">
        <v>182</v>
      </c>
      <c r="D184">
        <v>534.90209960000004</v>
      </c>
      <c r="E184">
        <v>497.96740720000003</v>
      </c>
      <c r="F184">
        <v>465.45797729999998</v>
      </c>
      <c r="G184">
        <v>465.43252560000002</v>
      </c>
      <c r="I184" s="19">
        <f t="shared" si="17"/>
        <v>69.44412230000006</v>
      </c>
      <c r="J184" s="19">
        <f t="shared" si="18"/>
        <v>32.534881600000006</v>
      </c>
      <c r="K184" s="19">
        <f t="shared" si="19"/>
        <v>46.669705180000058</v>
      </c>
      <c r="L184" s="20">
        <f t="shared" si="20"/>
        <v>1.4344513606590181</v>
      </c>
      <c r="M184" s="20">
        <f t="shared" si="21"/>
        <v>2.0023353882861485</v>
      </c>
      <c r="N184" s="18"/>
      <c r="O184" s="18"/>
      <c r="P184" s="18">
        <f t="shared" si="22"/>
        <v>8.6092647183217128</v>
      </c>
    </row>
    <row r="185" spans="1:16" x14ac:dyDescent="0.15">
      <c r="A185" s="18">
        <v>92</v>
      </c>
      <c r="B185" s="18">
        <v>183</v>
      </c>
      <c r="D185">
        <v>536.96643070000005</v>
      </c>
      <c r="E185">
        <v>498.89270019999998</v>
      </c>
      <c r="F185">
        <v>465.48406979999999</v>
      </c>
      <c r="G185">
        <v>465.3986511</v>
      </c>
      <c r="I185" s="19">
        <f t="shared" si="17"/>
        <v>71.48236090000006</v>
      </c>
      <c r="J185" s="19">
        <f t="shared" si="18"/>
        <v>33.494049099999984</v>
      </c>
      <c r="K185" s="19">
        <f t="shared" si="19"/>
        <v>48.036526530000074</v>
      </c>
      <c r="L185" s="20">
        <f t="shared" si="20"/>
        <v>1.4341809312628044</v>
      </c>
      <c r="M185" s="20">
        <f t="shared" si="21"/>
        <v>2.0051681502977332</v>
      </c>
      <c r="N185" s="18"/>
      <c r="O185" s="18"/>
      <c r="P185" s="18">
        <f t="shared" si="22"/>
        <v>8.7629173985870015</v>
      </c>
    </row>
    <row r="186" spans="1:16" x14ac:dyDescent="0.15">
      <c r="A186" s="18">
        <v>92.5</v>
      </c>
      <c r="B186" s="18">
        <v>184</v>
      </c>
      <c r="D186">
        <v>533.6974487</v>
      </c>
      <c r="E186">
        <v>496.9920654</v>
      </c>
      <c r="F186">
        <v>465.12179570000001</v>
      </c>
      <c r="G186">
        <v>465.02508540000002</v>
      </c>
      <c r="I186" s="19">
        <f t="shared" si="17"/>
        <v>68.575652999999988</v>
      </c>
      <c r="J186" s="19">
        <f t="shared" si="18"/>
        <v>31.966979999999978</v>
      </c>
      <c r="K186" s="19">
        <f t="shared" si="19"/>
        <v>46.198767000000004</v>
      </c>
      <c r="L186" s="20">
        <f t="shared" si="20"/>
        <v>1.4452027373245779</v>
      </c>
      <c r="M186" s="20">
        <f t="shared" si="21"/>
        <v>2.0192931477673053</v>
      </c>
      <c r="N186" s="18"/>
      <c r="O186" s="18"/>
      <c r="P186" s="18">
        <f t="shared" si="22"/>
        <v>9.5290755548544492</v>
      </c>
    </row>
    <row r="187" spans="1:16" x14ac:dyDescent="0.15">
      <c r="A187" s="18">
        <v>93</v>
      </c>
      <c r="B187" s="18">
        <v>185</v>
      </c>
      <c r="D187">
        <v>536.05389400000001</v>
      </c>
      <c r="E187">
        <v>498.53445429999999</v>
      </c>
      <c r="F187">
        <v>465.25939940000001</v>
      </c>
      <c r="G187">
        <v>465.12255859999999</v>
      </c>
      <c r="I187" s="19">
        <f t="shared" si="17"/>
        <v>70.794494600000007</v>
      </c>
      <c r="J187" s="19">
        <f t="shared" si="18"/>
        <v>33.411895700000002</v>
      </c>
      <c r="K187" s="19">
        <f t="shared" si="19"/>
        <v>47.406167610000011</v>
      </c>
      <c r="L187" s="20">
        <f t="shared" si="20"/>
        <v>1.4188410030862155</v>
      </c>
      <c r="M187" s="20">
        <f t="shared" si="21"/>
        <v>1.9960346049367415</v>
      </c>
      <c r="N187" s="18"/>
      <c r="O187" s="18"/>
      <c r="P187" s="18">
        <f t="shared" si="22"/>
        <v>8.2675020692011394</v>
      </c>
    </row>
    <row r="188" spans="1:16" x14ac:dyDescent="0.15">
      <c r="A188" s="18">
        <v>93.5</v>
      </c>
      <c r="B188" s="18">
        <v>186</v>
      </c>
      <c r="D188">
        <v>536.88244629999997</v>
      </c>
      <c r="E188">
        <v>499.00732420000003</v>
      </c>
      <c r="F188">
        <v>465.30004880000001</v>
      </c>
      <c r="G188">
        <v>465.25177000000002</v>
      </c>
      <c r="I188" s="19">
        <f t="shared" si="17"/>
        <v>71.582397499999956</v>
      </c>
      <c r="J188" s="19">
        <f t="shared" si="18"/>
        <v>33.755554200000006</v>
      </c>
      <c r="K188" s="19">
        <f t="shared" si="19"/>
        <v>47.953509559999958</v>
      </c>
      <c r="L188" s="20">
        <f t="shared" si="20"/>
        <v>1.4206109393398716</v>
      </c>
      <c r="M188" s="20">
        <f t="shared" si="21"/>
        <v>2.0009077325981961</v>
      </c>
      <c r="N188" s="18"/>
      <c r="O188" s="18"/>
      <c r="P188" s="18">
        <f t="shared" si="22"/>
        <v>8.5318268248266769</v>
      </c>
    </row>
    <row r="189" spans="1:16" x14ac:dyDescent="0.15">
      <c r="A189" s="18">
        <v>94</v>
      </c>
      <c r="B189" s="18">
        <v>187</v>
      </c>
      <c r="D189">
        <v>538.25042719999999</v>
      </c>
      <c r="E189">
        <v>499.73559569999998</v>
      </c>
      <c r="F189">
        <v>465.57577509999999</v>
      </c>
      <c r="G189">
        <v>465.46676639999998</v>
      </c>
      <c r="I189" s="19">
        <f t="shared" si="17"/>
        <v>72.674652100000003</v>
      </c>
      <c r="J189" s="19">
        <f t="shared" si="18"/>
        <v>34.268829299999993</v>
      </c>
      <c r="K189" s="19">
        <f t="shared" si="19"/>
        <v>48.686471590000011</v>
      </c>
      <c r="L189" s="20">
        <f t="shared" si="20"/>
        <v>1.4207217633197649</v>
      </c>
      <c r="M189" s="20">
        <f t="shared" si="21"/>
        <v>2.0041217479858879</v>
      </c>
      <c r="N189" s="18"/>
      <c r="O189" s="18"/>
      <c r="P189" s="18">
        <f t="shared" si="22"/>
        <v>8.7061591819795723</v>
      </c>
    </row>
    <row r="190" spans="1:16" x14ac:dyDescent="0.15">
      <c r="A190" s="18">
        <v>94.5</v>
      </c>
      <c r="B190" s="18">
        <v>188</v>
      </c>
      <c r="D190">
        <v>538.56921390000002</v>
      </c>
      <c r="E190">
        <v>499.88391109999998</v>
      </c>
      <c r="F190">
        <v>465.37429809999998</v>
      </c>
      <c r="G190">
        <v>465.33956910000001</v>
      </c>
      <c r="I190" s="19">
        <f t="shared" si="17"/>
        <v>73.194915800000047</v>
      </c>
      <c r="J190" s="19">
        <f t="shared" si="18"/>
        <v>34.544341999999972</v>
      </c>
      <c r="K190" s="19">
        <f t="shared" si="19"/>
        <v>49.013876400000072</v>
      </c>
      <c r="L190" s="20">
        <f t="shared" si="20"/>
        <v>1.4188684329260088</v>
      </c>
      <c r="M190" s="20">
        <f t="shared" si="21"/>
        <v>2.0053716089999303</v>
      </c>
      <c r="N190" s="18"/>
      <c r="O190" s="18"/>
      <c r="P190" s="18">
        <f t="shared" si="22"/>
        <v>8.773953262096903</v>
      </c>
    </row>
    <row r="191" spans="1:16" x14ac:dyDescent="0.15">
      <c r="A191" s="18">
        <v>95</v>
      </c>
      <c r="B191" s="18">
        <v>189</v>
      </c>
      <c r="D191">
        <v>539.33502199999998</v>
      </c>
      <c r="E191">
        <v>500.37783810000002</v>
      </c>
      <c r="F191">
        <v>465.60324100000003</v>
      </c>
      <c r="G191">
        <v>465.48370360000001</v>
      </c>
      <c r="I191" s="19">
        <f t="shared" si="17"/>
        <v>73.731780999999955</v>
      </c>
      <c r="J191" s="19">
        <f t="shared" si="18"/>
        <v>34.894134500000007</v>
      </c>
      <c r="K191" s="19">
        <f t="shared" si="19"/>
        <v>49.305886849999951</v>
      </c>
      <c r="L191" s="20">
        <f t="shared" si="20"/>
        <v>1.4130136069143637</v>
      </c>
      <c r="M191" s="20">
        <f t="shared" si="21"/>
        <v>2.002619974396084</v>
      </c>
      <c r="N191" s="18"/>
      <c r="O191" s="18"/>
      <c r="P191" s="18">
        <f t="shared" si="22"/>
        <v>8.6247010374967896</v>
      </c>
    </row>
    <row r="192" spans="1:16" x14ac:dyDescent="0.15">
      <c r="A192" s="18">
        <v>95.5</v>
      </c>
      <c r="B192" s="18">
        <v>190</v>
      </c>
      <c r="D192">
        <v>534.99096680000002</v>
      </c>
      <c r="E192">
        <v>498.75509640000001</v>
      </c>
      <c r="F192">
        <v>465.94845579999998</v>
      </c>
      <c r="G192">
        <v>465.76770019999998</v>
      </c>
      <c r="I192" s="19">
        <f t="shared" si="17"/>
        <v>69.042511000000047</v>
      </c>
      <c r="J192" s="19">
        <f t="shared" si="18"/>
        <v>32.987396200000035</v>
      </c>
      <c r="K192" s="19">
        <f t="shared" si="19"/>
        <v>45.951333660000024</v>
      </c>
      <c r="L192" s="20">
        <f t="shared" si="20"/>
        <v>1.3929966882320943</v>
      </c>
      <c r="M192" s="20">
        <f t="shared" si="21"/>
        <v>1.9857062471216129</v>
      </c>
      <c r="N192" s="18"/>
      <c r="O192" s="18"/>
      <c r="P192" s="18">
        <f t="shared" si="22"/>
        <v>7.7072785648815243</v>
      </c>
    </row>
    <row r="193" spans="1:16" x14ac:dyDescent="0.15">
      <c r="A193" s="18">
        <v>96</v>
      </c>
      <c r="B193" s="18">
        <v>191</v>
      </c>
      <c r="D193">
        <v>528.80718990000003</v>
      </c>
      <c r="E193">
        <v>496.87261960000001</v>
      </c>
      <c r="F193">
        <v>466.49862669999999</v>
      </c>
      <c r="G193">
        <v>466.05105589999999</v>
      </c>
      <c r="I193" s="19">
        <f t="shared" si="17"/>
        <v>62.308563200000037</v>
      </c>
      <c r="J193" s="19">
        <f t="shared" si="18"/>
        <v>30.821563700000013</v>
      </c>
      <c r="K193" s="19">
        <f t="shared" si="19"/>
        <v>40.733468610000031</v>
      </c>
      <c r="L193" s="20">
        <f t="shared" si="20"/>
        <v>1.3215899428879403</v>
      </c>
      <c r="M193" s="20">
        <f t="shared" si="21"/>
        <v>1.9174026931852575</v>
      </c>
      <c r="N193" s="18"/>
      <c r="O193" s="18"/>
      <c r="P193" s="18">
        <f t="shared" si="22"/>
        <v>4.0024053383111262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V798"/>
  <sheetViews>
    <sheetView topLeftCell="F11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19</v>
      </c>
      <c r="F1" t="s">
        <v>39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548</v>
      </c>
      <c r="E2">
        <v>493.78158569335898</v>
      </c>
      <c r="F2">
        <v>460.537841796875</v>
      </c>
      <c r="G2">
        <v>457.91217041015602</v>
      </c>
      <c r="I2" s="7">
        <f t="shared" ref="I2:J65" si="0">D2-F2</f>
        <v>87.462158203125</v>
      </c>
      <c r="J2" s="7">
        <f t="shared" si="0"/>
        <v>35.869415283202954</v>
      </c>
      <c r="K2" s="7">
        <f t="shared" ref="K2:K65" si="1">I2-0.7*J2</f>
        <v>62.353567504882932</v>
      </c>
      <c r="L2" s="8">
        <f t="shared" ref="L2:L65" si="2">K2/J2</f>
        <v>1.738349148224952</v>
      </c>
      <c r="M2" s="8"/>
      <c r="N2" s="18">
        <f>LINEST(V64:V104,U64:U104)</f>
        <v>-4.8414693348184249E-3</v>
      </c>
      <c r="O2" s="9">
        <f>AVERAGE(M38:M45)</f>
        <v>1.8198054717226841</v>
      </c>
    </row>
    <row r="3" spans="1:16" x14ac:dyDescent="0.15">
      <c r="A3" s="6">
        <v>1</v>
      </c>
      <c r="B3" s="6">
        <v>1</v>
      </c>
      <c r="C3" s="6" t="s">
        <v>7</v>
      </c>
      <c r="D3">
        <v>545.88275146484398</v>
      </c>
      <c r="E3">
        <v>492.16854858398398</v>
      </c>
      <c r="F3">
        <v>460.04998779296898</v>
      </c>
      <c r="G3">
        <v>458.05242919921898</v>
      </c>
      <c r="I3" s="7">
        <f t="shared" si="0"/>
        <v>85.832763671875</v>
      </c>
      <c r="J3" s="7">
        <f t="shared" si="0"/>
        <v>34.116119384765</v>
      </c>
      <c r="K3" s="7">
        <f t="shared" si="1"/>
        <v>61.951480102539506</v>
      </c>
      <c r="L3" s="8">
        <f t="shared" si="2"/>
        <v>1.815900554334581</v>
      </c>
      <c r="M3" s="8"/>
      <c r="N3" s="18"/>
    </row>
    <row r="4" spans="1:16" ht="15" x14ac:dyDescent="0.15">
      <c r="A4" s="6">
        <v>1.5</v>
      </c>
      <c r="B4" s="6">
        <v>2</v>
      </c>
      <c r="D4">
        <v>545.5517578125</v>
      </c>
      <c r="E4">
        <v>492.03857421875</v>
      </c>
      <c r="F4">
        <v>460.15298461914102</v>
      </c>
      <c r="G4">
        <v>458.00918579101602</v>
      </c>
      <c r="I4" s="7">
        <f t="shared" si="0"/>
        <v>85.398773193358977</v>
      </c>
      <c r="J4" s="7">
        <f t="shared" si="0"/>
        <v>34.029388427733977</v>
      </c>
      <c r="K4" s="7">
        <f t="shared" si="1"/>
        <v>61.578201293945199</v>
      </c>
      <c r="L4" s="8">
        <f t="shared" si="2"/>
        <v>1.8095594466740084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544.40466308593795</v>
      </c>
      <c r="E5">
        <v>491.59484863281301</v>
      </c>
      <c r="F5">
        <v>459.88433837890602</v>
      </c>
      <c r="G5">
        <v>457.83352661132801</v>
      </c>
      <c r="I5" s="7">
        <f t="shared" si="0"/>
        <v>84.520324707031932</v>
      </c>
      <c r="J5" s="7">
        <f t="shared" si="0"/>
        <v>33.761322021485</v>
      </c>
      <c r="K5" s="7">
        <f t="shared" si="1"/>
        <v>60.887399291992438</v>
      </c>
      <c r="L5" s="8">
        <f t="shared" si="2"/>
        <v>1.8034660862286427</v>
      </c>
      <c r="M5" s="8"/>
      <c r="N5" s="18">
        <f>RSQ(V64:V104,U64:U104)</f>
        <v>0.95391685676424076</v>
      </c>
    </row>
    <row r="6" spans="1:16" x14ac:dyDescent="0.15">
      <c r="A6" s="6">
        <v>2.5</v>
      </c>
      <c r="B6" s="6">
        <v>4</v>
      </c>
      <c r="C6" s="6" t="s">
        <v>5</v>
      </c>
      <c r="D6">
        <v>543.754638671875</v>
      </c>
      <c r="E6">
        <v>491.39682006835898</v>
      </c>
      <c r="F6">
        <v>459.44055175781301</v>
      </c>
      <c r="G6">
        <v>457.33163452148398</v>
      </c>
      <c r="I6" s="7">
        <f t="shared" si="0"/>
        <v>84.314086914061988</v>
      </c>
      <c r="J6" s="7">
        <f t="shared" si="0"/>
        <v>34.065185546875</v>
      </c>
      <c r="K6" s="7">
        <f t="shared" si="1"/>
        <v>60.468457031249486</v>
      </c>
      <c r="L6" s="8">
        <f t="shared" si="2"/>
        <v>1.7750808064157635</v>
      </c>
      <c r="M6" s="8">
        <f t="shared" ref="M6:M22" si="3">L6+ABS($N$2)*A6</f>
        <v>1.7871844797528096</v>
      </c>
      <c r="P6" s="6">
        <f t="shared" ref="P6:P69" si="4">(M6-$O$2)/$O$2*100</f>
        <v>-1.7925537908727418</v>
      </c>
    </row>
    <row r="7" spans="1:16" x14ac:dyDescent="0.15">
      <c r="A7" s="6">
        <v>3</v>
      </c>
      <c r="B7" s="6">
        <v>5</v>
      </c>
      <c r="C7" s="6" t="s">
        <v>8</v>
      </c>
      <c r="D7">
        <v>542.56817626953102</v>
      </c>
      <c r="E7">
        <v>490.72702026367199</v>
      </c>
      <c r="F7">
        <v>459.55108642578102</v>
      </c>
      <c r="G7">
        <v>457.60836791992199</v>
      </c>
      <c r="I7" s="7">
        <f t="shared" si="0"/>
        <v>83.01708984375</v>
      </c>
      <c r="J7" s="7">
        <f t="shared" si="0"/>
        <v>33.11865234375</v>
      </c>
      <c r="K7" s="7">
        <f t="shared" si="1"/>
        <v>59.834033203125003</v>
      </c>
      <c r="L7" s="8">
        <f t="shared" si="2"/>
        <v>1.8066566411605998</v>
      </c>
      <c r="M7" s="8">
        <f t="shared" si="3"/>
        <v>1.8211810491650551</v>
      </c>
      <c r="P7" s="6">
        <f t="shared" si="4"/>
        <v>7.5589257409407071E-2</v>
      </c>
    </row>
    <row r="8" spans="1:16" x14ac:dyDescent="0.15">
      <c r="A8" s="6">
        <v>3.5</v>
      </c>
      <c r="B8" s="6">
        <v>6</v>
      </c>
      <c r="D8">
        <v>541.17657470703102</v>
      </c>
      <c r="E8">
        <v>490.08135986328102</v>
      </c>
      <c r="F8">
        <v>459.54431152343801</v>
      </c>
      <c r="G8">
        <v>457.70080566406301</v>
      </c>
      <c r="I8" s="7">
        <f t="shared" si="0"/>
        <v>81.632263183593011</v>
      </c>
      <c r="J8" s="7">
        <f t="shared" si="0"/>
        <v>32.380554199218011</v>
      </c>
      <c r="K8" s="7">
        <f t="shared" si="1"/>
        <v>58.965875244140406</v>
      </c>
      <c r="L8" s="8">
        <f t="shared" si="2"/>
        <v>1.8210273635639143</v>
      </c>
      <c r="M8" s="8">
        <f t="shared" si="3"/>
        <v>1.8379725062357788</v>
      </c>
      <c r="P8" s="6">
        <f t="shared" si="4"/>
        <v>0.99829541098682228</v>
      </c>
    </row>
    <row r="9" spans="1:16" x14ac:dyDescent="0.15">
      <c r="A9" s="6">
        <v>4</v>
      </c>
      <c r="B9" s="6">
        <v>7</v>
      </c>
      <c r="D9">
        <v>539.98541259765602</v>
      </c>
      <c r="E9">
        <v>489.69488525390602</v>
      </c>
      <c r="F9">
        <v>460.439453125</v>
      </c>
      <c r="G9">
        <v>458.41513061523398</v>
      </c>
      <c r="I9" s="7">
        <f t="shared" si="0"/>
        <v>79.545959472656023</v>
      </c>
      <c r="J9" s="7">
        <f t="shared" si="0"/>
        <v>31.279754638672046</v>
      </c>
      <c r="K9" s="7">
        <f t="shared" si="1"/>
        <v>57.650131225585596</v>
      </c>
      <c r="L9" s="8">
        <f t="shared" si="2"/>
        <v>1.8430493426668733</v>
      </c>
      <c r="M9" s="8">
        <f t="shared" si="3"/>
        <v>1.862415220006147</v>
      </c>
      <c r="P9" s="6">
        <f t="shared" si="4"/>
        <v>2.3414452228856728</v>
      </c>
    </row>
    <row r="10" spans="1:16" x14ac:dyDescent="0.15">
      <c r="A10" s="6">
        <v>4.5</v>
      </c>
      <c r="B10" s="6">
        <v>8</v>
      </c>
      <c r="D10">
        <v>540.993896484375</v>
      </c>
      <c r="E10">
        <v>490.26654052734398</v>
      </c>
      <c r="F10">
        <v>459.74215698242199</v>
      </c>
      <c r="G10">
        <v>457.39971923828102</v>
      </c>
      <c r="I10" s="7">
        <f t="shared" si="0"/>
        <v>81.251739501953011</v>
      </c>
      <c r="J10" s="7">
        <f t="shared" si="0"/>
        <v>32.866821289062955</v>
      </c>
      <c r="K10" s="7">
        <f t="shared" si="1"/>
        <v>58.244964599608949</v>
      </c>
      <c r="L10" s="8">
        <f t="shared" si="2"/>
        <v>1.7721508291704207</v>
      </c>
      <c r="M10" s="8">
        <f t="shared" si="3"/>
        <v>1.7939374411771036</v>
      </c>
      <c r="P10" s="6">
        <f t="shared" si="4"/>
        <v>-1.4214722918210063</v>
      </c>
    </row>
    <row r="11" spans="1:16" x14ac:dyDescent="0.15">
      <c r="A11" s="6">
        <v>5</v>
      </c>
      <c r="B11" s="6">
        <v>9</v>
      </c>
      <c r="D11">
        <v>539.63922119140602</v>
      </c>
      <c r="E11">
        <v>490.24050903320301</v>
      </c>
      <c r="F11">
        <v>459.12811279296898</v>
      </c>
      <c r="G11">
        <v>456.92214965820301</v>
      </c>
      <c r="I11" s="7">
        <f t="shared" si="0"/>
        <v>80.511108398437045</v>
      </c>
      <c r="J11" s="7">
        <f t="shared" si="0"/>
        <v>33.318359375</v>
      </c>
      <c r="K11" s="7">
        <f t="shared" si="1"/>
        <v>57.188256835937047</v>
      </c>
      <c r="L11" s="8">
        <f t="shared" si="2"/>
        <v>1.7164187525646151</v>
      </c>
      <c r="M11" s="8">
        <f t="shared" si="3"/>
        <v>1.7406260992387073</v>
      </c>
      <c r="P11" s="6">
        <f t="shared" si="4"/>
        <v>-4.350980020354771</v>
      </c>
    </row>
    <row r="12" spans="1:16" x14ac:dyDescent="0.15">
      <c r="A12" s="6">
        <v>5.5</v>
      </c>
      <c r="B12" s="6">
        <v>10</v>
      </c>
      <c r="D12">
        <v>539.20367431640602</v>
      </c>
      <c r="E12">
        <v>489.99514770507801</v>
      </c>
      <c r="F12">
        <v>459.48593139648398</v>
      </c>
      <c r="G12">
        <v>457.20269775390602</v>
      </c>
      <c r="I12" s="7">
        <f t="shared" si="0"/>
        <v>79.717742919922046</v>
      </c>
      <c r="J12" s="7">
        <f t="shared" si="0"/>
        <v>32.792449951171989</v>
      </c>
      <c r="K12" s="7">
        <f t="shared" si="1"/>
        <v>56.763027954101659</v>
      </c>
      <c r="L12" s="8">
        <f t="shared" si="2"/>
        <v>1.7309785648410503</v>
      </c>
      <c r="M12" s="8">
        <f t="shared" si="3"/>
        <v>1.7576066461825517</v>
      </c>
      <c r="P12" s="6">
        <f t="shared" si="4"/>
        <v>-3.4178832027168884</v>
      </c>
    </row>
    <row r="13" spans="1:16" x14ac:dyDescent="0.15">
      <c r="A13" s="6">
        <v>6</v>
      </c>
      <c r="B13" s="6">
        <v>11</v>
      </c>
      <c r="D13">
        <v>538.70446777343795</v>
      </c>
      <c r="E13">
        <v>489.85214233398398</v>
      </c>
      <c r="F13">
        <v>459.45782470703102</v>
      </c>
      <c r="G13">
        <v>457.315673828125</v>
      </c>
      <c r="I13" s="7">
        <f t="shared" si="0"/>
        <v>79.246643066406932</v>
      </c>
      <c r="J13" s="7">
        <f t="shared" si="0"/>
        <v>32.536468505858977</v>
      </c>
      <c r="K13" s="7">
        <f t="shared" si="1"/>
        <v>56.471115112305654</v>
      </c>
      <c r="L13" s="8">
        <f t="shared" si="2"/>
        <v>1.7356252139698771</v>
      </c>
      <c r="M13" s="8">
        <f t="shared" si="3"/>
        <v>1.7646740299787878</v>
      </c>
      <c r="P13" s="6">
        <f t="shared" si="4"/>
        <v>-3.0295239024480605</v>
      </c>
    </row>
    <row r="14" spans="1:16" x14ac:dyDescent="0.15">
      <c r="A14" s="6">
        <v>6.5</v>
      </c>
      <c r="B14" s="6">
        <v>12</v>
      </c>
      <c r="D14">
        <v>537.24725341796898</v>
      </c>
      <c r="E14">
        <v>489.00643920898398</v>
      </c>
      <c r="F14">
        <v>459.15081787109398</v>
      </c>
      <c r="G14">
        <v>457.27215576171898</v>
      </c>
      <c r="I14" s="7">
        <f t="shared" si="0"/>
        <v>78.096435546875</v>
      </c>
      <c r="J14" s="7">
        <f t="shared" si="0"/>
        <v>31.734283447265</v>
      </c>
      <c r="K14" s="7">
        <f t="shared" si="1"/>
        <v>55.882437133789502</v>
      </c>
      <c r="L14" s="8">
        <f t="shared" si="2"/>
        <v>1.760948446390892</v>
      </c>
      <c r="M14" s="8">
        <f t="shared" si="3"/>
        <v>1.7924179970672118</v>
      </c>
      <c r="P14" s="6">
        <f t="shared" si="4"/>
        <v>-1.5049671561623825</v>
      </c>
    </row>
    <row r="15" spans="1:16" x14ac:dyDescent="0.15">
      <c r="A15" s="6">
        <v>7</v>
      </c>
      <c r="B15" s="6">
        <v>13</v>
      </c>
      <c r="D15">
        <v>536.51800537109398</v>
      </c>
      <c r="E15">
        <v>488.42004394531301</v>
      </c>
      <c r="F15">
        <v>460.22839355468801</v>
      </c>
      <c r="G15">
        <v>457.732421875</v>
      </c>
      <c r="I15" s="7">
        <f t="shared" si="0"/>
        <v>76.289611816405966</v>
      </c>
      <c r="J15" s="7">
        <f t="shared" si="0"/>
        <v>30.687622070313012</v>
      </c>
      <c r="K15" s="7">
        <f t="shared" si="1"/>
        <v>54.808276367186863</v>
      </c>
      <c r="L15" s="8">
        <f t="shared" si="2"/>
        <v>1.7860059747088715</v>
      </c>
      <c r="M15" s="8">
        <f t="shared" si="3"/>
        <v>1.8198962600526005</v>
      </c>
      <c r="P15" s="6">
        <f t="shared" si="4"/>
        <v>4.9889030078823357E-3</v>
      </c>
    </row>
    <row r="16" spans="1:16" x14ac:dyDescent="0.15">
      <c r="A16" s="6">
        <v>7.5</v>
      </c>
      <c r="B16" s="6">
        <v>14</v>
      </c>
      <c r="D16">
        <v>536.54046630859398</v>
      </c>
      <c r="E16">
        <v>488.76010131835898</v>
      </c>
      <c r="F16">
        <v>459.88027954101602</v>
      </c>
      <c r="G16">
        <v>457.60891723632801</v>
      </c>
      <c r="I16" s="7">
        <f t="shared" si="0"/>
        <v>76.660186767577954</v>
      </c>
      <c r="J16" s="7">
        <f t="shared" si="0"/>
        <v>31.151184082030966</v>
      </c>
      <c r="K16" s="7">
        <f t="shared" si="1"/>
        <v>54.854357910156281</v>
      </c>
      <c r="L16" s="8">
        <f t="shared" si="2"/>
        <v>1.7609076356682727</v>
      </c>
      <c r="M16" s="8">
        <f t="shared" si="3"/>
        <v>1.797218655679411</v>
      </c>
      <c r="P16" s="6">
        <f t="shared" si="4"/>
        <v>-1.2411665089616306</v>
      </c>
    </row>
    <row r="17" spans="1:16" x14ac:dyDescent="0.15">
      <c r="A17" s="6">
        <v>8</v>
      </c>
      <c r="B17" s="6">
        <v>15</v>
      </c>
      <c r="D17">
        <v>537.00769042968795</v>
      </c>
      <c r="E17">
        <v>488.81246948242199</v>
      </c>
      <c r="F17">
        <v>459.28811645507801</v>
      </c>
      <c r="G17">
        <v>456.81405639648398</v>
      </c>
      <c r="I17" s="7">
        <f t="shared" si="0"/>
        <v>77.719573974609943</v>
      </c>
      <c r="J17" s="7">
        <f t="shared" si="0"/>
        <v>31.998413085938012</v>
      </c>
      <c r="K17" s="7">
        <f t="shared" si="1"/>
        <v>55.320684814453337</v>
      </c>
      <c r="L17" s="8">
        <f t="shared" si="2"/>
        <v>1.7288571363173164</v>
      </c>
      <c r="M17" s="8">
        <f t="shared" si="3"/>
        <v>1.7675888909958639</v>
      </c>
      <c r="P17" s="6">
        <f t="shared" si="4"/>
        <v>-2.8693495836887664</v>
      </c>
    </row>
    <row r="18" spans="1:16" x14ac:dyDescent="0.15">
      <c r="A18" s="6">
        <v>8.5</v>
      </c>
      <c r="B18" s="6">
        <v>16</v>
      </c>
      <c r="D18">
        <v>535.48809814453102</v>
      </c>
      <c r="E18">
        <v>488.09109497070301</v>
      </c>
      <c r="F18">
        <v>459.861083984375</v>
      </c>
      <c r="G18">
        <v>457.66595458984398</v>
      </c>
      <c r="I18" s="7">
        <f t="shared" si="0"/>
        <v>75.627014160156023</v>
      </c>
      <c r="J18" s="7">
        <f t="shared" si="0"/>
        <v>30.425140380859034</v>
      </c>
      <c r="K18" s="7">
        <f t="shared" si="1"/>
        <v>54.329415893554696</v>
      </c>
      <c r="L18" s="8">
        <f t="shared" si="2"/>
        <v>1.7856751099079313</v>
      </c>
      <c r="M18" s="8">
        <f t="shared" si="3"/>
        <v>1.826827599253888</v>
      </c>
      <c r="P18" s="6">
        <f t="shared" si="4"/>
        <v>0.38587242649383507</v>
      </c>
    </row>
    <row r="19" spans="1:16" x14ac:dyDescent="0.15">
      <c r="A19" s="6">
        <v>9</v>
      </c>
      <c r="B19" s="6">
        <v>17</v>
      </c>
      <c r="D19">
        <v>536.35150146484398</v>
      </c>
      <c r="E19">
        <v>488.357177734375</v>
      </c>
      <c r="F19">
        <v>459.70135498046898</v>
      </c>
      <c r="G19">
        <v>457.58676147460898</v>
      </c>
      <c r="I19" s="7">
        <f t="shared" si="0"/>
        <v>76.650146484375</v>
      </c>
      <c r="J19" s="7">
        <f t="shared" si="0"/>
        <v>30.770416259766023</v>
      </c>
      <c r="K19" s="7">
        <f t="shared" si="1"/>
        <v>55.110855102538785</v>
      </c>
      <c r="L19" s="8">
        <f t="shared" si="2"/>
        <v>1.7910337850904929</v>
      </c>
      <c r="M19" s="8">
        <f t="shared" si="3"/>
        <v>1.8346070091038587</v>
      </c>
      <c r="P19" s="6">
        <f t="shared" si="4"/>
        <v>0.81335821939050001</v>
      </c>
    </row>
    <row r="20" spans="1:16" x14ac:dyDescent="0.15">
      <c r="A20" s="6">
        <v>9.5</v>
      </c>
      <c r="B20" s="6">
        <v>18</v>
      </c>
      <c r="D20">
        <v>536.60772705078102</v>
      </c>
      <c r="E20">
        <v>488.74099731445301</v>
      </c>
      <c r="F20">
        <v>459.46081542968801</v>
      </c>
      <c r="G20">
        <v>457.38757324218801</v>
      </c>
      <c r="I20" s="7">
        <f t="shared" si="0"/>
        <v>77.146911621093011</v>
      </c>
      <c r="J20" s="7">
        <f t="shared" si="0"/>
        <v>31.353424072265</v>
      </c>
      <c r="K20" s="7">
        <f t="shared" si="1"/>
        <v>55.199514770507513</v>
      </c>
      <c r="L20" s="8">
        <f t="shared" si="2"/>
        <v>1.7605577828846</v>
      </c>
      <c r="M20" s="8">
        <f t="shared" si="3"/>
        <v>1.8065517415653749</v>
      </c>
      <c r="P20" s="6">
        <f t="shared" si="4"/>
        <v>-0.72830477560674933</v>
      </c>
    </row>
    <row r="21" spans="1:16" x14ac:dyDescent="0.15">
      <c r="A21" s="6">
        <v>10</v>
      </c>
      <c r="B21" s="6">
        <v>19</v>
      </c>
      <c r="D21">
        <v>535.67810058593795</v>
      </c>
      <c r="E21">
        <v>488.59298706054699</v>
      </c>
      <c r="F21">
        <v>459.25540161132801</v>
      </c>
      <c r="G21">
        <v>457.10595703125</v>
      </c>
      <c r="I21" s="7">
        <f t="shared" si="0"/>
        <v>76.422698974609943</v>
      </c>
      <c r="J21" s="7">
        <f t="shared" si="0"/>
        <v>31.487030029296989</v>
      </c>
      <c r="K21" s="7">
        <f t="shared" si="1"/>
        <v>54.381777954102049</v>
      </c>
      <c r="L21" s="8">
        <f t="shared" si="2"/>
        <v>1.7271167812112711</v>
      </c>
      <c r="M21" s="8">
        <f t="shared" si="3"/>
        <v>1.7755314745594553</v>
      </c>
      <c r="P21" s="6">
        <f t="shared" si="4"/>
        <v>-2.4328972437541769</v>
      </c>
    </row>
    <row r="22" spans="1:16" x14ac:dyDescent="0.15">
      <c r="A22" s="6">
        <v>10.5</v>
      </c>
      <c r="B22" s="6">
        <v>20</v>
      </c>
      <c r="D22">
        <v>533.70196533203102</v>
      </c>
      <c r="E22">
        <v>487.313720703125</v>
      </c>
      <c r="F22">
        <v>459.020263671875</v>
      </c>
      <c r="G22">
        <v>456.73568725585898</v>
      </c>
      <c r="I22" s="7">
        <f t="shared" si="0"/>
        <v>74.681701660156023</v>
      </c>
      <c r="J22" s="7">
        <f t="shared" si="0"/>
        <v>30.578033447266023</v>
      </c>
      <c r="K22" s="7">
        <f t="shared" si="1"/>
        <v>53.277078247069809</v>
      </c>
      <c r="L22" s="8">
        <f t="shared" si="2"/>
        <v>1.7423317408213936</v>
      </c>
      <c r="M22" s="8">
        <f t="shared" si="3"/>
        <v>1.793167168836987</v>
      </c>
      <c r="P22" s="6">
        <f t="shared" si="4"/>
        <v>-1.4637994719556748</v>
      </c>
    </row>
    <row r="23" spans="1:16" x14ac:dyDescent="0.15">
      <c r="A23" s="6">
        <v>11</v>
      </c>
      <c r="B23" s="6">
        <v>21</v>
      </c>
      <c r="D23">
        <v>531.07196044921898</v>
      </c>
      <c r="E23">
        <v>486.24554443359398</v>
      </c>
      <c r="F23">
        <v>460.123779296875</v>
      </c>
      <c r="G23">
        <v>457.72351074218801</v>
      </c>
      <c r="I23" s="7">
        <f t="shared" si="0"/>
        <v>70.948181152343977</v>
      </c>
      <c r="J23" s="7">
        <f t="shared" si="0"/>
        <v>28.522033691405966</v>
      </c>
      <c r="K23" s="7">
        <f t="shared" si="1"/>
        <v>50.982757568359801</v>
      </c>
      <c r="L23" s="8">
        <f t="shared" si="2"/>
        <v>1.7874867591830075</v>
      </c>
      <c r="M23" s="8">
        <f>L23+ABS($N$2)*A23</f>
        <v>1.8407429218660101</v>
      </c>
      <c r="P23" s="6">
        <f t="shared" si="4"/>
        <v>1.1505323216500658</v>
      </c>
    </row>
    <row r="24" spans="1:16" x14ac:dyDescent="0.15">
      <c r="A24" s="6">
        <v>11.5</v>
      </c>
      <c r="B24" s="6">
        <v>22</v>
      </c>
      <c r="D24">
        <v>529.407470703125</v>
      </c>
      <c r="E24">
        <v>486.08999633789102</v>
      </c>
      <c r="F24">
        <v>459.32702636718801</v>
      </c>
      <c r="G24">
        <v>457.01107788085898</v>
      </c>
      <c r="I24" s="7">
        <f t="shared" si="0"/>
        <v>70.080444335936988</v>
      </c>
      <c r="J24" s="7">
        <f t="shared" si="0"/>
        <v>29.078918457032046</v>
      </c>
      <c r="K24" s="7">
        <f t="shared" si="1"/>
        <v>49.725201416014556</v>
      </c>
      <c r="L24" s="8">
        <f t="shared" si="2"/>
        <v>1.710008626678813</v>
      </c>
      <c r="M24" s="8">
        <f t="shared" ref="M24:M87" si="5">L24+ABS($N$2)*A24</f>
        <v>1.7656855240292249</v>
      </c>
      <c r="P24" s="6">
        <f t="shared" si="4"/>
        <v>-2.9739413654047144</v>
      </c>
    </row>
    <row r="25" spans="1:16" x14ac:dyDescent="0.15">
      <c r="A25" s="6">
        <v>12</v>
      </c>
      <c r="B25" s="6">
        <v>23</v>
      </c>
      <c r="D25">
        <v>530.156494140625</v>
      </c>
      <c r="E25">
        <v>486.44967651367199</v>
      </c>
      <c r="F25">
        <v>459.23080444335898</v>
      </c>
      <c r="G25">
        <v>457.01513671875</v>
      </c>
      <c r="I25" s="7">
        <f t="shared" si="0"/>
        <v>70.925689697266023</v>
      </c>
      <c r="J25" s="7">
        <f t="shared" si="0"/>
        <v>29.434539794921989</v>
      </c>
      <c r="K25" s="7">
        <f t="shared" si="1"/>
        <v>50.321511840820634</v>
      </c>
      <c r="L25" s="8">
        <f t="shared" si="2"/>
        <v>1.7096075627960741</v>
      </c>
      <c r="M25" s="8">
        <f t="shared" si="5"/>
        <v>1.7677051948138951</v>
      </c>
      <c r="P25" s="6">
        <f t="shared" si="4"/>
        <v>-2.8629585809228999</v>
      </c>
    </row>
    <row r="26" spans="1:16" x14ac:dyDescent="0.15">
      <c r="A26" s="6">
        <v>12.5</v>
      </c>
      <c r="B26" s="6">
        <v>24</v>
      </c>
      <c r="D26">
        <v>530.758544921875</v>
      </c>
      <c r="E26">
        <v>486.18124389648398</v>
      </c>
      <c r="F26">
        <v>459.41729736328102</v>
      </c>
      <c r="G26">
        <v>457.25027465820301</v>
      </c>
      <c r="I26" s="7">
        <f t="shared" si="0"/>
        <v>71.341247558593977</v>
      </c>
      <c r="J26" s="7">
        <f t="shared" si="0"/>
        <v>28.930969238280966</v>
      </c>
      <c r="K26" s="7">
        <f t="shared" si="1"/>
        <v>51.089569091797301</v>
      </c>
      <c r="L26" s="8">
        <f t="shared" si="2"/>
        <v>1.7659128068269643</v>
      </c>
      <c r="M26" s="8">
        <f t="shared" si="5"/>
        <v>1.8264311735121945</v>
      </c>
      <c r="P26" s="6">
        <f t="shared" si="4"/>
        <v>0.36408846398501549</v>
      </c>
    </row>
    <row r="27" spans="1:16" x14ac:dyDescent="0.15">
      <c r="A27" s="6">
        <v>13</v>
      </c>
      <c r="B27" s="6">
        <v>25</v>
      </c>
      <c r="D27">
        <v>534.77532958984398</v>
      </c>
      <c r="E27">
        <v>488.39950561523398</v>
      </c>
      <c r="F27">
        <v>459.00460815429699</v>
      </c>
      <c r="G27">
        <v>456.90188598632801</v>
      </c>
      <c r="I27" s="7">
        <f t="shared" si="0"/>
        <v>75.770721435546989</v>
      </c>
      <c r="J27" s="7">
        <f t="shared" si="0"/>
        <v>31.497619628905966</v>
      </c>
      <c r="K27" s="7">
        <f t="shared" si="1"/>
        <v>53.722387695312818</v>
      </c>
      <c r="L27" s="8">
        <f t="shared" si="2"/>
        <v>1.705601513011185</v>
      </c>
      <c r="M27" s="8">
        <f t="shared" si="5"/>
        <v>1.7685406143638245</v>
      </c>
      <c r="P27" s="6">
        <f t="shared" si="4"/>
        <v>-2.8170515011327426</v>
      </c>
    </row>
    <row r="28" spans="1:16" x14ac:dyDescent="0.15">
      <c r="A28" s="6">
        <v>13.5</v>
      </c>
      <c r="B28" s="6">
        <v>26</v>
      </c>
      <c r="D28">
        <v>534.70788574218795</v>
      </c>
      <c r="E28">
        <v>488.12057495117199</v>
      </c>
      <c r="F28">
        <v>459.55920410156301</v>
      </c>
      <c r="G28">
        <v>457.25891113281301</v>
      </c>
      <c r="I28" s="7">
        <f t="shared" si="0"/>
        <v>75.148681640624943</v>
      </c>
      <c r="J28" s="7">
        <f t="shared" si="0"/>
        <v>30.861663818358977</v>
      </c>
      <c r="K28" s="7">
        <f t="shared" si="1"/>
        <v>53.545516967773665</v>
      </c>
      <c r="L28" s="8">
        <f t="shared" si="2"/>
        <v>1.7350171812810857</v>
      </c>
      <c r="M28" s="8">
        <f t="shared" si="5"/>
        <v>1.8003770173011344</v>
      </c>
      <c r="P28" s="6">
        <f t="shared" si="4"/>
        <v>-1.0676116059348995</v>
      </c>
    </row>
    <row r="29" spans="1:16" x14ac:dyDescent="0.15">
      <c r="A29" s="6">
        <v>14</v>
      </c>
      <c r="B29" s="6">
        <v>27</v>
      </c>
      <c r="D29">
        <v>534.576171875</v>
      </c>
      <c r="E29">
        <v>487.77203369140602</v>
      </c>
      <c r="F29">
        <v>459.550537109375</v>
      </c>
      <c r="G29">
        <v>457.35836791992199</v>
      </c>
      <c r="I29" s="7">
        <f t="shared" si="0"/>
        <v>75.025634765625</v>
      </c>
      <c r="J29" s="7">
        <f t="shared" si="0"/>
        <v>30.413665771484034</v>
      </c>
      <c r="K29" s="7">
        <f t="shared" si="1"/>
        <v>53.736068725586179</v>
      </c>
      <c r="L29" s="8">
        <f t="shared" si="2"/>
        <v>1.7668395887998913</v>
      </c>
      <c r="M29" s="8">
        <f t="shared" si="5"/>
        <v>1.8346201594873492</v>
      </c>
      <c r="P29" s="6">
        <f t="shared" si="4"/>
        <v>0.81408084517083346</v>
      </c>
    </row>
    <row r="30" spans="1:16" x14ac:dyDescent="0.15">
      <c r="A30" s="6">
        <v>14.5</v>
      </c>
      <c r="B30" s="6">
        <v>28</v>
      </c>
      <c r="D30">
        <v>534.888671875</v>
      </c>
      <c r="E30">
        <v>488.39981079101602</v>
      </c>
      <c r="F30">
        <v>458.98541259765602</v>
      </c>
      <c r="G30">
        <v>456.72674560546898</v>
      </c>
      <c r="I30" s="7">
        <f t="shared" si="0"/>
        <v>75.903259277343977</v>
      </c>
      <c r="J30" s="7">
        <f t="shared" si="0"/>
        <v>31.673065185547046</v>
      </c>
      <c r="K30" s="7">
        <f t="shared" si="1"/>
        <v>53.732113647461048</v>
      </c>
      <c r="L30" s="8">
        <f t="shared" si="2"/>
        <v>1.6964608045570506</v>
      </c>
      <c r="M30" s="8">
        <f t="shared" si="5"/>
        <v>1.7666621099119177</v>
      </c>
      <c r="P30" s="6">
        <f t="shared" si="4"/>
        <v>-2.92027706458423</v>
      </c>
    </row>
    <row r="31" spans="1:16" x14ac:dyDescent="0.15">
      <c r="A31" s="6">
        <v>15</v>
      </c>
      <c r="B31" s="6">
        <v>29</v>
      </c>
      <c r="D31">
        <v>534.37286376953102</v>
      </c>
      <c r="E31">
        <v>487.76324462890602</v>
      </c>
      <c r="F31">
        <v>459.62811279296898</v>
      </c>
      <c r="G31">
        <v>457.35217285156301</v>
      </c>
      <c r="I31" s="7">
        <f t="shared" si="0"/>
        <v>74.744750976562045</v>
      </c>
      <c r="J31" s="7">
        <f t="shared" si="0"/>
        <v>30.411071777343011</v>
      </c>
      <c r="K31" s="7">
        <f t="shared" si="1"/>
        <v>53.457000732421939</v>
      </c>
      <c r="L31" s="8">
        <f t="shared" si="2"/>
        <v>1.7578137700575456</v>
      </c>
      <c r="M31" s="8">
        <f t="shared" si="5"/>
        <v>1.8304358100798219</v>
      </c>
      <c r="P31" s="6">
        <f t="shared" si="4"/>
        <v>0.58414696088779061</v>
      </c>
    </row>
    <row r="32" spans="1:16" x14ac:dyDescent="0.15">
      <c r="A32" s="6">
        <v>15.5</v>
      </c>
      <c r="B32" s="6">
        <v>30</v>
      </c>
      <c r="D32">
        <v>533.77392578125</v>
      </c>
      <c r="E32">
        <v>488.17984008789102</v>
      </c>
      <c r="F32">
        <v>459.63406372070301</v>
      </c>
      <c r="G32">
        <v>457.60430908203102</v>
      </c>
      <c r="I32" s="7">
        <f t="shared" si="0"/>
        <v>74.139862060546989</v>
      </c>
      <c r="J32" s="7">
        <f t="shared" si="0"/>
        <v>30.57553100586</v>
      </c>
      <c r="K32" s="7">
        <f t="shared" si="1"/>
        <v>52.736990356444991</v>
      </c>
      <c r="L32" s="8">
        <f t="shared" si="2"/>
        <v>1.7248102852682297</v>
      </c>
      <c r="M32" s="8">
        <f t="shared" si="5"/>
        <v>1.7998530599579152</v>
      </c>
      <c r="P32" s="6">
        <f t="shared" si="4"/>
        <v>-1.0964035483353805</v>
      </c>
    </row>
    <row r="33" spans="1:16" x14ac:dyDescent="0.15">
      <c r="A33" s="6">
        <v>16</v>
      </c>
      <c r="B33" s="6">
        <v>31</v>
      </c>
      <c r="D33">
        <v>535.54986572265602</v>
      </c>
      <c r="E33">
        <v>488.43209838867199</v>
      </c>
      <c r="F33">
        <v>459.14001464843801</v>
      </c>
      <c r="G33">
        <v>456.85079956054699</v>
      </c>
      <c r="I33" s="7">
        <f t="shared" si="0"/>
        <v>76.409851074218011</v>
      </c>
      <c r="J33" s="7">
        <f t="shared" si="0"/>
        <v>31.581298828125</v>
      </c>
      <c r="K33" s="7">
        <f t="shared" si="1"/>
        <v>54.302941894530512</v>
      </c>
      <c r="L33" s="8">
        <f t="shared" si="2"/>
        <v>1.7194651236500305</v>
      </c>
      <c r="M33" s="8">
        <f t="shared" si="5"/>
        <v>1.7969286330071252</v>
      </c>
      <c r="P33" s="6">
        <f t="shared" si="4"/>
        <v>-1.2571035240323229</v>
      </c>
    </row>
    <row r="34" spans="1:16" x14ac:dyDescent="0.15">
      <c r="A34" s="6">
        <v>16.5</v>
      </c>
      <c r="B34" s="6">
        <v>32</v>
      </c>
      <c r="D34">
        <v>533.89697265625</v>
      </c>
      <c r="E34">
        <v>487.94732666015602</v>
      </c>
      <c r="F34">
        <v>459.69836425781301</v>
      </c>
      <c r="G34">
        <v>457.51647949218801</v>
      </c>
      <c r="I34" s="7">
        <f t="shared" si="0"/>
        <v>74.198608398436988</v>
      </c>
      <c r="J34" s="7">
        <f t="shared" si="0"/>
        <v>30.430847167968011</v>
      </c>
      <c r="K34" s="7">
        <f t="shared" si="1"/>
        <v>52.897015380859386</v>
      </c>
      <c r="L34" s="8">
        <f t="shared" si="2"/>
        <v>1.738269562095518</v>
      </c>
      <c r="M34" s="8">
        <f t="shared" si="5"/>
        <v>1.818153806120022</v>
      </c>
      <c r="P34" s="6">
        <f t="shared" si="4"/>
        <v>-9.0760558110568212E-2</v>
      </c>
    </row>
    <row r="35" spans="1:16" x14ac:dyDescent="0.15">
      <c r="A35" s="6">
        <v>17</v>
      </c>
      <c r="B35" s="6">
        <v>33</v>
      </c>
      <c r="D35">
        <v>535.49029541015602</v>
      </c>
      <c r="E35">
        <v>488.98101806640602</v>
      </c>
      <c r="F35">
        <v>459.70242309570301</v>
      </c>
      <c r="G35">
        <v>457.18811035156301</v>
      </c>
      <c r="I35" s="7">
        <f t="shared" si="0"/>
        <v>75.787872314453011</v>
      </c>
      <c r="J35" s="7">
        <f t="shared" si="0"/>
        <v>31.792907714843011</v>
      </c>
      <c r="K35" s="7">
        <f t="shared" si="1"/>
        <v>53.532836914062905</v>
      </c>
      <c r="L35" s="8">
        <f t="shared" si="2"/>
        <v>1.6837980783075803</v>
      </c>
      <c r="M35" s="8">
        <f t="shared" si="5"/>
        <v>1.7661030569994935</v>
      </c>
      <c r="P35" s="6">
        <f t="shared" si="4"/>
        <v>-2.9509975410918083</v>
      </c>
    </row>
    <row r="36" spans="1:16" x14ac:dyDescent="0.15">
      <c r="A36" s="6">
        <v>17.5</v>
      </c>
      <c r="B36" s="6">
        <v>34</v>
      </c>
      <c r="D36">
        <v>533.76104736328102</v>
      </c>
      <c r="E36">
        <v>487.68283081054699</v>
      </c>
      <c r="F36">
        <v>459.934326171875</v>
      </c>
      <c r="G36">
        <v>457.641357421875</v>
      </c>
      <c r="I36" s="7">
        <f t="shared" si="0"/>
        <v>73.826721191406023</v>
      </c>
      <c r="J36" s="7">
        <f t="shared" si="0"/>
        <v>30.041473388671989</v>
      </c>
      <c r="K36" s="7">
        <f t="shared" si="1"/>
        <v>52.797689819335631</v>
      </c>
      <c r="L36" s="8">
        <f t="shared" si="2"/>
        <v>1.7574933538128172</v>
      </c>
      <c r="M36" s="8">
        <f t="shared" si="5"/>
        <v>1.8422190671721397</v>
      </c>
      <c r="P36" s="6">
        <f t="shared" si="4"/>
        <v>1.2316478765303487</v>
      </c>
    </row>
    <row r="37" spans="1:16" x14ac:dyDescent="0.15">
      <c r="A37" s="6">
        <v>18</v>
      </c>
      <c r="B37" s="6">
        <v>35</v>
      </c>
      <c r="D37">
        <v>535.12121582031295</v>
      </c>
      <c r="E37">
        <v>488.754638671875</v>
      </c>
      <c r="F37">
        <v>459.70703125</v>
      </c>
      <c r="G37">
        <v>457.19863891601602</v>
      </c>
      <c r="I37" s="7">
        <f t="shared" si="0"/>
        <v>75.414184570312955</v>
      </c>
      <c r="J37" s="7">
        <f t="shared" si="0"/>
        <v>31.555999755858977</v>
      </c>
      <c r="K37" s="7">
        <f t="shared" si="1"/>
        <v>53.324984741211672</v>
      </c>
      <c r="L37" s="8">
        <f t="shared" si="2"/>
        <v>1.6898524893451004</v>
      </c>
      <c r="M37" s="8">
        <f t="shared" si="5"/>
        <v>1.776998937371832</v>
      </c>
      <c r="P37" s="6">
        <f t="shared" si="4"/>
        <v>-2.3522587999655888</v>
      </c>
    </row>
    <row r="38" spans="1:16" x14ac:dyDescent="0.15">
      <c r="A38" s="6">
        <v>18.5</v>
      </c>
      <c r="B38" s="6">
        <v>36</v>
      </c>
      <c r="D38">
        <v>534.72186279296898</v>
      </c>
      <c r="E38">
        <v>488.09518432617199</v>
      </c>
      <c r="F38">
        <v>459.24649047851602</v>
      </c>
      <c r="G38">
        <v>456.99270629882801</v>
      </c>
      <c r="I38" s="7">
        <f t="shared" si="0"/>
        <v>75.475372314452954</v>
      </c>
      <c r="J38" s="7">
        <f t="shared" si="0"/>
        <v>31.102478027343977</v>
      </c>
      <c r="K38" s="7">
        <f t="shared" si="1"/>
        <v>53.703637695312167</v>
      </c>
      <c r="L38" s="8">
        <f t="shared" si="2"/>
        <v>1.7266674908699626</v>
      </c>
      <c r="M38" s="8">
        <f t="shared" si="5"/>
        <v>1.8162346735641035</v>
      </c>
      <c r="P38" s="6">
        <f t="shared" si="4"/>
        <v>-0.19621867359264542</v>
      </c>
    </row>
    <row r="39" spans="1:16" x14ac:dyDescent="0.15">
      <c r="A39" s="6">
        <v>19</v>
      </c>
      <c r="B39" s="6">
        <v>37</v>
      </c>
      <c r="D39">
        <v>533.80822753906295</v>
      </c>
      <c r="E39">
        <v>487.49371337890602</v>
      </c>
      <c r="F39">
        <v>459.83920288085898</v>
      </c>
      <c r="G39">
        <v>457.44378662109398</v>
      </c>
      <c r="I39" s="7">
        <f t="shared" si="0"/>
        <v>73.969024658203978</v>
      </c>
      <c r="J39" s="7">
        <f t="shared" si="0"/>
        <v>30.049926757812045</v>
      </c>
      <c r="K39" s="7">
        <f t="shared" si="1"/>
        <v>52.934075927735549</v>
      </c>
      <c r="L39" s="8">
        <f t="shared" si="2"/>
        <v>1.7615376022164293</v>
      </c>
      <c r="M39" s="8">
        <f t="shared" si="5"/>
        <v>1.8535255195779794</v>
      </c>
      <c r="P39" s="6">
        <f t="shared" si="4"/>
        <v>1.8529479320322526</v>
      </c>
    </row>
    <row r="40" spans="1:16" x14ac:dyDescent="0.15">
      <c r="A40" s="6">
        <v>19.5</v>
      </c>
      <c r="B40" s="6">
        <v>38</v>
      </c>
      <c r="D40">
        <v>533.92974853515602</v>
      </c>
      <c r="E40">
        <v>487.7392578125</v>
      </c>
      <c r="F40">
        <v>459.09973144531301</v>
      </c>
      <c r="G40">
        <v>456.64810180664102</v>
      </c>
      <c r="I40" s="7">
        <f t="shared" si="0"/>
        <v>74.830017089843011</v>
      </c>
      <c r="J40" s="7">
        <f t="shared" si="0"/>
        <v>31.091156005858977</v>
      </c>
      <c r="K40" s="7">
        <f t="shared" si="1"/>
        <v>53.066207885741733</v>
      </c>
      <c r="L40" s="8">
        <f t="shared" si="2"/>
        <v>1.706794301110633</v>
      </c>
      <c r="M40" s="8">
        <f t="shared" si="5"/>
        <v>1.8012029531395923</v>
      </c>
      <c r="P40" s="6">
        <f t="shared" si="4"/>
        <v>-1.0222256648938466</v>
      </c>
    </row>
    <row r="41" spans="1:16" x14ac:dyDescent="0.15">
      <c r="A41" s="6">
        <v>20</v>
      </c>
      <c r="B41" s="6">
        <v>39</v>
      </c>
      <c r="D41">
        <v>532.5732421875</v>
      </c>
      <c r="E41">
        <v>487.382568359375</v>
      </c>
      <c r="F41">
        <v>458.98620605468801</v>
      </c>
      <c r="G41">
        <v>456.68161010742199</v>
      </c>
      <c r="I41" s="7">
        <f t="shared" si="0"/>
        <v>73.587036132811988</v>
      </c>
      <c r="J41" s="7">
        <f t="shared" si="0"/>
        <v>30.700958251953011</v>
      </c>
      <c r="K41" s="7">
        <f t="shared" si="1"/>
        <v>52.096365356444878</v>
      </c>
      <c r="L41" s="8">
        <f t="shared" si="2"/>
        <v>1.6968970456526653</v>
      </c>
      <c r="M41" s="8">
        <f t="shared" si="5"/>
        <v>1.7937264323490338</v>
      </c>
      <c r="P41" s="6">
        <f t="shared" si="4"/>
        <v>-1.4330674228033329</v>
      </c>
    </row>
    <row r="42" spans="1:16" x14ac:dyDescent="0.15">
      <c r="A42" s="6">
        <v>20.5</v>
      </c>
      <c r="B42" s="6">
        <v>40</v>
      </c>
      <c r="D42">
        <v>531.81072998046898</v>
      </c>
      <c r="E42">
        <v>486.72106933593801</v>
      </c>
      <c r="F42">
        <v>459.55838012695301</v>
      </c>
      <c r="G42">
        <v>457.38217163085898</v>
      </c>
      <c r="I42" s="7">
        <f t="shared" si="0"/>
        <v>72.252349853515966</v>
      </c>
      <c r="J42" s="7">
        <f t="shared" si="0"/>
        <v>29.338897705079034</v>
      </c>
      <c r="K42" s="7">
        <f t="shared" si="1"/>
        <v>51.715121459960642</v>
      </c>
      <c r="L42" s="8">
        <f t="shared" si="2"/>
        <v>1.7626811334158585</v>
      </c>
      <c r="M42" s="8">
        <f t="shared" si="5"/>
        <v>1.8619312547796363</v>
      </c>
      <c r="P42" s="6">
        <f t="shared" si="4"/>
        <v>2.3148508844230786</v>
      </c>
    </row>
    <row r="43" spans="1:16" x14ac:dyDescent="0.15">
      <c r="A43" s="6">
        <v>21</v>
      </c>
      <c r="B43" s="6">
        <v>41</v>
      </c>
      <c r="D43">
        <v>533.74005126953102</v>
      </c>
      <c r="E43">
        <v>487.81985473632801</v>
      </c>
      <c r="F43">
        <v>459.29757690429699</v>
      </c>
      <c r="G43">
        <v>457.20025634765602</v>
      </c>
      <c r="I43" s="7">
        <f t="shared" si="0"/>
        <v>74.442474365234034</v>
      </c>
      <c r="J43" s="7">
        <f t="shared" si="0"/>
        <v>30.619598388671989</v>
      </c>
      <c r="K43" s="7">
        <f t="shared" si="1"/>
        <v>53.008755493163648</v>
      </c>
      <c r="L43" s="8">
        <f t="shared" si="2"/>
        <v>1.7312034867437955</v>
      </c>
      <c r="M43" s="8">
        <f t="shared" si="5"/>
        <v>1.8328743427749825</v>
      </c>
      <c r="P43" s="6">
        <f t="shared" si="4"/>
        <v>0.71814659618134746</v>
      </c>
    </row>
    <row r="44" spans="1:16" x14ac:dyDescent="0.15">
      <c r="A44" s="6">
        <v>21.5</v>
      </c>
      <c r="B44" s="6">
        <v>42</v>
      </c>
      <c r="D44">
        <v>533.84320068359398</v>
      </c>
      <c r="E44">
        <v>488.16650390625</v>
      </c>
      <c r="F44">
        <v>459.32406616210898</v>
      </c>
      <c r="G44">
        <v>456.7197265625</v>
      </c>
      <c r="I44" s="7">
        <f t="shared" si="0"/>
        <v>74.519134521485</v>
      </c>
      <c r="J44" s="7">
        <f t="shared" si="0"/>
        <v>31.44677734375</v>
      </c>
      <c r="K44" s="7">
        <f t="shared" si="1"/>
        <v>52.506390380859997</v>
      </c>
      <c r="L44" s="8">
        <f t="shared" si="2"/>
        <v>1.6696906588202611</v>
      </c>
      <c r="M44" s="8">
        <f t="shared" si="5"/>
        <v>1.7737822495188573</v>
      </c>
      <c r="P44" s="6">
        <f t="shared" si="4"/>
        <v>-2.5290187835439255</v>
      </c>
    </row>
    <row r="45" spans="1:16" x14ac:dyDescent="0.15">
      <c r="A45" s="6">
        <v>22</v>
      </c>
      <c r="B45" s="6">
        <v>43</v>
      </c>
      <c r="D45">
        <v>531.5517578125</v>
      </c>
      <c r="E45">
        <v>486.595947265625</v>
      </c>
      <c r="F45">
        <v>458.71298217773398</v>
      </c>
      <c r="G45">
        <v>456.48052978515602</v>
      </c>
      <c r="I45" s="7">
        <f t="shared" si="0"/>
        <v>72.838775634766023</v>
      </c>
      <c r="J45" s="7">
        <f t="shared" si="0"/>
        <v>30.115417480468977</v>
      </c>
      <c r="K45" s="7">
        <f t="shared" si="1"/>
        <v>51.757983398437744</v>
      </c>
      <c r="L45" s="8">
        <f t="shared" si="2"/>
        <v>1.7186540227112845</v>
      </c>
      <c r="M45" s="8">
        <f t="shared" si="5"/>
        <v>1.8251663480772899</v>
      </c>
      <c r="P45" s="6">
        <f t="shared" si="4"/>
        <v>0.29458513219718108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532.54766845703102</v>
      </c>
      <c r="E46">
        <v>487.19049072265602</v>
      </c>
      <c r="F46">
        <v>458.88189697265602</v>
      </c>
      <c r="G46">
        <v>456.50296020507801</v>
      </c>
      <c r="I46" s="7">
        <f t="shared" si="0"/>
        <v>73.665771484375</v>
      </c>
      <c r="J46" s="7">
        <f t="shared" si="0"/>
        <v>30.687530517578011</v>
      </c>
      <c r="K46" s="7">
        <f t="shared" si="1"/>
        <v>52.184500122070389</v>
      </c>
      <c r="L46" s="8">
        <f t="shared" si="2"/>
        <v>1.7005115511715345</v>
      </c>
      <c r="M46" s="8">
        <f t="shared" si="5"/>
        <v>1.8094446112049491</v>
      </c>
      <c r="P46" s="6">
        <f t="shared" si="4"/>
        <v>-0.56933890345582283</v>
      </c>
    </row>
    <row r="47" spans="1:16" x14ac:dyDescent="0.15">
      <c r="A47" s="6">
        <v>23</v>
      </c>
      <c r="B47" s="6">
        <v>45</v>
      </c>
      <c r="D47">
        <v>531.2392578125</v>
      </c>
      <c r="E47">
        <v>486.50735473632801</v>
      </c>
      <c r="F47">
        <v>458.39324951171898</v>
      </c>
      <c r="G47">
        <v>456.15539550781301</v>
      </c>
      <c r="I47" s="7">
        <f t="shared" si="0"/>
        <v>72.846008300781023</v>
      </c>
      <c r="J47" s="7">
        <f t="shared" si="0"/>
        <v>30.351959228515</v>
      </c>
      <c r="K47" s="7">
        <f t="shared" si="1"/>
        <v>51.599636840820523</v>
      </c>
      <c r="L47" s="8">
        <f t="shared" si="2"/>
        <v>1.7000430335430801</v>
      </c>
      <c r="M47" s="8">
        <f t="shared" si="5"/>
        <v>1.8113968282439039</v>
      </c>
      <c r="P47" s="6">
        <f t="shared" si="4"/>
        <v>-0.4620627649185135</v>
      </c>
    </row>
    <row r="48" spans="1:16" x14ac:dyDescent="0.15">
      <c r="A48" s="6">
        <v>23.5</v>
      </c>
      <c r="B48" s="6">
        <v>46</v>
      </c>
      <c r="D48">
        <v>532.38116455078102</v>
      </c>
      <c r="E48">
        <v>487.83850097656301</v>
      </c>
      <c r="F48">
        <v>459.23971557617199</v>
      </c>
      <c r="G48">
        <v>456.95648193359398</v>
      </c>
      <c r="I48" s="7">
        <f t="shared" si="0"/>
        <v>73.141448974609034</v>
      </c>
      <c r="J48" s="7">
        <f t="shared" si="0"/>
        <v>30.882019042969034</v>
      </c>
      <c r="K48" s="7">
        <f t="shared" si="1"/>
        <v>51.524035644530713</v>
      </c>
      <c r="L48" s="8">
        <f t="shared" si="2"/>
        <v>1.6684153834903255</v>
      </c>
      <c r="M48" s="8">
        <f t="shared" si="5"/>
        <v>1.7821899128585585</v>
      </c>
      <c r="P48" s="6">
        <f t="shared" si="4"/>
        <v>-2.0670098781776685</v>
      </c>
    </row>
    <row r="49" spans="1:22" x14ac:dyDescent="0.15">
      <c r="A49" s="6">
        <v>24</v>
      </c>
      <c r="B49" s="6">
        <v>47</v>
      </c>
      <c r="D49">
        <v>532.805908203125</v>
      </c>
      <c r="E49">
        <v>487.62026977539102</v>
      </c>
      <c r="F49">
        <v>458.85595703125</v>
      </c>
      <c r="G49">
        <v>456.53622436523398</v>
      </c>
      <c r="I49" s="7">
        <f t="shared" si="0"/>
        <v>73.949951171875</v>
      </c>
      <c r="J49" s="7">
        <f t="shared" si="0"/>
        <v>31.084045410157046</v>
      </c>
      <c r="K49" s="7">
        <f t="shared" si="1"/>
        <v>52.191119384765074</v>
      </c>
      <c r="L49" s="8">
        <f t="shared" si="2"/>
        <v>1.6790324005803654</v>
      </c>
      <c r="M49" s="8">
        <f t="shared" si="5"/>
        <v>1.7952276646160077</v>
      </c>
      <c r="P49" s="6">
        <f t="shared" si="4"/>
        <v>-1.3505733161363858</v>
      </c>
    </row>
    <row r="50" spans="1:22" x14ac:dyDescent="0.15">
      <c r="A50" s="6">
        <v>24.5</v>
      </c>
      <c r="B50" s="6">
        <v>48</v>
      </c>
      <c r="D50">
        <v>530.48272705078102</v>
      </c>
      <c r="E50">
        <v>486.23425292968801</v>
      </c>
      <c r="F50">
        <v>458.89514160156301</v>
      </c>
      <c r="G50">
        <v>456.70568847656301</v>
      </c>
      <c r="I50" s="7">
        <f t="shared" si="0"/>
        <v>71.587585449218011</v>
      </c>
      <c r="J50" s="7">
        <f t="shared" si="0"/>
        <v>29.528564453125</v>
      </c>
      <c r="K50" s="7">
        <f t="shared" si="1"/>
        <v>50.917590332030514</v>
      </c>
      <c r="L50" s="8">
        <f t="shared" si="2"/>
        <v>1.7243503460135841</v>
      </c>
      <c r="M50" s="8">
        <f t="shared" si="5"/>
        <v>1.8429663447166356</v>
      </c>
      <c r="P50" s="6">
        <f t="shared" si="4"/>
        <v>1.2727114712995462</v>
      </c>
    </row>
    <row r="51" spans="1:22" x14ac:dyDescent="0.15">
      <c r="A51" s="6">
        <v>25</v>
      </c>
      <c r="B51" s="6">
        <v>49</v>
      </c>
      <c r="D51">
        <v>530.40197753906295</v>
      </c>
      <c r="E51">
        <v>486.17230224609398</v>
      </c>
      <c r="F51">
        <v>459.44674682617199</v>
      </c>
      <c r="G51">
        <v>457.17214965820301</v>
      </c>
      <c r="I51" s="7">
        <f t="shared" si="0"/>
        <v>70.955230712890966</v>
      </c>
      <c r="J51" s="7">
        <f t="shared" si="0"/>
        <v>29.000152587890966</v>
      </c>
      <c r="K51" s="7">
        <f t="shared" si="1"/>
        <v>50.65512390136729</v>
      </c>
      <c r="L51" s="8">
        <f t="shared" si="2"/>
        <v>1.7467192197643253</v>
      </c>
      <c r="M51" s="8">
        <f t="shared" si="5"/>
        <v>1.867755953134786</v>
      </c>
      <c r="P51" s="6">
        <f t="shared" si="4"/>
        <v>2.6349234661169851</v>
      </c>
    </row>
    <row r="52" spans="1:22" x14ac:dyDescent="0.15">
      <c r="A52" s="6">
        <v>25.5</v>
      </c>
      <c r="B52" s="6">
        <v>50</v>
      </c>
      <c r="D52">
        <v>530.71075439453102</v>
      </c>
      <c r="E52">
        <v>486.56475830078102</v>
      </c>
      <c r="F52">
        <v>459.53161621093801</v>
      </c>
      <c r="G52">
        <v>457.037841796875</v>
      </c>
      <c r="I52" s="7">
        <f t="shared" si="0"/>
        <v>71.179138183593011</v>
      </c>
      <c r="J52" s="7">
        <f t="shared" si="0"/>
        <v>29.526916503906023</v>
      </c>
      <c r="K52" s="7">
        <f t="shared" si="1"/>
        <v>50.510296630858797</v>
      </c>
      <c r="L52" s="8">
        <f t="shared" si="2"/>
        <v>1.7106526048589241</v>
      </c>
      <c r="M52" s="8">
        <f t="shared" si="5"/>
        <v>1.8341100728967938</v>
      </c>
      <c r="P52" s="6">
        <f t="shared" si="4"/>
        <v>0.78605111350547385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530.322998046875</v>
      </c>
      <c r="E53">
        <v>486.40701293945301</v>
      </c>
      <c r="F53">
        <v>459.52593994140602</v>
      </c>
      <c r="G53">
        <v>456.94812011718801</v>
      </c>
      <c r="I53" s="7">
        <f t="shared" si="0"/>
        <v>70.797058105468977</v>
      </c>
      <c r="J53" s="7">
        <f t="shared" si="0"/>
        <v>29.458892822265</v>
      </c>
      <c r="K53" s="7">
        <f t="shared" si="1"/>
        <v>50.175833129883479</v>
      </c>
      <c r="L53" s="8">
        <f t="shared" si="2"/>
        <v>1.7032491150502655</v>
      </c>
      <c r="M53" s="8">
        <f t="shared" si="5"/>
        <v>1.8291273177555447</v>
      </c>
      <c r="P53" s="6">
        <f t="shared" si="4"/>
        <v>0.51224409299287488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529.88897705078102</v>
      </c>
      <c r="E54">
        <v>486.647705078125</v>
      </c>
      <c r="F54">
        <v>458.86270141601602</v>
      </c>
      <c r="G54">
        <v>456.53433227539102</v>
      </c>
      <c r="I54" s="7">
        <f t="shared" si="0"/>
        <v>71.026275634765</v>
      </c>
      <c r="J54" s="7">
        <f t="shared" si="0"/>
        <v>30.113372802733977</v>
      </c>
      <c r="K54" s="7">
        <f t="shared" si="1"/>
        <v>49.946914672851221</v>
      </c>
      <c r="L54" s="8">
        <f t="shared" si="2"/>
        <v>1.6586290416567542</v>
      </c>
      <c r="M54" s="8">
        <f t="shared" si="5"/>
        <v>1.7869279790294423</v>
      </c>
      <c r="P54" s="6">
        <f t="shared" si="4"/>
        <v>-1.8066487437318757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529.97210693359398</v>
      </c>
      <c r="E55">
        <v>486.56930541992199</v>
      </c>
      <c r="F55">
        <v>459.31109619140602</v>
      </c>
      <c r="G55">
        <v>456.69378662109398</v>
      </c>
      <c r="I55" s="7">
        <f t="shared" si="0"/>
        <v>70.661010742187955</v>
      </c>
      <c r="J55" s="7">
        <f t="shared" si="0"/>
        <v>29.875518798828011</v>
      </c>
      <c r="K55" s="7">
        <f t="shared" si="1"/>
        <v>49.748147583008347</v>
      </c>
      <c r="L55" s="8">
        <f t="shared" si="2"/>
        <v>1.6651810439844117</v>
      </c>
      <c r="M55" s="8">
        <f t="shared" si="5"/>
        <v>1.7959007160245091</v>
      </c>
      <c r="P55" s="6">
        <f t="shared" si="4"/>
        <v>-1.3135885164443477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528.94354248046898</v>
      </c>
      <c r="E56">
        <v>485.60787963867199</v>
      </c>
      <c r="F56">
        <v>459.58920288085898</v>
      </c>
      <c r="G56">
        <v>457.03512573242199</v>
      </c>
      <c r="I56" s="7">
        <f t="shared" si="0"/>
        <v>69.35433959961</v>
      </c>
      <c r="J56" s="7">
        <f t="shared" si="0"/>
        <v>28.57275390625</v>
      </c>
      <c r="K56" s="7">
        <f t="shared" si="1"/>
        <v>49.353411865235003</v>
      </c>
      <c r="L56" s="8">
        <f t="shared" si="2"/>
        <v>1.7272892920006373</v>
      </c>
      <c r="M56" s="8">
        <f t="shared" si="5"/>
        <v>1.8604296987081439</v>
      </c>
      <c r="P56" s="6">
        <f t="shared" si="4"/>
        <v>2.2323389843972503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529.13763427734398</v>
      </c>
      <c r="E57">
        <v>485.766845703125</v>
      </c>
      <c r="F57">
        <v>459.260009765625</v>
      </c>
      <c r="G57">
        <v>456.92758178710898</v>
      </c>
      <c r="I57" s="7">
        <f t="shared" si="0"/>
        <v>69.877624511718977</v>
      </c>
      <c r="J57" s="7">
        <f t="shared" si="0"/>
        <v>28.839263916016023</v>
      </c>
      <c r="K57" s="7">
        <f t="shared" si="1"/>
        <v>49.690139770507763</v>
      </c>
      <c r="L57" s="8">
        <f t="shared" si="2"/>
        <v>1.7230030528938745</v>
      </c>
      <c r="M57" s="8">
        <f t="shared" si="5"/>
        <v>1.8585641942687903</v>
      </c>
      <c r="P57" s="6">
        <f t="shared" si="4"/>
        <v>2.1298277837034925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529.85418701171898</v>
      </c>
      <c r="E58">
        <v>486.08624267578102</v>
      </c>
      <c r="F58">
        <v>458.23190307617199</v>
      </c>
      <c r="G58">
        <v>455.95620727539102</v>
      </c>
      <c r="I58" s="7">
        <f t="shared" si="0"/>
        <v>71.622283935546989</v>
      </c>
      <c r="J58" s="7">
        <f t="shared" si="0"/>
        <v>30.13003540039</v>
      </c>
      <c r="K58" s="7">
        <f t="shared" si="1"/>
        <v>50.531259155273986</v>
      </c>
      <c r="L58" s="8">
        <f t="shared" si="2"/>
        <v>1.6771058674102957</v>
      </c>
      <c r="M58" s="8">
        <f t="shared" si="5"/>
        <v>1.8150877434526207</v>
      </c>
      <c r="P58" s="6">
        <f t="shared" si="4"/>
        <v>-0.2592435479160034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527.73254394531295</v>
      </c>
      <c r="E59">
        <v>484.79193115234398</v>
      </c>
      <c r="F59">
        <v>459.18890380859398</v>
      </c>
      <c r="G59">
        <v>456.81729125976602</v>
      </c>
      <c r="I59" s="7">
        <f t="shared" si="0"/>
        <v>68.543640136718977</v>
      </c>
      <c r="J59" s="7">
        <f t="shared" si="0"/>
        <v>27.974639892577954</v>
      </c>
      <c r="K59" s="7">
        <f t="shared" si="1"/>
        <v>48.961392211914415</v>
      </c>
      <c r="L59" s="8">
        <f t="shared" si="2"/>
        <v>1.7502063440289191</v>
      </c>
      <c r="M59" s="8">
        <f t="shared" si="5"/>
        <v>1.8906089547386533</v>
      </c>
      <c r="P59" s="6">
        <f t="shared" si="4"/>
        <v>3.8907171187338179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529.20367431640602</v>
      </c>
      <c r="E60">
        <v>485.84524536132801</v>
      </c>
      <c r="F60">
        <v>458.64675903320301</v>
      </c>
      <c r="G60">
        <v>456.03839111328102</v>
      </c>
      <c r="I60" s="7">
        <f t="shared" si="0"/>
        <v>70.556915283203011</v>
      </c>
      <c r="J60" s="7">
        <f t="shared" si="0"/>
        <v>29.806854248046989</v>
      </c>
      <c r="K60" s="7">
        <f t="shared" si="1"/>
        <v>49.692117309570122</v>
      </c>
      <c r="L60" s="8">
        <f t="shared" si="2"/>
        <v>1.6671372596397374</v>
      </c>
      <c r="M60" s="8">
        <f t="shared" si="5"/>
        <v>1.8099606050168808</v>
      </c>
      <c r="P60" s="6">
        <f t="shared" si="4"/>
        <v>-0.54098456449215193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528.576171875</v>
      </c>
      <c r="E61">
        <v>484.58074951171898</v>
      </c>
      <c r="F61">
        <v>458.66189575195301</v>
      </c>
      <c r="G61">
        <v>456.56027221679699</v>
      </c>
      <c r="I61" s="7">
        <f t="shared" si="0"/>
        <v>69.914276123046989</v>
      </c>
      <c r="J61" s="7">
        <f t="shared" si="0"/>
        <v>28.020477294921989</v>
      </c>
      <c r="K61" s="7">
        <f t="shared" si="1"/>
        <v>50.299942016601598</v>
      </c>
      <c r="L61" s="8">
        <f t="shared" si="2"/>
        <v>1.7951136765867013</v>
      </c>
      <c r="M61" s="8">
        <f t="shared" si="5"/>
        <v>1.940357756631254</v>
      </c>
      <c r="P61" s="6">
        <f t="shared" si="4"/>
        <v>6.6244599646384907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528.250732421875</v>
      </c>
      <c r="E62">
        <v>484.85339355468801</v>
      </c>
      <c r="F62">
        <v>458.44647216796898</v>
      </c>
      <c r="G62">
        <v>456.113525390625</v>
      </c>
      <c r="I62" s="7">
        <f t="shared" si="0"/>
        <v>69.804260253906023</v>
      </c>
      <c r="J62" s="7">
        <f t="shared" si="0"/>
        <v>28.739868164063012</v>
      </c>
      <c r="K62" s="7">
        <f t="shared" si="1"/>
        <v>49.686352539061915</v>
      </c>
      <c r="L62" s="8">
        <f t="shared" si="2"/>
        <v>1.7288302178501593</v>
      </c>
      <c r="M62" s="8">
        <f t="shared" si="5"/>
        <v>1.8764950325621212</v>
      </c>
      <c r="P62" s="6">
        <f t="shared" si="4"/>
        <v>3.1151439931529064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527.989501953125</v>
      </c>
      <c r="E63">
        <v>484.11932373046898</v>
      </c>
      <c r="F63">
        <v>458.83621215820301</v>
      </c>
      <c r="G63">
        <v>456.42080688476602</v>
      </c>
      <c r="I63" s="7">
        <f t="shared" si="0"/>
        <v>69.153289794921989</v>
      </c>
      <c r="J63" s="7">
        <f t="shared" si="0"/>
        <v>27.698516845702954</v>
      </c>
      <c r="K63" s="7">
        <f t="shared" si="1"/>
        <v>49.764328002929922</v>
      </c>
      <c r="L63" s="8">
        <f t="shared" si="2"/>
        <v>1.7966423357664429</v>
      </c>
      <c r="M63" s="8">
        <f t="shared" si="5"/>
        <v>1.9467278851458141</v>
      </c>
      <c r="P63" s="6">
        <f t="shared" si="4"/>
        <v>6.9745044399158367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526.65728759765602</v>
      </c>
      <c r="E64">
        <v>483.89151000976602</v>
      </c>
      <c r="F64">
        <v>459.16378784179699</v>
      </c>
      <c r="G64">
        <v>456.886474609375</v>
      </c>
      <c r="I64" s="7">
        <f t="shared" si="0"/>
        <v>67.493499755859034</v>
      </c>
      <c r="J64" s="7">
        <f t="shared" si="0"/>
        <v>27.005035400391023</v>
      </c>
      <c r="K64" s="7">
        <f t="shared" si="1"/>
        <v>48.589974975585321</v>
      </c>
      <c r="L64" s="8">
        <f t="shared" si="2"/>
        <v>1.7992931412666009</v>
      </c>
      <c r="M64" s="8">
        <f t="shared" si="5"/>
        <v>1.9517994253133812</v>
      </c>
      <c r="P64" s="6">
        <f t="shared" si="4"/>
        <v>7.2531902800439179</v>
      </c>
      <c r="U64" s="18">
        <v>12.5</v>
      </c>
      <c r="V64" s="20">
        <f t="shared" ref="V64:V83" si="6">L26</f>
        <v>1.7659128068269643</v>
      </c>
    </row>
    <row r="65" spans="1:22" x14ac:dyDescent="0.15">
      <c r="A65" s="6">
        <v>32</v>
      </c>
      <c r="B65" s="6">
        <v>63</v>
      </c>
      <c r="D65">
        <v>527.89886474609398</v>
      </c>
      <c r="E65">
        <v>484.62683105468801</v>
      </c>
      <c r="F65">
        <v>458.69027709960898</v>
      </c>
      <c r="G65">
        <v>456.59622192382801</v>
      </c>
      <c r="I65" s="7">
        <f t="shared" si="0"/>
        <v>69.208587646485</v>
      </c>
      <c r="J65" s="7">
        <f t="shared" si="0"/>
        <v>28.03060913086</v>
      </c>
      <c r="K65" s="7">
        <f t="shared" si="1"/>
        <v>49.587161254883</v>
      </c>
      <c r="L65" s="8">
        <f t="shared" si="2"/>
        <v>1.7690361641228318</v>
      </c>
      <c r="M65" s="8">
        <f t="shared" si="5"/>
        <v>1.9239631828370214</v>
      </c>
      <c r="P65" s="6">
        <f t="shared" si="4"/>
        <v>5.7235629155317538</v>
      </c>
      <c r="U65" s="18">
        <v>13</v>
      </c>
      <c r="V65" s="20">
        <f t="shared" si="6"/>
        <v>1.705601513011185</v>
      </c>
    </row>
    <row r="66" spans="1:22" x14ac:dyDescent="0.15">
      <c r="A66" s="6">
        <v>32.5</v>
      </c>
      <c r="B66" s="6">
        <v>64</v>
      </c>
      <c r="D66">
        <v>527.79022216796898</v>
      </c>
      <c r="E66">
        <v>484.62512207031301</v>
      </c>
      <c r="F66">
        <v>458.14703369140602</v>
      </c>
      <c r="G66">
        <v>455.85028076171898</v>
      </c>
      <c r="I66" s="7">
        <f t="shared" ref="I66:J129" si="7">D66-F66</f>
        <v>69.643188476562955</v>
      </c>
      <c r="J66" s="7">
        <f t="shared" si="7"/>
        <v>28.774841308594034</v>
      </c>
      <c r="K66" s="7">
        <f t="shared" ref="K66:K129" si="8">I66-0.7*J66</f>
        <v>49.500799560547136</v>
      </c>
      <c r="L66" s="8">
        <f t="shared" ref="L66:L129" si="9">K66/J66</f>
        <v>1.7202805405485586</v>
      </c>
      <c r="M66" s="8">
        <f t="shared" si="5"/>
        <v>1.8776282939301574</v>
      </c>
      <c r="P66" s="6">
        <f t="shared" si="4"/>
        <v>3.1774177573351499</v>
      </c>
      <c r="U66" s="18">
        <v>13.5</v>
      </c>
      <c r="V66" s="20">
        <f t="shared" si="6"/>
        <v>1.7350171812810857</v>
      </c>
    </row>
    <row r="67" spans="1:22" x14ac:dyDescent="0.15">
      <c r="A67" s="6">
        <v>33</v>
      </c>
      <c r="B67" s="6">
        <v>65</v>
      </c>
      <c r="D67">
        <v>527.49548339843795</v>
      </c>
      <c r="E67">
        <v>484.02554321289102</v>
      </c>
      <c r="F67">
        <v>459.03106689453102</v>
      </c>
      <c r="G67">
        <v>456.90216064453102</v>
      </c>
      <c r="I67" s="7">
        <f t="shared" si="7"/>
        <v>68.464416503906932</v>
      </c>
      <c r="J67" s="7">
        <f t="shared" si="7"/>
        <v>27.12338256836</v>
      </c>
      <c r="K67" s="7">
        <f t="shared" si="8"/>
        <v>49.478048706054935</v>
      </c>
      <c r="L67" s="8">
        <f t="shared" si="9"/>
        <v>1.8241843022843369</v>
      </c>
      <c r="M67" s="8">
        <f t="shared" si="5"/>
        <v>1.9839527903333449</v>
      </c>
      <c r="P67" s="6">
        <f t="shared" si="4"/>
        <v>9.0200475359200816</v>
      </c>
      <c r="U67" s="18">
        <v>14</v>
      </c>
      <c r="V67" s="20">
        <f t="shared" si="6"/>
        <v>1.7668395887998913</v>
      </c>
    </row>
    <row r="68" spans="1:22" x14ac:dyDescent="0.15">
      <c r="A68" s="6">
        <v>33.5</v>
      </c>
      <c r="B68" s="6">
        <v>66</v>
      </c>
      <c r="D68">
        <v>527.53009033203102</v>
      </c>
      <c r="E68">
        <v>484.28771972656301</v>
      </c>
      <c r="F68">
        <v>458.29974365234398</v>
      </c>
      <c r="G68">
        <v>456.18838500976602</v>
      </c>
      <c r="I68" s="7">
        <f t="shared" si="7"/>
        <v>69.230346679687045</v>
      </c>
      <c r="J68" s="7">
        <f t="shared" si="7"/>
        <v>28.099334716796989</v>
      </c>
      <c r="K68" s="7">
        <f t="shared" si="8"/>
        <v>49.560812377929153</v>
      </c>
      <c r="L68" s="8">
        <f t="shared" si="9"/>
        <v>1.7637717361437422</v>
      </c>
      <c r="M68" s="8">
        <f t="shared" si="5"/>
        <v>1.9259609588601594</v>
      </c>
      <c r="P68" s="6">
        <f t="shared" si="4"/>
        <v>5.8333425625424224</v>
      </c>
      <c r="U68" s="18">
        <v>14.5</v>
      </c>
      <c r="V68" s="20">
        <f t="shared" si="6"/>
        <v>1.6964608045570506</v>
      </c>
    </row>
    <row r="69" spans="1:22" x14ac:dyDescent="0.15">
      <c r="A69" s="6">
        <v>34</v>
      </c>
      <c r="B69" s="6">
        <v>67</v>
      </c>
      <c r="D69">
        <v>527.10632324218795</v>
      </c>
      <c r="E69">
        <v>484.10159301757801</v>
      </c>
      <c r="F69">
        <v>458.76702880859398</v>
      </c>
      <c r="G69">
        <v>456.64730834960898</v>
      </c>
      <c r="I69" s="7">
        <f t="shared" si="7"/>
        <v>68.339294433593977</v>
      </c>
      <c r="J69" s="7">
        <f t="shared" si="7"/>
        <v>27.454284667969034</v>
      </c>
      <c r="K69" s="7">
        <f t="shared" si="8"/>
        <v>49.121295166015656</v>
      </c>
      <c r="L69" s="8">
        <f t="shared" si="9"/>
        <v>1.7892032431398792</v>
      </c>
      <c r="M69" s="8">
        <f t="shared" si="5"/>
        <v>1.9538132005237057</v>
      </c>
      <c r="P69" s="6">
        <f t="shared" si="4"/>
        <v>7.3638490972425554</v>
      </c>
      <c r="U69" s="18">
        <v>15</v>
      </c>
      <c r="V69" s="20">
        <f t="shared" si="6"/>
        <v>1.7578137700575456</v>
      </c>
    </row>
    <row r="70" spans="1:22" x14ac:dyDescent="0.15">
      <c r="A70" s="6">
        <v>34.5</v>
      </c>
      <c r="B70" s="6">
        <v>68</v>
      </c>
      <c r="D70">
        <v>527.09735107421898</v>
      </c>
      <c r="E70">
        <v>484.21447753906301</v>
      </c>
      <c r="F70">
        <v>458.00378417968801</v>
      </c>
      <c r="G70">
        <v>455.71649169921898</v>
      </c>
      <c r="I70" s="7">
        <f t="shared" si="7"/>
        <v>69.093566894530966</v>
      </c>
      <c r="J70" s="7">
        <f t="shared" si="7"/>
        <v>28.497985839844034</v>
      </c>
      <c r="K70" s="7">
        <f t="shared" si="8"/>
        <v>49.144976806640145</v>
      </c>
      <c r="L70" s="8">
        <f t="shared" si="9"/>
        <v>1.724507025964229</v>
      </c>
      <c r="M70" s="8">
        <f t="shared" si="5"/>
        <v>1.8915377180154647</v>
      </c>
      <c r="P70" s="6">
        <f t="shared" ref="P70:P133" si="10">(M70-$O$2)/$O$2*100</f>
        <v>3.941753522967296</v>
      </c>
      <c r="U70" s="18">
        <v>15.5</v>
      </c>
      <c r="V70" s="20">
        <f t="shared" si="6"/>
        <v>1.7248102852682297</v>
      </c>
    </row>
    <row r="71" spans="1:22" x14ac:dyDescent="0.15">
      <c r="A71" s="6">
        <v>35</v>
      </c>
      <c r="B71" s="6">
        <v>69</v>
      </c>
      <c r="D71">
        <v>525.73596191406295</v>
      </c>
      <c r="E71">
        <v>482.98211669921898</v>
      </c>
      <c r="F71">
        <v>458.537841796875</v>
      </c>
      <c r="G71">
        <v>456.51785278320301</v>
      </c>
      <c r="I71" s="7">
        <f t="shared" si="7"/>
        <v>67.198120117187955</v>
      </c>
      <c r="J71" s="7">
        <f t="shared" si="7"/>
        <v>26.464263916015966</v>
      </c>
      <c r="K71" s="7">
        <f t="shared" si="8"/>
        <v>48.673135375976784</v>
      </c>
      <c r="L71" s="8">
        <f t="shared" si="9"/>
        <v>1.8392023118587546</v>
      </c>
      <c r="M71" s="8">
        <f t="shared" si="5"/>
        <v>2.0086537385773995</v>
      </c>
      <c r="P71" s="6">
        <f t="shared" si="10"/>
        <v>10.377387571867542</v>
      </c>
      <c r="U71" s="18">
        <v>16</v>
      </c>
      <c r="V71" s="20">
        <f t="shared" si="6"/>
        <v>1.7194651236500305</v>
      </c>
    </row>
    <row r="72" spans="1:22" x14ac:dyDescent="0.15">
      <c r="A72" s="6">
        <v>35.5</v>
      </c>
      <c r="B72" s="6">
        <v>70</v>
      </c>
      <c r="D72">
        <v>526.305419921875</v>
      </c>
      <c r="E72">
        <v>483.87316894531301</v>
      </c>
      <c r="F72">
        <v>458.41458129882801</v>
      </c>
      <c r="G72">
        <v>456.09890747070301</v>
      </c>
      <c r="I72" s="7">
        <f t="shared" si="7"/>
        <v>67.890838623046989</v>
      </c>
      <c r="J72" s="7">
        <f t="shared" si="7"/>
        <v>27.77426147461</v>
      </c>
      <c r="K72" s="7">
        <f t="shared" si="8"/>
        <v>48.448855590819988</v>
      </c>
      <c r="L72" s="8">
        <f t="shared" si="9"/>
        <v>1.7443796169021375</v>
      </c>
      <c r="M72" s="8">
        <f t="shared" si="5"/>
        <v>1.9162517782881916</v>
      </c>
      <c r="P72" s="6">
        <f t="shared" si="10"/>
        <v>5.2998140770622264</v>
      </c>
      <c r="U72" s="18">
        <v>16.5</v>
      </c>
      <c r="V72" s="20">
        <f t="shared" si="6"/>
        <v>1.738269562095518</v>
      </c>
    </row>
    <row r="73" spans="1:22" x14ac:dyDescent="0.15">
      <c r="A73" s="6">
        <v>36</v>
      </c>
      <c r="B73" s="6">
        <v>71</v>
      </c>
      <c r="D73">
        <v>526.04577636718795</v>
      </c>
      <c r="E73">
        <v>483.83319091796898</v>
      </c>
      <c r="F73">
        <v>458.23403930664102</v>
      </c>
      <c r="G73">
        <v>455.53161621093801</v>
      </c>
      <c r="I73" s="7">
        <f t="shared" si="7"/>
        <v>67.811737060546932</v>
      </c>
      <c r="J73" s="7">
        <f t="shared" si="7"/>
        <v>28.301574707030966</v>
      </c>
      <c r="K73" s="7">
        <f t="shared" si="8"/>
        <v>48.000634765625257</v>
      </c>
      <c r="L73" s="8">
        <f t="shared" si="9"/>
        <v>1.6960411306619081</v>
      </c>
      <c r="M73" s="8">
        <f t="shared" si="5"/>
        <v>1.8703340267153714</v>
      </c>
      <c r="P73" s="6">
        <f t="shared" si="10"/>
        <v>2.7765910026006995</v>
      </c>
      <c r="U73" s="18">
        <v>17</v>
      </c>
      <c r="V73" s="20">
        <f t="shared" si="6"/>
        <v>1.6837980783075803</v>
      </c>
    </row>
    <row r="74" spans="1:22" x14ac:dyDescent="0.15">
      <c r="A74" s="6">
        <v>36.5</v>
      </c>
      <c r="B74" s="6">
        <v>72</v>
      </c>
      <c r="D74">
        <v>525.237548828125</v>
      </c>
      <c r="E74">
        <v>483.00299072265602</v>
      </c>
      <c r="F74">
        <v>458.89053344726602</v>
      </c>
      <c r="G74">
        <v>456.287841796875</v>
      </c>
      <c r="I74" s="7">
        <f t="shared" si="7"/>
        <v>66.347015380858977</v>
      </c>
      <c r="J74" s="7">
        <f t="shared" si="7"/>
        <v>26.715148925781023</v>
      </c>
      <c r="K74" s="7">
        <f t="shared" si="8"/>
        <v>47.646411132812261</v>
      </c>
      <c r="L74" s="8">
        <f t="shared" si="9"/>
        <v>1.7834978672655597</v>
      </c>
      <c r="M74" s="8">
        <f t="shared" si="5"/>
        <v>1.9602114979864322</v>
      </c>
      <c r="P74" s="6">
        <f t="shared" si="10"/>
        <v>7.7154414823709381</v>
      </c>
      <c r="U74" s="18">
        <v>17.5</v>
      </c>
      <c r="V74" s="20">
        <f t="shared" si="6"/>
        <v>1.7574933538128172</v>
      </c>
    </row>
    <row r="75" spans="1:22" x14ac:dyDescent="0.15">
      <c r="A75" s="6">
        <v>37</v>
      </c>
      <c r="B75" s="6">
        <v>73</v>
      </c>
      <c r="D75">
        <v>525.01470947265602</v>
      </c>
      <c r="E75">
        <v>482.71463012695301</v>
      </c>
      <c r="F75">
        <v>458.89242553710898</v>
      </c>
      <c r="G75">
        <v>456.69729614257801</v>
      </c>
      <c r="I75" s="7">
        <f t="shared" si="7"/>
        <v>66.122283935547046</v>
      </c>
      <c r="J75" s="7">
        <f t="shared" si="7"/>
        <v>26.017333984375</v>
      </c>
      <c r="K75" s="7">
        <f t="shared" si="8"/>
        <v>47.910150146484547</v>
      </c>
      <c r="L75" s="8">
        <f t="shared" si="9"/>
        <v>1.8414703895202145</v>
      </c>
      <c r="M75" s="8">
        <f t="shared" si="5"/>
        <v>2.0206047549084962</v>
      </c>
      <c r="P75" s="6">
        <f t="shared" si="10"/>
        <v>11.034107013412223</v>
      </c>
      <c r="U75" s="18">
        <v>18</v>
      </c>
      <c r="V75" s="20">
        <f t="shared" si="6"/>
        <v>1.6898524893451004</v>
      </c>
    </row>
    <row r="76" spans="1:22" x14ac:dyDescent="0.15">
      <c r="A76" s="6">
        <v>37.5</v>
      </c>
      <c r="B76" s="6">
        <v>74</v>
      </c>
      <c r="D76">
        <v>526.37219238281295</v>
      </c>
      <c r="E76">
        <v>483.33584594726602</v>
      </c>
      <c r="F76">
        <v>459.01379394531301</v>
      </c>
      <c r="G76">
        <v>456.57080078125</v>
      </c>
      <c r="I76" s="7">
        <f t="shared" si="7"/>
        <v>67.358398437499943</v>
      </c>
      <c r="J76" s="7">
        <f t="shared" si="7"/>
        <v>26.765045166016023</v>
      </c>
      <c r="K76" s="7">
        <f t="shared" si="8"/>
        <v>48.622866821288724</v>
      </c>
      <c r="L76" s="8">
        <f t="shared" si="9"/>
        <v>1.8166555116830478</v>
      </c>
      <c r="M76" s="8">
        <f t="shared" si="5"/>
        <v>1.9982106117387388</v>
      </c>
      <c r="P76" s="6">
        <f t="shared" si="10"/>
        <v>9.8035280577088741</v>
      </c>
      <c r="U76" s="18">
        <v>18.5</v>
      </c>
      <c r="V76" s="20">
        <f t="shared" si="6"/>
        <v>1.7266674908699626</v>
      </c>
    </row>
    <row r="77" spans="1:22" x14ac:dyDescent="0.15">
      <c r="A77" s="6">
        <v>38</v>
      </c>
      <c r="B77" s="6">
        <v>75</v>
      </c>
      <c r="D77">
        <v>526.72418212890602</v>
      </c>
      <c r="E77">
        <v>484.16775512695301</v>
      </c>
      <c r="F77">
        <v>458.32485961914102</v>
      </c>
      <c r="G77">
        <v>455.98593139648398</v>
      </c>
      <c r="I77" s="7">
        <f t="shared" si="7"/>
        <v>68.399322509765</v>
      </c>
      <c r="J77" s="7">
        <f t="shared" si="7"/>
        <v>28.181823730469034</v>
      </c>
      <c r="K77" s="7">
        <f t="shared" si="8"/>
        <v>48.672045898436679</v>
      </c>
      <c r="L77" s="8">
        <f t="shared" si="9"/>
        <v>1.7270722563570098</v>
      </c>
      <c r="M77" s="8">
        <f t="shared" si="5"/>
        <v>1.91104809108011</v>
      </c>
      <c r="P77" s="6">
        <f t="shared" si="10"/>
        <v>5.0138666343855283</v>
      </c>
      <c r="U77" s="18">
        <v>19</v>
      </c>
      <c r="V77" s="20">
        <f t="shared" si="6"/>
        <v>1.7615376022164293</v>
      </c>
    </row>
    <row r="78" spans="1:22" x14ac:dyDescent="0.15">
      <c r="A78" s="6">
        <v>38.5</v>
      </c>
      <c r="B78" s="6">
        <v>76</v>
      </c>
      <c r="D78">
        <v>526.694091796875</v>
      </c>
      <c r="E78">
        <v>483.86923217773398</v>
      </c>
      <c r="F78">
        <v>458.47756958007801</v>
      </c>
      <c r="G78">
        <v>456.29675292968801</v>
      </c>
      <c r="I78" s="7">
        <f t="shared" si="7"/>
        <v>68.216522216796989</v>
      </c>
      <c r="J78" s="7">
        <f t="shared" si="7"/>
        <v>27.572479248045966</v>
      </c>
      <c r="K78" s="7">
        <f t="shared" si="8"/>
        <v>48.915786743164816</v>
      </c>
      <c r="L78" s="8">
        <f t="shared" si="9"/>
        <v>1.7740801000559798</v>
      </c>
      <c r="M78" s="8">
        <f t="shared" si="5"/>
        <v>1.9604766694464892</v>
      </c>
      <c r="P78" s="6">
        <f t="shared" si="10"/>
        <v>7.7300129002602347</v>
      </c>
      <c r="U78" s="18">
        <v>19.5</v>
      </c>
      <c r="V78" s="20">
        <f t="shared" si="6"/>
        <v>1.706794301110633</v>
      </c>
    </row>
    <row r="79" spans="1:22" x14ac:dyDescent="0.15">
      <c r="A79" s="6">
        <v>39</v>
      </c>
      <c r="B79" s="6">
        <v>77</v>
      </c>
      <c r="D79">
        <v>525.85797119140602</v>
      </c>
      <c r="E79">
        <v>483.17779541015602</v>
      </c>
      <c r="F79">
        <v>458.72622680664102</v>
      </c>
      <c r="G79">
        <v>456.58352661132801</v>
      </c>
      <c r="I79" s="7">
        <f t="shared" si="7"/>
        <v>67.131744384765</v>
      </c>
      <c r="J79" s="7">
        <f t="shared" si="7"/>
        <v>26.594268798828011</v>
      </c>
      <c r="K79" s="7">
        <f t="shared" si="8"/>
        <v>48.515756225585392</v>
      </c>
      <c r="L79" s="8">
        <f t="shared" si="9"/>
        <v>1.824293669909941</v>
      </c>
      <c r="M79" s="8">
        <f t="shared" si="5"/>
        <v>2.0131109739678594</v>
      </c>
      <c r="P79" s="6">
        <f t="shared" si="10"/>
        <v>10.622316794233305</v>
      </c>
      <c r="U79" s="18">
        <v>20</v>
      </c>
      <c r="V79" s="20">
        <f t="shared" si="6"/>
        <v>1.6968970456526653</v>
      </c>
    </row>
    <row r="80" spans="1:22" x14ac:dyDescent="0.15">
      <c r="A80" s="6">
        <v>39.5</v>
      </c>
      <c r="B80" s="6">
        <v>78</v>
      </c>
      <c r="D80">
        <v>525.99310302734398</v>
      </c>
      <c r="E80">
        <v>483.75759887695301</v>
      </c>
      <c r="F80">
        <v>458.52215576171898</v>
      </c>
      <c r="G80">
        <v>456.16296386718801</v>
      </c>
      <c r="I80" s="7">
        <f t="shared" si="7"/>
        <v>67.470947265625</v>
      </c>
      <c r="J80" s="7">
        <f t="shared" si="7"/>
        <v>27.594635009765</v>
      </c>
      <c r="K80" s="7">
        <f t="shared" si="8"/>
        <v>48.154702758789497</v>
      </c>
      <c r="L80" s="8">
        <f t="shared" si="9"/>
        <v>1.7450748213103324</v>
      </c>
      <c r="M80" s="8">
        <f t="shared" si="5"/>
        <v>1.9363128600356603</v>
      </c>
      <c r="P80" s="6">
        <f t="shared" si="10"/>
        <v>6.4021891418255068</v>
      </c>
      <c r="U80" s="18">
        <v>20.5</v>
      </c>
      <c r="V80" s="20">
        <f t="shared" si="6"/>
        <v>1.7626811334158585</v>
      </c>
    </row>
    <row r="81" spans="1:22" x14ac:dyDescent="0.15">
      <c r="A81" s="6">
        <v>40</v>
      </c>
      <c r="B81" s="6">
        <v>79</v>
      </c>
      <c r="D81">
        <v>526.697265625</v>
      </c>
      <c r="E81">
        <v>484.23001098632801</v>
      </c>
      <c r="F81">
        <v>458.55838012695301</v>
      </c>
      <c r="G81">
        <v>456.14782714843801</v>
      </c>
      <c r="I81" s="7">
        <f t="shared" si="7"/>
        <v>68.138885498046989</v>
      </c>
      <c r="J81" s="7">
        <f t="shared" si="7"/>
        <v>28.08218383789</v>
      </c>
      <c r="K81" s="7">
        <f t="shared" si="8"/>
        <v>48.481356811523995</v>
      </c>
      <c r="L81" s="8">
        <f t="shared" si="9"/>
        <v>1.726409779645069</v>
      </c>
      <c r="M81" s="8">
        <f t="shared" si="5"/>
        <v>1.9200685530378061</v>
      </c>
      <c r="P81" s="6">
        <f t="shared" si="10"/>
        <v>5.5095493926727146</v>
      </c>
      <c r="U81" s="18">
        <v>21</v>
      </c>
      <c r="V81" s="20">
        <f t="shared" si="6"/>
        <v>1.7312034867437955</v>
      </c>
    </row>
    <row r="82" spans="1:22" x14ac:dyDescent="0.15">
      <c r="A82" s="6">
        <v>40.5</v>
      </c>
      <c r="B82" s="6">
        <v>80</v>
      </c>
      <c r="D82">
        <v>525.11242675781295</v>
      </c>
      <c r="E82">
        <v>483.44558715820301</v>
      </c>
      <c r="F82">
        <v>459.05676269531301</v>
      </c>
      <c r="G82">
        <v>456.68566894531301</v>
      </c>
      <c r="I82" s="7">
        <f t="shared" si="7"/>
        <v>66.055664062499943</v>
      </c>
      <c r="J82" s="7">
        <f t="shared" si="7"/>
        <v>26.75991821289</v>
      </c>
      <c r="K82" s="7">
        <f t="shared" si="8"/>
        <v>47.323721313476945</v>
      </c>
      <c r="L82" s="8">
        <f t="shared" si="9"/>
        <v>1.7684553793098499</v>
      </c>
      <c r="M82" s="8">
        <f t="shared" si="5"/>
        <v>1.9645348873699962</v>
      </c>
      <c r="P82" s="6">
        <f t="shared" si="10"/>
        <v>7.9530157424082617</v>
      </c>
      <c r="U82" s="18">
        <v>21.5</v>
      </c>
      <c r="V82" s="20">
        <f t="shared" si="6"/>
        <v>1.6696906588202611</v>
      </c>
    </row>
    <row r="83" spans="1:22" x14ac:dyDescent="0.15">
      <c r="A83" s="6">
        <v>41</v>
      </c>
      <c r="B83" s="6">
        <v>81</v>
      </c>
      <c r="D83">
        <v>525.41943359375</v>
      </c>
      <c r="E83">
        <v>483.70962524414102</v>
      </c>
      <c r="F83">
        <v>459.20269775390602</v>
      </c>
      <c r="G83">
        <v>457.02377319335898</v>
      </c>
      <c r="I83" s="7">
        <f t="shared" si="7"/>
        <v>66.216735839843977</v>
      </c>
      <c r="J83" s="7">
        <f t="shared" si="7"/>
        <v>26.685852050782046</v>
      </c>
      <c r="K83" s="7">
        <f t="shared" si="8"/>
        <v>47.536639404296551</v>
      </c>
      <c r="L83" s="8">
        <f t="shared" si="9"/>
        <v>1.7813423874881844</v>
      </c>
      <c r="M83" s="8">
        <f t="shared" si="5"/>
        <v>1.9798426302157399</v>
      </c>
      <c r="P83" s="6">
        <f t="shared" si="10"/>
        <v>8.7941904219883273</v>
      </c>
      <c r="U83" s="18">
        <v>22</v>
      </c>
      <c r="V83" s="20">
        <f t="shared" si="6"/>
        <v>1.7186540227112845</v>
      </c>
    </row>
    <row r="84" spans="1:22" x14ac:dyDescent="0.15">
      <c r="A84" s="6">
        <v>41.5</v>
      </c>
      <c r="B84" s="6">
        <v>82</v>
      </c>
      <c r="D84">
        <v>524.805419921875</v>
      </c>
      <c r="E84">
        <v>482.87661743164102</v>
      </c>
      <c r="F84">
        <v>458.74432373046898</v>
      </c>
      <c r="G84">
        <v>456.28811645507801</v>
      </c>
      <c r="I84" s="7">
        <f t="shared" si="7"/>
        <v>66.061096191406023</v>
      </c>
      <c r="J84" s="7">
        <f t="shared" si="7"/>
        <v>26.588500976563012</v>
      </c>
      <c r="K84" s="7">
        <f t="shared" si="8"/>
        <v>47.44914550781192</v>
      </c>
      <c r="L84" s="8">
        <f t="shared" si="9"/>
        <v>1.7845739235031324</v>
      </c>
      <c r="M84" s="8">
        <f t="shared" si="5"/>
        <v>1.9854949008980971</v>
      </c>
      <c r="P84" s="6">
        <f t="shared" si="10"/>
        <v>9.1047879429973477</v>
      </c>
      <c r="U84" s="18">
        <v>65</v>
      </c>
      <c r="V84" s="20">
        <f t="shared" ref="V84:V104" si="11">L131</f>
        <v>1.4553024951533404</v>
      </c>
    </row>
    <row r="85" spans="1:22" x14ac:dyDescent="0.15">
      <c r="A85" s="6">
        <v>42</v>
      </c>
      <c r="B85" s="6">
        <v>83</v>
      </c>
      <c r="D85">
        <v>524.56097412109398</v>
      </c>
      <c r="E85">
        <v>482.94857788085898</v>
      </c>
      <c r="F85">
        <v>458.75323486328102</v>
      </c>
      <c r="G85">
        <v>456.69784545898398</v>
      </c>
      <c r="I85" s="7">
        <f t="shared" si="7"/>
        <v>65.807739257812955</v>
      </c>
      <c r="J85" s="7">
        <f t="shared" si="7"/>
        <v>26.250732421875</v>
      </c>
      <c r="K85" s="7">
        <f t="shared" si="8"/>
        <v>47.43222656250046</v>
      </c>
      <c r="L85" s="8">
        <f t="shared" si="9"/>
        <v>1.8068915487849286</v>
      </c>
      <c r="M85" s="8">
        <f t="shared" si="5"/>
        <v>2.0102332608473024</v>
      </c>
      <c r="P85" s="6">
        <f t="shared" si="10"/>
        <v>10.464183786872198</v>
      </c>
      <c r="U85" s="18">
        <v>65.5</v>
      </c>
      <c r="V85" s="20">
        <f t="shared" si="11"/>
        <v>1.5230965878649358</v>
      </c>
    </row>
    <row r="86" spans="1:22" x14ac:dyDescent="0.15">
      <c r="A86" s="6">
        <v>42.5</v>
      </c>
      <c r="B86" s="6">
        <v>84</v>
      </c>
      <c r="D86">
        <v>525.86639404296898</v>
      </c>
      <c r="E86">
        <v>483.84100341796898</v>
      </c>
      <c r="F86">
        <v>458.598388671875</v>
      </c>
      <c r="G86">
        <v>456.29919433593801</v>
      </c>
      <c r="I86" s="7">
        <f t="shared" si="7"/>
        <v>67.268005371093977</v>
      </c>
      <c r="J86" s="7">
        <f t="shared" si="7"/>
        <v>27.541809082030966</v>
      </c>
      <c r="K86" s="7">
        <f t="shared" si="8"/>
        <v>47.988739013672301</v>
      </c>
      <c r="L86" s="8">
        <f t="shared" si="9"/>
        <v>1.7423960376292593</v>
      </c>
      <c r="M86" s="8">
        <f t="shared" si="5"/>
        <v>1.9481584843590425</v>
      </c>
      <c r="P86" s="6">
        <f t="shared" si="10"/>
        <v>7.0531171947106746</v>
      </c>
      <c r="U86" s="18">
        <v>66</v>
      </c>
      <c r="V86" s="20">
        <f t="shared" si="11"/>
        <v>1.435243924847267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526.78302001953102</v>
      </c>
      <c r="E87">
        <v>484.24679565429699</v>
      </c>
      <c r="F87">
        <v>458.36325073242199</v>
      </c>
      <c r="G87">
        <v>456.33135986328102</v>
      </c>
      <c r="I87" s="7">
        <f t="shared" si="7"/>
        <v>68.419769287109034</v>
      </c>
      <c r="J87" s="7">
        <f t="shared" si="7"/>
        <v>27.915435791015966</v>
      </c>
      <c r="K87" s="7">
        <f t="shared" si="8"/>
        <v>48.878964233397859</v>
      </c>
      <c r="L87" s="8">
        <f t="shared" si="9"/>
        <v>1.7509654729849711</v>
      </c>
      <c r="M87" s="8">
        <f t="shared" si="5"/>
        <v>1.9591486543821635</v>
      </c>
      <c r="P87" s="6">
        <f t="shared" si="10"/>
        <v>7.6570372396766535</v>
      </c>
      <c r="U87" s="18">
        <v>66.5</v>
      </c>
      <c r="V87" s="20">
        <f t="shared" si="11"/>
        <v>1.5153811233380183</v>
      </c>
    </row>
    <row r="88" spans="1:22" x14ac:dyDescent="0.15">
      <c r="A88" s="6">
        <v>43.5</v>
      </c>
      <c r="B88" s="6">
        <v>86</v>
      </c>
      <c r="D88">
        <v>525.677001953125</v>
      </c>
      <c r="E88">
        <v>483.91204833984398</v>
      </c>
      <c r="F88">
        <v>459.06973266601602</v>
      </c>
      <c r="G88">
        <v>456.72271728515602</v>
      </c>
      <c r="I88" s="7">
        <f t="shared" si="7"/>
        <v>66.607269287108977</v>
      </c>
      <c r="J88" s="7">
        <f t="shared" si="7"/>
        <v>27.189331054687955</v>
      </c>
      <c r="K88" s="7">
        <f t="shared" si="8"/>
        <v>47.574737548827414</v>
      </c>
      <c r="L88" s="8">
        <f t="shared" si="9"/>
        <v>1.7497575594315562</v>
      </c>
      <c r="M88" s="8">
        <f t="shared" ref="M88:M151" si="12">L88+ABS($N$2)*A88</f>
        <v>1.9603614754961578</v>
      </c>
      <c r="P88" s="6">
        <f t="shared" si="10"/>
        <v>7.7236828857547613</v>
      </c>
      <c r="U88" s="18">
        <v>67</v>
      </c>
      <c r="V88" s="20">
        <f t="shared" si="11"/>
        <v>1.4605552041578571</v>
      </c>
    </row>
    <row r="89" spans="1:22" x14ac:dyDescent="0.15">
      <c r="A89" s="6">
        <v>44</v>
      </c>
      <c r="B89" s="6">
        <v>87</v>
      </c>
      <c r="D89">
        <v>525.07275390625</v>
      </c>
      <c r="E89">
        <v>483.25790405273398</v>
      </c>
      <c r="F89">
        <v>458.74865722656301</v>
      </c>
      <c r="G89">
        <v>456.51568603515602</v>
      </c>
      <c r="I89" s="7">
        <f t="shared" si="7"/>
        <v>66.324096679686988</v>
      </c>
      <c r="J89" s="7">
        <f t="shared" si="7"/>
        <v>26.742218017577954</v>
      </c>
      <c r="K89" s="7">
        <f t="shared" si="8"/>
        <v>47.60454406738242</v>
      </c>
      <c r="L89" s="8">
        <f t="shared" si="9"/>
        <v>1.7801269900683416</v>
      </c>
      <c r="M89" s="8">
        <f t="shared" si="12"/>
        <v>1.9931516408003522</v>
      </c>
      <c r="P89" s="6">
        <f t="shared" si="10"/>
        <v>9.5255329083923055</v>
      </c>
      <c r="U89" s="18">
        <v>67.5</v>
      </c>
      <c r="V89" s="20">
        <f t="shared" si="11"/>
        <v>1.4489302749948452</v>
      </c>
    </row>
    <row r="90" spans="1:22" x14ac:dyDescent="0.15">
      <c r="A90" s="6">
        <v>44.5</v>
      </c>
      <c r="B90" s="6">
        <v>88</v>
      </c>
      <c r="D90">
        <v>526.23126220703102</v>
      </c>
      <c r="E90">
        <v>484.37692260742199</v>
      </c>
      <c r="F90">
        <v>458.25271606445301</v>
      </c>
      <c r="G90">
        <v>455.86270141601602</v>
      </c>
      <c r="I90" s="7">
        <f t="shared" si="7"/>
        <v>67.978546142578011</v>
      </c>
      <c r="J90" s="7">
        <f t="shared" si="7"/>
        <v>28.514221191405966</v>
      </c>
      <c r="K90" s="7">
        <f t="shared" si="8"/>
        <v>48.018591308593841</v>
      </c>
      <c r="L90" s="8">
        <f t="shared" si="9"/>
        <v>1.6840225439180638</v>
      </c>
      <c r="M90" s="8">
        <f t="shared" si="12"/>
        <v>1.8994679293174836</v>
      </c>
      <c r="P90" s="6">
        <f t="shared" si="10"/>
        <v>4.3775259956432899</v>
      </c>
      <c r="U90" s="18">
        <v>68</v>
      </c>
      <c r="V90" s="20">
        <f t="shared" si="11"/>
        <v>1.4447811543258768</v>
      </c>
    </row>
    <row r="91" spans="1:22" x14ac:dyDescent="0.15">
      <c r="A91" s="6">
        <v>45</v>
      </c>
      <c r="B91" s="6">
        <v>89</v>
      </c>
      <c r="D91">
        <v>525.00469970703102</v>
      </c>
      <c r="E91">
        <v>483.60693359375</v>
      </c>
      <c r="F91">
        <v>458.5859375</v>
      </c>
      <c r="G91">
        <v>456.57296752929699</v>
      </c>
      <c r="I91" s="7">
        <f t="shared" si="7"/>
        <v>66.418762207031023</v>
      </c>
      <c r="J91" s="7">
        <f t="shared" si="7"/>
        <v>27.033966064453011</v>
      </c>
      <c r="K91" s="7">
        <f t="shared" si="8"/>
        <v>47.494985961913912</v>
      </c>
      <c r="L91" s="8">
        <f t="shared" si="9"/>
        <v>1.7568634157740219</v>
      </c>
      <c r="M91" s="8">
        <f t="shared" si="12"/>
        <v>1.974729535840851</v>
      </c>
      <c r="P91" s="6">
        <f t="shared" si="10"/>
        <v>8.5132211395930657</v>
      </c>
      <c r="U91" s="18">
        <v>68.5</v>
      </c>
      <c r="V91" s="20">
        <f t="shared" si="11"/>
        <v>1.470122057768634</v>
      </c>
    </row>
    <row r="92" spans="1:22" x14ac:dyDescent="0.15">
      <c r="A92" s="6">
        <v>45.5</v>
      </c>
      <c r="B92" s="6">
        <v>90</v>
      </c>
      <c r="D92">
        <v>524.22546386718795</v>
      </c>
      <c r="E92">
        <v>483.34869384765602</v>
      </c>
      <c r="F92">
        <v>458.37271118164102</v>
      </c>
      <c r="G92">
        <v>456.03082275390602</v>
      </c>
      <c r="I92" s="7">
        <f t="shared" si="7"/>
        <v>65.852752685546932</v>
      </c>
      <c r="J92" s="7">
        <f t="shared" si="7"/>
        <v>27.31787109375</v>
      </c>
      <c r="K92" s="7">
        <f t="shared" si="8"/>
        <v>46.730242919921935</v>
      </c>
      <c r="L92" s="8">
        <f t="shared" si="9"/>
        <v>1.7106107119237872</v>
      </c>
      <c r="M92" s="8">
        <f t="shared" si="12"/>
        <v>1.9308975666580255</v>
      </c>
      <c r="P92" s="6">
        <f t="shared" si="10"/>
        <v>6.1046137436974579</v>
      </c>
      <c r="U92" s="18">
        <v>69</v>
      </c>
      <c r="V92" s="20">
        <f t="shared" si="11"/>
        <v>1.4646266290529906</v>
      </c>
    </row>
    <row r="93" spans="1:22" x14ac:dyDescent="0.15">
      <c r="A93" s="6">
        <v>46</v>
      </c>
      <c r="B93" s="6">
        <v>91</v>
      </c>
      <c r="D93">
        <v>522.690185546875</v>
      </c>
      <c r="E93">
        <v>482.17449951171898</v>
      </c>
      <c r="F93">
        <v>457.94351196289102</v>
      </c>
      <c r="G93">
        <v>455.62728881835898</v>
      </c>
      <c r="I93" s="7">
        <f t="shared" si="7"/>
        <v>64.746673583983977</v>
      </c>
      <c r="J93" s="7">
        <f t="shared" si="7"/>
        <v>26.54721069336</v>
      </c>
      <c r="K93" s="7">
        <f t="shared" si="8"/>
        <v>46.16362609863198</v>
      </c>
      <c r="L93" s="8">
        <f t="shared" si="9"/>
        <v>1.7389256683821193</v>
      </c>
      <c r="M93" s="8">
        <f t="shared" si="12"/>
        <v>1.9616332577837667</v>
      </c>
      <c r="P93" s="6">
        <f t="shared" si="10"/>
        <v>7.7935685030567594</v>
      </c>
      <c r="U93" s="18">
        <v>69.5</v>
      </c>
      <c r="V93" s="20">
        <f t="shared" si="11"/>
        <v>1.4704426391824381</v>
      </c>
    </row>
    <row r="94" spans="1:22" x14ac:dyDescent="0.15">
      <c r="A94" s="6">
        <v>46.5</v>
      </c>
      <c r="B94" s="6">
        <v>92</v>
      </c>
      <c r="D94">
        <v>524.5810546875</v>
      </c>
      <c r="E94">
        <v>484.11853027343801</v>
      </c>
      <c r="F94">
        <v>458.63027954101602</v>
      </c>
      <c r="G94">
        <v>456.38757324218801</v>
      </c>
      <c r="I94" s="7">
        <f t="shared" si="7"/>
        <v>65.950775146483977</v>
      </c>
      <c r="J94" s="7">
        <f t="shared" si="7"/>
        <v>27.73095703125</v>
      </c>
      <c r="K94" s="7">
        <f t="shared" si="8"/>
        <v>46.539105224608974</v>
      </c>
      <c r="L94" s="8">
        <f t="shared" si="9"/>
        <v>1.6782365344320458</v>
      </c>
      <c r="M94" s="8">
        <f t="shared" si="12"/>
        <v>1.9033648585011025</v>
      </c>
      <c r="P94" s="6">
        <f t="shared" si="10"/>
        <v>4.5916658718098278</v>
      </c>
      <c r="U94" s="18">
        <v>70</v>
      </c>
      <c r="V94" s="20">
        <f t="shared" si="11"/>
        <v>1.4885415944283127</v>
      </c>
    </row>
    <row r="95" spans="1:22" x14ac:dyDescent="0.15">
      <c r="A95" s="6">
        <v>47</v>
      </c>
      <c r="B95" s="6">
        <v>93</v>
      </c>
      <c r="D95">
        <v>524.73645019531295</v>
      </c>
      <c r="E95">
        <v>484.07244873046898</v>
      </c>
      <c r="F95">
        <v>458.18756103515602</v>
      </c>
      <c r="G95">
        <v>455.98297119140602</v>
      </c>
      <c r="I95" s="7">
        <f t="shared" si="7"/>
        <v>66.548889160156932</v>
      </c>
      <c r="J95" s="7">
        <f t="shared" si="7"/>
        <v>28.089477539062955</v>
      </c>
      <c r="K95" s="7">
        <f t="shared" si="8"/>
        <v>46.886254882812864</v>
      </c>
      <c r="L95" s="8">
        <f t="shared" si="9"/>
        <v>1.6691750431317192</v>
      </c>
      <c r="M95" s="8">
        <f t="shared" si="12"/>
        <v>1.8967241018681851</v>
      </c>
      <c r="P95" s="6">
        <f t="shared" si="10"/>
        <v>4.2267501302041568</v>
      </c>
      <c r="U95" s="18">
        <v>70.5</v>
      </c>
      <c r="V95" s="20">
        <f t="shared" si="11"/>
        <v>1.4803309021021991</v>
      </c>
    </row>
    <row r="96" spans="1:22" x14ac:dyDescent="0.15">
      <c r="A96" s="6">
        <v>47.5</v>
      </c>
      <c r="B96" s="6">
        <v>94</v>
      </c>
      <c r="D96">
        <v>524.8076171875</v>
      </c>
      <c r="E96">
        <v>484.11697387695301</v>
      </c>
      <c r="F96">
        <v>457.90838623046898</v>
      </c>
      <c r="G96">
        <v>455.59783935546898</v>
      </c>
      <c r="I96" s="7">
        <f t="shared" si="7"/>
        <v>66.899230957031023</v>
      </c>
      <c r="J96" s="7">
        <f t="shared" si="7"/>
        <v>28.519134521484034</v>
      </c>
      <c r="K96" s="7">
        <f t="shared" si="8"/>
        <v>46.935836791992202</v>
      </c>
      <c r="L96" s="8">
        <f t="shared" si="9"/>
        <v>1.6457665206016157</v>
      </c>
      <c r="M96" s="8">
        <f t="shared" si="12"/>
        <v>1.8757363140054908</v>
      </c>
      <c r="P96" s="6">
        <f t="shared" si="10"/>
        <v>3.0734517041462008</v>
      </c>
      <c r="U96" s="18">
        <v>71</v>
      </c>
      <c r="V96" s="20">
        <f t="shared" si="11"/>
        <v>1.4624662718404275</v>
      </c>
    </row>
    <row r="97" spans="1:22" x14ac:dyDescent="0.15">
      <c r="A97" s="6">
        <v>48</v>
      </c>
      <c r="B97" s="6">
        <v>95</v>
      </c>
      <c r="D97">
        <v>526.283447265625</v>
      </c>
      <c r="E97">
        <v>484.83190917968801</v>
      </c>
      <c r="F97">
        <v>458.83459472656301</v>
      </c>
      <c r="G97">
        <v>456.53082275390602</v>
      </c>
      <c r="I97" s="7">
        <f t="shared" si="7"/>
        <v>67.448852539061988</v>
      </c>
      <c r="J97" s="7">
        <f t="shared" si="7"/>
        <v>28.301086425781989</v>
      </c>
      <c r="K97" s="7">
        <f t="shared" si="8"/>
        <v>47.638092041014602</v>
      </c>
      <c r="L97" s="8">
        <f t="shared" si="9"/>
        <v>1.6832601874116326</v>
      </c>
      <c r="M97" s="8">
        <f t="shared" si="12"/>
        <v>1.915650715482917</v>
      </c>
      <c r="P97" s="6">
        <f t="shared" si="10"/>
        <v>5.2667851179446545</v>
      </c>
      <c r="U97" s="18">
        <v>71.5</v>
      </c>
      <c r="V97" s="20">
        <f t="shared" si="11"/>
        <v>1.5194372449056031</v>
      </c>
    </row>
    <row r="98" spans="1:22" x14ac:dyDescent="0.15">
      <c r="A98" s="6">
        <v>48.5</v>
      </c>
      <c r="B98" s="6">
        <v>96</v>
      </c>
      <c r="D98">
        <v>528.04437255859398</v>
      </c>
      <c r="E98">
        <v>485.28927612304699</v>
      </c>
      <c r="F98">
        <v>457.61215209960898</v>
      </c>
      <c r="G98">
        <v>455.42782592773398</v>
      </c>
      <c r="I98" s="7">
        <f t="shared" si="7"/>
        <v>70.432220458985</v>
      </c>
      <c r="J98" s="7">
        <f t="shared" si="7"/>
        <v>29.861450195313012</v>
      </c>
      <c r="K98" s="7">
        <f t="shared" si="8"/>
        <v>49.529205322265895</v>
      </c>
      <c r="L98" s="8">
        <f t="shared" si="9"/>
        <v>1.6586336228921625</v>
      </c>
      <c r="M98" s="8">
        <f t="shared" si="12"/>
        <v>1.8934448856308561</v>
      </c>
      <c r="P98" s="6">
        <f t="shared" si="10"/>
        <v>4.0465541538603365</v>
      </c>
      <c r="U98" s="18">
        <v>72</v>
      </c>
      <c r="V98" s="20">
        <f t="shared" si="11"/>
        <v>1.4698816042650888</v>
      </c>
    </row>
    <row r="99" spans="1:22" x14ac:dyDescent="0.15">
      <c r="A99" s="6">
        <v>49</v>
      </c>
      <c r="B99" s="6">
        <v>97</v>
      </c>
      <c r="D99">
        <v>528.59893798828102</v>
      </c>
      <c r="E99">
        <v>485.67214965820301</v>
      </c>
      <c r="F99">
        <v>457.70352172851602</v>
      </c>
      <c r="G99">
        <v>455.72891235351602</v>
      </c>
      <c r="I99" s="7">
        <f t="shared" si="7"/>
        <v>70.895416259765</v>
      </c>
      <c r="J99" s="7">
        <f t="shared" si="7"/>
        <v>29.943237304686988</v>
      </c>
      <c r="K99" s="7">
        <f t="shared" si="8"/>
        <v>49.935150146484105</v>
      </c>
      <c r="L99" s="8">
        <f t="shared" si="9"/>
        <v>1.6676603681281916</v>
      </c>
      <c r="M99" s="8">
        <f t="shared" si="12"/>
        <v>1.9048923655342944</v>
      </c>
      <c r="P99" s="6">
        <f t="shared" si="10"/>
        <v>4.6756038012713743</v>
      </c>
      <c r="U99" s="18">
        <v>72.5</v>
      </c>
      <c r="V99" s="20">
        <f t="shared" si="11"/>
        <v>1.451126984539822</v>
      </c>
    </row>
    <row r="100" spans="1:22" x14ac:dyDescent="0.15">
      <c r="A100" s="6">
        <v>49.5</v>
      </c>
      <c r="B100" s="6">
        <v>98</v>
      </c>
      <c r="D100">
        <v>528.78961181640602</v>
      </c>
      <c r="E100">
        <v>486.43634033203102</v>
      </c>
      <c r="F100">
        <v>458.62322998046898</v>
      </c>
      <c r="G100">
        <v>456.44161987304699</v>
      </c>
      <c r="I100" s="7">
        <f t="shared" si="7"/>
        <v>70.166381835937045</v>
      </c>
      <c r="J100" s="7">
        <f t="shared" si="7"/>
        <v>29.994720458984034</v>
      </c>
      <c r="K100" s="7">
        <f t="shared" si="8"/>
        <v>49.170077514648227</v>
      </c>
      <c r="L100" s="8">
        <f t="shared" si="9"/>
        <v>1.6392910739703455</v>
      </c>
      <c r="M100" s="8">
        <f t="shared" si="12"/>
        <v>1.8789438060438575</v>
      </c>
      <c r="P100" s="6">
        <f t="shared" si="10"/>
        <v>3.2497063691753354</v>
      </c>
      <c r="U100" s="18">
        <v>73</v>
      </c>
      <c r="V100" s="20">
        <f t="shared" si="11"/>
        <v>1.4327324157849852</v>
      </c>
    </row>
    <row r="101" spans="1:22" x14ac:dyDescent="0.15">
      <c r="A101" s="6">
        <v>50</v>
      </c>
      <c r="B101" s="6">
        <v>99</v>
      </c>
      <c r="D101">
        <v>529.21398925781295</v>
      </c>
      <c r="E101">
        <v>486.55596923828102</v>
      </c>
      <c r="F101">
        <v>458.10568237304699</v>
      </c>
      <c r="G101">
        <v>456.143798828125</v>
      </c>
      <c r="I101" s="7">
        <f t="shared" si="7"/>
        <v>71.108306884765966</v>
      </c>
      <c r="J101" s="7">
        <f t="shared" si="7"/>
        <v>30.412170410156023</v>
      </c>
      <c r="K101" s="7">
        <f t="shared" si="8"/>
        <v>49.819787597656756</v>
      </c>
      <c r="L101" s="8">
        <f t="shared" si="9"/>
        <v>1.6381529803943107</v>
      </c>
      <c r="M101" s="8">
        <f t="shared" si="12"/>
        <v>1.8802264471352319</v>
      </c>
      <c r="P101" s="6">
        <f t="shared" si="10"/>
        <v>3.3201886878244955</v>
      </c>
      <c r="U101" s="18">
        <v>73.5</v>
      </c>
      <c r="V101" s="20">
        <f t="shared" si="11"/>
        <v>1.4526839876387683</v>
      </c>
    </row>
    <row r="102" spans="1:22" x14ac:dyDescent="0.15">
      <c r="A102" s="6">
        <v>50.5</v>
      </c>
      <c r="B102" s="6">
        <v>100</v>
      </c>
      <c r="D102">
        <v>527.85479736328102</v>
      </c>
      <c r="E102">
        <v>485.75479125976602</v>
      </c>
      <c r="F102">
        <v>457.71676635742199</v>
      </c>
      <c r="G102">
        <v>455.90188598632801</v>
      </c>
      <c r="I102" s="7">
        <f t="shared" si="7"/>
        <v>70.138031005859034</v>
      </c>
      <c r="J102" s="7">
        <f t="shared" si="7"/>
        <v>29.852905273438012</v>
      </c>
      <c r="K102" s="7">
        <f t="shared" si="8"/>
        <v>49.240997314452429</v>
      </c>
      <c r="L102" s="8">
        <f t="shared" si="9"/>
        <v>1.6494541105272327</v>
      </c>
      <c r="M102" s="8">
        <f t="shared" si="12"/>
        <v>1.8939483119355631</v>
      </c>
      <c r="P102" s="6">
        <f t="shared" si="10"/>
        <v>4.0742178966355711</v>
      </c>
      <c r="U102" s="18">
        <v>74</v>
      </c>
      <c r="V102" s="20">
        <f t="shared" si="11"/>
        <v>1.4336826123967361</v>
      </c>
    </row>
    <row r="103" spans="1:22" x14ac:dyDescent="0.15">
      <c r="A103" s="6">
        <v>51</v>
      </c>
      <c r="B103" s="6">
        <v>101</v>
      </c>
      <c r="D103">
        <v>528.75872802734398</v>
      </c>
      <c r="E103">
        <v>486.66680908203102</v>
      </c>
      <c r="F103">
        <v>458.1591796875</v>
      </c>
      <c r="G103">
        <v>456.03244018554699</v>
      </c>
      <c r="I103" s="7">
        <f t="shared" si="7"/>
        <v>70.599548339843977</v>
      </c>
      <c r="J103" s="7">
        <f t="shared" si="7"/>
        <v>30.634368896484034</v>
      </c>
      <c r="K103" s="7">
        <f t="shared" si="8"/>
        <v>49.155490112305159</v>
      </c>
      <c r="L103" s="8">
        <f t="shared" si="9"/>
        <v>1.6045863480460612</v>
      </c>
      <c r="M103" s="8">
        <f t="shared" si="12"/>
        <v>1.8515012841218008</v>
      </c>
      <c r="P103" s="6">
        <f t="shared" si="10"/>
        <v>1.7417143146136622</v>
      </c>
      <c r="U103" s="18">
        <v>74.5</v>
      </c>
      <c r="V103" s="20">
        <f t="shared" si="11"/>
        <v>1.4698679763550178</v>
      </c>
    </row>
    <row r="104" spans="1:22" x14ac:dyDescent="0.15">
      <c r="A104" s="6">
        <v>51.5</v>
      </c>
      <c r="B104" s="6">
        <v>102</v>
      </c>
      <c r="D104">
        <v>527.96893310546898</v>
      </c>
      <c r="E104">
        <v>486.34979248046898</v>
      </c>
      <c r="F104">
        <v>457.97323608398398</v>
      </c>
      <c r="G104">
        <v>455.49404907226602</v>
      </c>
      <c r="I104" s="7">
        <f t="shared" si="7"/>
        <v>69.995697021485</v>
      </c>
      <c r="J104" s="7">
        <f t="shared" si="7"/>
        <v>30.855743408202954</v>
      </c>
      <c r="K104" s="7">
        <f t="shared" si="8"/>
        <v>48.396676635742935</v>
      </c>
      <c r="L104" s="8">
        <f t="shared" si="9"/>
        <v>1.5684819514955115</v>
      </c>
      <c r="M104" s="8">
        <f t="shared" si="12"/>
        <v>1.8178176222386604</v>
      </c>
      <c r="P104" s="6">
        <f t="shared" si="10"/>
        <v>-0.109234174471516</v>
      </c>
      <c r="U104" s="18">
        <v>75</v>
      </c>
      <c r="V104" s="20">
        <f t="shared" si="11"/>
        <v>1.4889905354407473</v>
      </c>
    </row>
    <row r="105" spans="1:22" x14ac:dyDescent="0.15">
      <c r="A105" s="6">
        <v>52</v>
      </c>
      <c r="B105" s="6">
        <v>103</v>
      </c>
      <c r="D105">
        <v>527.66149902343795</v>
      </c>
      <c r="E105">
        <v>486.30480957031301</v>
      </c>
      <c r="F105">
        <v>458.14675903320301</v>
      </c>
      <c r="G105">
        <v>456.00918579101602</v>
      </c>
      <c r="I105" s="7">
        <f t="shared" si="7"/>
        <v>69.514739990234943</v>
      </c>
      <c r="J105" s="7">
        <f t="shared" si="7"/>
        <v>30.295623779296989</v>
      </c>
      <c r="K105" s="7">
        <f t="shared" si="8"/>
        <v>48.307803344727049</v>
      </c>
      <c r="L105" s="8">
        <f t="shared" si="9"/>
        <v>1.5945472420917433</v>
      </c>
      <c r="M105" s="8">
        <f t="shared" si="12"/>
        <v>1.8463036475023014</v>
      </c>
      <c r="P105" s="6">
        <f t="shared" si="10"/>
        <v>1.4560993573963279</v>
      </c>
      <c r="U105" s="18"/>
      <c r="V105" s="20"/>
    </row>
    <row r="106" spans="1:22" x14ac:dyDescent="0.15">
      <c r="A106" s="6">
        <v>52.5</v>
      </c>
      <c r="B106" s="6">
        <v>104</v>
      </c>
      <c r="D106">
        <v>526.42443847656295</v>
      </c>
      <c r="E106">
        <v>486.07919311523398</v>
      </c>
      <c r="F106">
        <v>458.21865844726602</v>
      </c>
      <c r="G106">
        <v>455.86676025390602</v>
      </c>
      <c r="I106" s="7">
        <f t="shared" si="7"/>
        <v>68.205780029296932</v>
      </c>
      <c r="J106" s="7">
        <f t="shared" si="7"/>
        <v>30.212432861327954</v>
      </c>
      <c r="K106" s="7">
        <f t="shared" si="8"/>
        <v>47.057077026367367</v>
      </c>
      <c r="L106" s="8">
        <f t="shared" si="9"/>
        <v>1.5575401438988592</v>
      </c>
      <c r="M106" s="8">
        <f t="shared" si="12"/>
        <v>1.8117172839768265</v>
      </c>
      <c r="P106" s="6">
        <f t="shared" si="10"/>
        <v>-0.44445342491475714</v>
      </c>
    </row>
    <row r="107" spans="1:22" x14ac:dyDescent="0.15">
      <c r="A107" s="6">
        <v>53</v>
      </c>
      <c r="B107" s="6">
        <v>105</v>
      </c>
      <c r="D107">
        <v>526.52337646484398</v>
      </c>
      <c r="E107">
        <v>486.23080444335898</v>
      </c>
      <c r="F107">
        <v>458.29837036132801</v>
      </c>
      <c r="G107">
        <v>456.37539672851602</v>
      </c>
      <c r="I107" s="7">
        <f t="shared" si="7"/>
        <v>68.225006103515966</v>
      </c>
      <c r="J107" s="7">
        <f t="shared" si="7"/>
        <v>29.855407714842954</v>
      </c>
      <c r="K107" s="7">
        <f t="shared" si="8"/>
        <v>47.326220703125898</v>
      </c>
      <c r="L107" s="8">
        <f t="shared" si="9"/>
        <v>1.5851808541739369</v>
      </c>
      <c r="M107" s="8">
        <f t="shared" si="12"/>
        <v>1.8417787289193135</v>
      </c>
      <c r="P107" s="6">
        <f t="shared" si="10"/>
        <v>1.2074508807707223</v>
      </c>
    </row>
    <row r="108" spans="1:22" x14ac:dyDescent="0.15">
      <c r="A108" s="6">
        <v>53.5</v>
      </c>
      <c r="B108" s="6">
        <v>106</v>
      </c>
      <c r="D108">
        <v>525.138916015625</v>
      </c>
      <c r="E108">
        <v>485.46392822265602</v>
      </c>
      <c r="F108">
        <v>458.06027221679699</v>
      </c>
      <c r="G108">
        <v>456.14944458007801</v>
      </c>
      <c r="I108" s="7">
        <f t="shared" si="7"/>
        <v>67.078643798828011</v>
      </c>
      <c r="J108" s="7">
        <f t="shared" si="7"/>
        <v>29.314483642578011</v>
      </c>
      <c r="K108" s="7">
        <f t="shared" si="8"/>
        <v>46.558505249023405</v>
      </c>
      <c r="L108" s="8">
        <f t="shared" si="9"/>
        <v>1.5882423793199347</v>
      </c>
      <c r="M108" s="8">
        <f t="shared" si="12"/>
        <v>1.8472609887327205</v>
      </c>
      <c r="P108" s="6">
        <f t="shared" si="10"/>
        <v>1.508706146709522</v>
      </c>
    </row>
    <row r="109" spans="1:22" x14ac:dyDescent="0.15">
      <c r="A109" s="6">
        <v>54</v>
      </c>
      <c r="B109" s="6">
        <v>107</v>
      </c>
      <c r="D109">
        <v>523.24255371093795</v>
      </c>
      <c r="E109">
        <v>484.49169921875</v>
      </c>
      <c r="F109">
        <v>457.52136230468801</v>
      </c>
      <c r="G109">
        <v>455.61593627929699</v>
      </c>
      <c r="I109" s="7">
        <f t="shared" si="7"/>
        <v>65.721191406249943</v>
      </c>
      <c r="J109" s="7">
        <f t="shared" si="7"/>
        <v>28.875762939453011</v>
      </c>
      <c r="K109" s="7">
        <f t="shared" si="8"/>
        <v>45.508157348632835</v>
      </c>
      <c r="L109" s="8">
        <f t="shared" si="9"/>
        <v>1.5759984400777494</v>
      </c>
      <c r="M109" s="8">
        <f t="shared" si="12"/>
        <v>1.8374377841579443</v>
      </c>
      <c r="P109" s="6">
        <f t="shared" si="10"/>
        <v>0.96891193642630979</v>
      </c>
    </row>
    <row r="110" spans="1:22" x14ac:dyDescent="0.15">
      <c r="A110" s="6">
        <v>54.5</v>
      </c>
      <c r="B110" s="6">
        <v>108</v>
      </c>
      <c r="D110">
        <v>521.82659912109398</v>
      </c>
      <c r="E110">
        <v>484.08718872070301</v>
      </c>
      <c r="F110">
        <v>457.22161865234398</v>
      </c>
      <c r="G110">
        <v>455.23297119140602</v>
      </c>
      <c r="I110" s="7">
        <f t="shared" si="7"/>
        <v>64.60498046875</v>
      </c>
      <c r="J110" s="7">
        <f t="shared" si="7"/>
        <v>28.854217529296989</v>
      </c>
      <c r="K110" s="7">
        <f t="shared" si="8"/>
        <v>44.407028198242109</v>
      </c>
      <c r="L110" s="8">
        <f t="shared" si="9"/>
        <v>1.5390134268293241</v>
      </c>
      <c r="M110" s="8">
        <f t="shared" si="12"/>
        <v>1.8028735055769283</v>
      </c>
      <c r="P110" s="6">
        <f t="shared" si="10"/>
        <v>-0.93042725768527046</v>
      </c>
    </row>
    <row r="111" spans="1:22" x14ac:dyDescent="0.15">
      <c r="A111" s="6">
        <v>55</v>
      </c>
      <c r="B111" s="6">
        <v>109</v>
      </c>
      <c r="D111">
        <v>521.587158203125</v>
      </c>
      <c r="E111">
        <v>484.41720581054699</v>
      </c>
      <c r="F111">
        <v>457.54431152343801</v>
      </c>
      <c r="G111">
        <v>455.80999755859398</v>
      </c>
      <c r="I111" s="7">
        <f t="shared" si="7"/>
        <v>64.042846679686988</v>
      </c>
      <c r="J111" s="7">
        <f t="shared" si="7"/>
        <v>28.607208251953011</v>
      </c>
      <c r="K111" s="7">
        <f t="shared" si="8"/>
        <v>44.01780090331988</v>
      </c>
      <c r="L111" s="8">
        <f t="shared" si="9"/>
        <v>1.5386961396456709</v>
      </c>
      <c r="M111" s="8">
        <f t="shared" si="12"/>
        <v>1.8049769530606843</v>
      </c>
      <c r="P111" s="6">
        <f t="shared" si="10"/>
        <v>-0.81484086581862636</v>
      </c>
    </row>
    <row r="112" spans="1:22" x14ac:dyDescent="0.15">
      <c r="A112" s="6">
        <v>55.5</v>
      </c>
      <c r="B112" s="6">
        <v>110</v>
      </c>
      <c r="D112">
        <v>520.77874755859398</v>
      </c>
      <c r="E112">
        <v>484.41735839843801</v>
      </c>
      <c r="F112">
        <v>457.74053955078102</v>
      </c>
      <c r="G112">
        <v>455.802978515625</v>
      </c>
      <c r="I112" s="7">
        <f t="shared" si="7"/>
        <v>63.038208007812955</v>
      </c>
      <c r="J112" s="7">
        <f t="shared" si="7"/>
        <v>28.614379882813012</v>
      </c>
      <c r="K112" s="7">
        <f t="shared" si="8"/>
        <v>43.008142089843844</v>
      </c>
      <c r="L112" s="8">
        <f t="shared" si="9"/>
        <v>1.5030254811035177</v>
      </c>
      <c r="M112" s="8">
        <f t="shared" si="12"/>
        <v>1.7717270291859404</v>
      </c>
      <c r="P112" s="6">
        <f t="shared" si="10"/>
        <v>-2.6419550487026076</v>
      </c>
    </row>
    <row r="113" spans="1:16" x14ac:dyDescent="0.15">
      <c r="A113" s="6">
        <v>56</v>
      </c>
      <c r="B113" s="6">
        <v>111</v>
      </c>
      <c r="D113">
        <v>522.01361083984398</v>
      </c>
      <c r="E113">
        <v>484.78063964843801</v>
      </c>
      <c r="F113">
        <v>457.87350463867199</v>
      </c>
      <c r="G113">
        <v>456.06838989257801</v>
      </c>
      <c r="I113" s="7">
        <f t="shared" si="7"/>
        <v>64.140106201171989</v>
      </c>
      <c r="J113" s="7">
        <f t="shared" si="7"/>
        <v>28.71224975586</v>
      </c>
      <c r="K113" s="7">
        <f t="shared" si="8"/>
        <v>44.04153137206999</v>
      </c>
      <c r="L113" s="8">
        <f t="shared" si="9"/>
        <v>1.5338934338672425</v>
      </c>
      <c r="M113" s="8">
        <f t="shared" si="12"/>
        <v>1.8050157166170744</v>
      </c>
      <c r="P113" s="6">
        <f t="shared" si="10"/>
        <v>-0.81271077241070833</v>
      </c>
    </row>
    <row r="114" spans="1:16" x14ac:dyDescent="0.15">
      <c r="A114" s="6">
        <v>56.5</v>
      </c>
      <c r="B114" s="6">
        <v>112</v>
      </c>
      <c r="D114">
        <v>522.189697265625</v>
      </c>
      <c r="E114">
        <v>484.98117065429699</v>
      </c>
      <c r="F114">
        <v>458.25839233398398</v>
      </c>
      <c r="G114">
        <v>456.59161376953102</v>
      </c>
      <c r="I114" s="7">
        <f t="shared" si="7"/>
        <v>63.931304931641023</v>
      </c>
      <c r="J114" s="7">
        <f t="shared" si="7"/>
        <v>28.389556884765966</v>
      </c>
      <c r="K114" s="7">
        <f t="shared" si="8"/>
        <v>44.05861511230485</v>
      </c>
      <c r="L114" s="8">
        <f t="shared" si="9"/>
        <v>1.5519303556283053</v>
      </c>
      <c r="M114" s="8">
        <f t="shared" si="12"/>
        <v>1.8254733730455464</v>
      </c>
      <c r="P114" s="6">
        <f t="shared" si="10"/>
        <v>0.3114564392147256</v>
      </c>
    </row>
    <row r="115" spans="1:16" x14ac:dyDescent="0.15">
      <c r="A115" s="6">
        <v>57</v>
      </c>
      <c r="B115" s="6">
        <v>113</v>
      </c>
      <c r="D115">
        <v>522.54626464843795</v>
      </c>
      <c r="E115">
        <v>484.62841796875</v>
      </c>
      <c r="F115">
        <v>457.71081542968801</v>
      </c>
      <c r="G115">
        <v>455.61080932617199</v>
      </c>
      <c r="I115" s="7">
        <f t="shared" si="7"/>
        <v>64.835449218749943</v>
      </c>
      <c r="J115" s="7">
        <f t="shared" si="7"/>
        <v>29.017608642578011</v>
      </c>
      <c r="K115" s="7">
        <f t="shared" si="8"/>
        <v>44.523123168945332</v>
      </c>
      <c r="L115" s="8">
        <f t="shared" si="9"/>
        <v>1.5343484612172977</v>
      </c>
      <c r="M115" s="8">
        <f t="shared" si="12"/>
        <v>1.810312213301948</v>
      </c>
      <c r="P115" s="6">
        <f t="shared" si="10"/>
        <v>-0.52166336282907777</v>
      </c>
    </row>
    <row r="116" spans="1:16" x14ac:dyDescent="0.15">
      <c r="A116" s="6">
        <v>57.5</v>
      </c>
      <c r="B116" s="6">
        <v>114</v>
      </c>
      <c r="D116">
        <v>525.63153076171898</v>
      </c>
      <c r="E116">
        <v>485.89935302734398</v>
      </c>
      <c r="F116">
        <v>457.69055175781301</v>
      </c>
      <c r="G116">
        <v>455.66622924804699</v>
      </c>
      <c r="I116" s="7">
        <f t="shared" si="7"/>
        <v>67.940979003905966</v>
      </c>
      <c r="J116" s="7">
        <f t="shared" si="7"/>
        <v>30.233123779296989</v>
      </c>
      <c r="K116" s="7">
        <f t="shared" si="8"/>
        <v>46.777792358398074</v>
      </c>
      <c r="L116" s="8">
        <f t="shared" si="9"/>
        <v>1.5472364913357226</v>
      </c>
      <c r="M116" s="8">
        <f t="shared" si="12"/>
        <v>1.8256209780877821</v>
      </c>
      <c r="P116" s="6">
        <f t="shared" si="10"/>
        <v>0.31956747330761898</v>
      </c>
    </row>
    <row r="117" spans="1:16" x14ac:dyDescent="0.15">
      <c r="A117" s="6">
        <v>58</v>
      </c>
      <c r="B117" s="6">
        <v>115</v>
      </c>
      <c r="D117">
        <v>528.62152099609398</v>
      </c>
      <c r="E117">
        <v>487.78802490234398</v>
      </c>
      <c r="F117">
        <v>458.34188842773398</v>
      </c>
      <c r="G117">
        <v>456.098388671875</v>
      </c>
      <c r="I117" s="7">
        <f t="shared" si="7"/>
        <v>70.27963256836</v>
      </c>
      <c r="J117" s="7">
        <f t="shared" si="7"/>
        <v>31.689636230468977</v>
      </c>
      <c r="K117" s="7">
        <f t="shared" si="8"/>
        <v>48.096887207031713</v>
      </c>
      <c r="L117" s="8">
        <f t="shared" si="9"/>
        <v>1.5177481640129236</v>
      </c>
      <c r="M117" s="8">
        <f t="shared" si="12"/>
        <v>1.7985533854323923</v>
      </c>
      <c r="P117" s="6">
        <f t="shared" si="10"/>
        <v>-1.1678218700031695</v>
      </c>
    </row>
    <row r="118" spans="1:16" x14ac:dyDescent="0.15">
      <c r="A118" s="6">
        <v>58.5</v>
      </c>
      <c r="B118" s="6">
        <v>116</v>
      </c>
      <c r="D118">
        <v>528.798828125</v>
      </c>
      <c r="E118">
        <v>487.42709350585898</v>
      </c>
      <c r="F118">
        <v>458.189453125</v>
      </c>
      <c r="G118">
        <v>456.30270385742199</v>
      </c>
      <c r="I118" s="7">
        <f t="shared" si="7"/>
        <v>70.609375</v>
      </c>
      <c r="J118" s="7">
        <f t="shared" si="7"/>
        <v>31.124389648436988</v>
      </c>
      <c r="K118" s="7">
        <f t="shared" si="8"/>
        <v>48.822302246094111</v>
      </c>
      <c r="L118" s="8">
        <f t="shared" si="9"/>
        <v>1.5686187840970522</v>
      </c>
      <c r="M118" s="8">
        <f t="shared" si="12"/>
        <v>1.85184474018393</v>
      </c>
      <c r="P118" s="6">
        <f t="shared" si="10"/>
        <v>1.7605875440585672</v>
      </c>
    </row>
    <row r="119" spans="1:16" x14ac:dyDescent="0.15">
      <c r="A119" s="6">
        <v>59</v>
      </c>
      <c r="B119" s="6">
        <v>117</v>
      </c>
      <c r="D119">
        <v>527.21545410156295</v>
      </c>
      <c r="E119">
        <v>486.77593994140602</v>
      </c>
      <c r="F119">
        <v>457.55377197265602</v>
      </c>
      <c r="G119">
        <v>455.65377807617199</v>
      </c>
      <c r="I119" s="7">
        <f t="shared" si="7"/>
        <v>69.661682128906932</v>
      </c>
      <c r="J119" s="7">
        <f t="shared" si="7"/>
        <v>31.122161865234034</v>
      </c>
      <c r="K119" s="7">
        <f t="shared" si="8"/>
        <v>47.876168823243106</v>
      </c>
      <c r="L119" s="8">
        <f t="shared" si="9"/>
        <v>1.5383304357376486</v>
      </c>
      <c r="M119" s="8">
        <f t="shared" si="12"/>
        <v>1.8239771264919358</v>
      </c>
      <c r="P119" s="6">
        <f t="shared" si="10"/>
        <v>0.22923630212533727</v>
      </c>
    </row>
    <row r="120" spans="1:16" x14ac:dyDescent="0.15">
      <c r="A120" s="6">
        <v>59.5</v>
      </c>
      <c r="B120" s="6">
        <v>118</v>
      </c>
      <c r="D120">
        <v>525.12591552734398</v>
      </c>
      <c r="E120">
        <v>485.98211669921898</v>
      </c>
      <c r="F120">
        <v>457.85189819335898</v>
      </c>
      <c r="G120">
        <v>455.68081665039102</v>
      </c>
      <c r="I120" s="7">
        <f t="shared" si="7"/>
        <v>67.274017333985</v>
      </c>
      <c r="J120" s="7">
        <f t="shared" si="7"/>
        <v>30.301300048827954</v>
      </c>
      <c r="K120" s="7">
        <f t="shared" si="8"/>
        <v>46.063107299805438</v>
      </c>
      <c r="L120" s="8">
        <f t="shared" si="9"/>
        <v>1.5201693401134169</v>
      </c>
      <c r="M120" s="8">
        <f t="shared" si="12"/>
        <v>1.808236765535113</v>
      </c>
      <c r="P120" s="6">
        <f t="shared" si="10"/>
        <v>-0.63571114425872199</v>
      </c>
    </row>
    <row r="121" spans="1:16" x14ac:dyDescent="0.15">
      <c r="A121" s="6">
        <v>60</v>
      </c>
      <c r="B121" s="6">
        <v>119</v>
      </c>
      <c r="D121">
        <v>528.673095703125</v>
      </c>
      <c r="E121">
        <v>488.20602416992199</v>
      </c>
      <c r="F121">
        <v>458.03082275390602</v>
      </c>
      <c r="G121">
        <v>456.24594116210898</v>
      </c>
      <c r="I121" s="7">
        <f t="shared" si="7"/>
        <v>70.642272949218977</v>
      </c>
      <c r="J121" s="7">
        <f t="shared" si="7"/>
        <v>31.960083007813012</v>
      </c>
      <c r="K121" s="7">
        <f t="shared" si="8"/>
        <v>48.270214843749869</v>
      </c>
      <c r="L121" s="8">
        <f t="shared" si="9"/>
        <v>1.5103282063425698</v>
      </c>
      <c r="M121" s="8">
        <f t="shared" si="12"/>
        <v>1.8008163664316754</v>
      </c>
      <c r="P121" s="6">
        <f t="shared" si="10"/>
        <v>-1.0434689633630483</v>
      </c>
    </row>
    <row r="122" spans="1:16" x14ac:dyDescent="0.15">
      <c r="A122" s="6">
        <v>60.5</v>
      </c>
      <c r="B122" s="6">
        <v>120</v>
      </c>
      <c r="D122">
        <v>527.90545654296898</v>
      </c>
      <c r="E122">
        <v>487.635009765625</v>
      </c>
      <c r="F122">
        <v>458.19000244140602</v>
      </c>
      <c r="G122">
        <v>456.23892211914102</v>
      </c>
      <c r="I122" s="7">
        <f t="shared" si="7"/>
        <v>69.715454101562955</v>
      </c>
      <c r="J122" s="7">
        <f t="shared" si="7"/>
        <v>31.396087646483977</v>
      </c>
      <c r="K122" s="7">
        <f t="shared" si="8"/>
        <v>47.738192749024172</v>
      </c>
      <c r="L122" s="8">
        <f t="shared" si="9"/>
        <v>1.5205140617057213</v>
      </c>
      <c r="M122" s="8">
        <f t="shared" si="12"/>
        <v>1.8134229564622362</v>
      </c>
      <c r="P122" s="6">
        <f t="shared" si="10"/>
        <v>-0.35072513846252412</v>
      </c>
    </row>
    <row r="123" spans="1:16" x14ac:dyDescent="0.15">
      <c r="A123" s="6">
        <v>61</v>
      </c>
      <c r="B123" s="6">
        <v>121</v>
      </c>
      <c r="D123">
        <v>527.52227783203102</v>
      </c>
      <c r="E123">
        <v>487.69537353515602</v>
      </c>
      <c r="F123">
        <v>458.36080932617199</v>
      </c>
      <c r="G123">
        <v>456.09109497070301</v>
      </c>
      <c r="I123" s="7">
        <f t="shared" si="7"/>
        <v>69.161468505859034</v>
      </c>
      <c r="J123" s="7">
        <f t="shared" si="7"/>
        <v>31.604278564453011</v>
      </c>
      <c r="K123" s="7">
        <f t="shared" si="8"/>
        <v>47.038473510741923</v>
      </c>
      <c r="L123" s="8">
        <f t="shared" si="9"/>
        <v>1.4883577682310571</v>
      </c>
      <c r="M123" s="8">
        <f t="shared" si="12"/>
        <v>1.783687397654981</v>
      </c>
      <c r="P123" s="6">
        <f t="shared" si="10"/>
        <v>-1.9847216984963063</v>
      </c>
    </row>
    <row r="124" spans="1:16" x14ac:dyDescent="0.15">
      <c r="A124" s="6">
        <v>61.5</v>
      </c>
      <c r="B124" s="6">
        <v>122</v>
      </c>
      <c r="D124">
        <v>526.19866943359398</v>
      </c>
      <c r="E124">
        <v>486.88507080078102</v>
      </c>
      <c r="F124">
        <v>457.99053955078102</v>
      </c>
      <c r="G124">
        <v>456.20135498046898</v>
      </c>
      <c r="I124" s="7">
        <f t="shared" si="7"/>
        <v>68.208129882812955</v>
      </c>
      <c r="J124" s="7">
        <f t="shared" si="7"/>
        <v>30.683715820312045</v>
      </c>
      <c r="K124" s="7">
        <f t="shared" si="8"/>
        <v>46.729528808594523</v>
      </c>
      <c r="L124" s="8">
        <f t="shared" si="9"/>
        <v>1.5229423021073756</v>
      </c>
      <c r="M124" s="8">
        <f t="shared" si="12"/>
        <v>1.8206926661987088</v>
      </c>
      <c r="P124" s="6">
        <f t="shared" si="10"/>
        <v>4.875216004185623E-2</v>
      </c>
    </row>
    <row r="125" spans="1:16" x14ac:dyDescent="0.15">
      <c r="A125" s="6">
        <v>62</v>
      </c>
      <c r="B125" s="6">
        <v>123</v>
      </c>
      <c r="D125">
        <v>526.86486816406295</v>
      </c>
      <c r="E125">
        <v>487.66949462890602</v>
      </c>
      <c r="F125">
        <v>458.39080810546898</v>
      </c>
      <c r="G125">
        <v>456.17514038085898</v>
      </c>
      <c r="I125" s="7">
        <f t="shared" si="7"/>
        <v>68.474060058593977</v>
      </c>
      <c r="J125" s="7">
        <f t="shared" si="7"/>
        <v>31.494354248047046</v>
      </c>
      <c r="K125" s="7">
        <f t="shared" si="8"/>
        <v>46.428012084961047</v>
      </c>
      <c r="L125" s="8">
        <f t="shared" si="9"/>
        <v>1.4741693612543281</v>
      </c>
      <c r="M125" s="8">
        <f t="shared" si="12"/>
        <v>1.7743404600130703</v>
      </c>
      <c r="P125" s="6">
        <f t="shared" si="10"/>
        <v>-2.4983445986990702</v>
      </c>
    </row>
    <row r="126" spans="1:16" x14ac:dyDescent="0.15">
      <c r="A126" s="6">
        <v>62.5</v>
      </c>
      <c r="B126" s="6">
        <v>124</v>
      </c>
      <c r="D126">
        <v>526.20416259765602</v>
      </c>
      <c r="E126">
        <v>486.98919677734398</v>
      </c>
      <c r="F126">
        <v>457.99783325195301</v>
      </c>
      <c r="G126">
        <v>456.15377807617199</v>
      </c>
      <c r="I126" s="7">
        <f t="shared" si="7"/>
        <v>68.206329345703011</v>
      </c>
      <c r="J126" s="7">
        <f t="shared" si="7"/>
        <v>30.835418701171989</v>
      </c>
      <c r="K126" s="7">
        <f t="shared" si="8"/>
        <v>46.621536254882621</v>
      </c>
      <c r="L126" s="8">
        <f t="shared" si="9"/>
        <v>1.5119475660990662</v>
      </c>
      <c r="M126" s="8">
        <f t="shared" si="12"/>
        <v>1.8145393995252177</v>
      </c>
      <c r="P126" s="6">
        <f t="shared" si="10"/>
        <v>-0.28937555575549595</v>
      </c>
    </row>
    <row r="127" spans="1:16" x14ac:dyDescent="0.15">
      <c r="A127" s="6">
        <v>63</v>
      </c>
      <c r="B127" s="6">
        <v>125</v>
      </c>
      <c r="D127">
        <v>526.79034423828102</v>
      </c>
      <c r="E127">
        <v>487.63482666015602</v>
      </c>
      <c r="F127">
        <v>458.08352661132801</v>
      </c>
      <c r="G127">
        <v>456.16027832031301</v>
      </c>
      <c r="I127" s="7">
        <f t="shared" si="7"/>
        <v>68.706817626953011</v>
      </c>
      <c r="J127" s="7">
        <f t="shared" si="7"/>
        <v>31.474548339843011</v>
      </c>
      <c r="K127" s="7">
        <f t="shared" si="8"/>
        <v>46.674633789062909</v>
      </c>
      <c r="L127" s="8">
        <f t="shared" si="9"/>
        <v>1.4829325995435623</v>
      </c>
      <c r="M127" s="8">
        <f t="shared" si="12"/>
        <v>1.787945167637123</v>
      </c>
      <c r="P127" s="6">
        <f t="shared" si="10"/>
        <v>-1.7507532854817294</v>
      </c>
    </row>
    <row r="128" spans="1:16" x14ac:dyDescent="0.15">
      <c r="A128" s="6">
        <v>63.5</v>
      </c>
      <c r="B128" s="6">
        <v>126</v>
      </c>
      <c r="D128">
        <v>525.52648925781295</v>
      </c>
      <c r="E128">
        <v>487.07870483398398</v>
      </c>
      <c r="F128">
        <v>457.896484375</v>
      </c>
      <c r="G128">
        <v>455.97784423828102</v>
      </c>
      <c r="I128" s="7">
        <f t="shared" si="7"/>
        <v>67.630004882812955</v>
      </c>
      <c r="J128" s="7">
        <f t="shared" si="7"/>
        <v>31.100860595702954</v>
      </c>
      <c r="K128" s="7">
        <f t="shared" si="8"/>
        <v>45.859402465820892</v>
      </c>
      <c r="L128" s="8">
        <f t="shared" si="9"/>
        <v>1.4745380541706634</v>
      </c>
      <c r="M128" s="8">
        <f t="shared" si="12"/>
        <v>1.7819713569316333</v>
      </c>
      <c r="P128" s="6">
        <f t="shared" si="10"/>
        <v>-2.0790197292480865</v>
      </c>
    </row>
    <row r="129" spans="1:16" x14ac:dyDescent="0.15">
      <c r="A129" s="6">
        <v>64</v>
      </c>
      <c r="B129" s="6">
        <v>127</v>
      </c>
      <c r="D129">
        <v>524.93914794921898</v>
      </c>
      <c r="E129">
        <v>485.91140747070301</v>
      </c>
      <c r="F129">
        <v>457.97189331054699</v>
      </c>
      <c r="G129">
        <v>456.02404785156301</v>
      </c>
      <c r="I129" s="7">
        <f t="shared" si="7"/>
        <v>66.967254638671989</v>
      </c>
      <c r="J129" s="7">
        <f t="shared" si="7"/>
        <v>29.88735961914</v>
      </c>
      <c r="K129" s="7">
        <f t="shared" si="8"/>
        <v>46.04610290527399</v>
      </c>
      <c r="L129" s="8">
        <f t="shared" si="9"/>
        <v>1.54065476147936</v>
      </c>
      <c r="M129" s="8">
        <f t="shared" si="12"/>
        <v>1.8505087989077391</v>
      </c>
      <c r="P129" s="6">
        <f t="shared" si="10"/>
        <v>1.6871763307750829</v>
      </c>
    </row>
    <row r="130" spans="1:16" x14ac:dyDescent="0.15">
      <c r="A130" s="6">
        <v>64.5</v>
      </c>
      <c r="B130" s="6">
        <v>128</v>
      </c>
      <c r="D130">
        <v>525.27893066406295</v>
      </c>
      <c r="E130">
        <v>486.96722412109398</v>
      </c>
      <c r="F130">
        <v>458.52972412109398</v>
      </c>
      <c r="G130">
        <v>456.63269042968801</v>
      </c>
      <c r="I130" s="7">
        <f t="shared" ref="I130:J152" si="13">D130-F130</f>
        <v>66.749206542968977</v>
      </c>
      <c r="J130" s="7">
        <f t="shared" si="13"/>
        <v>30.334533691405966</v>
      </c>
      <c r="K130" s="7">
        <f t="shared" ref="K130:K152" si="14">I130-0.7*J130</f>
        <v>45.515032958984804</v>
      </c>
      <c r="L130" s="8">
        <f t="shared" ref="L130:L152" si="15">K130/J130</f>
        <v>1.500436216426152</v>
      </c>
      <c r="M130" s="8">
        <f t="shared" si="12"/>
        <v>1.8127109885219403</v>
      </c>
      <c r="P130" s="6">
        <f t="shared" si="10"/>
        <v>-0.38984843770295613</v>
      </c>
    </row>
    <row r="131" spans="1:16" x14ac:dyDescent="0.15">
      <c r="A131" s="6">
        <v>65</v>
      </c>
      <c r="B131" s="6">
        <v>129</v>
      </c>
      <c r="D131">
        <v>524.352783203125</v>
      </c>
      <c r="E131">
        <v>486.15225219726602</v>
      </c>
      <c r="F131">
        <v>457.31161499023398</v>
      </c>
      <c r="G131">
        <v>455.04702758789102</v>
      </c>
      <c r="I131" s="7">
        <f t="shared" si="13"/>
        <v>67.041168212891023</v>
      </c>
      <c r="J131" s="7">
        <f t="shared" si="13"/>
        <v>31.105224609375</v>
      </c>
      <c r="K131" s="7">
        <f t="shared" si="14"/>
        <v>45.267510986328524</v>
      </c>
      <c r="L131" s="8">
        <f t="shared" si="15"/>
        <v>1.4553024951533404</v>
      </c>
      <c r="M131" s="8">
        <f t="shared" si="12"/>
        <v>1.769998001916538</v>
      </c>
      <c r="P131" s="6">
        <f t="shared" si="10"/>
        <v>-2.7369667022155313</v>
      </c>
    </row>
    <row r="132" spans="1:16" x14ac:dyDescent="0.15">
      <c r="A132" s="6">
        <v>65.5</v>
      </c>
      <c r="B132" s="6">
        <v>130</v>
      </c>
      <c r="D132">
        <v>524.801025390625</v>
      </c>
      <c r="E132">
        <v>486.35183715820301</v>
      </c>
      <c r="F132">
        <v>458.32217407226602</v>
      </c>
      <c r="G132">
        <v>456.44812011718801</v>
      </c>
      <c r="I132" s="7">
        <f t="shared" si="13"/>
        <v>66.478851318358977</v>
      </c>
      <c r="J132" s="7">
        <f t="shared" si="13"/>
        <v>29.903717041015</v>
      </c>
      <c r="K132" s="7">
        <f t="shared" si="14"/>
        <v>45.54624938964848</v>
      </c>
      <c r="L132" s="8">
        <f t="shared" si="15"/>
        <v>1.5230965878649358</v>
      </c>
      <c r="M132" s="8">
        <f t="shared" si="12"/>
        <v>1.8402128292955426</v>
      </c>
      <c r="P132" s="6">
        <f t="shared" si="10"/>
        <v>1.1214032428169514</v>
      </c>
    </row>
    <row r="133" spans="1:16" x14ac:dyDescent="0.15">
      <c r="A133" s="6">
        <v>66</v>
      </c>
      <c r="B133" s="6">
        <v>131</v>
      </c>
      <c r="D133">
        <v>526.02337646484398</v>
      </c>
      <c r="E133">
        <v>487.71276855468801</v>
      </c>
      <c r="F133">
        <v>457.934326171875</v>
      </c>
      <c r="G133">
        <v>455.82458496093801</v>
      </c>
      <c r="I133" s="7">
        <f t="shared" si="13"/>
        <v>68.089050292968977</v>
      </c>
      <c r="J133" s="7">
        <f t="shared" si="13"/>
        <v>31.88818359375</v>
      </c>
      <c r="K133" s="7">
        <f t="shared" si="14"/>
        <v>45.76732177734398</v>
      </c>
      <c r="L133" s="8">
        <f t="shared" si="15"/>
        <v>1.435243924847267</v>
      </c>
      <c r="M133" s="8">
        <f t="shared" si="12"/>
        <v>1.7547809009452831</v>
      </c>
      <c r="P133" s="6">
        <f t="shared" si="10"/>
        <v>-3.5731605266494126</v>
      </c>
    </row>
    <row r="134" spans="1:16" x14ac:dyDescent="0.15">
      <c r="A134" s="6">
        <v>66.5</v>
      </c>
      <c r="B134" s="6">
        <v>132</v>
      </c>
      <c r="D134">
        <v>525.86126708984398</v>
      </c>
      <c r="E134">
        <v>486.69363403320301</v>
      </c>
      <c r="F134">
        <v>457.65243530273398</v>
      </c>
      <c r="G134">
        <v>455.90487670898398</v>
      </c>
      <c r="I134" s="7">
        <f t="shared" si="13"/>
        <v>68.20883178711</v>
      </c>
      <c r="J134" s="7">
        <f t="shared" si="13"/>
        <v>30.788757324219034</v>
      </c>
      <c r="K134" s="7">
        <f t="shared" si="14"/>
        <v>46.656701660156678</v>
      </c>
      <c r="L134" s="8">
        <f t="shared" si="15"/>
        <v>1.5153811233380183</v>
      </c>
      <c r="M134" s="8">
        <f t="shared" si="12"/>
        <v>1.8373388341034436</v>
      </c>
      <c r="P134" s="6">
        <f t="shared" ref="P134:P152" si="16">(M134-$O$2)/$O$2*100</f>
        <v>0.96347453907597047</v>
      </c>
    </row>
    <row r="135" spans="1:16" x14ac:dyDescent="0.15">
      <c r="A135" s="6">
        <v>67</v>
      </c>
      <c r="B135" s="6">
        <v>133</v>
      </c>
      <c r="D135">
        <v>527.24255371093795</v>
      </c>
      <c r="E135">
        <v>488.22717285156301</v>
      </c>
      <c r="F135">
        <v>458.02566528320301</v>
      </c>
      <c r="G135">
        <v>456.19055175781301</v>
      </c>
      <c r="I135" s="7">
        <f t="shared" si="13"/>
        <v>69.216888427734943</v>
      </c>
      <c r="J135" s="7">
        <f t="shared" si="13"/>
        <v>32.03662109375</v>
      </c>
      <c r="K135" s="7">
        <f t="shared" si="14"/>
        <v>46.791253662109945</v>
      </c>
      <c r="L135" s="8">
        <f t="shared" si="15"/>
        <v>1.4605552041578571</v>
      </c>
      <c r="M135" s="8">
        <f t="shared" si="12"/>
        <v>1.7849336495906916</v>
      </c>
      <c r="P135" s="6">
        <f t="shared" si="16"/>
        <v>-1.9162389977309957</v>
      </c>
    </row>
    <row r="136" spans="1:16" x14ac:dyDescent="0.15">
      <c r="A136" s="6">
        <v>67.5</v>
      </c>
      <c r="B136" s="6">
        <v>134</v>
      </c>
      <c r="D136">
        <v>528.09393310546898</v>
      </c>
      <c r="E136">
        <v>488.13861083984398</v>
      </c>
      <c r="F136">
        <v>457.7978515625</v>
      </c>
      <c r="G136">
        <v>455.42648315429699</v>
      </c>
      <c r="I136" s="7">
        <f t="shared" si="13"/>
        <v>70.296081542968977</v>
      </c>
      <c r="J136" s="7">
        <f t="shared" si="13"/>
        <v>32.712127685546989</v>
      </c>
      <c r="K136" s="7">
        <f t="shared" si="14"/>
        <v>47.397592163086088</v>
      </c>
      <c r="L136" s="8">
        <f t="shared" si="15"/>
        <v>1.4489302749948452</v>
      </c>
      <c r="M136" s="8">
        <f t="shared" si="12"/>
        <v>1.7757294550950888</v>
      </c>
      <c r="P136" s="6">
        <f t="shared" si="16"/>
        <v>-2.4220180295354088</v>
      </c>
    </row>
    <row r="137" spans="1:16" x14ac:dyDescent="0.15">
      <c r="A137" s="6">
        <v>68</v>
      </c>
      <c r="B137" s="6">
        <v>135</v>
      </c>
      <c r="D137">
        <v>526.66680908203102</v>
      </c>
      <c r="E137">
        <v>487.42019653320301</v>
      </c>
      <c r="F137">
        <v>457.39865112304699</v>
      </c>
      <c r="G137">
        <v>455.12405395507801</v>
      </c>
      <c r="I137" s="7">
        <f t="shared" si="13"/>
        <v>69.268157958984034</v>
      </c>
      <c r="J137" s="7">
        <f t="shared" si="13"/>
        <v>32.296142578125</v>
      </c>
      <c r="K137" s="7">
        <f t="shared" si="14"/>
        <v>46.660858154296534</v>
      </c>
      <c r="L137" s="8">
        <f t="shared" si="15"/>
        <v>1.4447811543258768</v>
      </c>
      <c r="M137" s="8">
        <f t="shared" si="12"/>
        <v>1.7740010690935297</v>
      </c>
      <c r="P137" s="6">
        <f t="shared" si="16"/>
        <v>-2.5169944447850545</v>
      </c>
    </row>
    <row r="138" spans="1:16" x14ac:dyDescent="0.15">
      <c r="A138" s="6">
        <v>68.5</v>
      </c>
      <c r="B138" s="6">
        <v>136</v>
      </c>
      <c r="D138">
        <v>526.72998046875</v>
      </c>
      <c r="E138">
        <v>487.52209472656301</v>
      </c>
      <c r="F138">
        <v>458.13079833984398</v>
      </c>
      <c r="G138">
        <v>455.91134643554699</v>
      </c>
      <c r="I138" s="7">
        <f t="shared" si="13"/>
        <v>68.599182128906023</v>
      </c>
      <c r="J138" s="7">
        <f t="shared" si="13"/>
        <v>31.610748291016023</v>
      </c>
      <c r="K138" s="7">
        <f t="shared" si="14"/>
        <v>46.471658325194809</v>
      </c>
      <c r="L138" s="8">
        <f t="shared" si="15"/>
        <v>1.470122057768634</v>
      </c>
      <c r="M138" s="8">
        <f t="shared" si="12"/>
        <v>1.8017627072036961</v>
      </c>
      <c r="P138" s="6">
        <f t="shared" si="16"/>
        <v>-0.99146665945059331</v>
      </c>
    </row>
    <row r="139" spans="1:16" x14ac:dyDescent="0.15">
      <c r="A139" s="6">
        <v>69</v>
      </c>
      <c r="B139" s="6">
        <v>137</v>
      </c>
      <c r="D139">
        <v>527.09515380859398</v>
      </c>
      <c r="E139">
        <v>487.41735839843801</v>
      </c>
      <c r="F139">
        <v>457.38351440429699</v>
      </c>
      <c r="G139">
        <v>455.21243286132801</v>
      </c>
      <c r="I139" s="7">
        <f t="shared" si="13"/>
        <v>69.711639404296989</v>
      </c>
      <c r="J139" s="7">
        <f t="shared" si="13"/>
        <v>32.20492553711</v>
      </c>
      <c r="K139" s="7">
        <f t="shared" si="14"/>
        <v>47.168191528319994</v>
      </c>
      <c r="L139" s="8">
        <f t="shared" si="15"/>
        <v>1.4646266290529906</v>
      </c>
      <c r="M139" s="8">
        <f t="shared" si="12"/>
        <v>1.7986880131554619</v>
      </c>
      <c r="P139" s="6">
        <f t="shared" si="16"/>
        <v>-1.1604239516453265</v>
      </c>
    </row>
    <row r="140" spans="1:16" x14ac:dyDescent="0.15">
      <c r="A140" s="6">
        <v>69.5</v>
      </c>
      <c r="B140" s="6">
        <v>138</v>
      </c>
      <c r="D140">
        <v>526.86907958984398</v>
      </c>
      <c r="E140">
        <v>487.37158203125</v>
      </c>
      <c r="F140">
        <v>457.89837646484398</v>
      </c>
      <c r="G140">
        <v>455.59432983398398</v>
      </c>
      <c r="I140" s="7">
        <f t="shared" si="13"/>
        <v>68.970703125</v>
      </c>
      <c r="J140" s="7">
        <f t="shared" si="13"/>
        <v>31.777252197266023</v>
      </c>
      <c r="K140" s="7">
        <f t="shared" si="14"/>
        <v>46.726626586913781</v>
      </c>
      <c r="L140" s="8">
        <f t="shared" si="15"/>
        <v>1.4704426391824381</v>
      </c>
      <c r="M140" s="8">
        <f t="shared" si="12"/>
        <v>1.8069247579523187</v>
      </c>
      <c r="P140" s="6">
        <f t="shared" si="16"/>
        <v>-0.70780717887237699</v>
      </c>
    </row>
    <row r="141" spans="1:16" x14ac:dyDescent="0.15">
      <c r="A141" s="6">
        <v>70</v>
      </c>
      <c r="B141" s="6">
        <v>139</v>
      </c>
      <c r="D141">
        <v>525.63641357421898</v>
      </c>
      <c r="E141">
        <v>487.03088378906301</v>
      </c>
      <c r="F141">
        <v>458.22027587890602</v>
      </c>
      <c r="G141">
        <v>456.22674560546898</v>
      </c>
      <c r="I141" s="7">
        <f t="shared" si="13"/>
        <v>67.416137695312955</v>
      </c>
      <c r="J141" s="7">
        <f t="shared" si="13"/>
        <v>30.804138183594034</v>
      </c>
      <c r="K141" s="7">
        <f t="shared" si="14"/>
        <v>45.853240966797131</v>
      </c>
      <c r="L141" s="8">
        <f t="shared" si="15"/>
        <v>1.4885415944283127</v>
      </c>
      <c r="M141" s="8">
        <f t="shared" si="12"/>
        <v>1.8274444478656025</v>
      </c>
      <c r="P141" s="6">
        <f t="shared" si="16"/>
        <v>0.41976883032926687</v>
      </c>
    </row>
    <row r="142" spans="1:16" x14ac:dyDescent="0.15">
      <c r="A142" s="6">
        <v>70.5</v>
      </c>
      <c r="B142" s="6">
        <v>140</v>
      </c>
      <c r="D142">
        <v>525.24896240234398</v>
      </c>
      <c r="E142">
        <v>486.83380126953102</v>
      </c>
      <c r="F142">
        <v>458.361083984375</v>
      </c>
      <c r="G142">
        <v>456.15594482421898</v>
      </c>
      <c r="I142" s="7">
        <f t="shared" si="13"/>
        <v>66.887878417968977</v>
      </c>
      <c r="J142" s="7">
        <f t="shared" si="13"/>
        <v>30.677856445312045</v>
      </c>
      <c r="K142" s="7">
        <f t="shared" si="14"/>
        <v>45.413378906250543</v>
      </c>
      <c r="L142" s="8">
        <f t="shared" si="15"/>
        <v>1.4803309021021991</v>
      </c>
      <c r="M142" s="8">
        <f t="shared" si="12"/>
        <v>1.8216544902068981</v>
      </c>
      <c r="P142" s="6">
        <f t="shared" si="16"/>
        <v>0.10160528215488816</v>
      </c>
    </row>
    <row r="143" spans="1:16" x14ac:dyDescent="0.15">
      <c r="A143" s="6">
        <v>71</v>
      </c>
      <c r="B143" s="6">
        <v>141</v>
      </c>
      <c r="D143">
        <v>525.24035644531295</v>
      </c>
      <c r="E143">
        <v>487.05252075195301</v>
      </c>
      <c r="F143">
        <v>458.10379028320301</v>
      </c>
      <c r="G143">
        <v>456.00622558593801</v>
      </c>
      <c r="I143" s="7">
        <f t="shared" si="13"/>
        <v>67.136566162109943</v>
      </c>
      <c r="J143" s="7">
        <f t="shared" si="13"/>
        <v>31.046295166015</v>
      </c>
      <c r="K143" s="7">
        <f t="shared" si="14"/>
        <v>45.404159545899446</v>
      </c>
      <c r="L143" s="8">
        <f t="shared" si="15"/>
        <v>1.4624662718404275</v>
      </c>
      <c r="M143" s="8">
        <f t="shared" si="12"/>
        <v>1.8062105946125357</v>
      </c>
      <c r="P143" s="6">
        <f t="shared" si="16"/>
        <v>-0.74705111735261809</v>
      </c>
    </row>
    <row r="144" spans="1:16" x14ac:dyDescent="0.15">
      <c r="A144" s="6">
        <v>71.5</v>
      </c>
      <c r="B144" s="6">
        <v>142</v>
      </c>
      <c r="D144">
        <v>525.44274902343795</v>
      </c>
      <c r="E144">
        <v>486.64611816406301</v>
      </c>
      <c r="F144">
        <v>458.15081787109398</v>
      </c>
      <c r="G144">
        <v>456.32675170898398</v>
      </c>
      <c r="I144" s="7">
        <f t="shared" si="13"/>
        <v>67.291931152343977</v>
      </c>
      <c r="J144" s="7">
        <f t="shared" si="13"/>
        <v>30.319366455079034</v>
      </c>
      <c r="K144" s="7">
        <f t="shared" si="14"/>
        <v>46.06837463378865</v>
      </c>
      <c r="L144" s="8">
        <f t="shared" si="15"/>
        <v>1.5194372449056031</v>
      </c>
      <c r="M144" s="8">
        <f t="shared" si="12"/>
        <v>1.8656023023451205</v>
      </c>
      <c r="P144" s="6">
        <f t="shared" si="16"/>
        <v>2.516578355986788</v>
      </c>
    </row>
    <row r="145" spans="1:16" x14ac:dyDescent="0.15">
      <c r="A145" s="6">
        <v>72</v>
      </c>
      <c r="B145" s="6">
        <v>143</v>
      </c>
      <c r="D145">
        <v>526.792236328125</v>
      </c>
      <c r="E145">
        <v>487.87646484375</v>
      </c>
      <c r="F145">
        <v>458.03106689453102</v>
      </c>
      <c r="G145">
        <v>456.18756103515602</v>
      </c>
      <c r="I145" s="7">
        <f t="shared" si="13"/>
        <v>68.761169433593977</v>
      </c>
      <c r="J145" s="7">
        <f t="shared" si="13"/>
        <v>31.688903808593977</v>
      </c>
      <c r="K145" s="7">
        <f t="shared" si="14"/>
        <v>46.578936767578199</v>
      </c>
      <c r="L145" s="8">
        <f t="shared" si="15"/>
        <v>1.4698816042650888</v>
      </c>
      <c r="M145" s="8">
        <f t="shared" si="12"/>
        <v>1.8184673963720155</v>
      </c>
      <c r="P145" s="6">
        <f t="shared" si="16"/>
        <v>-7.3528482657104627E-2</v>
      </c>
    </row>
    <row r="146" spans="1:16" x14ac:dyDescent="0.15">
      <c r="A146" s="6">
        <v>72.5</v>
      </c>
      <c r="B146" s="6">
        <v>144</v>
      </c>
      <c r="D146">
        <v>526.19738769531295</v>
      </c>
      <c r="E146">
        <v>487.74050903320301</v>
      </c>
      <c r="F146">
        <v>458.04162597656301</v>
      </c>
      <c r="G146">
        <v>456.05676269531301</v>
      </c>
      <c r="I146" s="7">
        <f t="shared" si="13"/>
        <v>68.155761718749943</v>
      </c>
      <c r="J146" s="7">
        <f t="shared" si="13"/>
        <v>31.68374633789</v>
      </c>
      <c r="K146" s="7">
        <f t="shared" si="14"/>
        <v>45.977139282226943</v>
      </c>
      <c r="L146" s="8">
        <f t="shared" si="15"/>
        <v>1.451126984539822</v>
      </c>
      <c r="M146" s="8">
        <f t="shared" si="12"/>
        <v>1.8021335113141579</v>
      </c>
      <c r="P146" s="6">
        <f t="shared" si="16"/>
        <v>-0.97109062936256763</v>
      </c>
    </row>
    <row r="147" spans="1:16" x14ac:dyDescent="0.15">
      <c r="A147" s="6">
        <v>73</v>
      </c>
      <c r="B147" s="6">
        <v>145</v>
      </c>
      <c r="D147">
        <v>526.6884765625</v>
      </c>
      <c r="E147">
        <v>488.15850830078102</v>
      </c>
      <c r="F147">
        <v>457.86782836914102</v>
      </c>
      <c r="G147">
        <v>455.88973999023398</v>
      </c>
      <c r="I147" s="7">
        <f t="shared" si="13"/>
        <v>68.820648193358977</v>
      </c>
      <c r="J147" s="7">
        <f t="shared" si="13"/>
        <v>32.268768310547046</v>
      </c>
      <c r="K147" s="7">
        <f t="shared" si="14"/>
        <v>46.232510375976048</v>
      </c>
      <c r="L147" s="8">
        <f t="shared" si="15"/>
        <v>1.4327324157849852</v>
      </c>
      <c r="M147" s="8">
        <f t="shared" si="12"/>
        <v>1.7861596772267303</v>
      </c>
      <c r="P147" s="6">
        <f t="shared" si="16"/>
        <v>-1.8488676410069089</v>
      </c>
    </row>
    <row r="148" spans="1:16" x14ac:dyDescent="0.15">
      <c r="A148" s="6">
        <v>73.5</v>
      </c>
      <c r="B148" s="6">
        <v>146</v>
      </c>
      <c r="D148">
        <v>526.07946777343795</v>
      </c>
      <c r="E148">
        <v>487.49246215820301</v>
      </c>
      <c r="F148">
        <v>457.77648925781301</v>
      </c>
      <c r="G148">
        <v>455.76324462890602</v>
      </c>
      <c r="I148" s="7">
        <f t="shared" si="13"/>
        <v>68.302978515624943</v>
      </c>
      <c r="J148" s="7">
        <f t="shared" si="13"/>
        <v>31.729217529296989</v>
      </c>
      <c r="K148" s="7">
        <f t="shared" si="14"/>
        <v>46.092526245117057</v>
      </c>
      <c r="L148" s="8">
        <f t="shared" si="15"/>
        <v>1.4526839876387683</v>
      </c>
      <c r="M148" s="8">
        <f t="shared" si="12"/>
        <v>1.8085319837479226</v>
      </c>
      <c r="P148" s="6">
        <f t="shared" si="16"/>
        <v>-0.61948862941321647</v>
      </c>
    </row>
    <row r="149" spans="1:16" x14ac:dyDescent="0.15">
      <c r="A149" s="6">
        <v>74</v>
      </c>
      <c r="B149" s="6">
        <v>147</v>
      </c>
      <c r="D149">
        <v>524.95172119140602</v>
      </c>
      <c r="E149">
        <v>487.25918579101602</v>
      </c>
      <c r="F149">
        <v>458.17379760742199</v>
      </c>
      <c r="G149">
        <v>455.962158203125</v>
      </c>
      <c r="I149" s="7">
        <f t="shared" si="13"/>
        <v>66.777923583984034</v>
      </c>
      <c r="J149" s="7">
        <f t="shared" si="13"/>
        <v>31.297027587891023</v>
      </c>
      <c r="K149" s="7">
        <f t="shared" si="14"/>
        <v>44.870004272460321</v>
      </c>
      <c r="L149" s="8">
        <f t="shared" si="15"/>
        <v>1.4336826123967361</v>
      </c>
      <c r="M149" s="8">
        <f t="shared" si="12"/>
        <v>1.7919513431732996</v>
      </c>
      <c r="P149" s="6">
        <f t="shared" si="16"/>
        <v>-1.5306102208285448</v>
      </c>
    </row>
    <row r="150" spans="1:16" x14ac:dyDescent="0.15">
      <c r="A150" s="6">
        <v>74.5</v>
      </c>
      <c r="B150" s="6">
        <v>148</v>
      </c>
      <c r="D150">
        <v>525.27911376953102</v>
      </c>
      <c r="E150">
        <v>487.22811889648398</v>
      </c>
      <c r="F150">
        <v>458.525146484375</v>
      </c>
      <c r="G150">
        <v>456.46405029296898</v>
      </c>
      <c r="I150" s="7">
        <f t="shared" si="13"/>
        <v>66.753967285156023</v>
      </c>
      <c r="J150" s="7">
        <f t="shared" si="13"/>
        <v>30.764068603515</v>
      </c>
      <c r="K150" s="7">
        <f t="shared" si="14"/>
        <v>45.219119262695529</v>
      </c>
      <c r="L150" s="8">
        <f t="shared" si="15"/>
        <v>1.4698679763550178</v>
      </c>
      <c r="M150" s="8">
        <f t="shared" si="12"/>
        <v>1.8305574417989905</v>
      </c>
      <c r="P150" s="6">
        <f t="shared" si="16"/>
        <v>0.59083073676705689</v>
      </c>
    </row>
    <row r="151" spans="1:16" x14ac:dyDescent="0.15">
      <c r="A151" s="6">
        <v>75</v>
      </c>
      <c r="B151" s="6">
        <v>149</v>
      </c>
      <c r="D151">
        <v>526.33239746093795</v>
      </c>
      <c r="E151">
        <v>487.493408203125</v>
      </c>
      <c r="F151">
        <v>458.3408203125</v>
      </c>
      <c r="G151">
        <v>456.43270874023398</v>
      </c>
      <c r="I151" s="7">
        <f t="shared" si="13"/>
        <v>67.991577148437955</v>
      </c>
      <c r="J151" s="7">
        <f t="shared" si="13"/>
        <v>31.060699462891023</v>
      </c>
      <c r="K151" s="7">
        <f t="shared" si="14"/>
        <v>46.249087524414236</v>
      </c>
      <c r="L151" s="8">
        <f t="shared" si="15"/>
        <v>1.4889905354407473</v>
      </c>
      <c r="M151" s="8">
        <f t="shared" si="12"/>
        <v>1.8521007355521291</v>
      </c>
      <c r="P151" s="6">
        <f t="shared" si="16"/>
        <v>1.7746547271820887</v>
      </c>
    </row>
    <row r="152" spans="1:16" x14ac:dyDescent="0.15">
      <c r="A152" s="6">
        <v>75.5</v>
      </c>
      <c r="B152" s="6">
        <v>150</v>
      </c>
      <c r="D152">
        <v>525.66571044921898</v>
      </c>
      <c r="E152">
        <v>487.97900390625</v>
      </c>
      <c r="F152">
        <v>458.32431030273398</v>
      </c>
      <c r="G152">
        <v>456.48052978515602</v>
      </c>
      <c r="I152" s="7">
        <f t="shared" si="13"/>
        <v>67.341400146485</v>
      </c>
      <c r="J152" s="7">
        <f t="shared" si="13"/>
        <v>31.498474121093977</v>
      </c>
      <c r="K152" s="7">
        <f t="shared" si="14"/>
        <v>45.292468261719222</v>
      </c>
      <c r="L152" s="8">
        <f t="shared" si="15"/>
        <v>1.437925789280937</v>
      </c>
      <c r="M152" s="8">
        <f t="shared" ref="M152:M160" si="17">L152+ABS($N$2)*A152</f>
        <v>1.8034567240597279</v>
      </c>
      <c r="P152" s="6">
        <f t="shared" si="16"/>
        <v>-0.89837886065261763</v>
      </c>
    </row>
    <row r="153" spans="1:16" x14ac:dyDescent="0.15">
      <c r="A153" s="18">
        <v>76</v>
      </c>
      <c r="B153" s="18">
        <v>151</v>
      </c>
      <c r="D153">
        <v>523.29742431640602</v>
      </c>
      <c r="E153">
        <v>486.32595825195301</v>
      </c>
      <c r="F153">
        <v>458.22378540039102</v>
      </c>
      <c r="G153">
        <v>456.3359375</v>
      </c>
      <c r="I153" s="19">
        <f t="shared" ref="I153:I189" si="18">D153-F153</f>
        <v>65.073638916015</v>
      </c>
      <c r="J153" s="19">
        <f t="shared" ref="J153:J189" si="19">E153-G153</f>
        <v>29.990020751953011</v>
      </c>
      <c r="K153" s="19">
        <f t="shared" ref="K153:K189" si="20">I153-0.7*J153</f>
        <v>44.080624389647895</v>
      </c>
      <c r="L153" s="20">
        <f t="shared" ref="L153:L189" si="21">K153/J153</f>
        <v>1.4698430772768729</v>
      </c>
      <c r="M153" s="20">
        <f t="shared" si="17"/>
        <v>1.8377947467230733</v>
      </c>
      <c r="N153" s="18"/>
      <c r="O153" s="18"/>
      <c r="P153" s="18">
        <f t="shared" ref="P153:P189" si="22">(M153-$O$2)/$O$2*100</f>
        <v>0.98852736074916592</v>
      </c>
    </row>
    <row r="154" spans="1:16" x14ac:dyDescent="0.15">
      <c r="A154" s="18">
        <v>76.5</v>
      </c>
      <c r="B154" s="18">
        <v>152</v>
      </c>
      <c r="D154">
        <v>521.97021484375</v>
      </c>
      <c r="E154">
        <v>485.90435791015602</v>
      </c>
      <c r="F154">
        <v>458.99594116210898</v>
      </c>
      <c r="G154">
        <v>456.91622924804699</v>
      </c>
      <c r="I154" s="19">
        <f t="shared" si="18"/>
        <v>62.974273681641023</v>
      </c>
      <c r="J154" s="19">
        <f t="shared" si="19"/>
        <v>28.988128662109034</v>
      </c>
      <c r="K154" s="19">
        <f t="shared" si="20"/>
        <v>42.682583618164699</v>
      </c>
      <c r="L154" s="20">
        <f t="shared" si="21"/>
        <v>1.4724159712301803</v>
      </c>
      <c r="M154" s="20">
        <f t="shared" si="17"/>
        <v>1.8427883753437899</v>
      </c>
      <c r="N154" s="18"/>
      <c r="O154" s="18"/>
      <c r="P154" s="18">
        <f t="shared" si="22"/>
        <v>1.2629318890523749</v>
      </c>
    </row>
    <row r="155" spans="1:16" x14ac:dyDescent="0.15">
      <c r="A155" s="18">
        <v>77</v>
      </c>
      <c r="B155" s="18">
        <v>153</v>
      </c>
      <c r="D155">
        <v>521.23095703125</v>
      </c>
      <c r="E155">
        <v>485.42004394531301</v>
      </c>
      <c r="F155">
        <v>458.4140625</v>
      </c>
      <c r="G155">
        <v>456.0302734375</v>
      </c>
      <c r="I155" s="19">
        <f t="shared" si="18"/>
        <v>62.81689453125</v>
      </c>
      <c r="J155" s="19">
        <f t="shared" si="19"/>
        <v>29.389770507813012</v>
      </c>
      <c r="K155" s="19">
        <f t="shared" si="20"/>
        <v>42.244055175780893</v>
      </c>
      <c r="L155" s="20">
        <f t="shared" si="21"/>
        <v>1.4373727472472329</v>
      </c>
      <c r="M155" s="20">
        <f t="shared" si="17"/>
        <v>1.8101658860282517</v>
      </c>
      <c r="N155" s="18"/>
      <c r="O155" s="18"/>
      <c r="P155" s="18">
        <f t="shared" si="22"/>
        <v>-0.52970418235457506</v>
      </c>
    </row>
    <row r="156" spans="1:16" x14ac:dyDescent="0.15">
      <c r="A156" s="18">
        <v>77.5</v>
      </c>
      <c r="B156" s="18">
        <v>154</v>
      </c>
      <c r="D156">
        <v>520.70416259765602</v>
      </c>
      <c r="E156">
        <v>485.52008056640602</v>
      </c>
      <c r="F156">
        <v>459.43890380859398</v>
      </c>
      <c r="G156">
        <v>457.33108520507801</v>
      </c>
      <c r="I156" s="19">
        <f t="shared" si="18"/>
        <v>61.265258789062045</v>
      </c>
      <c r="J156" s="19">
        <f t="shared" si="19"/>
        <v>28.188995361328011</v>
      </c>
      <c r="K156" s="19">
        <f t="shared" si="20"/>
        <v>41.532962036132439</v>
      </c>
      <c r="L156" s="20">
        <f t="shared" si="21"/>
        <v>1.4733750353200166</v>
      </c>
      <c r="M156" s="20">
        <f t="shared" si="17"/>
        <v>1.8485889087684444</v>
      </c>
      <c r="N156" s="18"/>
      <c r="O156" s="18"/>
      <c r="P156" s="18">
        <f t="shared" si="22"/>
        <v>1.5816765853832147</v>
      </c>
    </row>
    <row r="157" spans="1:16" x14ac:dyDescent="0.15">
      <c r="A157" s="18">
        <v>78</v>
      </c>
      <c r="B157" s="18">
        <v>155</v>
      </c>
      <c r="D157">
        <v>522.91217041015602</v>
      </c>
      <c r="E157">
        <v>486.40969848632801</v>
      </c>
      <c r="F157">
        <v>458.78189086914102</v>
      </c>
      <c r="G157">
        <v>456.28161621093801</v>
      </c>
      <c r="I157" s="19">
        <f t="shared" si="18"/>
        <v>64.130279541015</v>
      </c>
      <c r="J157" s="19">
        <f t="shared" si="19"/>
        <v>30.12808227539</v>
      </c>
      <c r="K157" s="19">
        <f t="shared" si="20"/>
        <v>43.040621948242006</v>
      </c>
      <c r="L157" s="20">
        <f t="shared" si="21"/>
        <v>1.4285881708242532</v>
      </c>
      <c r="M157" s="20">
        <f t="shared" si="17"/>
        <v>1.8062227789400902</v>
      </c>
      <c r="N157" s="18"/>
      <c r="O157" s="18"/>
      <c r="P157" s="18">
        <f t="shared" si="22"/>
        <v>-0.74638157724276677</v>
      </c>
    </row>
    <row r="158" spans="1:16" x14ac:dyDescent="0.15">
      <c r="A158" s="18">
        <v>78.5</v>
      </c>
      <c r="B158" s="18">
        <v>156</v>
      </c>
      <c r="D158">
        <v>522.20617675781295</v>
      </c>
      <c r="E158">
        <v>486.11868286132801</v>
      </c>
      <c r="F158">
        <v>459.26947021484398</v>
      </c>
      <c r="G158">
        <v>456.92514038085898</v>
      </c>
      <c r="I158" s="19">
        <f t="shared" si="18"/>
        <v>62.936706542968977</v>
      </c>
      <c r="J158" s="19">
        <f t="shared" si="19"/>
        <v>29.193542480469034</v>
      </c>
      <c r="K158" s="19">
        <f t="shared" si="20"/>
        <v>42.501226806640659</v>
      </c>
      <c r="L158" s="20">
        <f t="shared" si="21"/>
        <v>1.4558434227389392</v>
      </c>
      <c r="M158" s="20">
        <f t="shared" si="17"/>
        <v>1.8358987655221854</v>
      </c>
      <c r="N158" s="18"/>
      <c r="O158" s="18"/>
      <c r="P158" s="18">
        <f t="shared" si="22"/>
        <v>0.88434143371746743</v>
      </c>
    </row>
    <row r="159" spans="1:16" x14ac:dyDescent="0.15">
      <c r="A159" s="18">
        <v>79</v>
      </c>
      <c r="B159" s="18">
        <v>157</v>
      </c>
      <c r="D159">
        <v>521.81201171875</v>
      </c>
      <c r="E159">
        <v>486.14816284179699</v>
      </c>
      <c r="F159">
        <v>458.55325317382801</v>
      </c>
      <c r="G159">
        <v>456.53244018554699</v>
      </c>
      <c r="I159" s="19">
        <f t="shared" si="18"/>
        <v>63.258758544921989</v>
      </c>
      <c r="J159" s="19">
        <f t="shared" si="19"/>
        <v>29.61572265625</v>
      </c>
      <c r="K159" s="19">
        <f t="shared" si="20"/>
        <v>42.527752685546986</v>
      </c>
      <c r="L159" s="20">
        <f t="shared" si="21"/>
        <v>1.4359856478657318</v>
      </c>
      <c r="M159" s="20">
        <f t="shared" si="17"/>
        <v>1.8184617253163873</v>
      </c>
      <c r="N159" s="18"/>
      <c r="O159" s="18"/>
      <c r="P159" s="18">
        <f t="shared" si="22"/>
        <v>-7.3840112428326318E-2</v>
      </c>
    </row>
    <row r="160" spans="1:16" x14ac:dyDescent="0.15">
      <c r="A160" s="18">
        <v>79.5</v>
      </c>
      <c r="B160" s="18">
        <v>158</v>
      </c>
      <c r="D160">
        <v>521.74566650390602</v>
      </c>
      <c r="E160">
        <v>486.12918090820301</v>
      </c>
      <c r="F160">
        <v>458.61810302734398</v>
      </c>
      <c r="G160">
        <v>456.18704223632801</v>
      </c>
      <c r="I160" s="19">
        <f t="shared" si="18"/>
        <v>63.127563476562045</v>
      </c>
      <c r="J160" s="19">
        <f t="shared" si="19"/>
        <v>29.942138671875</v>
      </c>
      <c r="K160" s="19">
        <f t="shared" si="20"/>
        <v>42.168066406249551</v>
      </c>
      <c r="L160" s="20">
        <f t="shared" si="21"/>
        <v>1.4083184527449439</v>
      </c>
      <c r="M160" s="20">
        <f t="shared" si="17"/>
        <v>1.7932152648630086</v>
      </c>
      <c r="N160" s="18"/>
      <c r="O160" s="18"/>
      <c r="P160" s="18">
        <f t="shared" si="22"/>
        <v>-1.4611565506781552</v>
      </c>
    </row>
    <row r="161" spans="1:16" x14ac:dyDescent="0.15">
      <c r="A161" s="18">
        <v>80</v>
      </c>
      <c r="B161" s="18">
        <v>159</v>
      </c>
      <c r="D161">
        <v>520.51519775390602</v>
      </c>
      <c r="E161">
        <v>485.340087890625</v>
      </c>
      <c r="F161">
        <v>459.35217285156301</v>
      </c>
      <c r="G161">
        <v>456.98162841796898</v>
      </c>
      <c r="I161" s="19">
        <f t="shared" si="18"/>
        <v>61.163024902343011</v>
      </c>
      <c r="J161" s="19">
        <f t="shared" si="19"/>
        <v>28.358459472656023</v>
      </c>
      <c r="K161" s="19">
        <f t="shared" si="20"/>
        <v>41.312103271483792</v>
      </c>
      <c r="L161" s="20">
        <f t="shared" si="21"/>
        <v>1.4567823513586138</v>
      </c>
      <c r="M161" s="20">
        <f t="shared" ref="M161:M189" si="23">L161+ABS($N$2)*A161</f>
        <v>1.8440998981440877</v>
      </c>
      <c r="N161" s="18"/>
      <c r="O161" s="18"/>
      <c r="P161" s="18">
        <f t="shared" si="22"/>
        <v>1.3350012844178176</v>
      </c>
    </row>
    <row r="162" spans="1:16" x14ac:dyDescent="0.15">
      <c r="A162" s="18">
        <v>80.5</v>
      </c>
      <c r="B162" s="18">
        <v>160</v>
      </c>
      <c r="D162">
        <v>520.861572265625</v>
      </c>
      <c r="E162">
        <v>486.14080810546898</v>
      </c>
      <c r="F162">
        <v>459.51351928710898</v>
      </c>
      <c r="G162">
        <v>457.04486083984398</v>
      </c>
      <c r="I162" s="19">
        <f t="shared" si="18"/>
        <v>61.348052978516023</v>
      </c>
      <c r="J162" s="19">
        <f t="shared" si="19"/>
        <v>29.095947265625</v>
      </c>
      <c r="K162" s="19">
        <f t="shared" si="20"/>
        <v>40.980889892578524</v>
      </c>
      <c r="L162" s="20">
        <f t="shared" si="21"/>
        <v>1.4084741602826185</v>
      </c>
      <c r="M162" s="20">
        <f t="shared" si="23"/>
        <v>1.7982124417355017</v>
      </c>
      <c r="N162" s="18"/>
      <c r="O162" s="18"/>
      <c r="P162" s="18">
        <f t="shared" si="22"/>
        <v>-1.1865570426459846</v>
      </c>
    </row>
    <row r="163" spans="1:16" x14ac:dyDescent="0.15">
      <c r="A163" s="18">
        <v>81</v>
      </c>
      <c r="B163" s="18">
        <v>161</v>
      </c>
      <c r="D163">
        <v>519.69219970703102</v>
      </c>
      <c r="E163">
        <v>485.22735595703102</v>
      </c>
      <c r="F163">
        <v>458.97000122070301</v>
      </c>
      <c r="G163">
        <v>456.42541503906301</v>
      </c>
      <c r="I163" s="19">
        <f t="shared" si="18"/>
        <v>60.722198486328011</v>
      </c>
      <c r="J163" s="19">
        <f t="shared" si="19"/>
        <v>28.801940917968011</v>
      </c>
      <c r="K163" s="19">
        <f t="shared" si="20"/>
        <v>40.560839843750401</v>
      </c>
      <c r="L163" s="20">
        <f t="shared" si="21"/>
        <v>1.4082675872182848</v>
      </c>
      <c r="M163" s="20">
        <f t="shared" si="23"/>
        <v>1.8004266033385772</v>
      </c>
      <c r="N163" s="18"/>
      <c r="O163" s="18"/>
      <c r="P163" s="18">
        <f t="shared" si="22"/>
        <v>-1.0648868071466082</v>
      </c>
    </row>
    <row r="164" spans="1:16" x14ac:dyDescent="0.15">
      <c r="A164" s="18">
        <v>81.5</v>
      </c>
      <c r="B164" s="18">
        <v>162</v>
      </c>
      <c r="D164">
        <v>518.77862548828102</v>
      </c>
      <c r="E164">
        <v>484.14236450195301</v>
      </c>
      <c r="F164">
        <v>459.29702758789102</v>
      </c>
      <c r="G164">
        <v>456.97891235351602</v>
      </c>
      <c r="I164" s="19">
        <f t="shared" si="18"/>
        <v>59.48159790039</v>
      </c>
      <c r="J164" s="19">
        <f t="shared" si="19"/>
        <v>27.163452148436988</v>
      </c>
      <c r="K164" s="19">
        <f t="shared" si="20"/>
        <v>40.467181396484108</v>
      </c>
      <c r="L164" s="20">
        <f t="shared" si="21"/>
        <v>1.4897657770208206</v>
      </c>
      <c r="M164" s="20">
        <f t="shared" si="23"/>
        <v>1.8843455278085222</v>
      </c>
      <c r="N164" s="18"/>
      <c r="O164" s="18"/>
      <c r="P164" s="18">
        <f t="shared" si="22"/>
        <v>3.5465359945721233</v>
      </c>
    </row>
    <row r="165" spans="1:16" x14ac:dyDescent="0.15">
      <c r="A165" s="18">
        <v>82</v>
      </c>
      <c r="B165" s="18">
        <v>163</v>
      </c>
      <c r="D165">
        <v>518.519775390625</v>
      </c>
      <c r="E165">
        <v>484.339599609375</v>
      </c>
      <c r="F165">
        <v>459.73458862304699</v>
      </c>
      <c r="G165">
        <v>456.98001098632801</v>
      </c>
      <c r="I165" s="19">
        <f t="shared" si="18"/>
        <v>58.785186767578011</v>
      </c>
      <c r="J165" s="19">
        <f t="shared" si="19"/>
        <v>27.359588623046989</v>
      </c>
      <c r="K165" s="19">
        <f t="shared" si="20"/>
        <v>39.633474731445119</v>
      </c>
      <c r="L165" s="20">
        <f t="shared" si="21"/>
        <v>1.4486136936305736</v>
      </c>
      <c r="M165" s="20">
        <f t="shared" si="23"/>
        <v>1.8456141790856844</v>
      </c>
      <c r="N165" s="18"/>
      <c r="O165" s="18"/>
      <c r="P165" s="18">
        <f t="shared" si="22"/>
        <v>1.4182124278683979</v>
      </c>
    </row>
    <row r="166" spans="1:16" x14ac:dyDescent="0.15">
      <c r="A166" s="18">
        <v>82.5</v>
      </c>
      <c r="B166" s="18">
        <v>164</v>
      </c>
      <c r="D166">
        <v>521.42535400390602</v>
      </c>
      <c r="E166">
        <v>485.63827514648398</v>
      </c>
      <c r="F166">
        <v>459.45620727539102</v>
      </c>
      <c r="G166">
        <v>457.26379394531301</v>
      </c>
      <c r="I166" s="19">
        <f t="shared" si="18"/>
        <v>61.969146728515</v>
      </c>
      <c r="J166" s="19">
        <f t="shared" si="19"/>
        <v>28.374481201170966</v>
      </c>
      <c r="K166" s="19">
        <f t="shared" si="20"/>
        <v>42.107009887695327</v>
      </c>
      <c r="L166" s="20">
        <f t="shared" si="21"/>
        <v>1.4839746175150383</v>
      </c>
      <c r="M166" s="20">
        <f t="shared" si="23"/>
        <v>1.8833958376375584</v>
      </c>
      <c r="N166" s="18"/>
      <c r="O166" s="18"/>
      <c r="P166" s="18">
        <f t="shared" si="22"/>
        <v>3.494349638078492</v>
      </c>
    </row>
    <row r="167" spans="1:16" x14ac:dyDescent="0.15">
      <c r="A167" s="18">
        <v>83</v>
      </c>
      <c r="B167" s="18">
        <v>165</v>
      </c>
      <c r="D167">
        <v>522.091552734375</v>
      </c>
      <c r="E167">
        <v>486.48571777343801</v>
      </c>
      <c r="F167">
        <v>460.106201171875</v>
      </c>
      <c r="G167">
        <v>457.61999511718801</v>
      </c>
      <c r="I167" s="19">
        <f t="shared" si="18"/>
        <v>61.9853515625</v>
      </c>
      <c r="J167" s="19">
        <f t="shared" si="19"/>
        <v>28.86572265625</v>
      </c>
      <c r="K167" s="19">
        <f t="shared" si="20"/>
        <v>41.779345703125003</v>
      </c>
      <c r="L167" s="20">
        <f t="shared" si="21"/>
        <v>1.4473687771706956</v>
      </c>
      <c r="M167" s="20">
        <f t="shared" si="23"/>
        <v>1.8492107319606248</v>
      </c>
      <c r="N167" s="18"/>
      <c r="O167" s="18"/>
      <c r="P167" s="18">
        <f t="shared" si="22"/>
        <v>1.6158463470331654</v>
      </c>
    </row>
    <row r="168" spans="1:16" x14ac:dyDescent="0.15">
      <c r="A168" s="18">
        <v>83.5</v>
      </c>
      <c r="B168" s="18">
        <v>166</v>
      </c>
      <c r="D168">
        <v>522.26043701171898</v>
      </c>
      <c r="E168">
        <v>486.51834106445301</v>
      </c>
      <c r="F168">
        <v>459.70919799804699</v>
      </c>
      <c r="G168">
        <v>457.41189575195301</v>
      </c>
      <c r="I168" s="19">
        <f t="shared" si="18"/>
        <v>62.551239013671989</v>
      </c>
      <c r="J168" s="19">
        <f t="shared" si="19"/>
        <v>29.1064453125</v>
      </c>
      <c r="K168" s="19">
        <f t="shared" si="20"/>
        <v>42.176727294921989</v>
      </c>
      <c r="L168" s="20">
        <f t="shared" si="21"/>
        <v>1.4490511239724917</v>
      </c>
      <c r="M168" s="20">
        <f t="shared" si="23"/>
        <v>1.8533138134298301</v>
      </c>
      <c r="N168" s="18"/>
      <c r="O168" s="18"/>
      <c r="P168" s="18">
        <f t="shared" si="22"/>
        <v>1.8413144826642363</v>
      </c>
    </row>
    <row r="169" spans="1:16" x14ac:dyDescent="0.15">
      <c r="A169" s="18">
        <v>84</v>
      </c>
      <c r="B169" s="18">
        <v>167</v>
      </c>
      <c r="D169">
        <v>523.43005371093795</v>
      </c>
      <c r="E169">
        <v>486.90576171875</v>
      </c>
      <c r="F169">
        <v>459.20541381835898</v>
      </c>
      <c r="G169">
        <v>457.151611328125</v>
      </c>
      <c r="I169" s="19">
        <f t="shared" si="18"/>
        <v>64.224639892578978</v>
      </c>
      <c r="J169" s="19">
        <f t="shared" si="19"/>
        <v>29.754150390625</v>
      </c>
      <c r="K169" s="19">
        <f t="shared" si="20"/>
        <v>43.396734619141483</v>
      </c>
      <c r="L169" s="20">
        <f t="shared" si="21"/>
        <v>1.4585102935022811</v>
      </c>
      <c r="M169" s="20">
        <f t="shared" si="23"/>
        <v>1.8651937176270288</v>
      </c>
      <c r="N169" s="18"/>
      <c r="O169" s="18"/>
      <c r="P169" s="18">
        <f t="shared" si="22"/>
        <v>2.4941262464376881</v>
      </c>
    </row>
    <row r="170" spans="1:16" x14ac:dyDescent="0.15">
      <c r="A170" s="18">
        <v>84.5</v>
      </c>
      <c r="B170" s="18">
        <v>168</v>
      </c>
      <c r="D170">
        <v>522.35260009765602</v>
      </c>
      <c r="E170">
        <v>486.15695190429699</v>
      </c>
      <c r="F170">
        <v>458.70809936523398</v>
      </c>
      <c r="G170">
        <v>456.55026245117199</v>
      </c>
      <c r="I170" s="19">
        <f t="shared" si="18"/>
        <v>63.644500732422046</v>
      </c>
      <c r="J170" s="19">
        <f t="shared" si="19"/>
        <v>29.606689453125</v>
      </c>
      <c r="K170" s="19">
        <f t="shared" si="20"/>
        <v>42.919818115234548</v>
      </c>
      <c r="L170" s="20">
        <f t="shared" si="21"/>
        <v>1.4496662378678864</v>
      </c>
      <c r="M170" s="20">
        <f t="shared" si="23"/>
        <v>1.8587703966600433</v>
      </c>
      <c r="N170" s="18"/>
      <c r="O170" s="18"/>
      <c r="P170" s="18">
        <f t="shared" si="22"/>
        <v>2.1411587965209131</v>
      </c>
    </row>
    <row r="171" spans="1:16" x14ac:dyDescent="0.15">
      <c r="A171" s="18">
        <v>85</v>
      </c>
      <c r="B171" s="18">
        <v>169</v>
      </c>
      <c r="D171">
        <v>522.83111572265602</v>
      </c>
      <c r="E171">
        <v>486.61697387695301</v>
      </c>
      <c r="F171">
        <v>458.74270629882801</v>
      </c>
      <c r="G171">
        <v>456.717041015625</v>
      </c>
      <c r="I171" s="19">
        <f t="shared" si="18"/>
        <v>64.088409423828011</v>
      </c>
      <c r="J171" s="19">
        <f t="shared" si="19"/>
        <v>29.899932861328011</v>
      </c>
      <c r="K171" s="19">
        <f t="shared" si="20"/>
        <v>43.158456420898403</v>
      </c>
      <c r="L171" s="20">
        <f t="shared" si="21"/>
        <v>1.4434298772864038</v>
      </c>
      <c r="M171" s="20">
        <f t="shared" si="23"/>
        <v>1.8549547707459699</v>
      </c>
      <c r="N171" s="18"/>
      <c r="O171" s="18"/>
      <c r="P171" s="18">
        <f t="shared" si="22"/>
        <v>1.9314866104898767</v>
      </c>
    </row>
    <row r="172" spans="1:16" x14ac:dyDescent="0.15">
      <c r="A172" s="18">
        <v>85.5</v>
      </c>
      <c r="B172" s="18">
        <v>170</v>
      </c>
      <c r="D172">
        <v>522.67730712890602</v>
      </c>
      <c r="E172">
        <v>486.88586425781301</v>
      </c>
      <c r="F172">
        <v>458.79513549804699</v>
      </c>
      <c r="G172">
        <v>456.41055297851602</v>
      </c>
      <c r="I172" s="19">
        <f t="shared" si="18"/>
        <v>63.882171630859034</v>
      </c>
      <c r="J172" s="19">
        <f t="shared" si="19"/>
        <v>30.475311279296989</v>
      </c>
      <c r="K172" s="19">
        <f t="shared" si="20"/>
        <v>42.549453735351143</v>
      </c>
      <c r="L172" s="20">
        <f t="shared" si="21"/>
        <v>1.3961942290071561</v>
      </c>
      <c r="M172" s="20">
        <f t="shared" si="23"/>
        <v>1.8101398571341314</v>
      </c>
      <c r="N172" s="18"/>
      <c r="O172" s="18"/>
      <c r="P172" s="18">
        <f t="shared" si="22"/>
        <v>-0.53113449424915626</v>
      </c>
    </row>
    <row r="173" spans="1:16" x14ac:dyDescent="0.15">
      <c r="A173" s="18">
        <v>86</v>
      </c>
      <c r="B173" s="18">
        <v>171</v>
      </c>
      <c r="D173">
        <v>522.50421142578102</v>
      </c>
      <c r="E173">
        <v>486.84524536132801</v>
      </c>
      <c r="F173">
        <v>459.05755615234398</v>
      </c>
      <c r="G173">
        <v>456.74377441406301</v>
      </c>
      <c r="I173" s="19">
        <f t="shared" si="18"/>
        <v>63.446655273437045</v>
      </c>
      <c r="J173" s="19">
        <f t="shared" si="19"/>
        <v>30.101470947265</v>
      </c>
      <c r="K173" s="19">
        <f t="shared" si="20"/>
        <v>42.375625610351548</v>
      </c>
      <c r="L173" s="20">
        <f t="shared" si="21"/>
        <v>1.4077592980286491</v>
      </c>
      <c r="M173" s="20">
        <f t="shared" si="23"/>
        <v>1.8241256608230336</v>
      </c>
      <c r="N173" s="18"/>
      <c r="O173" s="18"/>
      <c r="P173" s="18">
        <f t="shared" si="22"/>
        <v>0.23739840150386274</v>
      </c>
    </row>
    <row r="174" spans="1:16" x14ac:dyDescent="0.15">
      <c r="A174" s="18">
        <v>86.5</v>
      </c>
      <c r="B174" s="18">
        <v>172</v>
      </c>
      <c r="D174">
        <v>523.32171630859398</v>
      </c>
      <c r="E174">
        <v>487.40576171875</v>
      </c>
      <c r="F174">
        <v>459.24810791015602</v>
      </c>
      <c r="G174">
        <v>457.11920166015602</v>
      </c>
      <c r="I174" s="19">
        <f t="shared" si="18"/>
        <v>64.073608398437955</v>
      </c>
      <c r="J174" s="19">
        <f t="shared" si="19"/>
        <v>30.286560058593977</v>
      </c>
      <c r="K174" s="19">
        <f t="shared" si="20"/>
        <v>42.873016357422173</v>
      </c>
      <c r="L174" s="20">
        <f t="shared" si="21"/>
        <v>1.4155789325191694</v>
      </c>
      <c r="M174" s="20">
        <f t="shared" si="23"/>
        <v>1.8343660299809632</v>
      </c>
      <c r="N174" s="18"/>
      <c r="O174" s="18"/>
      <c r="P174" s="18">
        <f t="shared" si="22"/>
        <v>0.80011619288602265</v>
      </c>
    </row>
    <row r="175" spans="1:16" x14ac:dyDescent="0.15">
      <c r="A175" s="18">
        <v>87</v>
      </c>
      <c r="B175" s="18">
        <v>173</v>
      </c>
      <c r="D175">
        <v>522.21057128906295</v>
      </c>
      <c r="E175">
        <v>486.29522705078102</v>
      </c>
      <c r="F175">
        <v>459.467041015625</v>
      </c>
      <c r="G175">
        <v>456.94512939453102</v>
      </c>
      <c r="I175" s="19">
        <f t="shared" si="18"/>
        <v>62.743530273437955</v>
      </c>
      <c r="J175" s="19">
        <f t="shared" si="19"/>
        <v>29.35009765625</v>
      </c>
      <c r="K175" s="19">
        <f t="shared" si="20"/>
        <v>42.19846191406296</v>
      </c>
      <c r="L175" s="20">
        <f t="shared" si="21"/>
        <v>1.4377622319453152</v>
      </c>
      <c r="M175" s="20">
        <f t="shared" si="23"/>
        <v>1.8589700640745181</v>
      </c>
      <c r="N175" s="18"/>
      <c r="O175" s="18"/>
      <c r="P175" s="18">
        <f t="shared" si="22"/>
        <v>2.1521307062979425</v>
      </c>
    </row>
    <row r="176" spans="1:16" x14ac:dyDescent="0.15">
      <c r="A176" s="18">
        <v>87.5</v>
      </c>
      <c r="B176" s="18">
        <v>174</v>
      </c>
      <c r="D176">
        <v>522.47412109375</v>
      </c>
      <c r="E176">
        <v>486.73516845703102</v>
      </c>
      <c r="F176">
        <v>458.65270996093801</v>
      </c>
      <c r="G176">
        <v>456.61135864257801</v>
      </c>
      <c r="I176" s="19">
        <f t="shared" si="18"/>
        <v>63.821411132811988</v>
      </c>
      <c r="J176" s="19">
        <f t="shared" si="19"/>
        <v>30.123809814453011</v>
      </c>
      <c r="K176" s="19">
        <f t="shared" si="20"/>
        <v>42.734744262694882</v>
      </c>
      <c r="L176" s="20">
        <f t="shared" si="21"/>
        <v>1.4186367702464815</v>
      </c>
      <c r="M176" s="20">
        <f t="shared" si="23"/>
        <v>1.8422653370430937</v>
      </c>
      <c r="N176" s="18"/>
      <c r="O176" s="18"/>
      <c r="P176" s="18">
        <f t="shared" si="22"/>
        <v>1.2341904488916804</v>
      </c>
    </row>
    <row r="177" spans="1:16" x14ac:dyDescent="0.15">
      <c r="A177" s="18">
        <v>88</v>
      </c>
      <c r="B177" s="18">
        <v>175</v>
      </c>
      <c r="D177">
        <v>522.47430419921898</v>
      </c>
      <c r="E177">
        <v>486.60018920898398</v>
      </c>
      <c r="F177">
        <v>458.54541015625</v>
      </c>
      <c r="G177">
        <v>456.31109619140602</v>
      </c>
      <c r="I177" s="19">
        <f t="shared" si="18"/>
        <v>63.928894042968977</v>
      </c>
      <c r="J177" s="19">
        <f t="shared" si="19"/>
        <v>30.289093017577954</v>
      </c>
      <c r="K177" s="19">
        <f t="shared" si="20"/>
        <v>42.726528930664415</v>
      </c>
      <c r="L177" s="20">
        <f t="shared" si="21"/>
        <v>1.4106242437126963</v>
      </c>
      <c r="M177" s="20">
        <f t="shared" si="23"/>
        <v>1.8366735451767178</v>
      </c>
      <c r="N177" s="18"/>
      <c r="O177" s="18"/>
      <c r="P177" s="18">
        <f t="shared" si="22"/>
        <v>0.92691629496342753</v>
      </c>
    </row>
    <row r="178" spans="1:16" x14ac:dyDescent="0.15">
      <c r="A178" s="18">
        <v>88.5</v>
      </c>
      <c r="B178" s="18">
        <v>176</v>
      </c>
      <c r="D178">
        <v>522.27111816406295</v>
      </c>
      <c r="E178">
        <v>486.51882934570301</v>
      </c>
      <c r="F178">
        <v>458.63217163085898</v>
      </c>
      <c r="G178">
        <v>456.38107299804699</v>
      </c>
      <c r="I178" s="19">
        <f t="shared" si="18"/>
        <v>63.638946533203978</v>
      </c>
      <c r="J178" s="19">
        <f t="shared" si="19"/>
        <v>30.137756347656023</v>
      </c>
      <c r="K178" s="19">
        <f t="shared" si="20"/>
        <v>42.542517089844765</v>
      </c>
      <c r="L178" s="20">
        <f t="shared" si="21"/>
        <v>1.4116019984730392</v>
      </c>
      <c r="M178" s="20">
        <f t="shared" si="23"/>
        <v>1.8400720346044699</v>
      </c>
      <c r="N178" s="18"/>
      <c r="O178" s="18"/>
      <c r="P178" s="18">
        <f t="shared" si="22"/>
        <v>1.1136664438425272</v>
      </c>
    </row>
    <row r="179" spans="1:16" x14ac:dyDescent="0.15">
      <c r="A179" s="18">
        <v>89</v>
      </c>
      <c r="B179" s="18">
        <v>177</v>
      </c>
      <c r="D179">
        <v>522.67657470703102</v>
      </c>
      <c r="E179">
        <v>486.89682006835898</v>
      </c>
      <c r="F179">
        <v>459.29864501953102</v>
      </c>
      <c r="G179">
        <v>457.171630859375</v>
      </c>
      <c r="I179" s="19">
        <f t="shared" si="18"/>
        <v>63.3779296875</v>
      </c>
      <c r="J179" s="19">
        <f t="shared" si="19"/>
        <v>29.725189208983977</v>
      </c>
      <c r="K179" s="19">
        <f t="shared" si="20"/>
        <v>42.570297241211222</v>
      </c>
      <c r="L179" s="20">
        <f t="shared" si="21"/>
        <v>1.432128722273869</v>
      </c>
      <c r="M179" s="20">
        <f t="shared" si="23"/>
        <v>1.8630194930727089</v>
      </c>
      <c r="N179" s="18"/>
      <c r="O179" s="18"/>
      <c r="P179" s="18">
        <f t="shared" si="22"/>
        <v>2.3746505888410696</v>
      </c>
    </row>
    <row r="180" spans="1:16" x14ac:dyDescent="0.15">
      <c r="A180" s="18">
        <v>89.5</v>
      </c>
      <c r="B180" s="18">
        <v>178</v>
      </c>
      <c r="D180">
        <v>522.05987548828102</v>
      </c>
      <c r="E180">
        <v>486.42929077148398</v>
      </c>
      <c r="F180">
        <v>459.23001098632801</v>
      </c>
      <c r="G180">
        <v>457.08026123046898</v>
      </c>
      <c r="I180" s="19">
        <f t="shared" si="18"/>
        <v>62.829864501953011</v>
      </c>
      <c r="J180" s="19">
        <f t="shared" si="19"/>
        <v>29.349029541015</v>
      </c>
      <c r="K180" s="19">
        <f t="shared" si="20"/>
        <v>42.285543823242513</v>
      </c>
      <c r="L180" s="20">
        <f t="shared" si="21"/>
        <v>1.4407816709628798</v>
      </c>
      <c r="M180" s="20">
        <f t="shared" si="23"/>
        <v>1.8740931764291289</v>
      </c>
      <c r="N180" s="18"/>
      <c r="O180" s="18"/>
      <c r="P180" s="18">
        <f t="shared" si="22"/>
        <v>2.9831597689974143</v>
      </c>
    </row>
    <row r="181" spans="1:16" x14ac:dyDescent="0.15">
      <c r="A181" s="18">
        <v>90</v>
      </c>
      <c r="B181" s="18">
        <v>179</v>
      </c>
      <c r="D181">
        <v>521.8330078125</v>
      </c>
      <c r="E181">
        <v>486.22970581054699</v>
      </c>
      <c r="F181">
        <v>459.55838012695301</v>
      </c>
      <c r="G181">
        <v>457.11325073242199</v>
      </c>
      <c r="I181" s="19">
        <f t="shared" si="18"/>
        <v>62.274627685546989</v>
      </c>
      <c r="J181" s="19">
        <f t="shared" si="19"/>
        <v>29.116455078125</v>
      </c>
      <c r="K181" s="19">
        <f t="shared" si="20"/>
        <v>41.893109130859486</v>
      </c>
      <c r="L181" s="20">
        <f t="shared" si="21"/>
        <v>1.438812143114685</v>
      </c>
      <c r="M181" s="20">
        <f t="shared" si="23"/>
        <v>1.8745443832483433</v>
      </c>
      <c r="N181" s="18"/>
      <c r="O181" s="18"/>
      <c r="P181" s="18">
        <f t="shared" si="22"/>
        <v>3.0079540025693836</v>
      </c>
    </row>
    <row r="182" spans="1:16" x14ac:dyDescent="0.15">
      <c r="A182" s="18">
        <v>90.5</v>
      </c>
      <c r="B182" s="18">
        <v>180</v>
      </c>
      <c r="D182">
        <v>522.088134765625</v>
      </c>
      <c r="E182">
        <v>486.17984008789102</v>
      </c>
      <c r="F182">
        <v>458.93539428710898</v>
      </c>
      <c r="G182">
        <v>456.60836791992199</v>
      </c>
      <c r="I182" s="19">
        <f t="shared" si="18"/>
        <v>63.152740478516023</v>
      </c>
      <c r="J182" s="19">
        <f t="shared" si="19"/>
        <v>29.571472167969034</v>
      </c>
      <c r="K182" s="19">
        <f t="shared" si="20"/>
        <v>42.452709960937696</v>
      </c>
      <c r="L182" s="20">
        <f t="shared" si="21"/>
        <v>1.4355967710975597</v>
      </c>
      <c r="M182" s="20">
        <f t="shared" si="23"/>
        <v>1.8737497458986272</v>
      </c>
      <c r="N182" s="18"/>
      <c r="O182" s="18"/>
      <c r="P182" s="18">
        <f t="shared" si="22"/>
        <v>2.9642879425391402</v>
      </c>
    </row>
    <row r="183" spans="1:16" x14ac:dyDescent="0.15">
      <c r="A183" s="18">
        <v>91</v>
      </c>
      <c r="B183" s="18">
        <v>181</v>
      </c>
      <c r="D183">
        <v>521.58636474609398</v>
      </c>
      <c r="E183">
        <v>486.15051269531301</v>
      </c>
      <c r="F183">
        <v>458.60891723632801</v>
      </c>
      <c r="G183">
        <v>456.26080322265602</v>
      </c>
      <c r="I183" s="19">
        <f t="shared" si="18"/>
        <v>62.977447509765966</v>
      </c>
      <c r="J183" s="19">
        <f t="shared" si="19"/>
        <v>29.889709472656989</v>
      </c>
      <c r="K183" s="19">
        <f t="shared" si="20"/>
        <v>42.054650878906074</v>
      </c>
      <c r="L183" s="20">
        <f t="shared" si="21"/>
        <v>1.406994300743456</v>
      </c>
      <c r="M183" s="20">
        <f t="shared" si="23"/>
        <v>1.8475680102119327</v>
      </c>
      <c r="N183" s="18"/>
      <c r="O183" s="18"/>
      <c r="P183" s="18">
        <f t="shared" si="22"/>
        <v>1.5255772620008508</v>
      </c>
    </row>
    <row r="184" spans="1:16" x14ac:dyDescent="0.15">
      <c r="A184" s="18">
        <v>91.5</v>
      </c>
      <c r="B184" s="18">
        <v>182</v>
      </c>
      <c r="D184">
        <v>521.532470703125</v>
      </c>
      <c r="E184">
        <v>485.79367065429699</v>
      </c>
      <c r="F184">
        <v>458.83486938476602</v>
      </c>
      <c r="G184">
        <v>456.82296752929699</v>
      </c>
      <c r="I184" s="19">
        <f t="shared" si="18"/>
        <v>62.697601318358977</v>
      </c>
      <c r="J184" s="19">
        <f t="shared" si="19"/>
        <v>28.970703125</v>
      </c>
      <c r="K184" s="19">
        <f t="shared" si="20"/>
        <v>42.41810913085898</v>
      </c>
      <c r="L184" s="20">
        <f t="shared" si="21"/>
        <v>1.4641725797208789</v>
      </c>
      <c r="M184" s="20">
        <f t="shared" si="23"/>
        <v>1.9071670238567648</v>
      </c>
      <c r="N184" s="18"/>
      <c r="O184" s="18"/>
      <c r="P184" s="18">
        <f t="shared" si="22"/>
        <v>4.8005983876607177</v>
      </c>
    </row>
    <row r="185" spans="1:16" x14ac:dyDescent="0.15">
      <c r="A185" s="18">
        <v>92</v>
      </c>
      <c r="B185" s="18">
        <v>183</v>
      </c>
      <c r="D185">
        <v>522.02087402343795</v>
      </c>
      <c r="E185">
        <v>486.55612182617199</v>
      </c>
      <c r="F185">
        <v>458.79837036132801</v>
      </c>
      <c r="G185">
        <v>456.46160888671898</v>
      </c>
      <c r="I185" s="19">
        <f t="shared" si="18"/>
        <v>63.222503662109943</v>
      </c>
      <c r="J185" s="19">
        <f t="shared" si="19"/>
        <v>30.094512939453011</v>
      </c>
      <c r="K185" s="19">
        <f t="shared" si="20"/>
        <v>42.156344604492837</v>
      </c>
      <c r="L185" s="20">
        <f t="shared" si="21"/>
        <v>1.400798367772456</v>
      </c>
      <c r="M185" s="20">
        <f t="shared" si="23"/>
        <v>1.846213546575751</v>
      </c>
      <c r="N185" s="18"/>
      <c r="O185" s="18"/>
      <c r="P185" s="18">
        <f t="shared" si="22"/>
        <v>1.4511482278415253</v>
      </c>
    </row>
    <row r="186" spans="1:16" x14ac:dyDescent="0.15">
      <c r="A186" s="18">
        <v>92.5</v>
      </c>
      <c r="B186" s="18">
        <v>184</v>
      </c>
      <c r="D186">
        <v>521.33648681640602</v>
      </c>
      <c r="E186">
        <v>486.13687133789102</v>
      </c>
      <c r="F186">
        <v>458.70379638671898</v>
      </c>
      <c r="G186">
        <v>456.86703491210898</v>
      </c>
      <c r="I186" s="19">
        <f t="shared" si="18"/>
        <v>62.632690429687045</v>
      </c>
      <c r="J186" s="19">
        <f t="shared" si="19"/>
        <v>29.269836425782046</v>
      </c>
      <c r="K186" s="19">
        <f t="shared" si="20"/>
        <v>42.143804931639615</v>
      </c>
      <c r="L186" s="20">
        <f t="shared" si="21"/>
        <v>1.4398373915925837</v>
      </c>
      <c r="M186" s="20">
        <f t="shared" si="23"/>
        <v>1.8876733050632879</v>
      </c>
      <c r="N186" s="18"/>
      <c r="O186" s="18"/>
      <c r="P186" s="18">
        <f t="shared" si="22"/>
        <v>3.7294004439033785</v>
      </c>
    </row>
    <row r="187" spans="1:16" x14ac:dyDescent="0.15">
      <c r="A187" s="18">
        <v>93</v>
      </c>
      <c r="B187" s="18">
        <v>185</v>
      </c>
      <c r="D187">
        <v>521.1201171875</v>
      </c>
      <c r="E187">
        <v>486.06536865234398</v>
      </c>
      <c r="F187">
        <v>458.90460205078102</v>
      </c>
      <c r="G187">
        <v>456.80972290039102</v>
      </c>
      <c r="I187" s="19">
        <f t="shared" si="18"/>
        <v>62.215515136718977</v>
      </c>
      <c r="J187" s="19">
        <f t="shared" si="19"/>
        <v>29.255645751952954</v>
      </c>
      <c r="K187" s="19">
        <f t="shared" si="20"/>
        <v>41.736563110351909</v>
      </c>
      <c r="L187" s="20">
        <f t="shared" si="21"/>
        <v>1.4266156851986695</v>
      </c>
      <c r="M187" s="20">
        <f t="shared" si="23"/>
        <v>1.8768723333367832</v>
      </c>
      <c r="N187" s="18"/>
      <c r="O187" s="18"/>
      <c r="P187" s="18">
        <f t="shared" si="22"/>
        <v>3.1358770209695965</v>
      </c>
    </row>
    <row r="188" spans="1:16" x14ac:dyDescent="0.15">
      <c r="A188" s="18">
        <v>93.5</v>
      </c>
      <c r="B188" s="18">
        <v>186</v>
      </c>
      <c r="D188">
        <v>521.31890869140602</v>
      </c>
      <c r="E188">
        <v>486.30291748046898</v>
      </c>
      <c r="F188">
        <v>459.48431396484398</v>
      </c>
      <c r="G188">
        <v>457.07540893554699</v>
      </c>
      <c r="I188" s="19">
        <f t="shared" si="18"/>
        <v>61.834594726562045</v>
      </c>
      <c r="J188" s="19">
        <f t="shared" si="19"/>
        <v>29.227508544921989</v>
      </c>
      <c r="K188" s="19">
        <f t="shared" si="20"/>
        <v>41.37533874511665</v>
      </c>
      <c r="L188" s="20">
        <f t="shared" si="21"/>
        <v>1.4156300281812846</v>
      </c>
      <c r="M188" s="20">
        <f t="shared" si="23"/>
        <v>1.8683074109868074</v>
      </c>
      <c r="N188" s="18"/>
      <c r="O188" s="18"/>
      <c r="P188" s="18">
        <f t="shared" si="22"/>
        <v>2.6652265870049199</v>
      </c>
    </row>
    <row r="189" spans="1:16" x14ac:dyDescent="0.15">
      <c r="A189" s="18">
        <v>94</v>
      </c>
      <c r="B189" s="18">
        <v>187</v>
      </c>
      <c r="D189">
        <v>521.29302978515602</v>
      </c>
      <c r="E189">
        <v>486.75698852539102</v>
      </c>
      <c r="F189">
        <v>459.57485961914102</v>
      </c>
      <c r="G189">
        <v>457.59432983398398</v>
      </c>
      <c r="I189" s="19">
        <f t="shared" si="18"/>
        <v>61.718170166015</v>
      </c>
      <c r="J189" s="19">
        <f t="shared" si="19"/>
        <v>29.162658691407046</v>
      </c>
      <c r="K189" s="19">
        <f t="shared" si="20"/>
        <v>41.304309082030073</v>
      </c>
      <c r="L189" s="20">
        <f t="shared" si="21"/>
        <v>1.4163423684754997</v>
      </c>
      <c r="M189" s="20">
        <f t="shared" si="23"/>
        <v>1.8714404859484315</v>
      </c>
      <c r="N189" s="18"/>
      <c r="O189" s="18"/>
      <c r="P189" s="18">
        <f t="shared" si="22"/>
        <v>2.8373919645855357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798"/>
  <sheetViews>
    <sheetView topLeftCell="C20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19</v>
      </c>
      <c r="F1" t="s">
        <v>39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568.11755371093795</v>
      </c>
      <c r="E2">
        <v>501.14566040039102</v>
      </c>
      <c r="F2">
        <v>463.77227783203102</v>
      </c>
      <c r="G2">
        <v>462.13748168945301</v>
      </c>
      <c r="I2" s="7">
        <f t="shared" ref="I2:J65" si="0">D2-F2</f>
        <v>104.34527587890693</v>
      </c>
      <c r="J2" s="7">
        <f t="shared" si="0"/>
        <v>39.008178710938012</v>
      </c>
      <c r="K2" s="7">
        <f t="shared" ref="K2:K65" si="1">I2-0.7*J2</f>
        <v>77.039550781250327</v>
      </c>
      <c r="L2" s="8">
        <f t="shared" ref="L2:L65" si="2">K2/J2</f>
        <v>1.9749589272582009</v>
      </c>
      <c r="M2" s="8"/>
      <c r="N2" s="18">
        <f>LINEST(V64:V104,U64:U104)</f>
        <v>-4.0073229570903911E-3</v>
      </c>
      <c r="O2" s="9">
        <f>AVERAGE(M38:M45)</f>
        <v>1.8640198153103478</v>
      </c>
    </row>
    <row r="3" spans="1:16" x14ac:dyDescent="0.15">
      <c r="A3" s="6">
        <v>1</v>
      </c>
      <c r="B3" s="6">
        <v>1</v>
      </c>
      <c r="C3" s="6" t="s">
        <v>7</v>
      </c>
      <c r="D3">
        <v>498.76501464843801</v>
      </c>
      <c r="E3">
        <v>476.98809814453102</v>
      </c>
      <c r="F3">
        <v>463.61306762695301</v>
      </c>
      <c r="G3">
        <v>461.86788940429699</v>
      </c>
      <c r="I3" s="7">
        <f t="shared" si="0"/>
        <v>35.151947021485</v>
      </c>
      <c r="J3" s="7">
        <f t="shared" si="0"/>
        <v>15.120208740234034</v>
      </c>
      <c r="K3" s="7">
        <f t="shared" si="1"/>
        <v>24.567800903321178</v>
      </c>
      <c r="L3" s="8">
        <f t="shared" si="2"/>
        <v>1.6248321253626365</v>
      </c>
      <c r="M3" s="8"/>
      <c r="N3" s="18"/>
    </row>
    <row r="4" spans="1:16" ht="15" x14ac:dyDescent="0.15">
      <c r="A4" s="6">
        <v>1.5</v>
      </c>
      <c r="B4" s="6">
        <v>2</v>
      </c>
      <c r="D4">
        <v>561.27984619140602</v>
      </c>
      <c r="E4">
        <v>498.50344848632801</v>
      </c>
      <c r="F4">
        <v>463.23263549804699</v>
      </c>
      <c r="G4">
        <v>461.44134521484398</v>
      </c>
      <c r="I4" s="7">
        <f t="shared" si="0"/>
        <v>98.047210693359034</v>
      </c>
      <c r="J4" s="7">
        <f t="shared" si="0"/>
        <v>37.062103271484034</v>
      </c>
      <c r="K4" s="7">
        <f t="shared" si="1"/>
        <v>72.103738403320207</v>
      </c>
      <c r="L4" s="8">
        <f t="shared" si="2"/>
        <v>1.9454842558489542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570.14080810546898</v>
      </c>
      <c r="E5">
        <v>501.382568359375</v>
      </c>
      <c r="F5">
        <v>463.80630493164102</v>
      </c>
      <c r="G5">
        <v>461.81011962890602</v>
      </c>
      <c r="I5" s="7">
        <f t="shared" si="0"/>
        <v>106.33450317382795</v>
      </c>
      <c r="J5" s="7">
        <f t="shared" si="0"/>
        <v>39.572448730468977</v>
      </c>
      <c r="K5" s="7">
        <f t="shared" si="1"/>
        <v>78.633789062499673</v>
      </c>
      <c r="L5" s="8">
        <f t="shared" si="2"/>
        <v>1.987084236259437</v>
      </c>
      <c r="M5" s="8"/>
      <c r="N5" s="18">
        <f>RSQ(V64:V104,U64:U104)</f>
        <v>0.94759517328794196</v>
      </c>
    </row>
    <row r="6" spans="1:16" x14ac:dyDescent="0.15">
      <c r="A6" s="6">
        <v>2.5</v>
      </c>
      <c r="B6" s="6">
        <v>4</v>
      </c>
      <c r="C6" s="6" t="s">
        <v>5</v>
      </c>
      <c r="D6">
        <v>566.46966552734398</v>
      </c>
      <c r="E6">
        <v>499.82235717773398</v>
      </c>
      <c r="F6">
        <v>463.26623535156301</v>
      </c>
      <c r="G6">
        <v>461.66009521484398</v>
      </c>
      <c r="I6" s="7">
        <f t="shared" si="0"/>
        <v>103.20343017578097</v>
      </c>
      <c r="J6" s="7">
        <f t="shared" si="0"/>
        <v>38.16226196289</v>
      </c>
      <c r="K6" s="7">
        <f t="shared" si="1"/>
        <v>76.489846801757963</v>
      </c>
      <c r="L6" s="8">
        <f t="shared" si="2"/>
        <v>2.0043321036928767</v>
      </c>
      <c r="M6" s="8">
        <f t="shared" ref="M6:M22" si="3">L6+ABS($N$2)*A6</f>
        <v>2.0143504110856028</v>
      </c>
      <c r="P6" s="6">
        <f t="shared" ref="P6:P69" si="4">(M6-$O$2)/$O$2*100</f>
        <v>8.0648603915310773</v>
      </c>
    </row>
    <row r="7" spans="1:16" x14ac:dyDescent="0.15">
      <c r="A7" s="6">
        <v>3</v>
      </c>
      <c r="B7" s="6">
        <v>5</v>
      </c>
      <c r="C7" s="6" t="s">
        <v>8</v>
      </c>
      <c r="D7">
        <v>564.378173828125</v>
      </c>
      <c r="E7">
        <v>499.30117797851602</v>
      </c>
      <c r="F7">
        <v>463.15719604492199</v>
      </c>
      <c r="G7">
        <v>461.31146240234398</v>
      </c>
      <c r="I7" s="7">
        <f t="shared" si="0"/>
        <v>101.22097778320301</v>
      </c>
      <c r="J7" s="7">
        <f t="shared" si="0"/>
        <v>37.989715576172046</v>
      </c>
      <c r="K7" s="7">
        <f t="shared" si="1"/>
        <v>74.628176879882574</v>
      </c>
      <c r="L7" s="8">
        <f t="shared" si="2"/>
        <v>1.9644310505628251</v>
      </c>
      <c r="M7" s="8">
        <f t="shared" si="3"/>
        <v>1.9764530194340963</v>
      </c>
      <c r="P7" s="6">
        <f t="shared" si="4"/>
        <v>6.0317601347509893</v>
      </c>
    </row>
    <row r="8" spans="1:16" x14ac:dyDescent="0.15">
      <c r="A8" s="6">
        <v>3.5</v>
      </c>
      <c r="B8" s="6">
        <v>6</v>
      </c>
      <c r="D8">
        <v>561.560791015625</v>
      </c>
      <c r="E8">
        <v>497.53668212890602</v>
      </c>
      <c r="F8">
        <v>463.94827270507801</v>
      </c>
      <c r="G8">
        <v>462.15719604492199</v>
      </c>
      <c r="I8" s="7">
        <f t="shared" si="0"/>
        <v>97.612518310546989</v>
      </c>
      <c r="J8" s="7">
        <f t="shared" si="0"/>
        <v>35.379486083984034</v>
      </c>
      <c r="K8" s="7">
        <f t="shared" si="1"/>
        <v>72.846878051758168</v>
      </c>
      <c r="L8" s="8">
        <f t="shared" si="2"/>
        <v>2.0590145905125308</v>
      </c>
      <c r="M8" s="8">
        <f t="shared" si="3"/>
        <v>2.0730402208623473</v>
      </c>
      <c r="P8" s="6">
        <f t="shared" si="4"/>
        <v>11.213421865754089</v>
      </c>
    </row>
    <row r="9" spans="1:16" x14ac:dyDescent="0.15">
      <c r="A9" s="6">
        <v>4</v>
      </c>
      <c r="B9" s="6">
        <v>7</v>
      </c>
      <c r="D9">
        <v>556.950439453125</v>
      </c>
      <c r="E9">
        <v>495.99612426757801</v>
      </c>
      <c r="F9">
        <v>463.50537109375</v>
      </c>
      <c r="G9">
        <v>461.65921020507801</v>
      </c>
      <c r="I9" s="7">
        <f t="shared" si="0"/>
        <v>93.445068359375</v>
      </c>
      <c r="J9" s="7">
        <f t="shared" si="0"/>
        <v>34.3369140625</v>
      </c>
      <c r="K9" s="7">
        <f t="shared" si="1"/>
        <v>69.409228515625003</v>
      </c>
      <c r="L9" s="8">
        <f t="shared" si="2"/>
        <v>2.0214171951878503</v>
      </c>
      <c r="M9" s="8">
        <f t="shared" si="3"/>
        <v>2.0374464870162119</v>
      </c>
      <c r="P9" s="6">
        <f t="shared" si="4"/>
        <v>9.3039070873283425</v>
      </c>
    </row>
    <row r="10" spans="1:16" x14ac:dyDescent="0.15">
      <c r="A10" s="6">
        <v>4.5</v>
      </c>
      <c r="B10" s="6">
        <v>8</v>
      </c>
      <c r="D10">
        <v>561.60064697265602</v>
      </c>
      <c r="E10">
        <v>498.15066528320301</v>
      </c>
      <c r="F10">
        <v>463.77517700195301</v>
      </c>
      <c r="G10">
        <v>461.77474975585898</v>
      </c>
      <c r="I10" s="7">
        <f t="shared" si="0"/>
        <v>97.825469970703011</v>
      </c>
      <c r="J10" s="7">
        <f t="shared" si="0"/>
        <v>36.375915527344034</v>
      </c>
      <c r="K10" s="7">
        <f t="shared" si="1"/>
        <v>72.362329101562182</v>
      </c>
      <c r="L10" s="8">
        <f t="shared" si="2"/>
        <v>1.98929231202901</v>
      </c>
      <c r="M10" s="8">
        <f t="shared" si="3"/>
        <v>2.0073252653359166</v>
      </c>
      <c r="P10" s="6">
        <f t="shared" si="4"/>
        <v>7.6879788963890041</v>
      </c>
    </row>
    <row r="11" spans="1:16" x14ac:dyDescent="0.15">
      <c r="A11" s="6">
        <v>5</v>
      </c>
      <c r="B11" s="6">
        <v>9</v>
      </c>
      <c r="D11">
        <v>559.6826171875</v>
      </c>
      <c r="E11">
        <v>497.08612060546898</v>
      </c>
      <c r="F11">
        <v>463.40863037109398</v>
      </c>
      <c r="G11">
        <v>461.54745483398398</v>
      </c>
      <c r="I11" s="7">
        <f t="shared" si="0"/>
        <v>96.273986816406023</v>
      </c>
      <c r="J11" s="7">
        <f t="shared" si="0"/>
        <v>35.538665771485</v>
      </c>
      <c r="K11" s="7">
        <f t="shared" si="1"/>
        <v>71.396920776366528</v>
      </c>
      <c r="L11" s="8">
        <f t="shared" si="2"/>
        <v>2.0089927189571917</v>
      </c>
      <c r="M11" s="8">
        <f t="shared" si="3"/>
        <v>2.0290293337426437</v>
      </c>
      <c r="P11" s="6">
        <f t="shared" si="4"/>
        <v>8.8523478708204006</v>
      </c>
    </row>
    <row r="12" spans="1:16" x14ac:dyDescent="0.15">
      <c r="A12" s="6">
        <v>5.5</v>
      </c>
      <c r="B12" s="6">
        <v>10</v>
      </c>
      <c r="D12">
        <v>574.42340087890602</v>
      </c>
      <c r="E12">
        <v>502.45916748046898</v>
      </c>
      <c r="F12">
        <v>464.03201293945301</v>
      </c>
      <c r="G12">
        <v>462.34460449218801</v>
      </c>
      <c r="I12" s="7">
        <f t="shared" si="0"/>
        <v>110.39138793945301</v>
      </c>
      <c r="J12" s="7">
        <f t="shared" si="0"/>
        <v>40.114562988280966</v>
      </c>
      <c r="K12" s="7">
        <f t="shared" si="1"/>
        <v>82.311193847656341</v>
      </c>
      <c r="L12" s="8">
        <f t="shared" si="2"/>
        <v>2.0519030425858724</v>
      </c>
      <c r="M12" s="8">
        <f t="shared" si="3"/>
        <v>2.0739433188498695</v>
      </c>
      <c r="P12" s="6">
        <f t="shared" si="4"/>
        <v>11.261870813565936</v>
      </c>
    </row>
    <row r="13" spans="1:16" x14ac:dyDescent="0.15">
      <c r="A13" s="6">
        <v>6</v>
      </c>
      <c r="B13" s="6">
        <v>11</v>
      </c>
      <c r="D13">
        <v>568.04748535156295</v>
      </c>
      <c r="E13">
        <v>501.03656005859398</v>
      </c>
      <c r="F13">
        <v>464.05999755859398</v>
      </c>
      <c r="G13">
        <v>462.48968505859398</v>
      </c>
      <c r="I13" s="7">
        <f t="shared" si="0"/>
        <v>103.98748779296898</v>
      </c>
      <c r="J13" s="7">
        <f t="shared" si="0"/>
        <v>38.546875</v>
      </c>
      <c r="K13" s="7">
        <f t="shared" si="1"/>
        <v>77.004675292968983</v>
      </c>
      <c r="L13" s="8">
        <f t="shared" si="2"/>
        <v>1.9976891847385549</v>
      </c>
      <c r="M13" s="8">
        <f t="shared" si="3"/>
        <v>2.0217331224810975</v>
      </c>
      <c r="P13" s="6">
        <f t="shared" si="4"/>
        <v>8.4609243890731616</v>
      </c>
    </row>
    <row r="14" spans="1:16" x14ac:dyDescent="0.15">
      <c r="A14" s="6">
        <v>6.5</v>
      </c>
      <c r="B14" s="6">
        <v>12</v>
      </c>
      <c r="D14">
        <v>564.64776611328102</v>
      </c>
      <c r="E14">
        <v>499.16726684570301</v>
      </c>
      <c r="F14">
        <v>463.87258911132801</v>
      </c>
      <c r="G14">
        <v>461.93841552734398</v>
      </c>
      <c r="I14" s="7">
        <f t="shared" si="0"/>
        <v>100.77517700195301</v>
      </c>
      <c r="J14" s="7">
        <f t="shared" si="0"/>
        <v>37.228851318359034</v>
      </c>
      <c r="K14" s="7">
        <f t="shared" si="1"/>
        <v>74.71498107910169</v>
      </c>
      <c r="L14" s="8">
        <f t="shared" si="2"/>
        <v>2.0069107273867659</v>
      </c>
      <c r="M14" s="8">
        <f t="shared" si="3"/>
        <v>2.0329583266078535</v>
      </c>
      <c r="P14" s="6">
        <f t="shared" si="4"/>
        <v>9.0631285091450859</v>
      </c>
    </row>
    <row r="15" spans="1:16" x14ac:dyDescent="0.15">
      <c r="A15" s="6">
        <v>7</v>
      </c>
      <c r="B15" s="6">
        <v>13</v>
      </c>
      <c r="D15">
        <v>567.389892578125</v>
      </c>
      <c r="E15">
        <v>500.43740844726602</v>
      </c>
      <c r="F15">
        <v>463.66680908203102</v>
      </c>
      <c r="G15">
        <v>461.98095703125</v>
      </c>
      <c r="I15" s="7">
        <f t="shared" si="0"/>
        <v>103.72308349609398</v>
      </c>
      <c r="J15" s="7">
        <f t="shared" si="0"/>
        <v>38.456451416016023</v>
      </c>
      <c r="K15" s="7">
        <f t="shared" si="1"/>
        <v>76.803567504882764</v>
      </c>
      <c r="L15" s="8">
        <f t="shared" si="2"/>
        <v>1.9971569054573832</v>
      </c>
      <c r="M15" s="8">
        <f t="shared" si="3"/>
        <v>2.0252081661570158</v>
      </c>
      <c r="P15" s="6">
        <f t="shared" si="4"/>
        <v>8.6473517890061267</v>
      </c>
    </row>
    <row r="16" spans="1:16" x14ac:dyDescent="0.15">
      <c r="A16" s="6">
        <v>7.5</v>
      </c>
      <c r="B16" s="6">
        <v>14</v>
      </c>
      <c r="D16">
        <v>567.96527099609398</v>
      </c>
      <c r="E16">
        <v>501.043212890625</v>
      </c>
      <c r="F16">
        <v>463.22390747070301</v>
      </c>
      <c r="G16">
        <v>461.34191894531301</v>
      </c>
      <c r="I16" s="7">
        <f t="shared" si="0"/>
        <v>104.74136352539097</v>
      </c>
      <c r="J16" s="7">
        <f t="shared" si="0"/>
        <v>39.701293945311988</v>
      </c>
      <c r="K16" s="7">
        <f t="shared" si="1"/>
        <v>76.950457763672574</v>
      </c>
      <c r="L16" s="8">
        <f t="shared" si="2"/>
        <v>1.9382355111566596</v>
      </c>
      <c r="M16" s="8">
        <f t="shared" si="3"/>
        <v>1.9682904333348374</v>
      </c>
      <c r="P16" s="6">
        <f t="shared" si="4"/>
        <v>5.5938578103113814</v>
      </c>
    </row>
    <row r="17" spans="1:16" x14ac:dyDescent="0.15">
      <c r="A17" s="6">
        <v>8</v>
      </c>
      <c r="B17" s="6">
        <v>15</v>
      </c>
      <c r="D17">
        <v>567.25628662109398</v>
      </c>
      <c r="E17">
        <v>500.40957641601602</v>
      </c>
      <c r="F17">
        <v>463.85244750976602</v>
      </c>
      <c r="G17">
        <v>461.680908203125</v>
      </c>
      <c r="I17" s="7">
        <f t="shared" si="0"/>
        <v>103.40383911132795</v>
      </c>
      <c r="J17" s="7">
        <f t="shared" si="0"/>
        <v>38.728668212891023</v>
      </c>
      <c r="K17" s="7">
        <f t="shared" si="1"/>
        <v>76.293771362304241</v>
      </c>
      <c r="L17" s="8">
        <f t="shared" si="2"/>
        <v>1.9699559753234555</v>
      </c>
      <c r="M17" s="8">
        <f t="shared" si="3"/>
        <v>2.0020145589801785</v>
      </c>
      <c r="P17" s="6">
        <f t="shared" si="4"/>
        <v>7.403072785835997</v>
      </c>
    </row>
    <row r="18" spans="1:16" x14ac:dyDescent="0.15">
      <c r="A18" s="6">
        <v>8.5</v>
      </c>
      <c r="B18" s="6">
        <v>16</v>
      </c>
      <c r="D18">
        <v>566.1259765625</v>
      </c>
      <c r="E18">
        <v>499.99209594726602</v>
      </c>
      <c r="F18">
        <v>464.048583984375</v>
      </c>
      <c r="G18">
        <v>462.10076904296898</v>
      </c>
      <c r="I18" s="7">
        <f t="shared" si="0"/>
        <v>102.077392578125</v>
      </c>
      <c r="J18" s="7">
        <f t="shared" si="0"/>
        <v>37.891326904297046</v>
      </c>
      <c r="K18" s="7">
        <f t="shared" si="1"/>
        <v>75.553463745117071</v>
      </c>
      <c r="L18" s="8">
        <f t="shared" si="2"/>
        <v>1.9939513845990169</v>
      </c>
      <c r="M18" s="8">
        <f t="shared" si="3"/>
        <v>2.0280136297342852</v>
      </c>
      <c r="P18" s="6">
        <f t="shared" si="4"/>
        <v>8.7978578916894996</v>
      </c>
    </row>
    <row r="19" spans="1:16" x14ac:dyDescent="0.15">
      <c r="A19" s="6">
        <v>9</v>
      </c>
      <c r="B19" s="6">
        <v>17</v>
      </c>
      <c r="D19">
        <v>561.03405761718795</v>
      </c>
      <c r="E19">
        <v>498.263916015625</v>
      </c>
      <c r="F19">
        <v>464.85153198242199</v>
      </c>
      <c r="G19">
        <v>462.24227905273398</v>
      </c>
      <c r="I19" s="7">
        <f t="shared" si="0"/>
        <v>96.182525634765966</v>
      </c>
      <c r="J19" s="7">
        <f t="shared" si="0"/>
        <v>36.021636962891023</v>
      </c>
      <c r="K19" s="7">
        <f t="shared" si="1"/>
        <v>70.967379760742247</v>
      </c>
      <c r="L19" s="8">
        <f t="shared" si="2"/>
        <v>1.970132002436531</v>
      </c>
      <c r="M19" s="8">
        <f t="shared" si="3"/>
        <v>2.0061979090503446</v>
      </c>
      <c r="P19" s="6">
        <f t="shared" si="4"/>
        <v>7.6274990518984911</v>
      </c>
    </row>
    <row r="20" spans="1:16" x14ac:dyDescent="0.15">
      <c r="A20" s="6">
        <v>9.5</v>
      </c>
      <c r="B20" s="6">
        <v>18</v>
      </c>
      <c r="D20">
        <v>559.37176513671898</v>
      </c>
      <c r="E20">
        <v>498.08779907226602</v>
      </c>
      <c r="F20">
        <v>464.52081298828102</v>
      </c>
      <c r="G20">
        <v>461.98699951171898</v>
      </c>
      <c r="I20" s="7">
        <f t="shared" si="0"/>
        <v>94.850952148437955</v>
      </c>
      <c r="J20" s="7">
        <f t="shared" si="0"/>
        <v>36.100799560547046</v>
      </c>
      <c r="K20" s="7">
        <f t="shared" si="1"/>
        <v>69.580392456055023</v>
      </c>
      <c r="L20" s="8">
        <f t="shared" si="2"/>
        <v>1.927392005247893</v>
      </c>
      <c r="M20" s="8">
        <f t="shared" si="3"/>
        <v>1.9654615733402516</v>
      </c>
      <c r="P20" s="6">
        <f t="shared" si="4"/>
        <v>5.4420965483682062</v>
      </c>
    </row>
    <row r="21" spans="1:16" x14ac:dyDescent="0.15">
      <c r="A21" s="6">
        <v>10</v>
      </c>
      <c r="B21" s="6">
        <v>19</v>
      </c>
      <c r="D21">
        <v>569.10272216796898</v>
      </c>
      <c r="E21">
        <v>501.75741577148398</v>
      </c>
      <c r="F21">
        <v>463.92544555664102</v>
      </c>
      <c r="G21">
        <v>461.53402709960898</v>
      </c>
      <c r="I21" s="7">
        <f t="shared" si="0"/>
        <v>105.17727661132795</v>
      </c>
      <c r="J21" s="7">
        <f t="shared" si="0"/>
        <v>40.223388671875</v>
      </c>
      <c r="K21" s="7">
        <f t="shared" si="1"/>
        <v>77.020904541015454</v>
      </c>
      <c r="L21" s="8">
        <f t="shared" si="2"/>
        <v>1.9148288367576056</v>
      </c>
      <c r="M21" s="8">
        <f t="shared" si="3"/>
        <v>1.9549020663285095</v>
      </c>
      <c r="P21" s="6">
        <f t="shared" si="4"/>
        <v>4.8756054131876478</v>
      </c>
    </row>
    <row r="22" spans="1:16" x14ac:dyDescent="0.15">
      <c r="A22" s="6">
        <v>10.5</v>
      </c>
      <c r="B22" s="6">
        <v>20</v>
      </c>
      <c r="D22">
        <v>569.515380859375</v>
      </c>
      <c r="E22">
        <v>502.69827270507801</v>
      </c>
      <c r="F22">
        <v>464.13009643554699</v>
      </c>
      <c r="G22">
        <v>462.18988037109398</v>
      </c>
      <c r="I22" s="7">
        <f t="shared" si="0"/>
        <v>105.38528442382801</v>
      </c>
      <c r="J22" s="7">
        <f t="shared" si="0"/>
        <v>40.508392333984034</v>
      </c>
      <c r="K22" s="7">
        <f t="shared" si="1"/>
        <v>77.029409790039182</v>
      </c>
      <c r="L22" s="8">
        <f t="shared" si="2"/>
        <v>1.9015666964748013</v>
      </c>
      <c r="M22" s="8">
        <f t="shared" si="3"/>
        <v>1.9436435875242504</v>
      </c>
      <c r="P22" s="6">
        <f t="shared" si="4"/>
        <v>4.2716161899086753</v>
      </c>
    </row>
    <row r="23" spans="1:16" x14ac:dyDescent="0.15">
      <c r="A23" s="6">
        <v>11</v>
      </c>
      <c r="B23" s="6">
        <v>21</v>
      </c>
      <c r="D23">
        <v>562.39392089843795</v>
      </c>
      <c r="E23">
        <v>500.29147338867199</v>
      </c>
      <c r="F23">
        <v>464.32312011718801</v>
      </c>
      <c r="G23">
        <v>462.47314453125</v>
      </c>
      <c r="I23" s="7">
        <f t="shared" si="0"/>
        <v>98.070800781249943</v>
      </c>
      <c r="J23" s="7">
        <f t="shared" si="0"/>
        <v>37.818328857421989</v>
      </c>
      <c r="K23" s="7">
        <f t="shared" si="1"/>
        <v>71.597970581054554</v>
      </c>
      <c r="L23" s="8">
        <f t="shared" si="2"/>
        <v>1.8932082073479348</v>
      </c>
      <c r="M23" s="8">
        <f>L23+ABS($N$2)*A23</f>
        <v>1.9372887598759292</v>
      </c>
      <c r="P23" s="6">
        <f t="shared" si="4"/>
        <v>3.9306955840156985</v>
      </c>
    </row>
    <row r="24" spans="1:16" x14ac:dyDescent="0.15">
      <c r="A24" s="6">
        <v>11.5</v>
      </c>
      <c r="B24" s="6">
        <v>22</v>
      </c>
      <c r="D24">
        <v>558.70062255859398</v>
      </c>
      <c r="E24">
        <v>498.85958862304699</v>
      </c>
      <c r="F24">
        <v>463.63949584960898</v>
      </c>
      <c r="G24">
        <v>461.99035644531301</v>
      </c>
      <c r="I24" s="7">
        <f t="shared" si="0"/>
        <v>95.061126708985</v>
      </c>
      <c r="J24" s="7">
        <f t="shared" si="0"/>
        <v>36.869232177733977</v>
      </c>
      <c r="K24" s="7">
        <f t="shared" si="1"/>
        <v>69.252664184571216</v>
      </c>
      <c r="L24" s="8">
        <f t="shared" si="2"/>
        <v>1.8783321510664441</v>
      </c>
      <c r="M24" s="8">
        <f t="shared" ref="M24:M87" si="5">L24+ABS($N$2)*A24</f>
        <v>1.9244163650729835</v>
      </c>
      <c r="P24" s="6">
        <f t="shared" si="4"/>
        <v>3.2401238048309104</v>
      </c>
    </row>
    <row r="25" spans="1:16" x14ac:dyDescent="0.15">
      <c r="A25" s="6">
        <v>12</v>
      </c>
      <c r="B25" s="6">
        <v>23</v>
      </c>
      <c r="D25">
        <v>557.21063232421898</v>
      </c>
      <c r="E25">
        <v>498.042236328125</v>
      </c>
      <c r="F25">
        <v>463.44424438476602</v>
      </c>
      <c r="G25">
        <v>461.93572998046898</v>
      </c>
      <c r="I25" s="7">
        <f t="shared" si="0"/>
        <v>93.766387939452954</v>
      </c>
      <c r="J25" s="7">
        <f t="shared" si="0"/>
        <v>36.106506347656023</v>
      </c>
      <c r="K25" s="7">
        <f t="shared" si="1"/>
        <v>68.491833496093733</v>
      </c>
      <c r="L25" s="8">
        <f t="shared" si="2"/>
        <v>1.8969388186331717</v>
      </c>
      <c r="M25" s="8">
        <f t="shared" si="5"/>
        <v>1.9450266941182563</v>
      </c>
      <c r="P25" s="6">
        <f t="shared" si="4"/>
        <v>4.3458163986535432</v>
      </c>
    </row>
    <row r="26" spans="1:16" x14ac:dyDescent="0.15">
      <c r="A26" s="6">
        <v>12.5</v>
      </c>
      <c r="B26" s="6">
        <v>24</v>
      </c>
      <c r="D26">
        <v>561.42230224609398</v>
      </c>
      <c r="E26">
        <v>499.7021484375</v>
      </c>
      <c r="F26">
        <v>463.40148925781301</v>
      </c>
      <c r="G26">
        <v>461.82220458984398</v>
      </c>
      <c r="I26" s="7">
        <f t="shared" si="0"/>
        <v>98.020812988280966</v>
      </c>
      <c r="J26" s="7">
        <f t="shared" si="0"/>
        <v>37.879943847656023</v>
      </c>
      <c r="K26" s="7">
        <f t="shared" si="1"/>
        <v>71.504852294921747</v>
      </c>
      <c r="L26" s="8">
        <f t="shared" si="2"/>
        <v>1.8876704934541872</v>
      </c>
      <c r="M26" s="8">
        <f t="shared" si="5"/>
        <v>1.9377620304178171</v>
      </c>
      <c r="P26" s="6">
        <f t="shared" si="4"/>
        <v>3.9560853646393097</v>
      </c>
    </row>
    <row r="27" spans="1:16" x14ac:dyDescent="0.15">
      <c r="A27" s="6">
        <v>13</v>
      </c>
      <c r="B27" s="6">
        <v>25</v>
      </c>
      <c r="D27">
        <v>554.58752441406295</v>
      </c>
      <c r="E27">
        <v>497.43215942382801</v>
      </c>
      <c r="F27">
        <v>462.78549194335898</v>
      </c>
      <c r="G27">
        <v>460.93597412109398</v>
      </c>
      <c r="I27" s="7">
        <f t="shared" si="0"/>
        <v>91.802032470703978</v>
      </c>
      <c r="J27" s="7">
        <f t="shared" si="0"/>
        <v>36.496185302734034</v>
      </c>
      <c r="K27" s="7">
        <f t="shared" si="1"/>
        <v>66.25470275879016</v>
      </c>
      <c r="L27" s="8">
        <f t="shared" si="2"/>
        <v>1.8153870660511697</v>
      </c>
      <c r="M27" s="8">
        <f t="shared" si="5"/>
        <v>1.8674822644933449</v>
      </c>
      <c r="P27" s="6">
        <f t="shared" si="4"/>
        <v>0.18575173689452543</v>
      </c>
    </row>
    <row r="28" spans="1:16" x14ac:dyDescent="0.15">
      <c r="A28" s="6">
        <v>13.5</v>
      </c>
      <c r="B28" s="6">
        <v>26</v>
      </c>
      <c r="D28">
        <v>564.30114746093795</v>
      </c>
      <c r="E28">
        <v>501.12863159179699</v>
      </c>
      <c r="F28">
        <v>462.45767211914102</v>
      </c>
      <c r="G28">
        <v>461.089111328125</v>
      </c>
      <c r="I28" s="7">
        <f t="shared" si="0"/>
        <v>101.84347534179693</v>
      </c>
      <c r="J28" s="7">
        <f t="shared" si="0"/>
        <v>40.039520263671989</v>
      </c>
      <c r="K28" s="7">
        <f t="shared" si="1"/>
        <v>73.815811157226534</v>
      </c>
      <c r="L28" s="8">
        <f t="shared" si="2"/>
        <v>1.8435738158481361</v>
      </c>
      <c r="M28" s="8">
        <f t="shared" si="5"/>
        <v>1.8976726757688565</v>
      </c>
      <c r="P28" s="6">
        <f t="shared" si="4"/>
        <v>1.8053917765303202</v>
      </c>
    </row>
    <row r="29" spans="1:16" x14ac:dyDescent="0.15">
      <c r="A29" s="6">
        <v>14</v>
      </c>
      <c r="B29" s="6">
        <v>27</v>
      </c>
      <c r="D29">
        <v>554.72253417968795</v>
      </c>
      <c r="E29">
        <v>497.16616821289102</v>
      </c>
      <c r="F29">
        <v>462.79577636718801</v>
      </c>
      <c r="G29">
        <v>461.26824951171898</v>
      </c>
      <c r="I29" s="7">
        <f t="shared" si="0"/>
        <v>91.926757812499943</v>
      </c>
      <c r="J29" s="7">
        <f t="shared" si="0"/>
        <v>35.897918701172046</v>
      </c>
      <c r="K29" s="7">
        <f t="shared" si="1"/>
        <v>66.798214721679514</v>
      </c>
      <c r="L29" s="8">
        <f t="shared" si="2"/>
        <v>1.8607823834505088</v>
      </c>
      <c r="M29" s="8">
        <f t="shared" si="5"/>
        <v>1.9168849048497743</v>
      </c>
      <c r="P29" s="6">
        <f t="shared" si="4"/>
        <v>2.8360798047967517</v>
      </c>
    </row>
    <row r="30" spans="1:16" x14ac:dyDescent="0.15">
      <c r="A30" s="6">
        <v>14.5</v>
      </c>
      <c r="B30" s="6">
        <v>28</v>
      </c>
      <c r="D30">
        <v>553.36871337890602</v>
      </c>
      <c r="E30">
        <v>497.29977416992199</v>
      </c>
      <c r="F30">
        <v>463.20220947265602</v>
      </c>
      <c r="G30">
        <v>461.65383911132801</v>
      </c>
      <c r="I30" s="7">
        <f t="shared" si="0"/>
        <v>90.16650390625</v>
      </c>
      <c r="J30" s="7">
        <f t="shared" si="0"/>
        <v>35.645935058593977</v>
      </c>
      <c r="K30" s="7">
        <f t="shared" si="1"/>
        <v>65.214349365234213</v>
      </c>
      <c r="L30" s="8">
        <f t="shared" si="2"/>
        <v>1.8295031188840003</v>
      </c>
      <c r="M30" s="8">
        <f t="shared" si="5"/>
        <v>1.887609301761811</v>
      </c>
      <c r="P30" s="6">
        <f t="shared" si="4"/>
        <v>1.2655169359095944</v>
      </c>
    </row>
    <row r="31" spans="1:16" x14ac:dyDescent="0.15">
      <c r="A31" s="6">
        <v>15</v>
      </c>
      <c r="B31" s="6">
        <v>29</v>
      </c>
      <c r="D31">
        <v>556.912353515625</v>
      </c>
      <c r="E31">
        <v>499.03308105468801</v>
      </c>
      <c r="F31">
        <v>463.42880249023398</v>
      </c>
      <c r="G31">
        <v>461.89654541015602</v>
      </c>
      <c r="I31" s="7">
        <f t="shared" si="0"/>
        <v>93.483551025391023</v>
      </c>
      <c r="J31" s="7">
        <f t="shared" si="0"/>
        <v>37.136535644531989</v>
      </c>
      <c r="K31" s="7">
        <f t="shared" si="1"/>
        <v>67.487976074218636</v>
      </c>
      <c r="L31" s="8">
        <f t="shared" si="2"/>
        <v>1.8172932639761623</v>
      </c>
      <c r="M31" s="8">
        <f t="shared" si="5"/>
        <v>1.8774031083325182</v>
      </c>
      <c r="P31" s="6">
        <f t="shared" si="4"/>
        <v>0.71798019056692353</v>
      </c>
    </row>
    <row r="32" spans="1:16" x14ac:dyDescent="0.15">
      <c r="A32" s="6">
        <v>15.5</v>
      </c>
      <c r="B32" s="6">
        <v>30</v>
      </c>
      <c r="D32">
        <v>555.54040527343795</v>
      </c>
      <c r="E32">
        <v>498.00704956054699</v>
      </c>
      <c r="F32">
        <v>462.837890625</v>
      </c>
      <c r="G32">
        <v>460.88467407226602</v>
      </c>
      <c r="I32" s="7">
        <f t="shared" si="0"/>
        <v>92.702514648437955</v>
      </c>
      <c r="J32" s="7">
        <f t="shared" si="0"/>
        <v>37.122375488280966</v>
      </c>
      <c r="K32" s="7">
        <f t="shared" si="1"/>
        <v>66.716851806641273</v>
      </c>
      <c r="L32" s="8">
        <f t="shared" si="2"/>
        <v>1.7972139694482343</v>
      </c>
      <c r="M32" s="8">
        <f t="shared" si="5"/>
        <v>1.8593274752831355</v>
      </c>
      <c r="P32" s="6">
        <f t="shared" si="4"/>
        <v>-0.25173230395252311</v>
      </c>
    </row>
    <row r="33" spans="1:16" x14ac:dyDescent="0.15">
      <c r="A33" s="6">
        <v>16</v>
      </c>
      <c r="B33" s="6">
        <v>31</v>
      </c>
      <c r="D33">
        <v>557.63446044921898</v>
      </c>
      <c r="E33">
        <v>498.99349975585898</v>
      </c>
      <c r="F33">
        <v>462.92095947265602</v>
      </c>
      <c r="G33">
        <v>461.16638183593801</v>
      </c>
      <c r="I33" s="7">
        <f t="shared" si="0"/>
        <v>94.713500976562955</v>
      </c>
      <c r="J33" s="7">
        <f t="shared" si="0"/>
        <v>37.827117919920966</v>
      </c>
      <c r="K33" s="7">
        <f t="shared" si="1"/>
        <v>68.234518432618273</v>
      </c>
      <c r="L33" s="8">
        <f t="shared" si="2"/>
        <v>1.8038518973893012</v>
      </c>
      <c r="M33" s="8">
        <f t="shared" si="5"/>
        <v>1.8679690647027474</v>
      </c>
      <c r="P33" s="6">
        <f t="shared" si="4"/>
        <v>0.21186735033404541</v>
      </c>
    </row>
    <row r="34" spans="1:16" x14ac:dyDescent="0.15">
      <c r="A34" s="6">
        <v>16.5</v>
      </c>
      <c r="B34" s="6">
        <v>32</v>
      </c>
      <c r="D34">
        <v>553.83038330078102</v>
      </c>
      <c r="E34">
        <v>497.62295532226602</v>
      </c>
      <c r="F34">
        <v>463.07971191406301</v>
      </c>
      <c r="G34">
        <v>461.67956542968801</v>
      </c>
      <c r="I34" s="7">
        <f t="shared" si="0"/>
        <v>90.750671386718011</v>
      </c>
      <c r="J34" s="7">
        <f t="shared" si="0"/>
        <v>35.943389892578011</v>
      </c>
      <c r="K34" s="7">
        <f t="shared" si="1"/>
        <v>65.590298461913406</v>
      </c>
      <c r="L34" s="8">
        <f t="shared" si="2"/>
        <v>1.8248222735234334</v>
      </c>
      <c r="M34" s="8">
        <f t="shared" si="5"/>
        <v>1.8909431023154248</v>
      </c>
      <c r="P34" s="6">
        <f t="shared" si="4"/>
        <v>1.4443669956692229</v>
      </c>
    </row>
    <row r="35" spans="1:16" x14ac:dyDescent="0.15">
      <c r="A35" s="6">
        <v>17</v>
      </c>
      <c r="B35" s="6">
        <v>33</v>
      </c>
      <c r="D35">
        <v>547.17877197265602</v>
      </c>
      <c r="E35">
        <v>495.48422241210898</v>
      </c>
      <c r="F35">
        <v>463.30743408203102</v>
      </c>
      <c r="G35">
        <v>461.80294799804699</v>
      </c>
      <c r="I35" s="7">
        <f t="shared" si="0"/>
        <v>83.871337890625</v>
      </c>
      <c r="J35" s="7">
        <f t="shared" si="0"/>
        <v>33.681274414061988</v>
      </c>
      <c r="K35" s="7">
        <f t="shared" si="1"/>
        <v>60.29444580078161</v>
      </c>
      <c r="L35" s="8">
        <f t="shared" si="2"/>
        <v>1.7901473993991326</v>
      </c>
      <c r="M35" s="8">
        <f t="shared" si="5"/>
        <v>1.8582718896696693</v>
      </c>
      <c r="P35" s="6">
        <f t="shared" si="4"/>
        <v>-0.30836183142835866</v>
      </c>
    </row>
    <row r="36" spans="1:16" x14ac:dyDescent="0.15">
      <c r="A36" s="6">
        <v>17.5</v>
      </c>
      <c r="B36" s="6">
        <v>34</v>
      </c>
      <c r="D36">
        <v>547.41387939453102</v>
      </c>
      <c r="E36">
        <v>496.07781982421898</v>
      </c>
      <c r="F36">
        <v>463.55508422851602</v>
      </c>
      <c r="G36">
        <v>461.76199340820301</v>
      </c>
      <c r="I36" s="7">
        <f t="shared" si="0"/>
        <v>83.858795166015</v>
      </c>
      <c r="J36" s="7">
        <f t="shared" si="0"/>
        <v>34.315826416015966</v>
      </c>
      <c r="K36" s="7">
        <f t="shared" si="1"/>
        <v>59.837716674803829</v>
      </c>
      <c r="L36" s="8">
        <f t="shared" si="2"/>
        <v>1.7437352651625555</v>
      </c>
      <c r="M36" s="8">
        <f t="shared" si="5"/>
        <v>1.8138634169116374</v>
      </c>
      <c r="P36" s="6">
        <f t="shared" si="4"/>
        <v>-2.6907653012454484</v>
      </c>
    </row>
    <row r="37" spans="1:16" x14ac:dyDescent="0.15">
      <c r="A37" s="6">
        <v>18</v>
      </c>
      <c r="B37" s="6">
        <v>35</v>
      </c>
      <c r="D37">
        <v>547.17071533203102</v>
      </c>
      <c r="E37">
        <v>495.64468383789102</v>
      </c>
      <c r="F37">
        <v>463.29132080078102</v>
      </c>
      <c r="G37">
        <v>461.30676269531301</v>
      </c>
      <c r="I37" s="7">
        <f t="shared" si="0"/>
        <v>83.87939453125</v>
      </c>
      <c r="J37" s="7">
        <f t="shared" si="0"/>
        <v>34.337921142578011</v>
      </c>
      <c r="K37" s="7">
        <f t="shared" si="1"/>
        <v>59.842849731445398</v>
      </c>
      <c r="L37" s="8">
        <f t="shared" si="2"/>
        <v>1.7427627456818295</v>
      </c>
      <c r="M37" s="8">
        <f t="shared" si="5"/>
        <v>1.8148945589094565</v>
      </c>
      <c r="P37" s="6">
        <f t="shared" si="4"/>
        <v>-2.6354471126001533</v>
      </c>
    </row>
    <row r="38" spans="1:16" x14ac:dyDescent="0.15">
      <c r="A38" s="6">
        <v>18.5</v>
      </c>
      <c r="B38" s="6">
        <v>36</v>
      </c>
      <c r="D38">
        <v>546.9443359375</v>
      </c>
      <c r="E38">
        <v>495.82150268554699</v>
      </c>
      <c r="F38">
        <v>464.15875244140602</v>
      </c>
      <c r="G38">
        <v>462.54409790039102</v>
      </c>
      <c r="I38" s="7">
        <f t="shared" si="0"/>
        <v>82.785583496093977</v>
      </c>
      <c r="J38" s="7">
        <f t="shared" si="0"/>
        <v>33.277404785155966</v>
      </c>
      <c r="K38" s="7">
        <f t="shared" si="1"/>
        <v>59.491400146484807</v>
      </c>
      <c r="L38" s="8">
        <f t="shared" si="2"/>
        <v>1.7877415781239678</v>
      </c>
      <c r="M38" s="8">
        <f t="shared" si="5"/>
        <v>1.86187705283014</v>
      </c>
      <c r="P38" s="6">
        <f t="shared" si="4"/>
        <v>-0.1149538466602068</v>
      </c>
    </row>
    <row r="39" spans="1:16" x14ac:dyDescent="0.15">
      <c r="A39" s="6">
        <v>19</v>
      </c>
      <c r="B39" s="6">
        <v>37</v>
      </c>
      <c r="D39">
        <v>551.08087158203102</v>
      </c>
      <c r="E39">
        <v>497.42327880859398</v>
      </c>
      <c r="F39">
        <v>463.41021728515602</v>
      </c>
      <c r="G39">
        <v>461.92565917968801</v>
      </c>
      <c r="I39" s="7">
        <f t="shared" si="0"/>
        <v>87.670654296875</v>
      </c>
      <c r="J39" s="7">
        <f t="shared" si="0"/>
        <v>35.497619628905966</v>
      </c>
      <c r="K39" s="7">
        <f t="shared" si="1"/>
        <v>62.822320556640825</v>
      </c>
      <c r="L39" s="8">
        <f t="shared" si="2"/>
        <v>1.7697614998805205</v>
      </c>
      <c r="M39" s="8">
        <f t="shared" si="5"/>
        <v>1.8459006360652379</v>
      </c>
      <c r="P39" s="6">
        <f t="shared" si="4"/>
        <v>-0.97204863898365435</v>
      </c>
    </row>
    <row r="40" spans="1:16" x14ac:dyDescent="0.15">
      <c r="A40" s="6">
        <v>19.5</v>
      </c>
      <c r="B40" s="6">
        <v>38</v>
      </c>
      <c r="D40">
        <v>550.64910888671898</v>
      </c>
      <c r="E40">
        <v>497.19384765625</v>
      </c>
      <c r="F40">
        <v>463.486328125</v>
      </c>
      <c r="G40">
        <v>461.88937377929699</v>
      </c>
      <c r="I40" s="7">
        <f t="shared" si="0"/>
        <v>87.162780761718977</v>
      </c>
      <c r="J40" s="7">
        <f t="shared" si="0"/>
        <v>35.304473876953011</v>
      </c>
      <c r="K40" s="7">
        <f t="shared" si="1"/>
        <v>62.449649047851871</v>
      </c>
      <c r="L40" s="8">
        <f t="shared" si="2"/>
        <v>1.7688876844761425</v>
      </c>
      <c r="M40" s="8">
        <f t="shared" si="5"/>
        <v>1.8470304821394052</v>
      </c>
      <c r="P40" s="6">
        <f t="shared" si="4"/>
        <v>-0.9114352235635389</v>
      </c>
    </row>
    <row r="41" spans="1:16" x14ac:dyDescent="0.15">
      <c r="A41" s="6">
        <v>20</v>
      </c>
      <c r="B41" s="6">
        <v>39</v>
      </c>
      <c r="D41">
        <v>550.07659912109398</v>
      </c>
      <c r="E41">
        <v>496.68096923828102</v>
      </c>
      <c r="F41">
        <v>463.63546752929699</v>
      </c>
      <c r="G41">
        <v>461.81594848632801</v>
      </c>
      <c r="I41" s="7">
        <f t="shared" si="0"/>
        <v>86.441131591796989</v>
      </c>
      <c r="J41" s="7">
        <f t="shared" si="0"/>
        <v>34.865020751953011</v>
      </c>
      <c r="K41" s="7">
        <f t="shared" si="1"/>
        <v>62.035617065429882</v>
      </c>
      <c r="L41" s="8">
        <f t="shared" si="2"/>
        <v>1.7793081927810088</v>
      </c>
      <c r="M41" s="8">
        <f t="shared" si="5"/>
        <v>1.8594546519228166</v>
      </c>
      <c r="P41" s="6">
        <f t="shared" si="4"/>
        <v>-0.2449095953827691</v>
      </c>
    </row>
    <row r="42" spans="1:16" x14ac:dyDescent="0.15">
      <c r="A42" s="6">
        <v>20.5</v>
      </c>
      <c r="B42" s="6">
        <v>40</v>
      </c>
      <c r="D42">
        <v>550.10534667968795</v>
      </c>
      <c r="E42">
        <v>496.71228027343801</v>
      </c>
      <c r="F42">
        <v>463.26107788085898</v>
      </c>
      <c r="G42">
        <v>461.49978637695301</v>
      </c>
      <c r="I42" s="7">
        <f t="shared" si="0"/>
        <v>86.844268798828978</v>
      </c>
      <c r="J42" s="7">
        <f t="shared" si="0"/>
        <v>35.212493896485</v>
      </c>
      <c r="K42" s="7">
        <f t="shared" si="1"/>
        <v>62.195523071289479</v>
      </c>
      <c r="L42" s="8">
        <f t="shared" si="2"/>
        <v>1.766291341196313</v>
      </c>
      <c r="M42" s="8">
        <f t="shared" si="5"/>
        <v>1.848441461816666</v>
      </c>
      <c r="P42" s="6">
        <f t="shared" si="4"/>
        <v>-0.8357396936302447</v>
      </c>
    </row>
    <row r="43" spans="1:16" x14ac:dyDescent="0.15">
      <c r="A43" s="6">
        <v>21</v>
      </c>
      <c r="B43" s="6">
        <v>41</v>
      </c>
      <c r="D43">
        <v>551.56884765625</v>
      </c>
      <c r="E43">
        <v>496.85778808593801</v>
      </c>
      <c r="F43">
        <v>462.76824951171898</v>
      </c>
      <c r="G43">
        <v>460.90484619140602</v>
      </c>
      <c r="I43" s="7">
        <f t="shared" si="0"/>
        <v>88.800598144531023</v>
      </c>
      <c r="J43" s="7">
        <f t="shared" si="0"/>
        <v>35.952941894531989</v>
      </c>
      <c r="K43" s="7">
        <f t="shared" si="1"/>
        <v>63.63353881835863</v>
      </c>
      <c r="L43" s="8">
        <f t="shared" si="2"/>
        <v>1.7699118755018077</v>
      </c>
      <c r="M43" s="8">
        <f t="shared" si="5"/>
        <v>1.854065657600706</v>
      </c>
      <c r="P43" s="6">
        <f t="shared" si="4"/>
        <v>-0.53401565948399021</v>
      </c>
    </row>
    <row r="44" spans="1:16" x14ac:dyDescent="0.15">
      <c r="A44" s="6">
        <v>21.5</v>
      </c>
      <c r="B44" s="6">
        <v>42</v>
      </c>
      <c r="D44">
        <v>552.39270019531295</v>
      </c>
      <c r="E44">
        <v>496.84698486328102</v>
      </c>
      <c r="F44">
        <v>462.63681030273398</v>
      </c>
      <c r="G44">
        <v>461.24517822265602</v>
      </c>
      <c r="I44" s="7">
        <f t="shared" si="0"/>
        <v>89.755889892578978</v>
      </c>
      <c r="J44" s="7">
        <f t="shared" si="0"/>
        <v>35.601806640625</v>
      </c>
      <c r="K44" s="7">
        <f t="shared" si="1"/>
        <v>64.834625244141478</v>
      </c>
      <c r="L44" s="8">
        <f t="shared" si="2"/>
        <v>1.8211049202811829</v>
      </c>
      <c r="M44" s="8">
        <f t="shared" si="5"/>
        <v>1.9072623638586264</v>
      </c>
      <c r="P44" s="6">
        <f t="shared" si="4"/>
        <v>2.319854552677004</v>
      </c>
    </row>
    <row r="45" spans="1:16" x14ac:dyDescent="0.15">
      <c r="A45" s="6">
        <v>22</v>
      </c>
      <c r="B45" s="6">
        <v>43</v>
      </c>
      <c r="D45">
        <v>553.25793457031295</v>
      </c>
      <c r="E45">
        <v>497.84228515625</v>
      </c>
      <c r="F45">
        <v>463.60144042968801</v>
      </c>
      <c r="G45">
        <v>461.97918701171898</v>
      </c>
      <c r="I45" s="7">
        <f t="shared" si="0"/>
        <v>89.656494140624943</v>
      </c>
      <c r="J45" s="7">
        <f t="shared" si="0"/>
        <v>35.863098144531023</v>
      </c>
      <c r="K45" s="7">
        <f t="shared" si="1"/>
        <v>64.552325439453227</v>
      </c>
      <c r="L45" s="8">
        <f t="shared" si="2"/>
        <v>1.7999651111931945</v>
      </c>
      <c r="M45" s="8">
        <f t="shared" si="5"/>
        <v>1.888126216249183</v>
      </c>
      <c r="P45" s="6">
        <f t="shared" si="4"/>
        <v>1.2932481050273403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553.48645019531295</v>
      </c>
      <c r="E46">
        <v>498.34921264648398</v>
      </c>
      <c r="F46">
        <v>464.00469970703102</v>
      </c>
      <c r="G46">
        <v>462.12359619140602</v>
      </c>
      <c r="I46" s="7">
        <f t="shared" si="0"/>
        <v>89.481750488281932</v>
      </c>
      <c r="J46" s="7">
        <f t="shared" si="0"/>
        <v>36.225616455077954</v>
      </c>
      <c r="K46" s="7">
        <f t="shared" si="1"/>
        <v>64.123818969727367</v>
      </c>
      <c r="L46" s="8">
        <f t="shared" si="2"/>
        <v>1.7701236098837667</v>
      </c>
      <c r="M46" s="8">
        <f t="shared" si="5"/>
        <v>1.8602883764183005</v>
      </c>
      <c r="P46" s="6">
        <f t="shared" si="4"/>
        <v>-0.20018236187183663</v>
      </c>
    </row>
    <row r="47" spans="1:16" x14ac:dyDescent="0.15">
      <c r="A47" s="6">
        <v>23</v>
      </c>
      <c r="B47" s="6">
        <v>45</v>
      </c>
      <c r="D47">
        <v>557.57379150390602</v>
      </c>
      <c r="E47">
        <v>499.237060546875</v>
      </c>
      <c r="F47">
        <v>462.92611694335898</v>
      </c>
      <c r="G47">
        <v>461.44357299804699</v>
      </c>
      <c r="I47" s="7">
        <f t="shared" si="0"/>
        <v>94.647674560547046</v>
      </c>
      <c r="J47" s="7">
        <f t="shared" si="0"/>
        <v>37.793487548828011</v>
      </c>
      <c r="K47" s="7">
        <f t="shared" si="1"/>
        <v>68.192233276367432</v>
      </c>
      <c r="L47" s="8">
        <f t="shared" si="2"/>
        <v>1.8043381994917824</v>
      </c>
      <c r="M47" s="8">
        <f t="shared" si="5"/>
        <v>1.8965066275048614</v>
      </c>
      <c r="P47" s="6">
        <f t="shared" si="4"/>
        <v>1.7428362041905014</v>
      </c>
    </row>
    <row r="48" spans="1:16" x14ac:dyDescent="0.15">
      <c r="A48" s="6">
        <v>23.5</v>
      </c>
      <c r="B48" s="6">
        <v>46</v>
      </c>
      <c r="D48">
        <v>561.45086669921898</v>
      </c>
      <c r="E48">
        <v>500.43215942382801</v>
      </c>
      <c r="F48">
        <v>463.17263793945301</v>
      </c>
      <c r="G48">
        <v>461.58328247070301</v>
      </c>
      <c r="I48" s="7">
        <f t="shared" si="0"/>
        <v>98.278228759765966</v>
      </c>
      <c r="J48" s="7">
        <f t="shared" si="0"/>
        <v>38.848876953125</v>
      </c>
      <c r="K48" s="7">
        <f t="shared" si="1"/>
        <v>71.084014892578466</v>
      </c>
      <c r="L48" s="8">
        <f t="shared" si="2"/>
        <v>1.8297572663000874</v>
      </c>
      <c r="M48" s="8">
        <f t="shared" si="5"/>
        <v>1.9239293557917116</v>
      </c>
      <c r="P48" s="6">
        <f t="shared" si="4"/>
        <v>3.2139969752086195</v>
      </c>
    </row>
    <row r="49" spans="1:22" x14ac:dyDescent="0.15">
      <c r="A49" s="6">
        <v>24</v>
      </c>
      <c r="B49" s="6">
        <v>47</v>
      </c>
      <c r="D49">
        <v>561.833984375</v>
      </c>
      <c r="E49">
        <v>500.84576416015602</v>
      </c>
      <c r="F49">
        <v>463.13592529296898</v>
      </c>
      <c r="G49">
        <v>461.53158569335898</v>
      </c>
      <c r="I49" s="7">
        <f t="shared" si="0"/>
        <v>98.698059082031023</v>
      </c>
      <c r="J49" s="7">
        <f t="shared" si="0"/>
        <v>39.314178466797046</v>
      </c>
      <c r="K49" s="7">
        <f t="shared" si="1"/>
        <v>71.178134155273085</v>
      </c>
      <c r="L49" s="8">
        <f t="shared" si="2"/>
        <v>1.810495269928809</v>
      </c>
      <c r="M49" s="8">
        <f t="shared" si="5"/>
        <v>1.9066710208989783</v>
      </c>
      <c r="P49" s="6">
        <f t="shared" si="4"/>
        <v>2.2881304822142892</v>
      </c>
    </row>
    <row r="50" spans="1:22" x14ac:dyDescent="0.15">
      <c r="A50" s="6">
        <v>24.5</v>
      </c>
      <c r="B50" s="6">
        <v>48</v>
      </c>
      <c r="D50">
        <v>563.83898925781295</v>
      </c>
      <c r="E50">
        <v>501.66436767578102</v>
      </c>
      <c r="F50">
        <v>463.24383544921898</v>
      </c>
      <c r="G50">
        <v>461.49172973632801</v>
      </c>
      <c r="I50" s="7">
        <f t="shared" si="0"/>
        <v>100.59515380859398</v>
      </c>
      <c r="J50" s="7">
        <f t="shared" si="0"/>
        <v>40.172637939453011</v>
      </c>
      <c r="K50" s="7">
        <f t="shared" si="1"/>
        <v>72.474307250976864</v>
      </c>
      <c r="L50" s="8">
        <f t="shared" si="2"/>
        <v>1.8040714020375748</v>
      </c>
      <c r="M50" s="8">
        <f t="shared" si="5"/>
        <v>1.9022508144862893</v>
      </c>
      <c r="P50" s="6">
        <f t="shared" si="4"/>
        <v>2.050997465902813</v>
      </c>
    </row>
    <row r="51" spans="1:22" x14ac:dyDescent="0.15">
      <c r="A51" s="6">
        <v>25</v>
      </c>
      <c r="B51" s="6">
        <v>49</v>
      </c>
      <c r="D51">
        <v>568.02203369140602</v>
      </c>
      <c r="E51">
        <v>503.16683959960898</v>
      </c>
      <c r="F51">
        <v>463.00088500976602</v>
      </c>
      <c r="G51">
        <v>461.13323974609398</v>
      </c>
      <c r="I51" s="7">
        <f t="shared" si="0"/>
        <v>105.02114868164</v>
      </c>
      <c r="J51" s="7">
        <f t="shared" si="0"/>
        <v>42.033599853515</v>
      </c>
      <c r="K51" s="7">
        <f t="shared" si="1"/>
        <v>75.597628784179506</v>
      </c>
      <c r="L51" s="8">
        <f t="shared" si="2"/>
        <v>1.7985047449572122</v>
      </c>
      <c r="M51" s="8">
        <f t="shared" si="5"/>
        <v>1.898687818884472</v>
      </c>
      <c r="P51" s="6">
        <f t="shared" si="4"/>
        <v>1.859851665168712</v>
      </c>
    </row>
    <row r="52" spans="1:22" x14ac:dyDescent="0.15">
      <c r="A52" s="6">
        <v>25.5</v>
      </c>
      <c r="B52" s="6">
        <v>50</v>
      </c>
      <c r="D52">
        <v>566.63000488281295</v>
      </c>
      <c r="E52">
        <v>503.00442504882801</v>
      </c>
      <c r="F52">
        <v>463.77294921875</v>
      </c>
      <c r="G52">
        <v>462.18832397460898</v>
      </c>
      <c r="I52" s="7">
        <f t="shared" si="0"/>
        <v>102.85705566406295</v>
      </c>
      <c r="J52" s="7">
        <f t="shared" si="0"/>
        <v>40.816101074219034</v>
      </c>
      <c r="K52" s="7">
        <f t="shared" si="1"/>
        <v>74.285784912109634</v>
      </c>
      <c r="L52" s="8">
        <f t="shared" si="2"/>
        <v>1.8200117835123477</v>
      </c>
      <c r="M52" s="8">
        <f t="shared" si="5"/>
        <v>1.9221985189181527</v>
      </c>
      <c r="P52" s="6">
        <f t="shared" si="4"/>
        <v>3.1211419068588913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565.22668457031295</v>
      </c>
      <c r="E53">
        <v>502.37301635742199</v>
      </c>
      <c r="F53">
        <v>463.18472290039102</v>
      </c>
      <c r="G53">
        <v>461.56494140625</v>
      </c>
      <c r="I53" s="7">
        <f t="shared" si="0"/>
        <v>102.04196166992193</v>
      </c>
      <c r="J53" s="7">
        <f t="shared" si="0"/>
        <v>40.808074951171989</v>
      </c>
      <c r="K53" s="7">
        <f t="shared" si="1"/>
        <v>73.47630920410154</v>
      </c>
      <c r="L53" s="8">
        <f t="shared" si="2"/>
        <v>1.8005335780239087</v>
      </c>
      <c r="M53" s="8">
        <f t="shared" si="5"/>
        <v>1.9047239749082587</v>
      </c>
      <c r="P53" s="6">
        <f t="shared" si="4"/>
        <v>2.1836763356045101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564.81195068359398</v>
      </c>
      <c r="E54">
        <v>501.59332275390602</v>
      </c>
      <c r="F54">
        <v>463.14486694335898</v>
      </c>
      <c r="G54">
        <v>461.42767333984398</v>
      </c>
      <c r="I54" s="7">
        <f t="shared" si="0"/>
        <v>101.667083740235</v>
      </c>
      <c r="J54" s="7">
        <f t="shared" si="0"/>
        <v>40.165649414062045</v>
      </c>
      <c r="K54" s="7">
        <f t="shared" si="1"/>
        <v>73.551129150391574</v>
      </c>
      <c r="L54" s="8">
        <f t="shared" si="2"/>
        <v>1.8311948200354811</v>
      </c>
      <c r="M54" s="8">
        <f t="shared" si="5"/>
        <v>1.9373888783983764</v>
      </c>
      <c r="P54" s="6">
        <f t="shared" si="4"/>
        <v>3.9360666922853018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567.11242675781295</v>
      </c>
      <c r="E55">
        <v>502.86056518554699</v>
      </c>
      <c r="F55">
        <v>463.45632934570301</v>
      </c>
      <c r="G55">
        <v>461.64239501953102</v>
      </c>
      <c r="I55" s="7">
        <f t="shared" si="0"/>
        <v>103.65609741210994</v>
      </c>
      <c r="J55" s="7">
        <f t="shared" si="0"/>
        <v>41.218170166015966</v>
      </c>
      <c r="K55" s="7">
        <f t="shared" si="1"/>
        <v>74.803378295898767</v>
      </c>
      <c r="L55" s="8">
        <f t="shared" si="2"/>
        <v>1.8148156018234289</v>
      </c>
      <c r="M55" s="8">
        <f t="shared" si="5"/>
        <v>1.9230133216648695</v>
      </c>
      <c r="P55" s="6">
        <f t="shared" si="4"/>
        <v>3.1648540358837152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561.141357421875</v>
      </c>
      <c r="E56">
        <v>500.84686279296898</v>
      </c>
      <c r="F56">
        <v>463.57186889648398</v>
      </c>
      <c r="G56">
        <v>461.52462768554699</v>
      </c>
      <c r="I56" s="7">
        <f t="shared" si="0"/>
        <v>97.569488525391023</v>
      </c>
      <c r="J56" s="7">
        <f t="shared" si="0"/>
        <v>39.322235107421989</v>
      </c>
      <c r="K56" s="7">
        <f t="shared" si="1"/>
        <v>70.043923950195634</v>
      </c>
      <c r="L56" s="8">
        <f t="shared" si="2"/>
        <v>1.7812803305520899</v>
      </c>
      <c r="M56" s="8">
        <f t="shared" si="5"/>
        <v>1.8914817118720757</v>
      </c>
      <c r="P56" s="6">
        <f t="shared" si="4"/>
        <v>1.4732620509807024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556.57781982421898</v>
      </c>
      <c r="E57">
        <v>499.35003662109398</v>
      </c>
      <c r="F57">
        <v>462.78997802734398</v>
      </c>
      <c r="G57">
        <v>461.57077026367199</v>
      </c>
      <c r="I57" s="7">
        <f t="shared" si="0"/>
        <v>93.787841796875</v>
      </c>
      <c r="J57" s="7">
        <f t="shared" si="0"/>
        <v>37.779266357421989</v>
      </c>
      <c r="K57" s="7">
        <f t="shared" si="1"/>
        <v>67.342355346679611</v>
      </c>
      <c r="L57" s="8">
        <f t="shared" si="2"/>
        <v>1.7825215214495491</v>
      </c>
      <c r="M57" s="8">
        <f t="shared" si="5"/>
        <v>1.8947265642480802</v>
      </c>
      <c r="P57" s="6">
        <f t="shared" si="4"/>
        <v>1.6473402635271834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555.01898193359398</v>
      </c>
      <c r="E58">
        <v>497.73138427734398</v>
      </c>
      <c r="F58">
        <v>463.53494262695301</v>
      </c>
      <c r="G58">
        <v>461.85488891601602</v>
      </c>
      <c r="I58" s="7">
        <f t="shared" si="0"/>
        <v>91.484039306640966</v>
      </c>
      <c r="J58" s="7">
        <f t="shared" si="0"/>
        <v>35.876495361327954</v>
      </c>
      <c r="K58" s="7">
        <f t="shared" si="1"/>
        <v>66.370492553711401</v>
      </c>
      <c r="L58" s="8">
        <f t="shared" si="2"/>
        <v>1.8499714614057197</v>
      </c>
      <c r="M58" s="8">
        <f t="shared" si="5"/>
        <v>1.9641801656827957</v>
      </c>
      <c r="P58" s="6">
        <f t="shared" si="4"/>
        <v>5.3733522331559493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553.76324462890602</v>
      </c>
      <c r="E59">
        <v>497.76348876953102</v>
      </c>
      <c r="F59">
        <v>463.52999877929699</v>
      </c>
      <c r="G59">
        <v>461.66793823242199</v>
      </c>
      <c r="I59" s="7">
        <f t="shared" si="0"/>
        <v>90.233245849609034</v>
      </c>
      <c r="J59" s="7">
        <f t="shared" si="0"/>
        <v>36.095550537109034</v>
      </c>
      <c r="K59" s="7">
        <f t="shared" si="1"/>
        <v>64.966360473632704</v>
      </c>
      <c r="L59" s="8">
        <f t="shared" si="2"/>
        <v>1.7998440114341028</v>
      </c>
      <c r="M59" s="8">
        <f t="shared" si="5"/>
        <v>1.9160563771897241</v>
      </c>
      <c r="P59" s="6">
        <f t="shared" si="4"/>
        <v>2.7916313685062715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552.37994384765602</v>
      </c>
      <c r="E60">
        <v>496.7392578125</v>
      </c>
      <c r="F60">
        <v>463.337890625</v>
      </c>
      <c r="G60">
        <v>461.81011962890602</v>
      </c>
      <c r="I60" s="7">
        <f t="shared" si="0"/>
        <v>89.042053222656023</v>
      </c>
      <c r="J60" s="7">
        <f t="shared" si="0"/>
        <v>34.929138183593977</v>
      </c>
      <c r="K60" s="7">
        <f t="shared" si="1"/>
        <v>64.591656494140238</v>
      </c>
      <c r="L60" s="8">
        <f t="shared" si="2"/>
        <v>1.8492198735232059</v>
      </c>
      <c r="M60" s="8">
        <f t="shared" si="5"/>
        <v>1.9674359007573725</v>
      </c>
      <c r="P60" s="6">
        <f t="shared" si="4"/>
        <v>5.5480142752563282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551.44683837890602</v>
      </c>
      <c r="E61">
        <v>496.17404174804699</v>
      </c>
      <c r="F61">
        <v>462.99978637695301</v>
      </c>
      <c r="G61">
        <v>461.62539672851602</v>
      </c>
      <c r="I61" s="7">
        <f t="shared" si="0"/>
        <v>88.447052001953011</v>
      </c>
      <c r="J61" s="7">
        <f t="shared" si="0"/>
        <v>34.548645019530966</v>
      </c>
      <c r="K61" s="7">
        <f t="shared" si="1"/>
        <v>64.263000488281335</v>
      </c>
      <c r="L61" s="8">
        <f t="shared" si="2"/>
        <v>1.8600729623970003</v>
      </c>
      <c r="M61" s="8">
        <f t="shared" si="5"/>
        <v>1.9802926511097121</v>
      </c>
      <c r="P61" s="6">
        <f t="shared" si="4"/>
        <v>6.2377467688027561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551.66131591796898</v>
      </c>
      <c r="E62">
        <v>496.42385864257801</v>
      </c>
      <c r="F62">
        <v>463.10119628906301</v>
      </c>
      <c r="G62">
        <v>461.32379150390602</v>
      </c>
      <c r="I62" s="7">
        <f t="shared" si="0"/>
        <v>88.560119628905966</v>
      </c>
      <c r="J62" s="7">
        <f t="shared" si="0"/>
        <v>35.100067138671989</v>
      </c>
      <c r="K62" s="7">
        <f t="shared" si="1"/>
        <v>63.990072631835574</v>
      </c>
      <c r="L62" s="8">
        <f t="shared" si="2"/>
        <v>1.8230755052127412</v>
      </c>
      <c r="M62" s="8">
        <f t="shared" si="5"/>
        <v>1.9452988554039981</v>
      </c>
      <c r="P62" s="6">
        <f t="shared" si="4"/>
        <v>4.3604171707862358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550.91638183593795</v>
      </c>
      <c r="E63">
        <v>496.19619750976602</v>
      </c>
      <c r="F63">
        <v>463.73980712890602</v>
      </c>
      <c r="G63">
        <v>462.36273193359398</v>
      </c>
      <c r="I63" s="7">
        <f t="shared" si="0"/>
        <v>87.176574707031932</v>
      </c>
      <c r="J63" s="7">
        <f t="shared" si="0"/>
        <v>33.833465576172046</v>
      </c>
      <c r="K63" s="7">
        <f t="shared" si="1"/>
        <v>63.493148803711506</v>
      </c>
      <c r="L63" s="8">
        <f t="shared" si="2"/>
        <v>1.8766374570989246</v>
      </c>
      <c r="M63" s="8">
        <f t="shared" si="5"/>
        <v>2.0008644687687269</v>
      </c>
      <c r="P63" s="6">
        <f t="shared" si="4"/>
        <v>7.3413733230939577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550.77874755859398</v>
      </c>
      <c r="E64">
        <v>496.13928222656301</v>
      </c>
      <c r="F64">
        <v>462.956787109375</v>
      </c>
      <c r="G64">
        <v>461.45230102539102</v>
      </c>
      <c r="I64" s="7">
        <f t="shared" si="0"/>
        <v>87.821960449218977</v>
      </c>
      <c r="J64" s="7">
        <f t="shared" si="0"/>
        <v>34.686981201171989</v>
      </c>
      <c r="K64" s="7">
        <f t="shared" si="1"/>
        <v>63.541073608398591</v>
      </c>
      <c r="L64" s="8">
        <f t="shared" si="2"/>
        <v>1.8318421323517105</v>
      </c>
      <c r="M64" s="8">
        <f t="shared" si="5"/>
        <v>1.9580728055000578</v>
      </c>
      <c r="P64" s="6">
        <f t="shared" si="4"/>
        <v>5.045707637719012</v>
      </c>
      <c r="R64" s="29"/>
      <c r="S64" s="29"/>
      <c r="T64" s="29"/>
      <c r="U64" s="18">
        <v>12.5</v>
      </c>
      <c r="V64" s="20">
        <f t="shared" ref="V64:V83" si="6">L26</f>
        <v>1.8876704934541872</v>
      </c>
    </row>
    <row r="65" spans="1:22" x14ac:dyDescent="0.15">
      <c r="A65" s="6">
        <v>32</v>
      </c>
      <c r="B65" s="6">
        <v>63</v>
      </c>
      <c r="D65">
        <v>549.38519287109398</v>
      </c>
      <c r="E65">
        <v>495.75061035156301</v>
      </c>
      <c r="F65">
        <v>463.78662109375</v>
      </c>
      <c r="G65">
        <v>461.88400268554699</v>
      </c>
      <c r="I65" s="7">
        <f t="shared" si="0"/>
        <v>85.598571777343977</v>
      </c>
      <c r="J65" s="7">
        <f t="shared" si="0"/>
        <v>33.866607666016023</v>
      </c>
      <c r="K65" s="7">
        <f t="shared" si="1"/>
        <v>61.891946411132764</v>
      </c>
      <c r="L65" s="8">
        <f t="shared" si="2"/>
        <v>1.8275212864983583</v>
      </c>
      <c r="M65" s="8">
        <f t="shared" si="5"/>
        <v>1.9557556211252509</v>
      </c>
      <c r="P65" s="6">
        <f t="shared" si="4"/>
        <v>4.9213964927529332</v>
      </c>
      <c r="R65" s="29"/>
      <c r="S65" s="29"/>
      <c r="T65" s="29"/>
      <c r="U65" s="18">
        <v>13</v>
      </c>
      <c r="V65" s="20">
        <f t="shared" si="6"/>
        <v>1.8153870660511697</v>
      </c>
    </row>
    <row r="66" spans="1:22" x14ac:dyDescent="0.15">
      <c r="A66" s="6">
        <v>32.5</v>
      </c>
      <c r="B66" s="6">
        <v>64</v>
      </c>
      <c r="D66">
        <v>550.14288330078102</v>
      </c>
      <c r="E66">
        <v>496.35488891601602</v>
      </c>
      <c r="F66">
        <v>463.54925537109398</v>
      </c>
      <c r="G66">
        <v>461.76174926757801</v>
      </c>
      <c r="I66" s="7">
        <f t="shared" ref="I66:J129" si="7">D66-F66</f>
        <v>86.593627929687045</v>
      </c>
      <c r="J66" s="7">
        <f t="shared" si="7"/>
        <v>34.593139648438012</v>
      </c>
      <c r="K66" s="7">
        <f t="shared" ref="K66:K129" si="8">I66-0.7*J66</f>
        <v>62.378430175780437</v>
      </c>
      <c r="L66" s="8">
        <f t="shared" ref="L66:L129" si="9">K66/J66</f>
        <v>1.8032023346165695</v>
      </c>
      <c r="M66" s="8">
        <f t="shared" si="5"/>
        <v>1.9334403307220072</v>
      </c>
      <c r="P66" s="6">
        <f t="shared" si="4"/>
        <v>3.7242369872608516</v>
      </c>
      <c r="U66" s="18">
        <v>13.5</v>
      </c>
      <c r="V66" s="20">
        <f t="shared" si="6"/>
        <v>1.8435738158481361</v>
      </c>
    </row>
    <row r="67" spans="1:22" x14ac:dyDescent="0.15">
      <c r="A67" s="6">
        <v>33</v>
      </c>
      <c r="B67" s="6">
        <v>65</v>
      </c>
      <c r="D67">
        <v>548.74578857421898</v>
      </c>
      <c r="E67">
        <v>495.89212036132801</v>
      </c>
      <c r="F67">
        <v>463.72146606445301</v>
      </c>
      <c r="G67">
        <v>462.01678466796898</v>
      </c>
      <c r="I67" s="7">
        <f t="shared" si="7"/>
        <v>85.024322509765966</v>
      </c>
      <c r="J67" s="7">
        <f t="shared" si="7"/>
        <v>33.875335693359034</v>
      </c>
      <c r="K67" s="7">
        <f t="shared" si="8"/>
        <v>61.311587524414648</v>
      </c>
      <c r="L67" s="8">
        <f t="shared" si="9"/>
        <v>1.8099182272143286</v>
      </c>
      <c r="M67" s="8">
        <f t="shared" si="5"/>
        <v>1.9421598847983115</v>
      </c>
      <c r="P67" s="6">
        <f t="shared" si="4"/>
        <v>4.1920192503400973</v>
      </c>
      <c r="U67" s="18">
        <v>14</v>
      </c>
      <c r="V67" s="20">
        <f t="shared" si="6"/>
        <v>1.8607823834505088</v>
      </c>
    </row>
    <row r="68" spans="1:22" x14ac:dyDescent="0.15">
      <c r="A68" s="6">
        <v>33.5</v>
      </c>
      <c r="B68" s="6">
        <v>66</v>
      </c>
      <c r="D68">
        <v>548.53436279296898</v>
      </c>
      <c r="E68">
        <v>494.98019409179699</v>
      </c>
      <c r="F68">
        <v>463.64172363281301</v>
      </c>
      <c r="G68">
        <v>461.92477416992199</v>
      </c>
      <c r="I68" s="7">
        <f t="shared" si="7"/>
        <v>84.892639160155966</v>
      </c>
      <c r="J68" s="7">
        <f t="shared" si="7"/>
        <v>33.055419921875</v>
      </c>
      <c r="K68" s="7">
        <f t="shared" si="8"/>
        <v>61.753845214843466</v>
      </c>
      <c r="L68" s="8">
        <f t="shared" si="9"/>
        <v>1.8681912182872251</v>
      </c>
      <c r="M68" s="8">
        <f t="shared" si="5"/>
        <v>2.002436537349753</v>
      </c>
      <c r="P68" s="6">
        <f t="shared" si="4"/>
        <v>7.4257108697291239</v>
      </c>
      <c r="U68" s="18">
        <v>14.5</v>
      </c>
      <c r="V68" s="20">
        <f t="shared" si="6"/>
        <v>1.8295031188840003</v>
      </c>
    </row>
    <row r="69" spans="1:22" x14ac:dyDescent="0.15">
      <c r="A69" s="6">
        <v>34</v>
      </c>
      <c r="B69" s="6">
        <v>67</v>
      </c>
      <c r="D69">
        <v>549.34173583984398</v>
      </c>
      <c r="E69">
        <v>496.08279418945301</v>
      </c>
      <c r="F69">
        <v>463.98007202148398</v>
      </c>
      <c r="G69">
        <v>462.22637939453102</v>
      </c>
      <c r="I69" s="7">
        <f t="shared" si="7"/>
        <v>85.36166381836</v>
      </c>
      <c r="J69" s="7">
        <f t="shared" si="7"/>
        <v>33.856414794921989</v>
      </c>
      <c r="K69" s="7">
        <f t="shared" si="8"/>
        <v>61.662173461914605</v>
      </c>
      <c r="L69" s="8">
        <f t="shared" si="9"/>
        <v>1.8212847944893182</v>
      </c>
      <c r="M69" s="8">
        <f t="shared" si="5"/>
        <v>1.9575337750303916</v>
      </c>
      <c r="P69" s="6">
        <f t="shared" si="4"/>
        <v>5.0167900014772293</v>
      </c>
      <c r="U69" s="18">
        <v>15</v>
      </c>
      <c r="V69" s="20">
        <f t="shared" si="6"/>
        <v>1.8172932639761623</v>
      </c>
    </row>
    <row r="70" spans="1:22" x14ac:dyDescent="0.15">
      <c r="A70" s="6">
        <v>34.5</v>
      </c>
      <c r="B70" s="6">
        <v>68</v>
      </c>
      <c r="D70">
        <v>548.60803222656295</v>
      </c>
      <c r="E70">
        <v>495.81472778320301</v>
      </c>
      <c r="F70">
        <v>463.17465209960898</v>
      </c>
      <c r="G70">
        <v>461.77609252929699</v>
      </c>
      <c r="I70" s="7">
        <f t="shared" si="7"/>
        <v>85.433380126953978</v>
      </c>
      <c r="J70" s="7">
        <f t="shared" si="7"/>
        <v>34.038635253906023</v>
      </c>
      <c r="K70" s="7">
        <f t="shared" si="8"/>
        <v>61.606335449219763</v>
      </c>
      <c r="L70" s="8">
        <f t="shared" si="9"/>
        <v>1.8098944035116764</v>
      </c>
      <c r="M70" s="8">
        <f t="shared" si="5"/>
        <v>1.9481470455312948</v>
      </c>
      <c r="P70" s="6">
        <f t="shared" ref="P70:P133" si="10">(M70-$O$2)/$O$2*100</f>
        <v>4.5132154459924756</v>
      </c>
      <c r="U70" s="18">
        <v>15.5</v>
      </c>
      <c r="V70" s="20">
        <f t="shared" si="6"/>
        <v>1.7972139694482343</v>
      </c>
    </row>
    <row r="71" spans="1:22" x14ac:dyDescent="0.15">
      <c r="A71" s="6">
        <v>35</v>
      </c>
      <c r="B71" s="6">
        <v>69</v>
      </c>
      <c r="D71">
        <v>548.590576171875</v>
      </c>
      <c r="E71">
        <v>495.26861572265602</v>
      </c>
      <c r="F71">
        <v>463.26040649414102</v>
      </c>
      <c r="G71">
        <v>461.59829711914102</v>
      </c>
      <c r="I71" s="7">
        <f t="shared" si="7"/>
        <v>85.330169677733977</v>
      </c>
      <c r="J71" s="7">
        <f t="shared" si="7"/>
        <v>33.670318603515</v>
      </c>
      <c r="K71" s="7">
        <f t="shared" si="8"/>
        <v>61.760946655273479</v>
      </c>
      <c r="L71" s="8">
        <f t="shared" si="9"/>
        <v>1.8342845929835059</v>
      </c>
      <c r="M71" s="8">
        <f t="shared" si="5"/>
        <v>1.9745408964816695</v>
      </c>
      <c r="P71" s="6">
        <f t="shared" si="10"/>
        <v>5.9291795217810321</v>
      </c>
      <c r="U71" s="18">
        <v>16</v>
      </c>
      <c r="V71" s="20">
        <f t="shared" si="6"/>
        <v>1.8038518973893012</v>
      </c>
    </row>
    <row r="72" spans="1:22" x14ac:dyDescent="0.15">
      <c r="A72" s="6">
        <v>35.5</v>
      </c>
      <c r="B72" s="6">
        <v>70</v>
      </c>
      <c r="D72">
        <v>550.50653076171898</v>
      </c>
      <c r="E72">
        <v>496.5546875</v>
      </c>
      <c r="F72">
        <v>463.86990356445301</v>
      </c>
      <c r="G72">
        <v>462.08529663085898</v>
      </c>
      <c r="I72" s="7">
        <f t="shared" si="7"/>
        <v>86.636627197265966</v>
      </c>
      <c r="J72" s="7">
        <f t="shared" si="7"/>
        <v>34.469390869141023</v>
      </c>
      <c r="K72" s="7">
        <f t="shared" si="8"/>
        <v>62.508053588867256</v>
      </c>
      <c r="L72" s="8">
        <f t="shared" si="9"/>
        <v>1.8134365595891064</v>
      </c>
      <c r="M72" s="8">
        <f t="shared" si="5"/>
        <v>1.9556965245658153</v>
      </c>
      <c r="P72" s="6">
        <f t="shared" si="10"/>
        <v>4.9182261101770504</v>
      </c>
      <c r="U72" s="18">
        <v>16.5</v>
      </c>
      <c r="V72" s="20">
        <f t="shared" si="6"/>
        <v>1.8248222735234334</v>
      </c>
    </row>
    <row r="73" spans="1:22" x14ac:dyDescent="0.15">
      <c r="A73" s="6">
        <v>36</v>
      </c>
      <c r="B73" s="6">
        <v>71</v>
      </c>
      <c r="D73">
        <v>552.19732666015602</v>
      </c>
      <c r="E73">
        <v>496.968017578125</v>
      </c>
      <c r="F73">
        <v>463.70758056640602</v>
      </c>
      <c r="G73">
        <v>461.93887329101602</v>
      </c>
      <c r="I73" s="7">
        <f t="shared" si="7"/>
        <v>88.48974609375</v>
      </c>
      <c r="J73" s="7">
        <f t="shared" si="7"/>
        <v>35.029144287108977</v>
      </c>
      <c r="K73" s="7">
        <f t="shared" si="8"/>
        <v>63.969345092773722</v>
      </c>
      <c r="L73" s="8">
        <f t="shared" si="9"/>
        <v>1.8261749293234943</v>
      </c>
      <c r="M73" s="8">
        <f t="shared" si="5"/>
        <v>1.9704385557787485</v>
      </c>
      <c r="P73" s="6">
        <f t="shared" si="10"/>
        <v>5.7090992056156153</v>
      </c>
      <c r="U73" s="18">
        <v>17</v>
      </c>
      <c r="V73" s="20">
        <f t="shared" si="6"/>
        <v>1.7901473993991326</v>
      </c>
    </row>
    <row r="74" spans="1:22" x14ac:dyDescent="0.15">
      <c r="A74" s="6">
        <v>36.5</v>
      </c>
      <c r="B74" s="6">
        <v>72</v>
      </c>
      <c r="D74">
        <v>561.709228515625</v>
      </c>
      <c r="E74">
        <v>500.80587768554699</v>
      </c>
      <c r="F74">
        <v>463.55487060546898</v>
      </c>
      <c r="G74">
        <v>461.91647338867199</v>
      </c>
      <c r="I74" s="7">
        <f t="shared" si="7"/>
        <v>98.154357910156023</v>
      </c>
      <c r="J74" s="7">
        <f t="shared" si="7"/>
        <v>38.889404296875</v>
      </c>
      <c r="K74" s="7">
        <f t="shared" si="8"/>
        <v>70.93177490234352</v>
      </c>
      <c r="L74" s="8">
        <f t="shared" si="9"/>
        <v>1.8239357528046096</v>
      </c>
      <c r="M74" s="8">
        <f t="shared" si="5"/>
        <v>1.9702030407384088</v>
      </c>
      <c r="P74" s="6">
        <f t="shared" si="10"/>
        <v>5.6964644128733237</v>
      </c>
      <c r="U74" s="18">
        <v>17.5</v>
      </c>
      <c r="V74" s="20">
        <f t="shared" si="6"/>
        <v>1.7437352651625555</v>
      </c>
    </row>
    <row r="75" spans="1:22" x14ac:dyDescent="0.15">
      <c r="A75" s="6">
        <v>37</v>
      </c>
      <c r="B75" s="6">
        <v>73</v>
      </c>
      <c r="D75">
        <v>564.84600830078102</v>
      </c>
      <c r="E75">
        <v>501.91540527343801</v>
      </c>
      <c r="F75">
        <v>462.70330810546898</v>
      </c>
      <c r="G75">
        <v>461.16973876953102</v>
      </c>
      <c r="I75" s="7">
        <f t="shared" si="7"/>
        <v>102.14270019531205</v>
      </c>
      <c r="J75" s="7">
        <f t="shared" si="7"/>
        <v>40.745666503906989</v>
      </c>
      <c r="K75" s="7">
        <f t="shared" si="8"/>
        <v>73.62073364257715</v>
      </c>
      <c r="L75" s="8">
        <f t="shared" si="9"/>
        <v>1.8068359155572498</v>
      </c>
      <c r="M75" s="8">
        <f t="shared" si="5"/>
        <v>1.9551068649695942</v>
      </c>
      <c r="P75" s="6">
        <f t="shared" si="10"/>
        <v>4.8865923479510318</v>
      </c>
      <c r="U75" s="18">
        <v>18</v>
      </c>
      <c r="V75" s="20">
        <f t="shared" si="6"/>
        <v>1.7427627456818295</v>
      </c>
    </row>
    <row r="76" spans="1:22" x14ac:dyDescent="0.15">
      <c r="A76" s="6">
        <v>37.5</v>
      </c>
      <c r="B76" s="6">
        <v>74</v>
      </c>
      <c r="D76">
        <v>564.3369140625</v>
      </c>
      <c r="E76">
        <v>501.67932128906301</v>
      </c>
      <c r="F76">
        <v>463.256591796875</v>
      </c>
      <c r="G76">
        <v>461.33944702148398</v>
      </c>
      <c r="I76" s="7">
        <f t="shared" si="7"/>
        <v>101.080322265625</v>
      </c>
      <c r="J76" s="7">
        <f t="shared" si="7"/>
        <v>40.339874267579034</v>
      </c>
      <c r="K76" s="7">
        <f t="shared" si="8"/>
        <v>72.842410278319676</v>
      </c>
      <c r="L76" s="8">
        <f t="shared" si="9"/>
        <v>1.8057173355362384</v>
      </c>
      <c r="M76" s="8">
        <f t="shared" si="5"/>
        <v>1.955991946427128</v>
      </c>
      <c r="P76" s="6">
        <f t="shared" si="10"/>
        <v>4.9340747539997301</v>
      </c>
      <c r="U76" s="18">
        <v>18.5</v>
      </c>
      <c r="V76" s="20">
        <f t="shared" si="6"/>
        <v>1.7877415781239678</v>
      </c>
    </row>
    <row r="77" spans="1:22" x14ac:dyDescent="0.15">
      <c r="A77" s="6">
        <v>38</v>
      </c>
      <c r="B77" s="6">
        <v>75</v>
      </c>
      <c r="D77">
        <v>561.95361328125</v>
      </c>
      <c r="E77">
        <v>501.01925659179699</v>
      </c>
      <c r="F77">
        <v>462.87191772460898</v>
      </c>
      <c r="G77">
        <v>461.14486694335898</v>
      </c>
      <c r="I77" s="7">
        <f t="shared" si="7"/>
        <v>99.081695556641023</v>
      </c>
      <c r="J77" s="7">
        <f t="shared" si="7"/>
        <v>39.874389648438012</v>
      </c>
      <c r="K77" s="7">
        <f t="shared" si="8"/>
        <v>71.169622802734409</v>
      </c>
      <c r="L77" s="8">
        <f t="shared" si="9"/>
        <v>1.7848454466693591</v>
      </c>
      <c r="M77" s="8">
        <f t="shared" si="5"/>
        <v>1.937123719038794</v>
      </c>
      <c r="P77" s="6">
        <f t="shared" si="10"/>
        <v>3.9218415559748152</v>
      </c>
      <c r="U77" s="18">
        <v>19</v>
      </c>
      <c r="V77" s="20">
        <f t="shared" si="6"/>
        <v>1.7697614998805205</v>
      </c>
    </row>
    <row r="78" spans="1:22" x14ac:dyDescent="0.15">
      <c r="A78" s="6">
        <v>38.5</v>
      </c>
      <c r="B78" s="6">
        <v>76</v>
      </c>
      <c r="D78">
        <v>562.25378417968795</v>
      </c>
      <c r="E78">
        <v>501.08694458007801</v>
      </c>
      <c r="F78">
        <v>463.07791137695301</v>
      </c>
      <c r="G78">
        <v>461.26669311523398</v>
      </c>
      <c r="I78" s="7">
        <f t="shared" si="7"/>
        <v>99.175872802734943</v>
      </c>
      <c r="J78" s="7">
        <f t="shared" si="7"/>
        <v>39.820251464844034</v>
      </c>
      <c r="K78" s="7">
        <f t="shared" si="8"/>
        <v>71.301696777344119</v>
      </c>
      <c r="L78" s="8">
        <f t="shared" si="9"/>
        <v>1.790588812335703</v>
      </c>
      <c r="M78" s="8">
        <f t="shared" si="5"/>
        <v>1.9448707461836832</v>
      </c>
      <c r="P78" s="6">
        <f t="shared" si="10"/>
        <v>4.3374501820880162</v>
      </c>
      <c r="U78" s="18">
        <v>19.5</v>
      </c>
      <c r="V78" s="20">
        <f t="shared" si="6"/>
        <v>1.7688876844761425</v>
      </c>
    </row>
    <row r="79" spans="1:22" x14ac:dyDescent="0.15">
      <c r="A79" s="6">
        <v>39</v>
      </c>
      <c r="B79" s="6">
        <v>77</v>
      </c>
      <c r="D79">
        <v>561.97564697265602</v>
      </c>
      <c r="E79">
        <v>500.73690795898398</v>
      </c>
      <c r="F79">
        <v>463.34506225585898</v>
      </c>
      <c r="G79">
        <v>461.88848876953102</v>
      </c>
      <c r="I79" s="7">
        <f t="shared" si="7"/>
        <v>98.630584716797046</v>
      </c>
      <c r="J79" s="7">
        <f t="shared" si="7"/>
        <v>38.848419189452954</v>
      </c>
      <c r="K79" s="7">
        <f t="shared" si="8"/>
        <v>71.436691284179972</v>
      </c>
      <c r="L79" s="8">
        <f t="shared" si="9"/>
        <v>1.8388570957238457</v>
      </c>
      <c r="M79" s="8">
        <f t="shared" si="5"/>
        <v>1.9951426910503709</v>
      </c>
      <c r="P79" s="6">
        <f t="shared" si="10"/>
        <v>7.0344142622857246</v>
      </c>
      <c r="U79" s="18">
        <v>20</v>
      </c>
      <c r="V79" s="20">
        <f t="shared" si="6"/>
        <v>1.7793081927810088</v>
      </c>
    </row>
    <row r="80" spans="1:22" x14ac:dyDescent="0.15">
      <c r="A80" s="6">
        <v>39.5</v>
      </c>
      <c r="B80" s="6">
        <v>78</v>
      </c>
      <c r="D80">
        <v>559.44268798828102</v>
      </c>
      <c r="E80">
        <v>500.00830078125</v>
      </c>
      <c r="F80">
        <v>463.90103149414102</v>
      </c>
      <c r="G80">
        <v>462.20129394531301</v>
      </c>
      <c r="I80" s="7">
        <f t="shared" si="7"/>
        <v>95.54165649414</v>
      </c>
      <c r="J80" s="7">
        <f t="shared" si="7"/>
        <v>37.807006835936988</v>
      </c>
      <c r="K80" s="7">
        <f t="shared" si="8"/>
        <v>69.076751708984105</v>
      </c>
      <c r="L80" s="8">
        <f t="shared" si="9"/>
        <v>1.8270886137255393</v>
      </c>
      <c r="M80" s="8">
        <f t="shared" si="5"/>
        <v>1.9853778705306098</v>
      </c>
      <c r="P80" s="6">
        <f t="shared" si="10"/>
        <v>6.5105560693868814</v>
      </c>
      <c r="U80" s="18">
        <v>20.5</v>
      </c>
      <c r="V80" s="20">
        <f t="shared" si="6"/>
        <v>1.766291341196313</v>
      </c>
    </row>
    <row r="81" spans="1:22" x14ac:dyDescent="0.15">
      <c r="A81" s="6">
        <v>40</v>
      </c>
      <c r="B81" s="6">
        <v>79</v>
      </c>
      <c r="D81">
        <v>559.00775146484398</v>
      </c>
      <c r="E81">
        <v>500.16546630859398</v>
      </c>
      <c r="F81">
        <v>463.543212890625</v>
      </c>
      <c r="G81">
        <v>461.93664550781301</v>
      </c>
      <c r="I81" s="7">
        <f t="shared" si="7"/>
        <v>95.464538574218977</v>
      </c>
      <c r="J81" s="7">
        <f t="shared" si="7"/>
        <v>38.228820800780966</v>
      </c>
      <c r="K81" s="7">
        <f t="shared" si="8"/>
        <v>68.704364013672304</v>
      </c>
      <c r="L81" s="8">
        <f t="shared" si="9"/>
        <v>1.7971876342120592</v>
      </c>
      <c r="M81" s="8">
        <f t="shared" si="5"/>
        <v>1.9574805524956749</v>
      </c>
      <c r="P81" s="6">
        <f t="shared" si="10"/>
        <v>5.0139347456328656</v>
      </c>
      <c r="U81" s="18">
        <v>21</v>
      </c>
      <c r="V81" s="20">
        <f t="shared" si="6"/>
        <v>1.7699118755018077</v>
      </c>
    </row>
    <row r="82" spans="1:22" x14ac:dyDescent="0.15">
      <c r="A82" s="6">
        <v>40.5</v>
      </c>
      <c r="B82" s="6">
        <v>80</v>
      </c>
      <c r="D82">
        <v>557.24548339843795</v>
      </c>
      <c r="E82">
        <v>499.23095703125</v>
      </c>
      <c r="F82">
        <v>463.12271118164102</v>
      </c>
      <c r="G82">
        <v>461.17196655273398</v>
      </c>
      <c r="I82" s="7">
        <f t="shared" si="7"/>
        <v>94.122772216796932</v>
      </c>
      <c r="J82" s="7">
        <f t="shared" si="7"/>
        <v>38.058990478516023</v>
      </c>
      <c r="K82" s="7">
        <f t="shared" si="8"/>
        <v>67.481478881835713</v>
      </c>
      <c r="L82" s="8">
        <f t="shared" si="9"/>
        <v>1.7730759022609504</v>
      </c>
      <c r="M82" s="8">
        <f t="shared" si="5"/>
        <v>1.9353724820231113</v>
      </c>
      <c r="P82" s="6">
        <f t="shared" si="10"/>
        <v>3.8278920710337916</v>
      </c>
      <c r="U82" s="18">
        <v>21.5</v>
      </c>
      <c r="V82" s="20">
        <f t="shared" si="6"/>
        <v>1.8211049202811829</v>
      </c>
    </row>
    <row r="83" spans="1:22" x14ac:dyDescent="0.15">
      <c r="A83" s="6">
        <v>41</v>
      </c>
      <c r="B83" s="6">
        <v>81</v>
      </c>
      <c r="D83">
        <v>555.73345947265602</v>
      </c>
      <c r="E83">
        <v>498.47091674804699</v>
      </c>
      <c r="F83">
        <v>463.42251586914102</v>
      </c>
      <c r="G83">
        <v>461.79602050781301</v>
      </c>
      <c r="I83" s="7">
        <f t="shared" si="7"/>
        <v>92.310943603515</v>
      </c>
      <c r="J83" s="7">
        <f t="shared" si="7"/>
        <v>36.674896240233977</v>
      </c>
      <c r="K83" s="7">
        <f t="shared" si="8"/>
        <v>66.638516235351219</v>
      </c>
      <c r="L83" s="8">
        <f t="shared" si="9"/>
        <v>1.817006264962403</v>
      </c>
      <c r="M83" s="8">
        <f t="shared" si="5"/>
        <v>1.981306506203109</v>
      </c>
      <c r="P83" s="6">
        <f t="shared" si="10"/>
        <v>6.292137558271274</v>
      </c>
      <c r="U83" s="18">
        <v>22</v>
      </c>
      <c r="V83" s="20">
        <f t="shared" si="6"/>
        <v>1.7999651111931945</v>
      </c>
    </row>
    <row r="84" spans="1:22" x14ac:dyDescent="0.15">
      <c r="A84" s="6">
        <v>41.5</v>
      </c>
      <c r="B84" s="6">
        <v>82</v>
      </c>
      <c r="D84">
        <v>555.18609619140602</v>
      </c>
      <c r="E84">
        <v>498.44308471679699</v>
      </c>
      <c r="F84">
        <v>463.18182373046898</v>
      </c>
      <c r="G84">
        <v>461.65829467773398</v>
      </c>
      <c r="I84" s="7">
        <f t="shared" si="7"/>
        <v>92.004272460937045</v>
      </c>
      <c r="J84" s="7">
        <f t="shared" si="7"/>
        <v>36.784790039063012</v>
      </c>
      <c r="K84" s="7">
        <f t="shared" si="8"/>
        <v>66.254919433592931</v>
      </c>
      <c r="L84" s="8">
        <f t="shared" si="9"/>
        <v>1.801149860125193</v>
      </c>
      <c r="M84" s="8">
        <f t="shared" si="5"/>
        <v>1.9674537628444442</v>
      </c>
      <c r="P84" s="6">
        <f t="shared" si="10"/>
        <v>5.5489725315433569</v>
      </c>
      <c r="U84" s="18">
        <v>65</v>
      </c>
      <c r="V84" s="20">
        <f t="shared" ref="V84:V104" si="11">L131</f>
        <v>1.6475886910036399</v>
      </c>
    </row>
    <row r="85" spans="1:22" x14ac:dyDescent="0.15">
      <c r="A85" s="6">
        <v>42</v>
      </c>
      <c r="B85" s="6">
        <v>83</v>
      </c>
      <c r="D85">
        <v>553.46081542968795</v>
      </c>
      <c r="E85">
        <v>497.45471191406301</v>
      </c>
      <c r="F85">
        <v>462.82400512695301</v>
      </c>
      <c r="G85">
        <v>460.99978637695301</v>
      </c>
      <c r="I85" s="7">
        <f t="shared" si="7"/>
        <v>90.636810302734943</v>
      </c>
      <c r="J85" s="7">
        <f t="shared" si="7"/>
        <v>36.45492553711</v>
      </c>
      <c r="K85" s="7">
        <f t="shared" si="8"/>
        <v>65.11836242675794</v>
      </c>
      <c r="L85" s="8">
        <f t="shared" si="9"/>
        <v>1.7862706196030886</v>
      </c>
      <c r="M85" s="8">
        <f t="shared" si="5"/>
        <v>1.9545781838008851</v>
      </c>
      <c r="P85" s="6">
        <f t="shared" si="10"/>
        <v>4.8582299258154578</v>
      </c>
      <c r="U85" s="18">
        <v>65.5</v>
      </c>
      <c r="V85" s="20">
        <f t="shared" si="11"/>
        <v>1.5867792835717573</v>
      </c>
    </row>
    <row r="86" spans="1:22" x14ac:dyDescent="0.15">
      <c r="A86" s="6">
        <v>42.5</v>
      </c>
      <c r="B86" s="6">
        <v>84</v>
      </c>
      <c r="D86">
        <v>555.89172363281295</v>
      </c>
      <c r="E86">
        <v>499.07492065429699</v>
      </c>
      <c r="F86">
        <v>464.15115356445301</v>
      </c>
      <c r="G86">
        <v>462.33026123046898</v>
      </c>
      <c r="I86" s="7">
        <f t="shared" si="7"/>
        <v>91.740570068359943</v>
      </c>
      <c r="J86" s="7">
        <f t="shared" si="7"/>
        <v>36.744659423828011</v>
      </c>
      <c r="K86" s="7">
        <f t="shared" si="8"/>
        <v>66.019308471680333</v>
      </c>
      <c r="L86" s="8">
        <f t="shared" si="9"/>
        <v>1.7967048683234883</v>
      </c>
      <c r="M86" s="8">
        <f t="shared" si="5"/>
        <v>1.96701609399983</v>
      </c>
      <c r="P86" s="6">
        <f t="shared" si="10"/>
        <v>5.5254926929161421</v>
      </c>
      <c r="U86" s="18">
        <v>66</v>
      </c>
      <c r="V86" s="20">
        <f t="shared" si="11"/>
        <v>1.6184104340923999</v>
      </c>
    </row>
    <row r="87" spans="1:22" x14ac:dyDescent="0.15">
      <c r="A87" s="6">
        <v>43</v>
      </c>
      <c r="B87" s="6">
        <v>85</v>
      </c>
      <c r="C87" s="6" t="s">
        <v>10</v>
      </c>
      <c r="D87">
        <v>555.099853515625</v>
      </c>
      <c r="E87">
        <v>498.69247436523398</v>
      </c>
      <c r="F87">
        <v>463.58935546875</v>
      </c>
      <c r="G87">
        <v>461.76870727539102</v>
      </c>
      <c r="I87" s="7">
        <f t="shared" si="7"/>
        <v>91.510498046875</v>
      </c>
      <c r="J87" s="7">
        <f t="shared" si="7"/>
        <v>36.923767089842954</v>
      </c>
      <c r="K87" s="7">
        <f t="shared" si="8"/>
        <v>65.663861083984926</v>
      </c>
      <c r="L87" s="8">
        <f t="shared" si="9"/>
        <v>1.7783629965006427</v>
      </c>
      <c r="M87" s="8">
        <f t="shared" si="5"/>
        <v>1.9506778836555294</v>
      </c>
      <c r="P87" s="6">
        <f t="shared" si="10"/>
        <v>4.6489885801323201</v>
      </c>
      <c r="U87" s="18">
        <v>66.5</v>
      </c>
      <c r="V87" s="20">
        <f t="shared" si="11"/>
        <v>1.5919115636333949</v>
      </c>
    </row>
    <row r="88" spans="1:22" x14ac:dyDescent="0.15">
      <c r="A88" s="6">
        <v>43.5</v>
      </c>
      <c r="B88" s="6">
        <v>86</v>
      </c>
      <c r="D88">
        <v>558.73651123046898</v>
      </c>
      <c r="E88">
        <v>499.995849609375</v>
      </c>
      <c r="F88">
        <v>463.84661865234398</v>
      </c>
      <c r="G88">
        <v>462.25054931640602</v>
      </c>
      <c r="I88" s="7">
        <f t="shared" si="7"/>
        <v>94.889892578125</v>
      </c>
      <c r="J88" s="7">
        <f t="shared" si="7"/>
        <v>37.745300292968977</v>
      </c>
      <c r="K88" s="7">
        <f t="shared" si="8"/>
        <v>68.468182373046716</v>
      </c>
      <c r="L88" s="8">
        <f t="shared" si="9"/>
        <v>1.8139525143955646</v>
      </c>
      <c r="M88" s="8">
        <f t="shared" ref="M88:M151" si="12">L88+ABS($N$2)*A88</f>
        <v>1.9882710630289966</v>
      </c>
      <c r="P88" s="6">
        <f t="shared" si="10"/>
        <v>6.6657686092227371</v>
      </c>
      <c r="U88" s="18">
        <v>67</v>
      </c>
      <c r="V88" s="20">
        <f t="shared" si="11"/>
        <v>1.6359156735155751</v>
      </c>
    </row>
    <row r="89" spans="1:22" x14ac:dyDescent="0.15">
      <c r="A89" s="6">
        <v>44</v>
      </c>
      <c r="B89" s="6">
        <v>87</v>
      </c>
      <c r="D89">
        <v>567.63946533203102</v>
      </c>
      <c r="E89">
        <v>503.37344360351602</v>
      </c>
      <c r="F89">
        <v>464.41806030273398</v>
      </c>
      <c r="G89">
        <v>462.66525268554699</v>
      </c>
      <c r="I89" s="7">
        <f t="shared" si="7"/>
        <v>103.22140502929705</v>
      </c>
      <c r="J89" s="7">
        <f t="shared" si="7"/>
        <v>40.708190917969034</v>
      </c>
      <c r="K89" s="7">
        <f t="shared" si="8"/>
        <v>74.725671386718716</v>
      </c>
      <c r="L89" s="8">
        <f t="shared" si="9"/>
        <v>1.8356421570611727</v>
      </c>
      <c r="M89" s="8">
        <f t="shared" si="12"/>
        <v>2.01196436717315</v>
      </c>
      <c r="P89" s="6">
        <f t="shared" si="10"/>
        <v>7.936855104631511</v>
      </c>
      <c r="U89" s="18">
        <v>67.5</v>
      </c>
      <c r="V89" s="20">
        <f t="shared" si="11"/>
        <v>1.6160480369834198</v>
      </c>
    </row>
    <row r="90" spans="1:22" x14ac:dyDescent="0.15">
      <c r="A90" s="6">
        <v>44.5</v>
      </c>
      <c r="B90" s="6">
        <v>88</v>
      </c>
      <c r="D90">
        <v>571.51287841796898</v>
      </c>
      <c r="E90">
        <v>504.41677856445301</v>
      </c>
      <c r="F90">
        <v>463.49484252929699</v>
      </c>
      <c r="G90">
        <v>462.09225463867199</v>
      </c>
      <c r="I90" s="7">
        <f t="shared" si="7"/>
        <v>108.01803588867199</v>
      </c>
      <c r="J90" s="7">
        <f t="shared" si="7"/>
        <v>42.324523925781023</v>
      </c>
      <c r="K90" s="7">
        <f t="shared" si="8"/>
        <v>78.39086914062527</v>
      </c>
      <c r="L90" s="8">
        <f t="shared" si="9"/>
        <v>1.8521382373512121</v>
      </c>
      <c r="M90" s="8">
        <f t="shared" si="12"/>
        <v>2.0304641089417346</v>
      </c>
      <c r="P90" s="6">
        <f t="shared" si="10"/>
        <v>8.9293199709722426</v>
      </c>
      <c r="U90" s="18">
        <v>68</v>
      </c>
      <c r="V90" s="20">
        <f t="shared" si="11"/>
        <v>1.6054975454964346</v>
      </c>
    </row>
    <row r="91" spans="1:22" x14ac:dyDescent="0.15">
      <c r="A91" s="6">
        <v>45</v>
      </c>
      <c r="B91" s="6">
        <v>89</v>
      </c>
      <c r="D91">
        <v>570.05480957031295</v>
      </c>
      <c r="E91">
        <v>504.40832519531301</v>
      </c>
      <c r="F91">
        <v>463.1865234375</v>
      </c>
      <c r="G91">
        <v>461.96975708007801</v>
      </c>
      <c r="I91" s="7">
        <f t="shared" si="7"/>
        <v>106.86828613281295</v>
      </c>
      <c r="J91" s="7">
        <f t="shared" si="7"/>
        <v>42.438568115235</v>
      </c>
      <c r="K91" s="7">
        <f t="shared" si="8"/>
        <v>77.161288452148455</v>
      </c>
      <c r="L91" s="8">
        <f t="shared" si="9"/>
        <v>1.818187839010722</v>
      </c>
      <c r="M91" s="8">
        <f t="shared" si="12"/>
        <v>1.9985173720797895</v>
      </c>
      <c r="P91" s="6">
        <f t="shared" si="10"/>
        <v>7.2154574573043764</v>
      </c>
      <c r="U91" s="18">
        <v>68.5</v>
      </c>
      <c r="V91" s="20">
        <f t="shared" si="11"/>
        <v>1.59531722397418</v>
      </c>
    </row>
    <row r="92" spans="1:22" x14ac:dyDescent="0.15">
      <c r="A92" s="6">
        <v>45.5</v>
      </c>
      <c r="B92" s="6">
        <v>90</v>
      </c>
      <c r="D92">
        <v>565.32427978515602</v>
      </c>
      <c r="E92">
        <v>502.73843383789102</v>
      </c>
      <c r="F92">
        <v>463.79849243164102</v>
      </c>
      <c r="G92">
        <v>462.09808349609398</v>
      </c>
      <c r="I92" s="7">
        <f t="shared" si="7"/>
        <v>101.525787353515</v>
      </c>
      <c r="J92" s="7">
        <f t="shared" si="7"/>
        <v>40.640350341797046</v>
      </c>
      <c r="K92" s="7">
        <f t="shared" si="8"/>
        <v>73.077542114257071</v>
      </c>
      <c r="L92" s="8">
        <f t="shared" si="9"/>
        <v>1.7981523658052627</v>
      </c>
      <c r="M92" s="8">
        <f t="shared" si="12"/>
        <v>1.9804855603528755</v>
      </c>
      <c r="P92" s="6">
        <f t="shared" si="10"/>
        <v>6.2480958671105586</v>
      </c>
      <c r="U92" s="18">
        <v>69</v>
      </c>
      <c r="V92" s="20">
        <f t="shared" si="11"/>
        <v>1.6147549277784736</v>
      </c>
    </row>
    <row r="93" spans="1:22" x14ac:dyDescent="0.15">
      <c r="A93" s="6">
        <v>46</v>
      </c>
      <c r="B93" s="6">
        <v>91</v>
      </c>
      <c r="D93">
        <v>559.36291503906295</v>
      </c>
      <c r="E93">
        <v>500.67239379882801</v>
      </c>
      <c r="F93">
        <v>463.58575439453102</v>
      </c>
      <c r="G93">
        <v>461.95590209960898</v>
      </c>
      <c r="I93" s="7">
        <f t="shared" si="7"/>
        <v>95.777160644531932</v>
      </c>
      <c r="J93" s="7">
        <f t="shared" si="7"/>
        <v>38.716491699219034</v>
      </c>
      <c r="K93" s="7">
        <f t="shared" si="8"/>
        <v>68.675616455078611</v>
      </c>
      <c r="L93" s="8">
        <f t="shared" si="9"/>
        <v>1.7738078384944134</v>
      </c>
      <c r="M93" s="8">
        <f t="shared" si="12"/>
        <v>1.9581446945205714</v>
      </c>
      <c r="P93" s="6">
        <f t="shared" si="10"/>
        <v>5.0495643038296993</v>
      </c>
      <c r="U93" s="18">
        <v>69.5</v>
      </c>
      <c r="V93" s="20">
        <f t="shared" si="11"/>
        <v>1.6114310891419337</v>
      </c>
    </row>
    <row r="94" spans="1:22" x14ac:dyDescent="0.15">
      <c r="A94" s="6">
        <v>46.5</v>
      </c>
      <c r="B94" s="6">
        <v>92</v>
      </c>
      <c r="D94">
        <v>557.01745605468795</v>
      </c>
      <c r="E94">
        <v>499.4619140625</v>
      </c>
      <c r="F94">
        <v>463.49798583984398</v>
      </c>
      <c r="G94">
        <v>461.96841430664102</v>
      </c>
      <c r="I94" s="7">
        <f t="shared" si="7"/>
        <v>93.519470214843977</v>
      </c>
      <c r="J94" s="7">
        <f t="shared" si="7"/>
        <v>37.493499755858977</v>
      </c>
      <c r="K94" s="7">
        <f t="shared" si="8"/>
        <v>67.274020385742688</v>
      </c>
      <c r="L94" s="8">
        <f t="shared" si="9"/>
        <v>1.7942848980170227</v>
      </c>
      <c r="M94" s="8">
        <f t="shared" si="12"/>
        <v>1.980625415521726</v>
      </c>
      <c r="P94" s="6">
        <f t="shared" si="10"/>
        <v>6.2555987470532397</v>
      </c>
      <c r="U94" s="18">
        <v>70</v>
      </c>
      <c r="V94" s="20">
        <f t="shared" si="11"/>
        <v>1.5987436102083084</v>
      </c>
    </row>
    <row r="95" spans="1:22" x14ac:dyDescent="0.15">
      <c r="A95" s="6">
        <v>47</v>
      </c>
      <c r="B95" s="6">
        <v>93</v>
      </c>
      <c r="D95">
        <v>557.71807861328102</v>
      </c>
      <c r="E95">
        <v>500.28192138671898</v>
      </c>
      <c r="F95">
        <v>464.229736328125</v>
      </c>
      <c r="G95">
        <v>462.69882202148398</v>
      </c>
      <c r="I95" s="7">
        <f t="shared" si="7"/>
        <v>93.488342285156023</v>
      </c>
      <c r="J95" s="7">
        <f t="shared" si="7"/>
        <v>37.583099365235</v>
      </c>
      <c r="K95" s="7">
        <f t="shared" si="8"/>
        <v>67.180172729491517</v>
      </c>
      <c r="L95" s="8">
        <f t="shared" si="9"/>
        <v>1.7875101804837923</v>
      </c>
      <c r="M95" s="8">
        <f t="shared" si="12"/>
        <v>1.9758543594670406</v>
      </c>
      <c r="P95" s="6">
        <f t="shared" si="10"/>
        <v>5.9996435251453084</v>
      </c>
      <c r="U95" s="18">
        <v>70.5</v>
      </c>
      <c r="V95" s="20">
        <f t="shared" si="11"/>
        <v>1.5647087746252819</v>
      </c>
    </row>
    <row r="96" spans="1:22" x14ac:dyDescent="0.15">
      <c r="A96" s="6">
        <v>47.5</v>
      </c>
      <c r="B96" s="6">
        <v>94</v>
      </c>
      <c r="D96">
        <v>557.66119384765602</v>
      </c>
      <c r="E96">
        <v>499.91278076171898</v>
      </c>
      <c r="F96">
        <v>462.87908935546898</v>
      </c>
      <c r="G96">
        <v>461.30026245117199</v>
      </c>
      <c r="I96" s="7">
        <f t="shared" si="7"/>
        <v>94.782104492187045</v>
      </c>
      <c r="J96" s="7">
        <f t="shared" si="7"/>
        <v>38.612518310546989</v>
      </c>
      <c r="K96" s="7">
        <f t="shared" si="8"/>
        <v>67.753341674804147</v>
      </c>
      <c r="L96" s="8">
        <f t="shared" si="9"/>
        <v>1.754698855171468</v>
      </c>
      <c r="M96" s="8">
        <f t="shared" si="12"/>
        <v>1.9450466956332615</v>
      </c>
      <c r="P96" s="6">
        <f t="shared" si="10"/>
        <v>4.346889429897141</v>
      </c>
      <c r="U96" s="18">
        <v>71</v>
      </c>
      <c r="V96" s="20">
        <f t="shared" si="11"/>
        <v>1.5803349483884543</v>
      </c>
    </row>
    <row r="97" spans="1:22" x14ac:dyDescent="0.15">
      <c r="A97" s="6">
        <v>48</v>
      </c>
      <c r="B97" s="6">
        <v>95</v>
      </c>
      <c r="D97">
        <v>563.72985839843795</v>
      </c>
      <c r="E97">
        <v>502.26916503906301</v>
      </c>
      <c r="F97">
        <v>464.10165405273398</v>
      </c>
      <c r="G97">
        <v>462.36297607421898</v>
      </c>
      <c r="I97" s="7">
        <f t="shared" si="7"/>
        <v>99.628204345703978</v>
      </c>
      <c r="J97" s="7">
        <f t="shared" si="7"/>
        <v>39.906188964844034</v>
      </c>
      <c r="K97" s="7">
        <f t="shared" si="8"/>
        <v>71.693872070313148</v>
      </c>
      <c r="L97" s="8">
        <f t="shared" si="9"/>
        <v>1.7965602311328941</v>
      </c>
      <c r="M97" s="8">
        <f t="shared" si="12"/>
        <v>1.9889117330732329</v>
      </c>
      <c r="P97" s="6">
        <f t="shared" si="10"/>
        <v>6.7001389543754062</v>
      </c>
      <c r="U97" s="18">
        <v>71.5</v>
      </c>
      <c r="V97" s="20">
        <f t="shared" si="11"/>
        <v>1.6056049880164724</v>
      </c>
    </row>
    <row r="98" spans="1:22" x14ac:dyDescent="0.15">
      <c r="A98" s="6">
        <v>48.5</v>
      </c>
      <c r="B98" s="6">
        <v>96</v>
      </c>
      <c r="D98">
        <v>560.72308349609398</v>
      </c>
      <c r="E98">
        <v>501.421630859375</v>
      </c>
      <c r="F98">
        <v>463.99575805664102</v>
      </c>
      <c r="G98">
        <v>462.15023803710898</v>
      </c>
      <c r="I98" s="7">
        <f t="shared" si="7"/>
        <v>96.727325439452954</v>
      </c>
      <c r="J98" s="7">
        <f t="shared" si="7"/>
        <v>39.271392822266023</v>
      </c>
      <c r="K98" s="7">
        <f t="shared" si="8"/>
        <v>69.237350463866733</v>
      </c>
      <c r="L98" s="8">
        <f t="shared" si="9"/>
        <v>1.7630479972335147</v>
      </c>
      <c r="M98" s="8">
        <f t="shared" si="12"/>
        <v>1.9574031606523987</v>
      </c>
      <c r="P98" s="6">
        <f t="shared" si="10"/>
        <v>5.0097828668470026</v>
      </c>
      <c r="U98" s="18">
        <v>72</v>
      </c>
      <c r="V98" s="20">
        <f t="shared" si="11"/>
        <v>1.5706331940321239</v>
      </c>
    </row>
    <row r="99" spans="1:22" x14ac:dyDescent="0.15">
      <c r="A99" s="6">
        <v>49</v>
      </c>
      <c r="B99" s="6">
        <v>97</v>
      </c>
      <c r="D99">
        <v>561.01525878906295</v>
      </c>
      <c r="E99">
        <v>501.51647949218801</v>
      </c>
      <c r="F99">
        <v>463.85220336914102</v>
      </c>
      <c r="G99">
        <v>462.18585205078102</v>
      </c>
      <c r="I99" s="7">
        <f t="shared" si="7"/>
        <v>97.163055419921932</v>
      </c>
      <c r="J99" s="7">
        <f t="shared" si="7"/>
        <v>39.330627441406989</v>
      </c>
      <c r="K99" s="7">
        <f t="shared" si="8"/>
        <v>69.63161621093704</v>
      </c>
      <c r="L99" s="8">
        <f t="shared" si="9"/>
        <v>1.7704171212287703</v>
      </c>
      <c r="M99" s="8">
        <f t="shared" si="12"/>
        <v>1.9667759461261993</v>
      </c>
      <c r="P99" s="6">
        <f t="shared" si="10"/>
        <v>5.5126093602574331</v>
      </c>
      <c r="U99" s="18">
        <v>72.5</v>
      </c>
      <c r="V99" s="20">
        <f t="shared" si="11"/>
        <v>1.5556801434656571</v>
      </c>
    </row>
    <row r="100" spans="1:22" x14ac:dyDescent="0.15">
      <c r="A100" s="6">
        <v>49.5</v>
      </c>
      <c r="B100" s="6">
        <v>98</v>
      </c>
      <c r="D100">
        <v>561.67736816406295</v>
      </c>
      <c r="E100">
        <v>501.85446166992199</v>
      </c>
      <c r="F100">
        <v>463.34951782226602</v>
      </c>
      <c r="G100">
        <v>461.80630493164102</v>
      </c>
      <c r="I100" s="7">
        <f t="shared" si="7"/>
        <v>98.327850341796932</v>
      </c>
      <c r="J100" s="7">
        <f t="shared" si="7"/>
        <v>40.048156738280966</v>
      </c>
      <c r="K100" s="7">
        <f t="shared" si="8"/>
        <v>70.294140625000253</v>
      </c>
      <c r="L100" s="8">
        <f t="shared" si="9"/>
        <v>1.755240349371884</v>
      </c>
      <c r="M100" s="8">
        <f t="shared" si="12"/>
        <v>1.9536028357478583</v>
      </c>
      <c r="P100" s="6">
        <f t="shared" si="10"/>
        <v>4.8059049427323561</v>
      </c>
      <c r="U100" s="18">
        <v>73</v>
      </c>
      <c r="V100" s="20">
        <f t="shared" si="11"/>
        <v>1.5872834781258607</v>
      </c>
    </row>
    <row r="101" spans="1:22" x14ac:dyDescent="0.15">
      <c r="A101" s="6">
        <v>50</v>
      </c>
      <c r="B101" s="6">
        <v>99</v>
      </c>
      <c r="D101">
        <v>561.78802490234398</v>
      </c>
      <c r="E101">
        <v>501.92840576171898</v>
      </c>
      <c r="F101">
        <v>463.48208618164102</v>
      </c>
      <c r="G101">
        <v>462.06875610351602</v>
      </c>
      <c r="I101" s="7">
        <f t="shared" si="7"/>
        <v>98.305938720702954</v>
      </c>
      <c r="J101" s="7">
        <f t="shared" si="7"/>
        <v>39.859649658202954</v>
      </c>
      <c r="K101" s="7">
        <f t="shared" si="8"/>
        <v>70.404183959960889</v>
      </c>
      <c r="L101" s="8">
        <f t="shared" si="9"/>
        <v>1.7663021266789281</v>
      </c>
      <c r="M101" s="8">
        <f t="shared" si="12"/>
        <v>1.9666682745334476</v>
      </c>
      <c r="P101" s="6">
        <f t="shared" si="10"/>
        <v>5.5068330486609929</v>
      </c>
      <c r="U101" s="18">
        <v>73.5</v>
      </c>
      <c r="V101" s="20">
        <f t="shared" si="11"/>
        <v>1.5670624904714856</v>
      </c>
    </row>
    <row r="102" spans="1:22" x14ac:dyDescent="0.15">
      <c r="A102" s="6">
        <v>50.5</v>
      </c>
      <c r="B102" s="6">
        <v>100</v>
      </c>
      <c r="D102">
        <v>561.01428222656295</v>
      </c>
      <c r="E102">
        <v>501.82803344726602</v>
      </c>
      <c r="F102">
        <v>463.40618896484398</v>
      </c>
      <c r="G102">
        <v>461.77651977539102</v>
      </c>
      <c r="I102" s="7">
        <f t="shared" si="7"/>
        <v>97.608093261718977</v>
      </c>
      <c r="J102" s="7">
        <f t="shared" si="7"/>
        <v>40.051513671875</v>
      </c>
      <c r="K102" s="7">
        <f t="shared" si="8"/>
        <v>69.572033691406475</v>
      </c>
      <c r="L102" s="8">
        <f t="shared" si="9"/>
        <v>1.7370637789467966</v>
      </c>
      <c r="M102" s="8">
        <f t="shared" si="12"/>
        <v>1.9394335882798615</v>
      </c>
      <c r="P102" s="6">
        <f t="shared" si="10"/>
        <v>4.0457602623155458</v>
      </c>
      <c r="U102" s="18">
        <v>74</v>
      </c>
      <c r="V102" s="20">
        <f t="shared" si="11"/>
        <v>1.557086760510721</v>
      </c>
    </row>
    <row r="103" spans="1:22" x14ac:dyDescent="0.15">
      <c r="A103" s="6">
        <v>51</v>
      </c>
      <c r="B103" s="6">
        <v>101</v>
      </c>
      <c r="D103">
        <v>563.97546386718795</v>
      </c>
      <c r="E103">
        <v>502.54168701171898</v>
      </c>
      <c r="F103">
        <v>463.0947265625</v>
      </c>
      <c r="G103">
        <v>461.60614013671898</v>
      </c>
      <c r="I103" s="7">
        <f t="shared" si="7"/>
        <v>100.88073730468795</v>
      </c>
      <c r="J103" s="7">
        <f t="shared" si="7"/>
        <v>40.935546875</v>
      </c>
      <c r="K103" s="7">
        <f t="shared" si="8"/>
        <v>72.225854492187949</v>
      </c>
      <c r="L103" s="8">
        <f t="shared" si="9"/>
        <v>1.7643798606803869</v>
      </c>
      <c r="M103" s="8">
        <f t="shared" si="12"/>
        <v>1.9687533314919969</v>
      </c>
      <c r="P103" s="6">
        <f t="shared" si="10"/>
        <v>5.6186911384421991</v>
      </c>
      <c r="U103" s="18">
        <v>74.5</v>
      </c>
      <c r="V103" s="20">
        <f t="shared" si="11"/>
        <v>1.5522162763428535</v>
      </c>
    </row>
    <row r="104" spans="1:22" x14ac:dyDescent="0.15">
      <c r="A104" s="6">
        <v>51.5</v>
      </c>
      <c r="B104" s="6">
        <v>102</v>
      </c>
      <c r="D104">
        <v>561.33160400390602</v>
      </c>
      <c r="E104">
        <v>502.19842529296898</v>
      </c>
      <c r="F104">
        <v>463.28997802734398</v>
      </c>
      <c r="G104">
        <v>462.10031127929699</v>
      </c>
      <c r="I104" s="7">
        <f t="shared" si="7"/>
        <v>98.041625976562045</v>
      </c>
      <c r="J104" s="7">
        <f t="shared" si="7"/>
        <v>40.098114013671989</v>
      </c>
      <c r="K104" s="7">
        <f t="shared" si="8"/>
        <v>69.972946166991647</v>
      </c>
      <c r="L104" s="8">
        <f t="shared" si="9"/>
        <v>1.7450433240609131</v>
      </c>
      <c r="M104" s="8">
        <f t="shared" si="12"/>
        <v>1.9514204563510682</v>
      </c>
      <c r="P104" s="6">
        <f t="shared" si="10"/>
        <v>4.6888257476044464</v>
      </c>
      <c r="U104" s="18">
        <v>75</v>
      </c>
      <c r="V104" s="20">
        <f t="shared" si="11"/>
        <v>1.5663491936702558</v>
      </c>
    </row>
    <row r="105" spans="1:22" x14ac:dyDescent="0.15">
      <c r="A105" s="6">
        <v>52</v>
      </c>
      <c r="B105" s="6">
        <v>103</v>
      </c>
      <c r="D105">
        <v>563.51770019531295</v>
      </c>
      <c r="E105">
        <v>502.87316894531301</v>
      </c>
      <c r="F105">
        <v>463.578369140625</v>
      </c>
      <c r="G105">
        <v>461.54544067382801</v>
      </c>
      <c r="I105" s="7">
        <f t="shared" si="7"/>
        <v>99.939331054687955</v>
      </c>
      <c r="J105" s="7">
        <f t="shared" si="7"/>
        <v>41.327728271485</v>
      </c>
      <c r="K105" s="7">
        <f t="shared" si="8"/>
        <v>71.009921264648455</v>
      </c>
      <c r="L105" s="8">
        <f t="shared" si="9"/>
        <v>1.7182149669146793</v>
      </c>
      <c r="M105" s="8">
        <f t="shared" si="12"/>
        <v>1.9265957606833797</v>
      </c>
      <c r="P105" s="6">
        <f t="shared" si="10"/>
        <v>3.3570429272831199</v>
      </c>
      <c r="U105" s="18"/>
      <c r="V105" s="20"/>
    </row>
    <row r="106" spans="1:22" x14ac:dyDescent="0.15">
      <c r="A106" s="6">
        <v>52.5</v>
      </c>
      <c r="B106" s="6">
        <v>104</v>
      </c>
      <c r="D106">
        <v>565.09167480468795</v>
      </c>
      <c r="E106">
        <v>503.596923828125</v>
      </c>
      <c r="F106">
        <v>463.65472412109398</v>
      </c>
      <c r="G106">
        <v>461.90686035156301</v>
      </c>
      <c r="I106" s="7">
        <f t="shared" si="7"/>
        <v>101.43695068359398</v>
      </c>
      <c r="J106" s="7">
        <f t="shared" si="7"/>
        <v>41.690063476561988</v>
      </c>
      <c r="K106" s="7">
        <f t="shared" si="8"/>
        <v>72.253906250000583</v>
      </c>
      <c r="L106" s="8">
        <f t="shared" si="9"/>
        <v>1.7331205621843555</v>
      </c>
      <c r="M106" s="8">
        <f t="shared" si="12"/>
        <v>1.9435050174316011</v>
      </c>
      <c r="P106" s="6">
        <f t="shared" si="10"/>
        <v>4.2641822510894034</v>
      </c>
    </row>
    <row r="107" spans="1:22" x14ac:dyDescent="0.15">
      <c r="A107" s="6">
        <v>53</v>
      </c>
      <c r="B107" s="6">
        <v>105</v>
      </c>
      <c r="D107">
        <v>557.25018310546898</v>
      </c>
      <c r="E107">
        <v>501.41787719726602</v>
      </c>
      <c r="F107">
        <v>463.68988037109398</v>
      </c>
      <c r="G107">
        <v>462.11398315429699</v>
      </c>
      <c r="I107" s="7">
        <f t="shared" si="7"/>
        <v>93.560302734375</v>
      </c>
      <c r="J107" s="7">
        <f t="shared" si="7"/>
        <v>39.303894042969034</v>
      </c>
      <c r="K107" s="7">
        <f t="shared" si="8"/>
        <v>66.047576904296676</v>
      </c>
      <c r="L107" s="8">
        <f t="shared" si="9"/>
        <v>1.6804334153783866</v>
      </c>
      <c r="M107" s="8">
        <f t="shared" si="12"/>
        <v>1.8928215321041773</v>
      </c>
      <c r="P107" s="6">
        <f t="shared" si="10"/>
        <v>1.5451400546959406</v>
      </c>
    </row>
    <row r="108" spans="1:22" x14ac:dyDescent="0.15">
      <c r="A108" s="6">
        <v>53.5</v>
      </c>
      <c r="B108" s="6">
        <v>106</v>
      </c>
      <c r="D108">
        <v>555.70892333984398</v>
      </c>
      <c r="E108">
        <v>500.46484375</v>
      </c>
      <c r="F108">
        <v>463.55441284179699</v>
      </c>
      <c r="G108">
        <v>461.91156005859398</v>
      </c>
      <c r="I108" s="7">
        <f t="shared" si="7"/>
        <v>92.154510498046989</v>
      </c>
      <c r="J108" s="7">
        <f t="shared" si="7"/>
        <v>38.553283691406023</v>
      </c>
      <c r="K108" s="7">
        <f t="shared" si="8"/>
        <v>65.167211914062776</v>
      </c>
      <c r="L108" s="8">
        <f t="shared" si="9"/>
        <v>1.6903154718462881</v>
      </c>
      <c r="M108" s="8">
        <f t="shared" si="12"/>
        <v>1.9047072500506239</v>
      </c>
      <c r="P108" s="6">
        <f t="shared" si="10"/>
        <v>2.1827790888318392</v>
      </c>
    </row>
    <row r="109" spans="1:22" x14ac:dyDescent="0.15">
      <c r="A109" s="6">
        <v>54</v>
      </c>
      <c r="B109" s="6">
        <v>107</v>
      </c>
      <c r="D109">
        <v>554.60980224609398</v>
      </c>
      <c r="E109">
        <v>500.67224121093801</v>
      </c>
      <c r="F109">
        <v>463.55709838867199</v>
      </c>
      <c r="G109">
        <v>461.745849609375</v>
      </c>
      <c r="I109" s="7">
        <f t="shared" si="7"/>
        <v>91.052703857421989</v>
      </c>
      <c r="J109" s="7">
        <f t="shared" si="7"/>
        <v>38.926391601563012</v>
      </c>
      <c r="K109" s="7">
        <f t="shared" si="8"/>
        <v>63.804229736327883</v>
      </c>
      <c r="L109" s="8">
        <f t="shared" si="9"/>
        <v>1.6390995186352169</v>
      </c>
      <c r="M109" s="8">
        <f t="shared" si="12"/>
        <v>1.855494958318098</v>
      </c>
      <c r="P109" s="6">
        <f t="shared" si="10"/>
        <v>-0.45733725158015404</v>
      </c>
    </row>
    <row r="110" spans="1:22" x14ac:dyDescent="0.15">
      <c r="A110" s="6">
        <v>54.5</v>
      </c>
      <c r="B110" s="6">
        <v>108</v>
      </c>
      <c r="D110">
        <v>561.32525634765602</v>
      </c>
      <c r="E110">
        <v>503.52645874023398</v>
      </c>
      <c r="F110">
        <v>463.36520385742199</v>
      </c>
      <c r="G110">
        <v>461.45477294921898</v>
      </c>
      <c r="I110" s="7">
        <f t="shared" si="7"/>
        <v>97.960052490234034</v>
      </c>
      <c r="J110" s="7">
        <f t="shared" si="7"/>
        <v>42.071685791015</v>
      </c>
      <c r="K110" s="7">
        <f t="shared" si="8"/>
        <v>68.509872436523537</v>
      </c>
      <c r="L110" s="8">
        <f t="shared" si="9"/>
        <v>1.6284080646740993</v>
      </c>
      <c r="M110" s="8">
        <f t="shared" si="12"/>
        <v>1.8468071658355256</v>
      </c>
      <c r="P110" s="6">
        <f t="shared" si="10"/>
        <v>-0.92341558461149464</v>
      </c>
    </row>
    <row r="111" spans="1:22" x14ac:dyDescent="0.15">
      <c r="A111" s="6">
        <v>55</v>
      </c>
      <c r="B111" s="6">
        <v>109</v>
      </c>
      <c r="D111">
        <v>564.20147705078102</v>
      </c>
      <c r="E111">
        <v>504.71682739257801</v>
      </c>
      <c r="F111">
        <v>463.95297241210898</v>
      </c>
      <c r="G111">
        <v>462.59002685546898</v>
      </c>
      <c r="I111" s="7">
        <f t="shared" si="7"/>
        <v>100.24850463867205</v>
      </c>
      <c r="J111" s="7">
        <f t="shared" si="7"/>
        <v>42.126800537109034</v>
      </c>
      <c r="K111" s="7">
        <f t="shared" si="8"/>
        <v>70.759744262695719</v>
      </c>
      <c r="L111" s="8">
        <f t="shared" si="9"/>
        <v>1.6796847460647821</v>
      </c>
      <c r="M111" s="8">
        <f t="shared" si="12"/>
        <v>1.9000875087047537</v>
      </c>
      <c r="P111" s="6">
        <f t="shared" si="10"/>
        <v>1.9349415225181454</v>
      </c>
    </row>
    <row r="112" spans="1:22" x14ac:dyDescent="0.15">
      <c r="A112" s="6">
        <v>55.5</v>
      </c>
      <c r="B112" s="6">
        <v>110</v>
      </c>
      <c r="D112">
        <v>562.8857421875</v>
      </c>
      <c r="E112">
        <v>503.91290283203102</v>
      </c>
      <c r="F112">
        <v>464.24609375</v>
      </c>
      <c r="G112">
        <v>462.68069458007801</v>
      </c>
      <c r="I112" s="7">
        <f t="shared" si="7"/>
        <v>98.6396484375</v>
      </c>
      <c r="J112" s="7">
        <f t="shared" si="7"/>
        <v>41.232208251953011</v>
      </c>
      <c r="K112" s="7">
        <f t="shared" si="8"/>
        <v>69.777102661132886</v>
      </c>
      <c r="L112" s="8">
        <f t="shared" si="9"/>
        <v>1.6922960379602714</v>
      </c>
      <c r="M112" s="8">
        <f t="shared" si="12"/>
        <v>1.914702462078788</v>
      </c>
      <c r="P112" s="6">
        <f t="shared" si="10"/>
        <v>2.7189972098017585</v>
      </c>
    </row>
    <row r="113" spans="1:16" x14ac:dyDescent="0.15">
      <c r="A113" s="6">
        <v>56</v>
      </c>
      <c r="B113" s="6">
        <v>111</v>
      </c>
      <c r="D113">
        <v>564.98742675781295</v>
      </c>
      <c r="E113">
        <v>504.58486938476602</v>
      </c>
      <c r="F113">
        <v>463.57232666015602</v>
      </c>
      <c r="G113">
        <v>461.79757690429699</v>
      </c>
      <c r="I113" s="7">
        <f t="shared" si="7"/>
        <v>101.41510009765693</v>
      </c>
      <c r="J113" s="7">
        <f t="shared" si="7"/>
        <v>42.787292480469034</v>
      </c>
      <c r="K113" s="7">
        <f t="shared" si="8"/>
        <v>71.463995361328614</v>
      </c>
      <c r="L113" s="8">
        <f t="shared" si="9"/>
        <v>1.6702154125304736</v>
      </c>
      <c r="M113" s="8">
        <f t="shared" si="12"/>
        <v>1.8946254981275354</v>
      </c>
      <c r="P113" s="6">
        <f t="shared" si="10"/>
        <v>1.6419183189901883</v>
      </c>
    </row>
    <row r="114" spans="1:16" x14ac:dyDescent="0.15">
      <c r="A114" s="6">
        <v>56.5</v>
      </c>
      <c r="B114" s="6">
        <v>112</v>
      </c>
      <c r="D114">
        <v>569.49420166015602</v>
      </c>
      <c r="E114">
        <v>505.84603881835898</v>
      </c>
      <c r="F114">
        <v>463.2568359375</v>
      </c>
      <c r="G114">
        <v>461.44088745117199</v>
      </c>
      <c r="I114" s="7">
        <f t="shared" si="7"/>
        <v>106.23736572265602</v>
      </c>
      <c r="J114" s="7">
        <f t="shared" si="7"/>
        <v>44.405151367186988</v>
      </c>
      <c r="K114" s="7">
        <f t="shared" si="8"/>
        <v>75.153759765625125</v>
      </c>
      <c r="L114" s="8">
        <f t="shared" si="9"/>
        <v>1.6924558852232559</v>
      </c>
      <c r="M114" s="8">
        <f t="shared" si="12"/>
        <v>1.918869632298863</v>
      </c>
      <c r="P114" s="6">
        <f t="shared" si="10"/>
        <v>2.9425554673828964</v>
      </c>
    </row>
    <row r="115" spans="1:16" x14ac:dyDescent="0.15">
      <c r="A115" s="6">
        <v>57</v>
      </c>
      <c r="B115" s="6">
        <v>113</v>
      </c>
      <c r="D115">
        <v>569.73693847656295</v>
      </c>
      <c r="E115">
        <v>506.48809814453102</v>
      </c>
      <c r="F115">
        <v>463.70220947265602</v>
      </c>
      <c r="G115">
        <v>462.15023803710898</v>
      </c>
      <c r="I115" s="7">
        <f t="shared" si="7"/>
        <v>106.03472900390693</v>
      </c>
      <c r="J115" s="7">
        <f t="shared" si="7"/>
        <v>44.337860107422046</v>
      </c>
      <c r="K115" s="7">
        <f t="shared" si="8"/>
        <v>74.998226928711503</v>
      </c>
      <c r="L115" s="8">
        <f t="shared" si="9"/>
        <v>1.6915166123715788</v>
      </c>
      <c r="M115" s="8">
        <f t="shared" si="12"/>
        <v>1.9199340209257312</v>
      </c>
      <c r="P115" s="6">
        <f t="shared" si="10"/>
        <v>2.9996572545058506</v>
      </c>
    </row>
    <row r="116" spans="1:16" x14ac:dyDescent="0.15">
      <c r="A116" s="6">
        <v>57.5</v>
      </c>
      <c r="B116" s="6">
        <v>114</v>
      </c>
      <c r="D116">
        <v>572.473388671875</v>
      </c>
      <c r="E116">
        <v>508.22665405273398</v>
      </c>
      <c r="F116">
        <v>464.21807861328102</v>
      </c>
      <c r="G116">
        <v>462.491943359375</v>
      </c>
      <c r="I116" s="7">
        <f t="shared" si="7"/>
        <v>108.25531005859398</v>
      </c>
      <c r="J116" s="7">
        <f t="shared" si="7"/>
        <v>45.734710693358977</v>
      </c>
      <c r="K116" s="7">
        <f t="shared" si="8"/>
        <v>76.241012573242699</v>
      </c>
      <c r="L116" s="8">
        <f t="shared" si="9"/>
        <v>1.6670273282020229</v>
      </c>
      <c r="M116" s="8">
        <f t="shared" si="12"/>
        <v>1.8974483982347203</v>
      </c>
      <c r="P116" s="6">
        <f t="shared" si="10"/>
        <v>1.7933598478837476</v>
      </c>
    </row>
    <row r="117" spans="1:16" x14ac:dyDescent="0.15">
      <c r="A117" s="6">
        <v>58</v>
      </c>
      <c r="B117" s="6">
        <v>115</v>
      </c>
      <c r="D117">
        <v>577.06243896484398</v>
      </c>
      <c r="E117">
        <v>509.781494140625</v>
      </c>
      <c r="F117">
        <v>464.11441040039102</v>
      </c>
      <c r="G117">
        <v>462.33453369140602</v>
      </c>
      <c r="I117" s="7">
        <f t="shared" si="7"/>
        <v>112.94802856445295</v>
      </c>
      <c r="J117" s="7">
        <f t="shared" si="7"/>
        <v>47.446960449218977</v>
      </c>
      <c r="K117" s="7">
        <f t="shared" si="8"/>
        <v>79.735156249999676</v>
      </c>
      <c r="L117" s="8">
        <f t="shared" si="9"/>
        <v>1.6805113645865211</v>
      </c>
      <c r="M117" s="8">
        <f t="shared" si="12"/>
        <v>1.9129360960977637</v>
      </c>
      <c r="P117" s="6">
        <f t="shared" si="10"/>
        <v>2.6242360937172595</v>
      </c>
    </row>
    <row r="118" spans="1:16" x14ac:dyDescent="0.15">
      <c r="A118" s="6">
        <v>58.5</v>
      </c>
      <c r="B118" s="6">
        <v>116</v>
      </c>
      <c r="D118">
        <v>578.69189453125</v>
      </c>
      <c r="E118">
        <v>510.706298828125</v>
      </c>
      <c r="F118">
        <v>463.26556396484398</v>
      </c>
      <c r="G118">
        <v>461.94290161132801</v>
      </c>
      <c r="I118" s="7">
        <f t="shared" si="7"/>
        <v>115.42633056640602</v>
      </c>
      <c r="J118" s="7">
        <f t="shared" si="7"/>
        <v>48.763397216796989</v>
      </c>
      <c r="K118" s="7">
        <f t="shared" si="8"/>
        <v>81.291952514648131</v>
      </c>
      <c r="L118" s="8">
        <f t="shared" si="9"/>
        <v>1.6670690959703356</v>
      </c>
      <c r="M118" s="8">
        <f t="shared" si="12"/>
        <v>1.9014974889601235</v>
      </c>
      <c r="P118" s="6">
        <f t="shared" si="10"/>
        <v>2.0105834359671717</v>
      </c>
    </row>
    <row r="119" spans="1:16" x14ac:dyDescent="0.15">
      <c r="A119" s="6">
        <v>59</v>
      </c>
      <c r="B119" s="6">
        <v>117</v>
      </c>
      <c r="D119">
        <v>580.16973876953102</v>
      </c>
      <c r="E119">
        <v>511.95956420898398</v>
      </c>
      <c r="F119">
        <v>463.83563232421898</v>
      </c>
      <c r="G119">
        <v>462.07501220703102</v>
      </c>
      <c r="I119" s="7">
        <f t="shared" si="7"/>
        <v>116.33410644531205</v>
      </c>
      <c r="J119" s="7">
        <f t="shared" si="7"/>
        <v>49.884552001952954</v>
      </c>
      <c r="K119" s="7">
        <f t="shared" si="8"/>
        <v>81.414920043944988</v>
      </c>
      <c r="L119" s="8">
        <f t="shared" si="9"/>
        <v>1.6320667777222422</v>
      </c>
      <c r="M119" s="8">
        <f t="shared" si="12"/>
        <v>1.8684988321905753</v>
      </c>
      <c r="P119" s="6">
        <f t="shared" si="10"/>
        <v>0.2402880507727774</v>
      </c>
    </row>
    <row r="120" spans="1:16" x14ac:dyDescent="0.15">
      <c r="A120" s="6">
        <v>59.5</v>
      </c>
      <c r="B120" s="6">
        <v>118</v>
      </c>
      <c r="D120">
        <v>581.432861328125</v>
      </c>
      <c r="E120">
        <v>511.53448486328102</v>
      </c>
      <c r="F120">
        <v>464.11441040039102</v>
      </c>
      <c r="G120">
        <v>462.47424316406301</v>
      </c>
      <c r="I120" s="7">
        <f t="shared" si="7"/>
        <v>117.31845092773398</v>
      </c>
      <c r="J120" s="7">
        <f t="shared" si="7"/>
        <v>49.060241699218011</v>
      </c>
      <c r="K120" s="7">
        <f t="shared" si="8"/>
        <v>82.976281738281372</v>
      </c>
      <c r="L120" s="8">
        <f t="shared" si="9"/>
        <v>1.691314165286796</v>
      </c>
      <c r="M120" s="8">
        <f t="shared" si="12"/>
        <v>1.9297498812336742</v>
      </c>
      <c r="P120" s="6">
        <f t="shared" si="10"/>
        <v>3.52625360435789</v>
      </c>
    </row>
    <row r="121" spans="1:16" x14ac:dyDescent="0.15">
      <c r="A121" s="6">
        <v>60</v>
      </c>
      <c r="B121" s="6">
        <v>119</v>
      </c>
      <c r="D121">
        <v>583.14733886718795</v>
      </c>
      <c r="E121">
        <v>513.28729248046898</v>
      </c>
      <c r="F121">
        <v>463.83721923828102</v>
      </c>
      <c r="G121">
        <v>461.95498657226602</v>
      </c>
      <c r="I121" s="7">
        <f t="shared" si="7"/>
        <v>119.31011962890693</v>
      </c>
      <c r="J121" s="7">
        <f t="shared" si="7"/>
        <v>51.332305908202954</v>
      </c>
      <c r="K121" s="7">
        <f t="shared" si="8"/>
        <v>83.377505493164875</v>
      </c>
      <c r="L121" s="8">
        <f t="shared" si="9"/>
        <v>1.6242696293883239</v>
      </c>
      <c r="M121" s="8">
        <f t="shared" si="12"/>
        <v>1.8647090068137473</v>
      </c>
      <c r="P121" s="6">
        <f t="shared" si="10"/>
        <v>3.6973400053946101E-2</v>
      </c>
    </row>
    <row r="122" spans="1:16" x14ac:dyDescent="0.15">
      <c r="A122" s="6">
        <v>60.5</v>
      </c>
      <c r="B122" s="6">
        <v>120</v>
      </c>
      <c r="D122">
        <v>585.19964599609398</v>
      </c>
      <c r="E122">
        <v>514.54583740234398</v>
      </c>
      <c r="F122">
        <v>464.04791259765602</v>
      </c>
      <c r="G122">
        <v>462.33474731445301</v>
      </c>
      <c r="I122" s="7">
        <f t="shared" si="7"/>
        <v>121.15173339843795</v>
      </c>
      <c r="J122" s="7">
        <f t="shared" si="7"/>
        <v>52.211090087890966</v>
      </c>
      <c r="K122" s="7">
        <f t="shared" si="8"/>
        <v>84.603970336914273</v>
      </c>
      <c r="L122" s="8">
        <f t="shared" si="9"/>
        <v>1.6204214505863384</v>
      </c>
      <c r="M122" s="8">
        <f t="shared" si="12"/>
        <v>1.862864489490307</v>
      </c>
      <c r="P122" s="6">
        <f t="shared" si="10"/>
        <v>-6.1980340045279393E-2</v>
      </c>
    </row>
    <row r="123" spans="1:16" x14ac:dyDescent="0.15">
      <c r="A123" s="6">
        <v>61</v>
      </c>
      <c r="B123" s="6">
        <v>121</v>
      </c>
      <c r="D123">
        <v>582.73828125</v>
      </c>
      <c r="E123">
        <v>513.19274902343795</v>
      </c>
      <c r="F123">
        <v>464.61285400390602</v>
      </c>
      <c r="G123">
        <v>462.69546508789102</v>
      </c>
      <c r="I123" s="7">
        <f t="shared" si="7"/>
        <v>118.12542724609398</v>
      </c>
      <c r="J123" s="7">
        <f t="shared" si="7"/>
        <v>50.497283935546932</v>
      </c>
      <c r="K123" s="7">
        <f t="shared" si="8"/>
        <v>82.777328491211136</v>
      </c>
      <c r="L123" s="8">
        <f t="shared" si="9"/>
        <v>1.6392431837891597</v>
      </c>
      <c r="M123" s="8">
        <f t="shared" si="12"/>
        <v>1.8836898841716736</v>
      </c>
      <c r="P123" s="6">
        <f t="shared" si="10"/>
        <v>1.0552499871387302</v>
      </c>
    </row>
    <row r="124" spans="1:16" x14ac:dyDescent="0.15">
      <c r="A124" s="6">
        <v>61.5</v>
      </c>
      <c r="B124" s="6">
        <v>122</v>
      </c>
      <c r="D124">
        <v>582.07379150390602</v>
      </c>
      <c r="E124">
        <v>512.48229980468795</v>
      </c>
      <c r="F124">
        <v>463.37976074218801</v>
      </c>
      <c r="G124">
        <v>461.624267578125</v>
      </c>
      <c r="I124" s="7">
        <f t="shared" si="7"/>
        <v>118.69403076171801</v>
      </c>
      <c r="J124" s="7">
        <f t="shared" si="7"/>
        <v>50.858032226562955</v>
      </c>
      <c r="K124" s="7">
        <f t="shared" si="8"/>
        <v>83.093408203123943</v>
      </c>
      <c r="L124" s="8">
        <f t="shared" si="9"/>
        <v>1.6338305782842415</v>
      </c>
      <c r="M124" s="8">
        <f t="shared" si="12"/>
        <v>1.8802809401453007</v>
      </c>
      <c r="P124" s="6">
        <f t="shared" si="10"/>
        <v>0.87236866804688584</v>
      </c>
    </row>
    <row r="125" spans="1:16" x14ac:dyDescent="0.15">
      <c r="A125" s="6">
        <v>62</v>
      </c>
      <c r="B125" s="6">
        <v>123</v>
      </c>
      <c r="D125">
        <v>581.55554199218795</v>
      </c>
      <c r="E125">
        <v>512.85626220703102</v>
      </c>
      <c r="F125">
        <v>463.32534790039102</v>
      </c>
      <c r="G125">
        <v>461.74139404296898</v>
      </c>
      <c r="I125" s="7">
        <f t="shared" si="7"/>
        <v>118.23019409179693</v>
      </c>
      <c r="J125" s="7">
        <f t="shared" si="7"/>
        <v>51.114868164062045</v>
      </c>
      <c r="K125" s="7">
        <f t="shared" si="8"/>
        <v>82.449786376953512</v>
      </c>
      <c r="L125" s="8">
        <f t="shared" si="9"/>
        <v>1.61302942447815</v>
      </c>
      <c r="M125" s="8">
        <f t="shared" si="12"/>
        <v>1.8614834478177542</v>
      </c>
      <c r="P125" s="6">
        <f t="shared" si="10"/>
        <v>-0.13606977091985856</v>
      </c>
    </row>
    <row r="126" spans="1:16" x14ac:dyDescent="0.15">
      <c r="A126" s="6">
        <v>62.5</v>
      </c>
      <c r="B126" s="6">
        <v>124</v>
      </c>
      <c r="D126">
        <v>583.03973388671898</v>
      </c>
      <c r="E126">
        <v>514.04309082031295</v>
      </c>
      <c r="F126">
        <v>464.18853759765602</v>
      </c>
      <c r="G126">
        <v>462.02194213867199</v>
      </c>
      <c r="I126" s="7">
        <f t="shared" si="7"/>
        <v>118.85119628906295</v>
      </c>
      <c r="J126" s="7">
        <f t="shared" si="7"/>
        <v>52.021148681640966</v>
      </c>
      <c r="K126" s="7">
        <f t="shared" si="8"/>
        <v>82.436392211914281</v>
      </c>
      <c r="L126" s="8">
        <f t="shared" si="9"/>
        <v>1.5846707406714244</v>
      </c>
      <c r="M126" s="8">
        <f t="shared" si="12"/>
        <v>1.8351284254895739</v>
      </c>
      <c r="P126" s="6">
        <f t="shared" si="10"/>
        <v>-1.5499507882626047</v>
      </c>
    </row>
    <row r="127" spans="1:16" x14ac:dyDescent="0.15">
      <c r="A127" s="6">
        <v>63</v>
      </c>
      <c r="B127" s="6">
        <v>125</v>
      </c>
      <c r="D127">
        <v>582.37829589843795</v>
      </c>
      <c r="E127">
        <v>513.49639892578102</v>
      </c>
      <c r="F127">
        <v>464.25482177734398</v>
      </c>
      <c r="G127">
        <v>462.5947265625</v>
      </c>
      <c r="I127" s="7">
        <f t="shared" si="7"/>
        <v>118.12347412109398</v>
      </c>
      <c r="J127" s="7">
        <f t="shared" si="7"/>
        <v>50.901672363281023</v>
      </c>
      <c r="K127" s="7">
        <f t="shared" si="8"/>
        <v>82.492303466797267</v>
      </c>
      <c r="L127" s="8">
        <f t="shared" si="9"/>
        <v>1.6206206915571757</v>
      </c>
      <c r="M127" s="8">
        <f t="shared" si="12"/>
        <v>1.8730820378538704</v>
      </c>
      <c r="P127" s="6">
        <f t="shared" si="10"/>
        <v>0.48616556911514491</v>
      </c>
    </row>
    <row r="128" spans="1:16" x14ac:dyDescent="0.15">
      <c r="A128" s="6">
        <v>63.5</v>
      </c>
      <c r="B128" s="6">
        <v>126</v>
      </c>
      <c r="D128">
        <v>581.19549560546898</v>
      </c>
      <c r="E128">
        <v>513.21697998046898</v>
      </c>
      <c r="F128">
        <v>463.49462890625</v>
      </c>
      <c r="G128">
        <v>461.66256713867199</v>
      </c>
      <c r="I128" s="7">
        <f t="shared" si="7"/>
        <v>117.70086669921898</v>
      </c>
      <c r="J128" s="7">
        <f t="shared" si="7"/>
        <v>51.554412841796989</v>
      </c>
      <c r="K128" s="7">
        <f t="shared" si="8"/>
        <v>81.61277770996108</v>
      </c>
      <c r="L128" s="8">
        <f t="shared" si="9"/>
        <v>1.5830415518532432</v>
      </c>
      <c r="M128" s="8">
        <f t="shared" si="12"/>
        <v>1.837506559628483</v>
      </c>
      <c r="P128" s="6">
        <f t="shared" si="10"/>
        <v>-1.4223698409263159</v>
      </c>
    </row>
    <row r="129" spans="1:16" x14ac:dyDescent="0.15">
      <c r="A129" s="6">
        <v>64</v>
      </c>
      <c r="B129" s="6">
        <v>127</v>
      </c>
      <c r="D129">
        <v>574.96026611328102</v>
      </c>
      <c r="E129">
        <v>510.21917724609398</v>
      </c>
      <c r="F129">
        <v>464.10681152343801</v>
      </c>
      <c r="G129">
        <v>462.34393310546898</v>
      </c>
      <c r="I129" s="7">
        <f t="shared" si="7"/>
        <v>110.85345458984301</v>
      </c>
      <c r="J129" s="7">
        <f t="shared" si="7"/>
        <v>47.875244140625</v>
      </c>
      <c r="K129" s="7">
        <f t="shared" si="8"/>
        <v>77.340783691405505</v>
      </c>
      <c r="L129" s="8">
        <f t="shared" si="9"/>
        <v>1.6154650504597059</v>
      </c>
      <c r="M129" s="8">
        <f t="shared" si="12"/>
        <v>1.8719337197134909</v>
      </c>
      <c r="P129" s="6">
        <f t="shared" si="10"/>
        <v>0.42456117355305506</v>
      </c>
    </row>
    <row r="130" spans="1:16" x14ac:dyDescent="0.15">
      <c r="A130" s="6">
        <v>64.5</v>
      </c>
      <c r="B130" s="6">
        <v>128</v>
      </c>
      <c r="D130">
        <v>570.50012207031295</v>
      </c>
      <c r="E130">
        <v>507.385498046875</v>
      </c>
      <c r="F130">
        <v>464.00289916992199</v>
      </c>
      <c r="G130">
        <v>462.28167724609398</v>
      </c>
      <c r="I130" s="7">
        <f t="shared" ref="I130:J151" si="13">D130-F130</f>
        <v>106.49722290039097</v>
      </c>
      <c r="J130" s="7">
        <f t="shared" si="13"/>
        <v>45.103820800781023</v>
      </c>
      <c r="K130" s="7">
        <f t="shared" ref="K130:K151" si="14">I130-0.7*J130</f>
        <v>74.92454833984425</v>
      </c>
      <c r="L130" s="8">
        <f t="shared" ref="L130:L151" si="15">K130/J130</f>
        <v>1.6611574587168201</v>
      </c>
      <c r="M130" s="8">
        <f t="shared" si="12"/>
        <v>1.9196297894491503</v>
      </c>
      <c r="P130" s="6">
        <f t="shared" si="10"/>
        <v>2.9833359968624484</v>
      </c>
    </row>
    <row r="131" spans="1:16" x14ac:dyDescent="0.15">
      <c r="A131" s="6">
        <v>65</v>
      </c>
      <c r="B131" s="6">
        <v>129</v>
      </c>
      <c r="D131">
        <v>569.17254638671898</v>
      </c>
      <c r="E131">
        <v>507.15176391601602</v>
      </c>
      <c r="F131">
        <v>463.91491699218801</v>
      </c>
      <c r="G131">
        <v>462.31527709960898</v>
      </c>
      <c r="I131" s="7">
        <f t="shared" si="13"/>
        <v>105.25762939453097</v>
      </c>
      <c r="J131" s="7">
        <f t="shared" si="13"/>
        <v>44.836486816407046</v>
      </c>
      <c r="K131" s="7">
        <f t="shared" si="14"/>
        <v>73.872088623046039</v>
      </c>
      <c r="L131" s="8">
        <f t="shared" si="15"/>
        <v>1.6475886910036399</v>
      </c>
      <c r="M131" s="8">
        <f t="shared" si="12"/>
        <v>1.9080646832145154</v>
      </c>
      <c r="P131" s="6">
        <f t="shared" si="10"/>
        <v>2.3628969790127696</v>
      </c>
    </row>
    <row r="132" spans="1:16" x14ac:dyDescent="0.15">
      <c r="A132" s="6">
        <v>65.5</v>
      </c>
      <c r="B132" s="6">
        <v>130</v>
      </c>
      <c r="D132">
        <v>552.25616455078102</v>
      </c>
      <c r="E132">
        <v>501.05636596679699</v>
      </c>
      <c r="F132">
        <v>464.00894165039102</v>
      </c>
      <c r="G132">
        <v>462.46618652343801</v>
      </c>
      <c r="I132" s="7">
        <f t="shared" si="13"/>
        <v>88.24722290039</v>
      </c>
      <c r="J132" s="7">
        <f t="shared" si="13"/>
        <v>38.590179443358977</v>
      </c>
      <c r="K132" s="7">
        <f t="shared" si="14"/>
        <v>61.234097290038719</v>
      </c>
      <c r="L132" s="8">
        <f t="shared" si="15"/>
        <v>1.5867792835717573</v>
      </c>
      <c r="M132" s="8">
        <f t="shared" si="12"/>
        <v>1.8492589372611778</v>
      </c>
      <c r="P132" s="6">
        <f t="shared" si="10"/>
        <v>-0.79188418105482039</v>
      </c>
    </row>
    <row r="133" spans="1:16" x14ac:dyDescent="0.15">
      <c r="A133" s="6">
        <v>66</v>
      </c>
      <c r="B133" s="6">
        <v>131</v>
      </c>
      <c r="D133">
        <v>557.17419433593795</v>
      </c>
      <c r="E133">
        <v>502.49557495117199</v>
      </c>
      <c r="F133">
        <v>464.118896484375</v>
      </c>
      <c r="G133">
        <v>462.35803222656301</v>
      </c>
      <c r="I133" s="7">
        <f t="shared" si="13"/>
        <v>93.055297851562955</v>
      </c>
      <c r="J133" s="7">
        <f t="shared" si="13"/>
        <v>40.137542724608977</v>
      </c>
      <c r="K133" s="7">
        <f t="shared" si="14"/>
        <v>64.959017944336665</v>
      </c>
      <c r="L133" s="8">
        <f t="shared" si="15"/>
        <v>1.6184104340923999</v>
      </c>
      <c r="M133" s="8">
        <f t="shared" si="12"/>
        <v>1.8828937492603657</v>
      </c>
      <c r="P133" s="6">
        <f t="shared" si="10"/>
        <v>1.0125393407835375</v>
      </c>
    </row>
    <row r="134" spans="1:16" x14ac:dyDescent="0.15">
      <c r="A134" s="6">
        <v>66.5</v>
      </c>
      <c r="B134" s="6">
        <v>132</v>
      </c>
      <c r="D134">
        <v>559.65423583984398</v>
      </c>
      <c r="E134">
        <v>503.97174072265602</v>
      </c>
      <c r="F134">
        <v>464.25054931640602</v>
      </c>
      <c r="G134">
        <v>462.34548950195301</v>
      </c>
      <c r="I134" s="7">
        <f t="shared" si="13"/>
        <v>95.403686523437955</v>
      </c>
      <c r="J134" s="7">
        <f t="shared" si="13"/>
        <v>41.626251220703011</v>
      </c>
      <c r="K134" s="7">
        <f t="shared" si="14"/>
        <v>66.265310668945844</v>
      </c>
      <c r="L134" s="8">
        <f t="shared" si="15"/>
        <v>1.5919115636333949</v>
      </c>
      <c r="M134" s="8">
        <f t="shared" si="12"/>
        <v>1.8583985402799059</v>
      </c>
      <c r="P134" s="6">
        <f t="shared" ref="P134:P151" si="16">(M134-$O$2)/$O$2*100</f>
        <v>-0.30156734302236721</v>
      </c>
    </row>
    <row r="135" spans="1:16" x14ac:dyDescent="0.15">
      <c r="A135" s="6">
        <v>67</v>
      </c>
      <c r="B135" s="6">
        <v>133</v>
      </c>
      <c r="D135">
        <v>560.80322265625</v>
      </c>
      <c r="E135">
        <v>503.98947143554699</v>
      </c>
      <c r="F135">
        <v>464.04635620117199</v>
      </c>
      <c r="G135">
        <v>462.56808471679699</v>
      </c>
      <c r="I135" s="7">
        <f t="shared" si="13"/>
        <v>96.756866455078011</v>
      </c>
      <c r="J135" s="7">
        <f t="shared" si="13"/>
        <v>41.42138671875</v>
      </c>
      <c r="K135" s="7">
        <f t="shared" si="14"/>
        <v>67.761895751953006</v>
      </c>
      <c r="L135" s="8">
        <f t="shared" si="15"/>
        <v>1.6359156735155751</v>
      </c>
      <c r="M135" s="8">
        <f t="shared" si="12"/>
        <v>1.9044063116406313</v>
      </c>
      <c r="P135" s="6">
        <f t="shared" si="16"/>
        <v>2.1666344959728594</v>
      </c>
    </row>
    <row r="136" spans="1:16" x14ac:dyDescent="0.15">
      <c r="A136" s="6">
        <v>67.5</v>
      </c>
      <c r="B136" s="6">
        <v>134</v>
      </c>
      <c r="D136">
        <v>558.93933105468795</v>
      </c>
      <c r="E136">
        <v>503.551513671875</v>
      </c>
      <c r="F136">
        <v>464.789306640625</v>
      </c>
      <c r="G136">
        <v>462.90036010742199</v>
      </c>
      <c r="I136" s="7">
        <f t="shared" si="13"/>
        <v>94.150024414062955</v>
      </c>
      <c r="J136" s="7">
        <f t="shared" si="13"/>
        <v>40.651153564453011</v>
      </c>
      <c r="K136" s="7">
        <f t="shared" si="14"/>
        <v>65.694216918945841</v>
      </c>
      <c r="L136" s="8">
        <f t="shared" si="15"/>
        <v>1.6160480369834198</v>
      </c>
      <c r="M136" s="8">
        <f t="shared" si="12"/>
        <v>1.8865423365870213</v>
      </c>
      <c r="P136" s="6">
        <f t="shared" si="16"/>
        <v>1.2082769234362283</v>
      </c>
    </row>
    <row r="137" spans="1:16" x14ac:dyDescent="0.15">
      <c r="A137" s="6">
        <v>68</v>
      </c>
      <c r="B137" s="6">
        <v>135</v>
      </c>
      <c r="D137">
        <v>557.99114990234398</v>
      </c>
      <c r="E137">
        <v>503.23138427734398</v>
      </c>
      <c r="F137">
        <v>464.60076904296898</v>
      </c>
      <c r="G137">
        <v>462.72369384765602</v>
      </c>
      <c r="I137" s="7">
        <f t="shared" si="13"/>
        <v>93.390380859375</v>
      </c>
      <c r="J137" s="7">
        <f t="shared" si="13"/>
        <v>40.507690429687955</v>
      </c>
      <c r="K137" s="7">
        <f t="shared" si="14"/>
        <v>65.034997558593432</v>
      </c>
      <c r="L137" s="8">
        <f t="shared" si="15"/>
        <v>1.6054975454964346</v>
      </c>
      <c r="M137" s="8">
        <f t="shared" si="12"/>
        <v>1.8779955065785812</v>
      </c>
      <c r="P137" s="6">
        <f t="shared" si="16"/>
        <v>0.74976087450586071</v>
      </c>
    </row>
    <row r="138" spans="1:16" x14ac:dyDescent="0.15">
      <c r="A138" s="6">
        <v>68.5</v>
      </c>
      <c r="B138" s="6">
        <v>136</v>
      </c>
      <c r="D138">
        <v>556.67987060546898</v>
      </c>
      <c r="E138">
        <v>502.76834106445301</v>
      </c>
      <c r="F138">
        <v>464.143310546875</v>
      </c>
      <c r="G138">
        <v>462.45297241210898</v>
      </c>
      <c r="I138" s="7">
        <f t="shared" si="13"/>
        <v>92.536560058593977</v>
      </c>
      <c r="J138" s="7">
        <f t="shared" si="13"/>
        <v>40.315368652344034</v>
      </c>
      <c r="K138" s="7">
        <f t="shared" si="14"/>
        <v>64.315802001953159</v>
      </c>
      <c r="L138" s="8">
        <f t="shared" si="15"/>
        <v>1.59531722397418</v>
      </c>
      <c r="M138" s="8">
        <f t="shared" si="12"/>
        <v>1.8698188465348717</v>
      </c>
      <c r="P138" s="6">
        <f t="shared" si="16"/>
        <v>0.31110351815431009</v>
      </c>
    </row>
    <row r="139" spans="1:16" x14ac:dyDescent="0.15">
      <c r="A139" s="6">
        <v>69</v>
      </c>
      <c r="B139" s="6">
        <v>137</v>
      </c>
      <c r="D139">
        <v>549.84906005859398</v>
      </c>
      <c r="E139">
        <v>499.66879272460898</v>
      </c>
      <c r="F139">
        <v>464.68002319335898</v>
      </c>
      <c r="G139">
        <v>462.87481689453102</v>
      </c>
      <c r="I139" s="7">
        <f t="shared" si="13"/>
        <v>85.169036865235</v>
      </c>
      <c r="J139" s="7">
        <f t="shared" si="13"/>
        <v>36.793975830077954</v>
      </c>
      <c r="K139" s="7">
        <f t="shared" si="14"/>
        <v>59.413253784180434</v>
      </c>
      <c r="L139" s="8">
        <f t="shared" si="15"/>
        <v>1.6147549277784736</v>
      </c>
      <c r="M139" s="8">
        <f t="shared" si="12"/>
        <v>1.8912602118177106</v>
      </c>
      <c r="P139" s="6">
        <f t="shared" si="16"/>
        <v>1.4613791271756151</v>
      </c>
    </row>
    <row r="140" spans="1:16" x14ac:dyDescent="0.15">
      <c r="A140" s="6">
        <v>69.5</v>
      </c>
      <c r="B140" s="6">
        <v>138</v>
      </c>
      <c r="D140">
        <v>545.83843994140602</v>
      </c>
      <c r="E140">
        <v>498.08154296875</v>
      </c>
      <c r="F140">
        <v>464.66860961914102</v>
      </c>
      <c r="G140">
        <v>462.96484375</v>
      </c>
      <c r="I140" s="7">
        <f t="shared" si="13"/>
        <v>81.169830322265</v>
      </c>
      <c r="J140" s="7">
        <f t="shared" si="13"/>
        <v>35.11669921875</v>
      </c>
      <c r="K140" s="7">
        <f t="shared" si="14"/>
        <v>56.588140869140005</v>
      </c>
      <c r="L140" s="8">
        <f t="shared" si="15"/>
        <v>1.6114310891419337</v>
      </c>
      <c r="M140" s="8">
        <f t="shared" si="12"/>
        <v>1.8899400346597157</v>
      </c>
      <c r="P140" s="6">
        <f t="shared" si="16"/>
        <v>1.3905549252464566</v>
      </c>
    </row>
    <row r="141" spans="1:16" x14ac:dyDescent="0.15">
      <c r="A141" s="6">
        <v>70</v>
      </c>
      <c r="B141" s="6">
        <v>139</v>
      </c>
      <c r="D141">
        <v>545.67889404296898</v>
      </c>
      <c r="E141">
        <v>498.36209106445301</v>
      </c>
      <c r="F141">
        <v>465.34170532226602</v>
      </c>
      <c r="G141">
        <v>463.41378784179699</v>
      </c>
      <c r="I141" s="7">
        <f t="shared" si="13"/>
        <v>80.337188720702954</v>
      </c>
      <c r="J141" s="7">
        <f t="shared" si="13"/>
        <v>34.948303222656023</v>
      </c>
      <c r="K141" s="7">
        <f t="shared" si="14"/>
        <v>55.873376464843744</v>
      </c>
      <c r="L141" s="8">
        <f t="shared" si="15"/>
        <v>1.5987436102083084</v>
      </c>
      <c r="M141" s="8">
        <f t="shared" si="12"/>
        <v>1.8792562172046356</v>
      </c>
      <c r="P141" s="6">
        <f t="shared" si="16"/>
        <v>0.8173948457597866</v>
      </c>
    </row>
    <row r="142" spans="1:16" x14ac:dyDescent="0.15">
      <c r="A142" s="6">
        <v>70.5</v>
      </c>
      <c r="B142" s="6">
        <v>140</v>
      </c>
      <c r="D142">
        <v>546.586669921875</v>
      </c>
      <c r="E142">
        <v>499.08044433593801</v>
      </c>
      <c r="F142">
        <v>464.356689453125</v>
      </c>
      <c r="G142">
        <v>462.77114868164102</v>
      </c>
      <c r="I142" s="7">
        <f t="shared" si="13"/>
        <v>82.22998046875</v>
      </c>
      <c r="J142" s="7">
        <f t="shared" si="13"/>
        <v>36.309295654296989</v>
      </c>
      <c r="K142" s="7">
        <f t="shared" si="14"/>
        <v>56.813473510742114</v>
      </c>
      <c r="L142" s="8">
        <f t="shared" si="15"/>
        <v>1.5647087746252819</v>
      </c>
      <c r="M142" s="8">
        <f t="shared" si="12"/>
        <v>1.8472250431001545</v>
      </c>
      <c r="P142" s="6">
        <f t="shared" si="16"/>
        <v>-0.90099751473924627</v>
      </c>
    </row>
    <row r="143" spans="1:16" x14ac:dyDescent="0.15">
      <c r="A143" s="6">
        <v>71</v>
      </c>
      <c r="B143" s="6">
        <v>141</v>
      </c>
      <c r="D143">
        <v>549.05358886718795</v>
      </c>
      <c r="E143">
        <v>500.01965332031301</v>
      </c>
      <c r="F143">
        <v>464.48522949218801</v>
      </c>
      <c r="G143">
        <v>462.93371582031301</v>
      </c>
      <c r="I143" s="7">
        <f t="shared" si="13"/>
        <v>84.568359374999943</v>
      </c>
      <c r="J143" s="7">
        <f t="shared" si="13"/>
        <v>37.0859375</v>
      </c>
      <c r="K143" s="7">
        <f t="shared" si="14"/>
        <v>58.608203124999946</v>
      </c>
      <c r="L143" s="8">
        <f t="shared" si="15"/>
        <v>1.5803349483884543</v>
      </c>
      <c r="M143" s="8">
        <f t="shared" si="12"/>
        <v>1.8648548783418721</v>
      </c>
      <c r="P143" s="6">
        <f t="shared" si="16"/>
        <v>4.4799042620978287E-2</v>
      </c>
    </row>
    <row r="144" spans="1:16" x14ac:dyDescent="0.15">
      <c r="A144" s="6">
        <v>71.5</v>
      </c>
      <c r="B144" s="6">
        <v>142</v>
      </c>
      <c r="D144">
        <v>550.41943359375</v>
      </c>
      <c r="E144">
        <v>499.76113891601602</v>
      </c>
      <c r="F144">
        <v>464.22549438476602</v>
      </c>
      <c r="G144">
        <v>462.37661743164102</v>
      </c>
      <c r="I144" s="7">
        <f t="shared" si="13"/>
        <v>86.193939208983977</v>
      </c>
      <c r="J144" s="7">
        <f t="shared" si="13"/>
        <v>37.384521484375</v>
      </c>
      <c r="K144" s="7">
        <f t="shared" si="14"/>
        <v>60.024774169921479</v>
      </c>
      <c r="L144" s="8">
        <f t="shared" si="15"/>
        <v>1.6056049880164724</v>
      </c>
      <c r="M144" s="8">
        <f t="shared" si="12"/>
        <v>1.8921285794484355</v>
      </c>
      <c r="P144" s="6">
        <f t="shared" si="16"/>
        <v>1.5079648782278519</v>
      </c>
    </row>
    <row r="145" spans="1:16" x14ac:dyDescent="0.15">
      <c r="A145" s="6">
        <v>72</v>
      </c>
      <c r="B145" s="6">
        <v>143</v>
      </c>
      <c r="D145">
        <v>551.87896728515602</v>
      </c>
      <c r="E145">
        <v>501.43658447265602</v>
      </c>
      <c r="F145">
        <v>464.85983276367199</v>
      </c>
      <c r="G145">
        <v>463.11285400390602</v>
      </c>
      <c r="I145" s="7">
        <f t="shared" si="13"/>
        <v>87.019134521484034</v>
      </c>
      <c r="J145" s="7">
        <f t="shared" si="13"/>
        <v>38.32373046875</v>
      </c>
      <c r="K145" s="7">
        <f t="shared" si="14"/>
        <v>60.192523193359037</v>
      </c>
      <c r="L145" s="8">
        <f t="shared" si="15"/>
        <v>1.5706331940321239</v>
      </c>
      <c r="M145" s="8">
        <f t="shared" si="12"/>
        <v>1.8591604469426319</v>
      </c>
      <c r="P145" s="6">
        <f t="shared" si="16"/>
        <v>-0.2606929565771155</v>
      </c>
    </row>
    <row r="146" spans="1:16" x14ac:dyDescent="0.15">
      <c r="A146" s="6">
        <v>72.5</v>
      </c>
      <c r="B146" s="6">
        <v>144</v>
      </c>
      <c r="D146">
        <v>552.73565673828102</v>
      </c>
      <c r="E146">
        <v>501.81903076171898</v>
      </c>
      <c r="F146">
        <v>463.98791503906301</v>
      </c>
      <c r="G146">
        <v>462.47491455078102</v>
      </c>
      <c r="I146" s="7">
        <f t="shared" si="13"/>
        <v>88.747741699218011</v>
      </c>
      <c r="J146" s="7">
        <f t="shared" si="13"/>
        <v>39.344116210937955</v>
      </c>
      <c r="K146" s="7">
        <f t="shared" si="14"/>
        <v>61.206860351561446</v>
      </c>
      <c r="L146" s="8">
        <f t="shared" si="15"/>
        <v>1.5556801434656571</v>
      </c>
      <c r="M146" s="8">
        <f t="shared" si="12"/>
        <v>1.8462110578547104</v>
      </c>
      <c r="P146" s="6">
        <f t="shared" si="16"/>
        <v>-0.95539528653950068</v>
      </c>
    </row>
    <row r="147" spans="1:16" x14ac:dyDescent="0.15">
      <c r="A147" s="6">
        <v>73</v>
      </c>
      <c r="B147" s="6">
        <v>145</v>
      </c>
      <c r="D147">
        <v>550.71270751953102</v>
      </c>
      <c r="E147">
        <v>500.39199829101602</v>
      </c>
      <c r="F147">
        <v>464.37124633789102</v>
      </c>
      <c r="G147">
        <v>462.64352416992199</v>
      </c>
      <c r="I147" s="7">
        <f t="shared" si="13"/>
        <v>86.34146118164</v>
      </c>
      <c r="J147" s="7">
        <f t="shared" si="13"/>
        <v>37.748474121094034</v>
      </c>
      <c r="K147" s="7">
        <f t="shared" si="14"/>
        <v>59.917529296874179</v>
      </c>
      <c r="L147" s="8">
        <f t="shared" si="15"/>
        <v>1.5872834781258607</v>
      </c>
      <c r="M147" s="8">
        <f t="shared" si="12"/>
        <v>1.8798180539934592</v>
      </c>
      <c r="P147" s="6">
        <f t="shared" si="16"/>
        <v>0.84753598397134899</v>
      </c>
    </row>
    <row r="148" spans="1:16" x14ac:dyDescent="0.15">
      <c r="A148" s="6">
        <v>73.5</v>
      </c>
      <c r="B148" s="6">
        <v>146</v>
      </c>
      <c r="D148">
        <v>554.36926269531295</v>
      </c>
      <c r="E148">
        <v>502.33480834960898</v>
      </c>
      <c r="F148">
        <v>464.51657104492199</v>
      </c>
      <c r="G148">
        <v>462.70083618164102</v>
      </c>
      <c r="I148" s="7">
        <f t="shared" si="13"/>
        <v>89.852691650390966</v>
      </c>
      <c r="J148" s="7">
        <f t="shared" si="13"/>
        <v>39.633972167967954</v>
      </c>
      <c r="K148" s="7">
        <f t="shared" si="14"/>
        <v>62.108911132813404</v>
      </c>
      <c r="L148" s="8">
        <f t="shared" si="15"/>
        <v>1.5670624904714856</v>
      </c>
      <c r="M148" s="8">
        <f t="shared" si="12"/>
        <v>1.8616007278176294</v>
      </c>
      <c r="P148" s="6">
        <f t="shared" si="16"/>
        <v>-0.12977799231794054</v>
      </c>
    </row>
    <row r="149" spans="1:16" x14ac:dyDescent="0.15">
      <c r="A149" s="6">
        <v>74</v>
      </c>
      <c r="B149" s="6">
        <v>147</v>
      </c>
      <c r="D149">
        <v>555.01617431640602</v>
      </c>
      <c r="E149">
        <v>503.14898681640602</v>
      </c>
      <c r="F149">
        <v>464.3974609375</v>
      </c>
      <c r="G149">
        <v>463.00045776367199</v>
      </c>
      <c r="I149" s="7">
        <f t="shared" si="13"/>
        <v>90.618713378906023</v>
      </c>
      <c r="J149" s="7">
        <f t="shared" si="13"/>
        <v>40.148529052734034</v>
      </c>
      <c r="K149" s="7">
        <f t="shared" si="14"/>
        <v>62.514743041992205</v>
      </c>
      <c r="L149" s="8">
        <f t="shared" si="15"/>
        <v>1.557086760510721</v>
      </c>
      <c r="M149" s="8">
        <f t="shared" si="12"/>
        <v>1.8536286593354099</v>
      </c>
      <c r="P149" s="6">
        <f t="shared" si="16"/>
        <v>-0.55745952320833181</v>
      </c>
    </row>
    <row r="150" spans="1:16" x14ac:dyDescent="0.15">
      <c r="A150" s="6">
        <v>74.5</v>
      </c>
      <c r="B150" s="6">
        <v>148</v>
      </c>
      <c r="D150">
        <v>551.89270019531295</v>
      </c>
      <c r="E150">
        <v>501.50845336914102</v>
      </c>
      <c r="F150">
        <v>464.02664184570301</v>
      </c>
      <c r="G150">
        <v>462.49530029296898</v>
      </c>
      <c r="I150" s="7">
        <f t="shared" si="13"/>
        <v>87.866058349609943</v>
      </c>
      <c r="J150" s="7">
        <f t="shared" si="13"/>
        <v>39.013153076172046</v>
      </c>
      <c r="K150" s="7">
        <f t="shared" si="14"/>
        <v>60.556851196289514</v>
      </c>
      <c r="L150" s="8">
        <f t="shared" si="15"/>
        <v>1.5522162763428535</v>
      </c>
      <c r="M150" s="8">
        <f t="shared" si="12"/>
        <v>1.8507618366460876</v>
      </c>
      <c r="P150" s="6">
        <f t="shared" si="16"/>
        <v>-0.71125738875542899</v>
      </c>
    </row>
    <row r="151" spans="1:16" x14ac:dyDescent="0.15">
      <c r="A151" s="6">
        <v>75</v>
      </c>
      <c r="B151" s="6">
        <v>149</v>
      </c>
      <c r="D151">
        <v>553.07891845703102</v>
      </c>
      <c r="E151">
        <v>502.09014892578102</v>
      </c>
      <c r="F151">
        <v>464.75997924804699</v>
      </c>
      <c r="G151">
        <v>463.12045288085898</v>
      </c>
      <c r="I151" s="7">
        <f t="shared" si="13"/>
        <v>88.318939208984034</v>
      </c>
      <c r="J151" s="7">
        <f t="shared" si="13"/>
        <v>38.969696044922046</v>
      </c>
      <c r="K151" s="7">
        <f t="shared" si="14"/>
        <v>61.040151977538599</v>
      </c>
      <c r="L151" s="8">
        <f t="shared" si="15"/>
        <v>1.5663491936702558</v>
      </c>
      <c r="M151" s="8">
        <f t="shared" si="12"/>
        <v>1.8668984154520352</v>
      </c>
      <c r="P151" s="6">
        <f t="shared" si="16"/>
        <v>0.15442969640363635</v>
      </c>
    </row>
    <row r="152" spans="1:16" x14ac:dyDescent="0.15">
      <c r="A152" s="18">
        <v>75.5</v>
      </c>
      <c r="B152" s="18">
        <v>150</v>
      </c>
      <c r="D152">
        <v>555.46942138671898</v>
      </c>
      <c r="E152">
        <v>503.13070678710898</v>
      </c>
      <c r="F152">
        <v>464.82019042968801</v>
      </c>
      <c r="G152">
        <v>463.46640014648398</v>
      </c>
      <c r="I152" s="19">
        <f t="shared" ref="I152:I193" si="17">D152-F152</f>
        <v>90.649230957030966</v>
      </c>
      <c r="J152" s="19">
        <f t="shared" ref="J152:J193" si="18">E152-G152</f>
        <v>39.664306640625</v>
      </c>
      <c r="K152" s="19">
        <f t="shared" ref="K152:K193" si="19">I152-0.7*J152</f>
        <v>62.884216308593466</v>
      </c>
      <c r="L152" s="20">
        <f t="shared" ref="L152:L193" si="20">K152/J152</f>
        <v>1.5854107038438976</v>
      </c>
      <c r="M152" s="20">
        <f t="shared" ref="M152:M193" si="21">L152+ABS($N$2)*A152</f>
        <v>1.8879635871042222</v>
      </c>
      <c r="N152" s="18"/>
      <c r="O152" s="18"/>
      <c r="P152" s="18">
        <f t="shared" ref="P152:P193" si="22">(M152-$O$2)/$O$2*100</f>
        <v>1.2845234582384482</v>
      </c>
    </row>
    <row r="153" spans="1:16" x14ac:dyDescent="0.15">
      <c r="A153" s="18">
        <v>76</v>
      </c>
      <c r="B153" s="18">
        <v>151</v>
      </c>
      <c r="D153">
        <v>555.21862792968795</v>
      </c>
      <c r="E153">
        <v>503.01358032226602</v>
      </c>
      <c r="F153">
        <v>464.25704956054699</v>
      </c>
      <c r="G153">
        <v>462.85043334960898</v>
      </c>
      <c r="I153" s="19">
        <f t="shared" si="17"/>
        <v>90.961578369140966</v>
      </c>
      <c r="J153" s="19">
        <f t="shared" si="18"/>
        <v>40.163146972657046</v>
      </c>
      <c r="K153" s="19">
        <f t="shared" si="19"/>
        <v>62.847375488281031</v>
      </c>
      <c r="L153" s="20">
        <f t="shared" si="20"/>
        <v>1.564802069197101</v>
      </c>
      <c r="M153" s="20">
        <f t="shared" si="21"/>
        <v>1.8693586139359706</v>
      </c>
      <c r="N153" s="18"/>
      <c r="O153" s="18"/>
      <c r="P153" s="18">
        <f t="shared" si="22"/>
        <v>0.286413190555806</v>
      </c>
    </row>
    <row r="154" spans="1:16" x14ac:dyDescent="0.15">
      <c r="A154" s="18">
        <v>76.5</v>
      </c>
      <c r="B154" s="18">
        <v>152</v>
      </c>
      <c r="D154">
        <v>555.89172363281295</v>
      </c>
      <c r="E154">
        <v>503.11022949218801</v>
      </c>
      <c r="F154">
        <v>464.38424682617199</v>
      </c>
      <c r="G154">
        <v>462.78146362304699</v>
      </c>
      <c r="I154" s="19">
        <f t="shared" si="17"/>
        <v>91.507476806640966</v>
      </c>
      <c r="J154" s="19">
        <f t="shared" si="18"/>
        <v>40.328765869141023</v>
      </c>
      <c r="K154" s="19">
        <f t="shared" si="19"/>
        <v>63.277340698242256</v>
      </c>
      <c r="L154" s="20">
        <f t="shared" si="20"/>
        <v>1.5690373690969091</v>
      </c>
      <c r="M154" s="20">
        <f t="shared" si="21"/>
        <v>1.8755975753143239</v>
      </c>
      <c r="N154" s="18"/>
      <c r="O154" s="18"/>
      <c r="P154" s="18">
        <f t="shared" si="22"/>
        <v>0.62111786091976273</v>
      </c>
    </row>
    <row r="155" spans="1:16" x14ac:dyDescent="0.15">
      <c r="A155" s="18">
        <v>77</v>
      </c>
      <c r="B155" s="18">
        <v>153</v>
      </c>
      <c r="D155">
        <v>564.40832519531295</v>
      </c>
      <c r="E155">
        <v>507.04611206054699</v>
      </c>
      <c r="F155">
        <v>464.87506103515602</v>
      </c>
      <c r="G155">
        <v>463.17398071289102</v>
      </c>
      <c r="I155" s="19">
        <f t="shared" si="17"/>
        <v>99.533264160156932</v>
      </c>
      <c r="J155" s="19">
        <f t="shared" si="18"/>
        <v>43.872131347655966</v>
      </c>
      <c r="K155" s="19">
        <f t="shared" si="19"/>
        <v>68.822772216797759</v>
      </c>
      <c r="L155" s="20">
        <f t="shared" si="20"/>
        <v>1.5687127591642496</v>
      </c>
      <c r="M155" s="20">
        <f t="shared" si="21"/>
        <v>1.8772766268602097</v>
      </c>
      <c r="N155" s="18"/>
      <c r="O155" s="18"/>
      <c r="P155" s="18">
        <f t="shared" si="22"/>
        <v>0.71119477598765424</v>
      </c>
    </row>
    <row r="156" spans="1:16" x14ac:dyDescent="0.15">
      <c r="A156" s="18">
        <v>77.5</v>
      </c>
      <c r="B156" s="18">
        <v>154</v>
      </c>
      <c r="D156">
        <v>559.75671386718795</v>
      </c>
      <c r="E156">
        <v>504.49237060546898</v>
      </c>
      <c r="F156">
        <v>464.44537353515602</v>
      </c>
      <c r="G156">
        <v>463.14755249023398</v>
      </c>
      <c r="I156" s="19">
        <f t="shared" si="17"/>
        <v>95.311340332031932</v>
      </c>
      <c r="J156" s="19">
        <f t="shared" si="18"/>
        <v>41.344818115235</v>
      </c>
      <c r="K156" s="19">
        <f t="shared" si="19"/>
        <v>66.369967651367432</v>
      </c>
      <c r="L156" s="20">
        <f t="shared" si="20"/>
        <v>1.6052789848145688</v>
      </c>
      <c r="M156" s="20">
        <f t="shared" si="21"/>
        <v>1.9158465139890741</v>
      </c>
      <c r="N156" s="18"/>
      <c r="O156" s="18"/>
      <c r="P156" s="18">
        <f t="shared" si="22"/>
        <v>2.7803727327918737</v>
      </c>
    </row>
    <row r="157" spans="1:16" x14ac:dyDescent="0.15">
      <c r="A157" s="18">
        <v>78</v>
      </c>
      <c r="B157" s="18">
        <v>155</v>
      </c>
      <c r="D157">
        <v>565.30072021484398</v>
      </c>
      <c r="E157">
        <v>507.41787719726602</v>
      </c>
      <c r="F157">
        <v>465.09002685546898</v>
      </c>
      <c r="G157">
        <v>463.62203979492199</v>
      </c>
      <c r="I157" s="19">
        <f t="shared" si="17"/>
        <v>100.210693359375</v>
      </c>
      <c r="J157" s="19">
        <f t="shared" si="18"/>
        <v>43.795837402344034</v>
      </c>
      <c r="K157" s="19">
        <f t="shared" si="19"/>
        <v>69.553607177734179</v>
      </c>
      <c r="L157" s="20">
        <f t="shared" si="20"/>
        <v>1.5881328295828303</v>
      </c>
      <c r="M157" s="20">
        <f t="shared" si="21"/>
        <v>1.9007040202358807</v>
      </c>
      <c r="N157" s="18"/>
      <c r="O157" s="18"/>
      <c r="P157" s="18">
        <f t="shared" si="22"/>
        <v>1.9680158238782046</v>
      </c>
    </row>
    <row r="158" spans="1:16" x14ac:dyDescent="0.15">
      <c r="A158" s="18">
        <v>78.5</v>
      </c>
      <c r="B158" s="18">
        <v>156</v>
      </c>
      <c r="D158">
        <v>563.44390869140602</v>
      </c>
      <c r="E158">
        <v>506.32775878906301</v>
      </c>
      <c r="F158">
        <v>464.73779296875</v>
      </c>
      <c r="G158">
        <v>463.30496215820301</v>
      </c>
      <c r="I158" s="19">
        <f t="shared" si="17"/>
        <v>98.706115722656023</v>
      </c>
      <c r="J158" s="19">
        <f t="shared" si="18"/>
        <v>43.02279663086</v>
      </c>
      <c r="K158" s="19">
        <f t="shared" si="19"/>
        <v>68.590158081054028</v>
      </c>
      <c r="L158" s="20">
        <f t="shared" si="20"/>
        <v>1.5942747439122706</v>
      </c>
      <c r="M158" s="20">
        <f t="shared" si="21"/>
        <v>1.9088495960438663</v>
      </c>
      <c r="N158" s="18"/>
      <c r="O158" s="18"/>
      <c r="P158" s="18">
        <f t="shared" si="22"/>
        <v>2.4050055887444861</v>
      </c>
    </row>
    <row r="159" spans="1:16" x14ac:dyDescent="0.15">
      <c r="A159" s="18">
        <v>79</v>
      </c>
      <c r="B159" s="18">
        <v>157</v>
      </c>
      <c r="D159">
        <v>560.87829589843795</v>
      </c>
      <c r="E159">
        <v>505.37829589843801</v>
      </c>
      <c r="F159">
        <v>464.56896972656301</v>
      </c>
      <c r="G159">
        <v>463.09896850585898</v>
      </c>
      <c r="I159" s="19">
        <f t="shared" si="17"/>
        <v>96.309326171874943</v>
      </c>
      <c r="J159" s="19">
        <f t="shared" si="18"/>
        <v>42.279327392579034</v>
      </c>
      <c r="K159" s="19">
        <f t="shared" si="19"/>
        <v>66.713796997069622</v>
      </c>
      <c r="L159" s="20">
        <f t="shared" si="20"/>
        <v>1.577929477865331</v>
      </c>
      <c r="M159" s="20">
        <f t="shared" si="21"/>
        <v>1.8945079914754719</v>
      </c>
      <c r="N159" s="18"/>
      <c r="O159" s="18"/>
      <c r="P159" s="18">
        <f t="shared" si="22"/>
        <v>1.6356143810653656</v>
      </c>
    </row>
    <row r="160" spans="1:16" x14ac:dyDescent="0.15">
      <c r="A160" s="18">
        <v>79.5</v>
      </c>
      <c r="B160" s="18">
        <v>158</v>
      </c>
      <c r="D160">
        <v>556.28332519531295</v>
      </c>
      <c r="E160">
        <v>504.51452636718801</v>
      </c>
      <c r="F160">
        <v>465.46618652343801</v>
      </c>
      <c r="G160">
        <v>463.87997436523398</v>
      </c>
      <c r="I160" s="19">
        <f t="shared" si="17"/>
        <v>90.817138671874943</v>
      </c>
      <c r="J160" s="19">
        <f t="shared" si="18"/>
        <v>40.634552001954034</v>
      </c>
      <c r="K160" s="19">
        <f t="shared" si="19"/>
        <v>62.37295227050712</v>
      </c>
      <c r="L160" s="20">
        <f t="shared" si="20"/>
        <v>1.5349732972940795</v>
      </c>
      <c r="M160" s="20">
        <f t="shared" si="21"/>
        <v>1.8535554723827656</v>
      </c>
      <c r="N160" s="18"/>
      <c r="O160" s="18"/>
      <c r="P160" s="18">
        <f t="shared" si="22"/>
        <v>-0.56138582013088145</v>
      </c>
    </row>
    <row r="161" spans="1:16" x14ac:dyDescent="0.15">
      <c r="A161" s="18">
        <v>80</v>
      </c>
      <c r="B161" s="18">
        <v>159</v>
      </c>
      <c r="D161">
        <v>553.95349121093795</v>
      </c>
      <c r="E161">
        <v>502.96109008789102</v>
      </c>
      <c r="F161">
        <v>465.26736450195301</v>
      </c>
      <c r="G161">
        <v>463.41265869140602</v>
      </c>
      <c r="I161" s="19">
        <f t="shared" si="17"/>
        <v>88.686126708984943</v>
      </c>
      <c r="J161" s="19">
        <f t="shared" si="18"/>
        <v>39.548431396485</v>
      </c>
      <c r="K161" s="19">
        <f t="shared" si="19"/>
        <v>61.002224731445445</v>
      </c>
      <c r="L161" s="20">
        <f t="shared" si="20"/>
        <v>1.5424688812529546</v>
      </c>
      <c r="M161" s="20">
        <f t="shared" si="21"/>
        <v>1.8630547178201859</v>
      </c>
      <c r="N161" s="18"/>
      <c r="O161" s="18"/>
      <c r="P161" s="18">
        <f t="shared" si="22"/>
        <v>-5.1775066028530561E-2</v>
      </c>
    </row>
    <row r="162" spans="1:16" x14ac:dyDescent="0.15">
      <c r="A162" s="18">
        <v>80.5</v>
      </c>
      <c r="B162" s="18">
        <v>160</v>
      </c>
      <c r="D162">
        <v>552.56799316406295</v>
      </c>
      <c r="E162">
        <v>502.02062988281301</v>
      </c>
      <c r="F162">
        <v>464.85177612304699</v>
      </c>
      <c r="G162">
        <v>463.22503662109398</v>
      </c>
      <c r="I162" s="19">
        <f t="shared" si="17"/>
        <v>87.716217041015966</v>
      </c>
      <c r="J162" s="19">
        <f t="shared" si="18"/>
        <v>38.795593261719034</v>
      </c>
      <c r="K162" s="19">
        <f t="shared" si="19"/>
        <v>60.559301757812648</v>
      </c>
      <c r="L162" s="20">
        <f t="shared" si="20"/>
        <v>1.56098403623508</v>
      </c>
      <c r="M162" s="20">
        <f t="shared" si="21"/>
        <v>1.8835735342808564</v>
      </c>
      <c r="N162" s="18"/>
      <c r="O162" s="18"/>
      <c r="P162" s="18">
        <f t="shared" si="22"/>
        <v>1.0490081065609831</v>
      </c>
    </row>
    <row r="163" spans="1:16" x14ac:dyDescent="0.15">
      <c r="A163" s="18">
        <v>81</v>
      </c>
      <c r="B163" s="18">
        <v>161</v>
      </c>
      <c r="D163">
        <v>551.76916503906295</v>
      </c>
      <c r="E163">
        <v>502.15008544921898</v>
      </c>
      <c r="F163">
        <v>464.46505737304699</v>
      </c>
      <c r="G163">
        <v>462.89071655273398</v>
      </c>
      <c r="I163" s="19">
        <f t="shared" si="17"/>
        <v>87.304107666015966</v>
      </c>
      <c r="J163" s="19">
        <f t="shared" si="18"/>
        <v>39.259368896485</v>
      </c>
      <c r="K163" s="19">
        <f t="shared" si="19"/>
        <v>59.822549438476472</v>
      </c>
      <c r="L163" s="20">
        <f t="shared" si="20"/>
        <v>1.5237776642872256</v>
      </c>
      <c r="M163" s="20">
        <f t="shared" si="21"/>
        <v>1.8483708238115473</v>
      </c>
      <c r="N163" s="18"/>
      <c r="O163" s="18"/>
      <c r="P163" s="18">
        <f t="shared" si="22"/>
        <v>-0.83952924589457989</v>
      </c>
    </row>
    <row r="164" spans="1:16" x14ac:dyDescent="0.15">
      <c r="A164" s="18">
        <v>81.5</v>
      </c>
      <c r="B164" s="18">
        <v>162</v>
      </c>
      <c r="D164">
        <v>553.41705322265602</v>
      </c>
      <c r="E164">
        <v>503.18887329101602</v>
      </c>
      <c r="F164">
        <v>464.78125</v>
      </c>
      <c r="G164">
        <v>463.11599731445301</v>
      </c>
      <c r="I164" s="19">
        <f t="shared" si="17"/>
        <v>88.635803222656023</v>
      </c>
      <c r="J164" s="19">
        <f t="shared" si="18"/>
        <v>40.072875976563012</v>
      </c>
      <c r="K164" s="19">
        <f t="shared" si="19"/>
        <v>60.584790039061915</v>
      </c>
      <c r="L164" s="20">
        <f t="shared" si="20"/>
        <v>1.5118652845005556</v>
      </c>
      <c r="M164" s="20">
        <f t="shared" si="21"/>
        <v>1.8384621055034225</v>
      </c>
      <c r="N164" s="18"/>
      <c r="O164" s="18"/>
      <c r="P164" s="18">
        <f t="shared" si="22"/>
        <v>-1.3711071951598373</v>
      </c>
    </row>
    <row r="165" spans="1:16" x14ac:dyDescent="0.15">
      <c r="A165" s="18">
        <v>82</v>
      </c>
      <c r="B165" s="18">
        <v>163</v>
      </c>
      <c r="D165">
        <v>557.026611328125</v>
      </c>
      <c r="E165">
        <v>504.66629028320301</v>
      </c>
      <c r="F165">
        <v>465.21630859375</v>
      </c>
      <c r="G165">
        <v>463.62112426757801</v>
      </c>
      <c r="I165" s="19">
        <f t="shared" si="17"/>
        <v>91.810302734375</v>
      </c>
      <c r="J165" s="19">
        <f t="shared" si="18"/>
        <v>41.045166015625</v>
      </c>
      <c r="K165" s="19">
        <f t="shared" si="19"/>
        <v>63.078686523437497</v>
      </c>
      <c r="L165" s="20">
        <f t="shared" si="20"/>
        <v>1.536811582134296</v>
      </c>
      <c r="M165" s="20">
        <f t="shared" si="21"/>
        <v>1.865412064615708</v>
      </c>
      <c r="N165" s="18"/>
      <c r="O165" s="18"/>
      <c r="P165" s="18">
        <f t="shared" si="22"/>
        <v>7.4690692337323283E-2</v>
      </c>
    </row>
    <row r="166" spans="1:16" x14ac:dyDescent="0.15">
      <c r="A166" s="18">
        <v>82.5</v>
      </c>
      <c r="B166" s="18">
        <v>164</v>
      </c>
      <c r="D166">
        <v>560.17987060546898</v>
      </c>
      <c r="E166">
        <v>505.76669311523398</v>
      </c>
      <c r="F166">
        <v>465.15292358398398</v>
      </c>
      <c r="G166">
        <v>463.50738525390602</v>
      </c>
      <c r="I166" s="19">
        <f t="shared" si="17"/>
        <v>95.026947021485</v>
      </c>
      <c r="J166" s="19">
        <f t="shared" si="18"/>
        <v>42.259307861327954</v>
      </c>
      <c r="K166" s="19">
        <f t="shared" si="19"/>
        <v>65.445431518555438</v>
      </c>
      <c r="L166" s="20">
        <f t="shared" si="20"/>
        <v>1.548663118982254</v>
      </c>
      <c r="M166" s="20">
        <f t="shared" si="21"/>
        <v>1.8792672629422111</v>
      </c>
      <c r="N166" s="18"/>
      <c r="O166" s="18"/>
      <c r="P166" s="18">
        <f t="shared" si="22"/>
        <v>0.81798742194834229</v>
      </c>
    </row>
    <row r="167" spans="1:16" x14ac:dyDescent="0.15">
      <c r="A167" s="18">
        <v>83</v>
      </c>
      <c r="B167" s="18">
        <v>165</v>
      </c>
      <c r="D167">
        <v>559.76629638671898</v>
      </c>
      <c r="E167">
        <v>505.57614135742199</v>
      </c>
      <c r="F167">
        <v>464.99127197265602</v>
      </c>
      <c r="G167">
        <v>463.35287475585898</v>
      </c>
      <c r="I167" s="19">
        <f t="shared" si="17"/>
        <v>94.775024414062955</v>
      </c>
      <c r="J167" s="19">
        <f t="shared" si="18"/>
        <v>42.223266601563012</v>
      </c>
      <c r="K167" s="19">
        <f t="shared" si="19"/>
        <v>65.218737792968852</v>
      </c>
      <c r="L167" s="20">
        <f t="shared" si="20"/>
        <v>1.5446161096061335</v>
      </c>
      <c r="M167" s="20">
        <f t="shared" si="21"/>
        <v>1.8772239150446359</v>
      </c>
      <c r="N167" s="18"/>
      <c r="O167" s="18"/>
      <c r="P167" s="18">
        <f t="shared" si="22"/>
        <v>0.70836691894768045</v>
      </c>
    </row>
    <row r="168" spans="1:16" x14ac:dyDescent="0.15">
      <c r="A168" s="18">
        <v>83.5</v>
      </c>
      <c r="B168" s="18">
        <v>166</v>
      </c>
      <c r="D168">
        <v>562.82513427734398</v>
      </c>
      <c r="E168">
        <v>506.47216796875</v>
      </c>
      <c r="F168">
        <v>464.51187133789102</v>
      </c>
      <c r="G168">
        <v>463.01837158203102</v>
      </c>
      <c r="I168" s="19">
        <f t="shared" si="17"/>
        <v>98.313262939452954</v>
      </c>
      <c r="J168" s="19">
        <f t="shared" si="18"/>
        <v>43.453796386718977</v>
      </c>
      <c r="K168" s="19">
        <f t="shared" si="19"/>
        <v>67.895605468749665</v>
      </c>
      <c r="L168" s="20">
        <f t="shared" si="20"/>
        <v>1.5624781058140405</v>
      </c>
      <c r="M168" s="20">
        <f t="shared" si="21"/>
        <v>1.8970895727310881</v>
      </c>
      <c r="N168" s="18"/>
      <c r="O168" s="18"/>
      <c r="P168" s="18">
        <f t="shared" si="22"/>
        <v>1.7741097572632001</v>
      </c>
    </row>
    <row r="169" spans="1:16" x14ac:dyDescent="0.15">
      <c r="A169" s="18">
        <v>84</v>
      </c>
      <c r="B169" s="18">
        <v>167</v>
      </c>
      <c r="D169">
        <v>564.785400390625</v>
      </c>
      <c r="E169">
        <v>507.95306396484398</v>
      </c>
      <c r="F169">
        <v>465.05374145507801</v>
      </c>
      <c r="G169">
        <v>463.68765258789102</v>
      </c>
      <c r="I169" s="19">
        <f t="shared" si="17"/>
        <v>99.731658935546989</v>
      </c>
      <c r="J169" s="19">
        <f t="shared" si="18"/>
        <v>44.265411376952954</v>
      </c>
      <c r="K169" s="19">
        <f t="shared" si="19"/>
        <v>68.745870971679921</v>
      </c>
      <c r="L169" s="20">
        <f t="shared" si="20"/>
        <v>1.5530381133535078</v>
      </c>
      <c r="M169" s="20">
        <f t="shared" si="21"/>
        <v>1.8896532417491008</v>
      </c>
      <c r="N169" s="18"/>
      <c r="O169" s="18"/>
      <c r="P169" s="18">
        <f t="shared" si="22"/>
        <v>1.3751692030422533</v>
      </c>
    </row>
    <row r="170" spans="1:16" x14ac:dyDescent="0.15">
      <c r="A170" s="18">
        <v>84.5</v>
      </c>
      <c r="B170" s="18">
        <v>168</v>
      </c>
      <c r="D170">
        <v>559.76171875</v>
      </c>
      <c r="E170">
        <v>505.93603515625</v>
      </c>
      <c r="F170">
        <v>464.79669189453102</v>
      </c>
      <c r="G170">
        <v>463.154052734375</v>
      </c>
      <c r="I170" s="19">
        <f t="shared" si="17"/>
        <v>94.965026855468977</v>
      </c>
      <c r="J170" s="19">
        <f t="shared" si="18"/>
        <v>42.781982421875</v>
      </c>
      <c r="K170" s="19">
        <f t="shared" si="19"/>
        <v>65.017639160156477</v>
      </c>
      <c r="L170" s="20">
        <f t="shared" si="20"/>
        <v>1.5197434873170368</v>
      </c>
      <c r="M170" s="20">
        <f t="shared" si="21"/>
        <v>1.858362277191175</v>
      </c>
      <c r="N170" s="18"/>
      <c r="O170" s="18"/>
      <c r="P170" s="18">
        <f t="shared" si="22"/>
        <v>-0.30351276701588364</v>
      </c>
    </row>
    <row r="171" spans="1:16" x14ac:dyDescent="0.15">
      <c r="A171" s="18">
        <v>85</v>
      </c>
      <c r="B171" s="18">
        <v>169</v>
      </c>
      <c r="D171">
        <v>560.03668212890602</v>
      </c>
      <c r="E171">
        <v>506.017578125</v>
      </c>
      <c r="F171">
        <v>464.78213500976602</v>
      </c>
      <c r="G171">
        <v>463.37594604492199</v>
      </c>
      <c r="I171" s="19">
        <f t="shared" si="17"/>
        <v>95.25454711914</v>
      </c>
      <c r="J171" s="19">
        <f t="shared" si="18"/>
        <v>42.641632080078011</v>
      </c>
      <c r="K171" s="19">
        <f t="shared" si="19"/>
        <v>65.405404663085392</v>
      </c>
      <c r="L171" s="20">
        <f t="shared" si="20"/>
        <v>1.5338391490330061</v>
      </c>
      <c r="M171" s="20">
        <f t="shared" si="21"/>
        <v>1.8744616003856893</v>
      </c>
      <c r="N171" s="18"/>
      <c r="O171" s="18"/>
      <c r="P171" s="18">
        <f t="shared" si="22"/>
        <v>0.56017564778961615</v>
      </c>
    </row>
    <row r="172" spans="1:16" x14ac:dyDescent="0.15">
      <c r="A172" s="18">
        <v>85.5</v>
      </c>
      <c r="B172" s="18">
        <v>170</v>
      </c>
      <c r="D172">
        <v>558.98046875</v>
      </c>
      <c r="E172">
        <v>505.88604736328102</v>
      </c>
      <c r="F172">
        <v>464.67041015625</v>
      </c>
      <c r="G172">
        <v>462.83721923828102</v>
      </c>
      <c r="I172" s="19">
        <f t="shared" si="17"/>
        <v>94.31005859375</v>
      </c>
      <c r="J172" s="19">
        <f t="shared" si="18"/>
        <v>43.048828125</v>
      </c>
      <c r="K172" s="19">
        <f t="shared" si="19"/>
        <v>64.175878906250006</v>
      </c>
      <c r="L172" s="20">
        <f t="shared" si="20"/>
        <v>1.4907694750691893</v>
      </c>
      <c r="M172" s="20">
        <f t="shared" si="21"/>
        <v>1.8333955879004178</v>
      </c>
      <c r="N172" s="18"/>
      <c r="O172" s="18"/>
      <c r="P172" s="18">
        <f t="shared" si="22"/>
        <v>-1.6429131899990685</v>
      </c>
    </row>
    <row r="173" spans="1:16" x14ac:dyDescent="0.15">
      <c r="A173" s="18">
        <v>86</v>
      </c>
      <c r="B173" s="18">
        <v>171</v>
      </c>
      <c r="D173">
        <v>559.541015625</v>
      </c>
      <c r="E173">
        <v>505.84866333007801</v>
      </c>
      <c r="F173">
        <v>464.33676147460898</v>
      </c>
      <c r="G173">
        <v>462.71337890625</v>
      </c>
      <c r="I173" s="19">
        <f t="shared" si="17"/>
        <v>95.204254150391023</v>
      </c>
      <c r="J173" s="19">
        <f t="shared" si="18"/>
        <v>43.135284423828011</v>
      </c>
      <c r="K173" s="19">
        <f t="shared" si="19"/>
        <v>65.009555053711409</v>
      </c>
      <c r="L173" s="20">
        <f t="shared" si="20"/>
        <v>1.5071085289471282</v>
      </c>
      <c r="M173" s="20">
        <f t="shared" si="21"/>
        <v>1.8517383032569019</v>
      </c>
      <c r="N173" s="18"/>
      <c r="O173" s="18"/>
      <c r="P173" s="18">
        <f t="shared" si="22"/>
        <v>-0.65887239784524809</v>
      </c>
    </row>
    <row r="174" spans="1:16" x14ac:dyDescent="0.15">
      <c r="A174" s="18">
        <v>86.5</v>
      </c>
      <c r="B174" s="18">
        <v>172</v>
      </c>
      <c r="D174">
        <v>559.419677734375</v>
      </c>
      <c r="E174">
        <v>505.734130859375</v>
      </c>
      <c r="F174">
        <v>465.086669921875</v>
      </c>
      <c r="G174">
        <v>463.56066894531301</v>
      </c>
      <c r="I174" s="19">
        <f t="shared" si="17"/>
        <v>94.3330078125</v>
      </c>
      <c r="J174" s="19">
        <f t="shared" si="18"/>
        <v>42.173461914061988</v>
      </c>
      <c r="K174" s="19">
        <f t="shared" si="19"/>
        <v>64.811584472656605</v>
      </c>
      <c r="L174" s="20">
        <f t="shared" si="20"/>
        <v>1.5367859675528874</v>
      </c>
      <c r="M174" s="20">
        <f t="shared" si="21"/>
        <v>1.8834194033412062</v>
      </c>
      <c r="N174" s="18"/>
      <c r="O174" s="18"/>
      <c r="P174" s="18">
        <f t="shared" si="22"/>
        <v>1.0407393672276217</v>
      </c>
    </row>
    <row r="175" spans="1:16" x14ac:dyDescent="0.15">
      <c r="A175" s="18">
        <v>87</v>
      </c>
      <c r="B175" s="18">
        <v>173</v>
      </c>
      <c r="D175">
        <v>556.364013671875</v>
      </c>
      <c r="E175">
        <v>504.02438354492199</v>
      </c>
      <c r="F175">
        <v>465.09829711914102</v>
      </c>
      <c r="G175">
        <v>463.30990600585898</v>
      </c>
      <c r="I175" s="19">
        <f t="shared" si="17"/>
        <v>91.265716552733977</v>
      </c>
      <c r="J175" s="19">
        <f t="shared" si="18"/>
        <v>40.714477539063012</v>
      </c>
      <c r="K175" s="19">
        <f t="shared" si="19"/>
        <v>62.765582275389875</v>
      </c>
      <c r="L175" s="20">
        <f t="shared" si="20"/>
        <v>1.5416035294858002</v>
      </c>
      <c r="M175" s="20">
        <f t="shared" si="21"/>
        <v>1.8902406267526641</v>
      </c>
      <c r="N175" s="18"/>
      <c r="O175" s="18"/>
      <c r="P175" s="18">
        <f t="shared" si="22"/>
        <v>1.4066809390623758</v>
      </c>
    </row>
    <row r="176" spans="1:16" x14ac:dyDescent="0.15">
      <c r="A176" s="18">
        <v>87.5</v>
      </c>
      <c r="B176" s="18">
        <v>174</v>
      </c>
      <c r="D176">
        <v>557.31359863281295</v>
      </c>
      <c r="E176">
        <v>504.79464721679699</v>
      </c>
      <c r="F176">
        <v>465.22592163085898</v>
      </c>
      <c r="G176">
        <v>463.76065063476602</v>
      </c>
      <c r="I176" s="19">
        <f t="shared" si="17"/>
        <v>92.087677001953978</v>
      </c>
      <c r="J176" s="19">
        <f t="shared" si="18"/>
        <v>41.033996582030966</v>
      </c>
      <c r="K176" s="19">
        <f t="shared" si="19"/>
        <v>63.363879394532304</v>
      </c>
      <c r="L176" s="20">
        <f t="shared" si="20"/>
        <v>1.5441800622043169</v>
      </c>
      <c r="M176" s="20">
        <f t="shared" si="21"/>
        <v>1.8948208209497261</v>
      </c>
      <c r="N176" s="18"/>
      <c r="O176" s="18"/>
      <c r="P176" s="18">
        <f t="shared" si="22"/>
        <v>1.6523968997749199</v>
      </c>
    </row>
    <row r="177" spans="1:16" x14ac:dyDescent="0.15">
      <c r="A177" s="18">
        <v>88</v>
      </c>
      <c r="B177" s="18">
        <v>175</v>
      </c>
      <c r="D177">
        <v>556.94903564453102</v>
      </c>
      <c r="E177">
        <v>504.75421142578102</v>
      </c>
      <c r="F177">
        <v>465.27810668945301</v>
      </c>
      <c r="G177">
        <v>463.57144165039102</v>
      </c>
      <c r="I177" s="19">
        <f t="shared" si="17"/>
        <v>91.670928955078011</v>
      </c>
      <c r="J177" s="19">
        <f t="shared" si="18"/>
        <v>41.18276977539</v>
      </c>
      <c r="K177" s="19">
        <f t="shared" si="19"/>
        <v>62.842990112305017</v>
      </c>
      <c r="L177" s="20">
        <f t="shared" si="20"/>
        <v>1.5259534619708539</v>
      </c>
      <c r="M177" s="20">
        <f t="shared" si="21"/>
        <v>1.8785978821948084</v>
      </c>
      <c r="N177" s="18"/>
      <c r="O177" s="18"/>
      <c r="P177" s="18">
        <f t="shared" si="22"/>
        <v>0.78207681939440421</v>
      </c>
    </row>
    <row r="178" spans="1:16" x14ac:dyDescent="0.15">
      <c r="A178" s="18">
        <v>88.5</v>
      </c>
      <c r="B178" s="18">
        <v>176</v>
      </c>
      <c r="D178">
        <v>559.12506103515602</v>
      </c>
      <c r="E178">
        <v>505.05096435546898</v>
      </c>
      <c r="F178">
        <v>464.84796142578102</v>
      </c>
      <c r="G178">
        <v>463.281005859375</v>
      </c>
      <c r="I178" s="19">
        <f t="shared" si="17"/>
        <v>94.277099609375</v>
      </c>
      <c r="J178" s="19">
        <f t="shared" si="18"/>
        <v>41.769958496093977</v>
      </c>
      <c r="K178" s="19">
        <f t="shared" si="19"/>
        <v>65.038128662109216</v>
      </c>
      <c r="L178" s="20">
        <f t="shared" si="20"/>
        <v>1.5570551421110728</v>
      </c>
      <c r="M178" s="20">
        <f t="shared" si="21"/>
        <v>1.9117032238135723</v>
      </c>
      <c r="N178" s="18"/>
      <c r="O178" s="18"/>
      <c r="P178" s="18">
        <f t="shared" si="22"/>
        <v>2.5580955798630018</v>
      </c>
    </row>
    <row r="179" spans="1:16" x14ac:dyDescent="0.15">
      <c r="A179" s="18">
        <v>89</v>
      </c>
      <c r="B179" s="18">
        <v>177</v>
      </c>
      <c r="D179">
        <v>559.701171875</v>
      </c>
      <c r="E179">
        <v>505.476318359375</v>
      </c>
      <c r="F179">
        <v>464.95162963867199</v>
      </c>
      <c r="G179">
        <v>463.56628417968801</v>
      </c>
      <c r="I179" s="19">
        <f t="shared" si="17"/>
        <v>94.749542236328011</v>
      </c>
      <c r="J179" s="19">
        <f t="shared" si="18"/>
        <v>41.910034179686988</v>
      </c>
      <c r="K179" s="19">
        <f t="shared" si="19"/>
        <v>65.412518310547114</v>
      </c>
      <c r="L179" s="20">
        <f t="shared" si="20"/>
        <v>1.5607841795140158</v>
      </c>
      <c r="M179" s="20">
        <f t="shared" si="21"/>
        <v>1.9174359226950606</v>
      </c>
      <c r="N179" s="18"/>
      <c r="O179" s="18"/>
      <c r="P179" s="18">
        <f t="shared" si="22"/>
        <v>2.8656405337525532</v>
      </c>
    </row>
    <row r="180" spans="1:16" x14ac:dyDescent="0.15">
      <c r="A180" s="18">
        <v>89.5</v>
      </c>
      <c r="B180" s="18">
        <v>178</v>
      </c>
      <c r="D180">
        <v>557.89294433593795</v>
      </c>
      <c r="E180">
        <v>505.031005859375</v>
      </c>
      <c r="F180">
        <v>464.40170288085898</v>
      </c>
      <c r="G180">
        <v>463.05776977539102</v>
      </c>
      <c r="I180" s="19">
        <f t="shared" si="17"/>
        <v>93.491241455078978</v>
      </c>
      <c r="J180" s="19">
        <f t="shared" si="18"/>
        <v>41.973236083983977</v>
      </c>
      <c r="K180" s="19">
        <f t="shared" si="19"/>
        <v>64.109976196290191</v>
      </c>
      <c r="L180" s="20">
        <f t="shared" si="20"/>
        <v>1.5274013199271306</v>
      </c>
      <c r="M180" s="20">
        <f t="shared" si="21"/>
        <v>1.8860567245867206</v>
      </c>
      <c r="N180" s="18"/>
      <c r="O180" s="18"/>
      <c r="P180" s="18">
        <f t="shared" si="22"/>
        <v>1.1822250544425568</v>
      </c>
    </row>
    <row r="181" spans="1:16" x14ac:dyDescent="0.15">
      <c r="A181" s="18">
        <v>90</v>
      </c>
      <c r="B181" s="18">
        <v>179</v>
      </c>
      <c r="D181">
        <v>557.47119140625</v>
      </c>
      <c r="E181">
        <v>505.12808227539102</v>
      </c>
      <c r="F181">
        <v>465.03335571289102</v>
      </c>
      <c r="G181">
        <v>463.43685913085898</v>
      </c>
      <c r="I181" s="19">
        <f t="shared" si="17"/>
        <v>92.437835693358977</v>
      </c>
      <c r="J181" s="19">
        <f t="shared" si="18"/>
        <v>41.691223144532046</v>
      </c>
      <c r="K181" s="19">
        <f t="shared" si="19"/>
        <v>63.253979492186545</v>
      </c>
      <c r="L181" s="20">
        <f t="shared" si="20"/>
        <v>1.5172013369073469</v>
      </c>
      <c r="M181" s="20">
        <f t="shared" si="21"/>
        <v>1.8778604030454822</v>
      </c>
      <c r="N181" s="18"/>
      <c r="O181" s="18"/>
      <c r="P181" s="18">
        <f t="shared" si="22"/>
        <v>0.74251290793440639</v>
      </c>
    </row>
    <row r="182" spans="1:16" x14ac:dyDescent="0.15">
      <c r="A182" s="18">
        <v>90.5</v>
      </c>
      <c r="B182" s="18">
        <v>180</v>
      </c>
      <c r="D182">
        <v>559.671142578125</v>
      </c>
      <c r="E182">
        <v>505.78137207031301</v>
      </c>
      <c r="F182">
        <v>464.42364501953102</v>
      </c>
      <c r="G182">
        <v>462.786376953125</v>
      </c>
      <c r="I182" s="19">
        <f t="shared" si="17"/>
        <v>95.247497558593977</v>
      </c>
      <c r="J182" s="19">
        <f t="shared" si="18"/>
        <v>42.994995117188012</v>
      </c>
      <c r="K182" s="19">
        <f t="shared" si="19"/>
        <v>65.151000976562372</v>
      </c>
      <c r="L182" s="20">
        <f t="shared" si="20"/>
        <v>1.5153159291909561</v>
      </c>
      <c r="M182" s="20">
        <f t="shared" si="21"/>
        <v>1.8779786568076364</v>
      </c>
      <c r="N182" s="18"/>
      <c r="O182" s="18"/>
      <c r="P182" s="18">
        <f t="shared" si="22"/>
        <v>0.74885692644659962</v>
      </c>
    </row>
    <row r="183" spans="1:16" x14ac:dyDescent="0.15">
      <c r="A183" s="18">
        <v>91</v>
      </c>
      <c r="B183" s="18">
        <v>181</v>
      </c>
      <c r="D183">
        <v>563.478271484375</v>
      </c>
      <c r="E183">
        <v>507.80947875976602</v>
      </c>
      <c r="F183">
        <v>465.47088623046898</v>
      </c>
      <c r="G183">
        <v>463.99282836914102</v>
      </c>
      <c r="I183" s="19">
        <f t="shared" si="17"/>
        <v>98.007385253906023</v>
      </c>
      <c r="J183" s="19">
        <f t="shared" si="18"/>
        <v>43.816650390625</v>
      </c>
      <c r="K183" s="19">
        <f t="shared" si="19"/>
        <v>67.335729980468528</v>
      </c>
      <c r="L183" s="20">
        <f t="shared" si="20"/>
        <v>1.536761239852229</v>
      </c>
      <c r="M183" s="20">
        <f t="shared" si="21"/>
        <v>1.9014276289474545</v>
      </c>
      <c r="N183" s="18"/>
      <c r="O183" s="18"/>
      <c r="P183" s="18">
        <f t="shared" si="22"/>
        <v>2.0068356210515179</v>
      </c>
    </row>
    <row r="184" spans="1:16" x14ac:dyDescent="0.15">
      <c r="A184" s="18">
        <v>91.5</v>
      </c>
      <c r="B184" s="18">
        <v>182</v>
      </c>
      <c r="D184">
        <v>561.28466796875</v>
      </c>
      <c r="E184">
        <v>507.50082397460898</v>
      </c>
      <c r="F184">
        <v>465.20645141601602</v>
      </c>
      <c r="G184">
        <v>463.39431762695301</v>
      </c>
      <c r="I184" s="19">
        <f t="shared" si="17"/>
        <v>96.078216552733977</v>
      </c>
      <c r="J184" s="19">
        <f t="shared" si="18"/>
        <v>44.106506347655966</v>
      </c>
      <c r="K184" s="19">
        <f t="shared" si="19"/>
        <v>65.203662109374804</v>
      </c>
      <c r="L184" s="20">
        <f t="shared" si="20"/>
        <v>1.4783229847185584</v>
      </c>
      <c r="M184" s="20">
        <f t="shared" si="21"/>
        <v>1.8449930352923292</v>
      </c>
      <c r="N184" s="18"/>
      <c r="O184" s="18"/>
      <c r="P184" s="18">
        <f t="shared" si="22"/>
        <v>-1.0207391499671781</v>
      </c>
    </row>
    <row r="185" spans="1:16" x14ac:dyDescent="0.15">
      <c r="A185" s="18">
        <v>92</v>
      </c>
      <c r="B185" s="18">
        <v>183</v>
      </c>
      <c r="D185">
        <v>554.67779541015602</v>
      </c>
      <c r="E185">
        <v>504.29312133789102</v>
      </c>
      <c r="F185">
        <v>464.21295166015602</v>
      </c>
      <c r="G185">
        <v>462.86050415039102</v>
      </c>
      <c r="I185" s="19">
        <f t="shared" si="17"/>
        <v>90.46484375</v>
      </c>
      <c r="J185" s="19">
        <f t="shared" si="18"/>
        <v>41.4326171875</v>
      </c>
      <c r="K185" s="19">
        <f t="shared" si="19"/>
        <v>61.462011718750006</v>
      </c>
      <c r="L185" s="20">
        <f t="shared" si="20"/>
        <v>1.4834209347820964</v>
      </c>
      <c r="M185" s="20">
        <f t="shared" si="21"/>
        <v>1.8520946468344124</v>
      </c>
      <c r="N185" s="18"/>
      <c r="O185" s="18"/>
      <c r="P185" s="18">
        <f t="shared" si="22"/>
        <v>-0.63975545635226638</v>
      </c>
    </row>
    <row r="186" spans="1:16" x14ac:dyDescent="0.15">
      <c r="A186" s="18">
        <v>92.5</v>
      </c>
      <c r="B186" s="18">
        <v>184</v>
      </c>
      <c r="D186">
        <v>549.117431640625</v>
      </c>
      <c r="E186">
        <v>501.45513916015602</v>
      </c>
      <c r="F186">
        <v>465.14373779296898</v>
      </c>
      <c r="G186">
        <v>463.524169921875</v>
      </c>
      <c r="I186" s="19">
        <f t="shared" si="17"/>
        <v>83.973693847656023</v>
      </c>
      <c r="J186" s="19">
        <f t="shared" si="18"/>
        <v>37.930969238281023</v>
      </c>
      <c r="K186" s="19">
        <f t="shared" si="19"/>
        <v>57.422015380859307</v>
      </c>
      <c r="L186" s="20">
        <f t="shared" si="20"/>
        <v>1.5138557367236312</v>
      </c>
      <c r="M186" s="20">
        <f t="shared" si="21"/>
        <v>1.8845331102544924</v>
      </c>
      <c r="N186" s="18"/>
      <c r="O186" s="18"/>
      <c r="P186" s="18">
        <f t="shared" si="22"/>
        <v>1.1004869570407079</v>
      </c>
    </row>
    <row r="187" spans="1:16" x14ac:dyDescent="0.15">
      <c r="A187" s="18">
        <v>93</v>
      </c>
      <c r="B187" s="18">
        <v>185</v>
      </c>
      <c r="D187">
        <v>546.74053955078102</v>
      </c>
      <c r="E187">
        <v>501.04306030273398</v>
      </c>
      <c r="F187">
        <v>464.521728515625</v>
      </c>
      <c r="G187">
        <v>463.00692749023398</v>
      </c>
      <c r="I187" s="19">
        <f t="shared" si="17"/>
        <v>82.218811035156023</v>
      </c>
      <c r="J187" s="19">
        <f t="shared" si="18"/>
        <v>38.0361328125</v>
      </c>
      <c r="K187" s="19">
        <f t="shared" si="19"/>
        <v>55.59351806640602</v>
      </c>
      <c r="L187" s="20">
        <f t="shared" si="20"/>
        <v>1.4615975378058426</v>
      </c>
      <c r="M187" s="20">
        <f t="shared" si="21"/>
        <v>1.8342785728152489</v>
      </c>
      <c r="N187" s="18"/>
      <c r="O187" s="18"/>
      <c r="P187" s="18">
        <f t="shared" si="22"/>
        <v>-1.5955432582215965</v>
      </c>
    </row>
    <row r="188" spans="1:16" x14ac:dyDescent="0.15">
      <c r="A188" s="18">
        <v>93.5</v>
      </c>
      <c r="B188" s="18">
        <v>186</v>
      </c>
      <c r="D188">
        <v>544.67724609375</v>
      </c>
      <c r="E188">
        <v>499.60162353515602</v>
      </c>
      <c r="F188">
        <v>464.53268432617199</v>
      </c>
      <c r="G188">
        <v>463.01589965820301</v>
      </c>
      <c r="I188" s="19">
        <f t="shared" si="17"/>
        <v>80.144561767578011</v>
      </c>
      <c r="J188" s="19">
        <f t="shared" si="18"/>
        <v>36.585723876953011</v>
      </c>
      <c r="K188" s="19">
        <f t="shared" si="19"/>
        <v>54.534555053710903</v>
      </c>
      <c r="L188" s="20">
        <f t="shared" si="20"/>
        <v>1.4905965845345666</v>
      </c>
      <c r="M188" s="20">
        <f t="shared" si="21"/>
        <v>1.8652812810225181</v>
      </c>
      <c r="N188" s="18"/>
      <c r="O188" s="18"/>
      <c r="P188" s="18">
        <f t="shared" si="22"/>
        <v>6.7674479735094106E-2</v>
      </c>
    </row>
    <row r="189" spans="1:16" x14ac:dyDescent="0.15">
      <c r="A189" s="18">
        <v>94</v>
      </c>
      <c r="B189" s="18">
        <v>187</v>
      </c>
      <c r="D189">
        <v>544.39324951171898</v>
      </c>
      <c r="E189">
        <v>499.67556762695301</v>
      </c>
      <c r="F189">
        <v>465.35870361328102</v>
      </c>
      <c r="G189">
        <v>463.77697753906301</v>
      </c>
      <c r="I189" s="19">
        <f t="shared" si="17"/>
        <v>79.034545898437955</v>
      </c>
      <c r="J189" s="19">
        <f t="shared" si="18"/>
        <v>35.89859008789</v>
      </c>
      <c r="K189" s="19">
        <f t="shared" si="19"/>
        <v>53.905532836914958</v>
      </c>
      <c r="L189" s="20">
        <f t="shared" si="20"/>
        <v>1.5016058487238306</v>
      </c>
      <c r="M189" s="20">
        <f t="shared" si="21"/>
        <v>1.8782942066903274</v>
      </c>
      <c r="N189" s="18"/>
      <c r="O189" s="18"/>
      <c r="P189" s="18">
        <f t="shared" si="22"/>
        <v>0.76578538826332476</v>
      </c>
    </row>
    <row r="190" spans="1:16" x14ac:dyDescent="0.15">
      <c r="A190" s="18">
        <v>94.5</v>
      </c>
      <c r="B190" s="18">
        <v>188</v>
      </c>
      <c r="D190">
        <v>544.42608642578102</v>
      </c>
      <c r="E190">
        <v>500.30767822265602</v>
      </c>
      <c r="F190">
        <v>465.51321411132801</v>
      </c>
      <c r="G190">
        <v>463.69143676757801</v>
      </c>
      <c r="I190" s="19">
        <f t="shared" si="17"/>
        <v>78.912872314453011</v>
      </c>
      <c r="J190" s="19">
        <f t="shared" si="18"/>
        <v>36.616241455078011</v>
      </c>
      <c r="K190" s="19">
        <f t="shared" si="19"/>
        <v>53.281503295898403</v>
      </c>
      <c r="L190" s="20">
        <f t="shared" si="20"/>
        <v>1.4551330551298083</v>
      </c>
      <c r="M190" s="20">
        <f t="shared" si="21"/>
        <v>1.8338250745748503</v>
      </c>
      <c r="N190" s="18"/>
      <c r="O190" s="18"/>
      <c r="P190" s="18">
        <f t="shared" si="22"/>
        <v>-1.6198723043333207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798"/>
  <sheetViews>
    <sheetView topLeftCell="G9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19</v>
      </c>
      <c r="F1" t="s">
        <v>39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575.48254394531295</v>
      </c>
      <c r="E2">
        <v>506.45156860351602</v>
      </c>
      <c r="F2">
        <v>469.61669921875</v>
      </c>
      <c r="G2">
        <v>466.31878662109398</v>
      </c>
      <c r="I2" s="7">
        <f t="shared" ref="I2:J65" si="0">D2-F2</f>
        <v>105.86584472656295</v>
      </c>
      <c r="J2" s="7">
        <f t="shared" si="0"/>
        <v>40.132781982422046</v>
      </c>
      <c r="K2" s="7">
        <f t="shared" ref="K2:K65" si="1">I2-0.7*J2</f>
        <v>77.772897338867523</v>
      </c>
      <c r="L2" s="8">
        <f t="shared" ref="L2:L65" si="2">K2/J2</f>
        <v>1.9378895131897822</v>
      </c>
      <c r="M2" s="8"/>
      <c r="N2" s="18">
        <f>LINEST(V64:V104,U64:U104)</f>
        <v>-1.0435146489266677E-2</v>
      </c>
      <c r="O2" s="9">
        <f>AVERAGE(M38:M45)</f>
        <v>1.9646924795857663</v>
      </c>
    </row>
    <row r="3" spans="1:16" x14ac:dyDescent="0.15">
      <c r="A3" s="6">
        <v>1</v>
      </c>
      <c r="B3" s="6">
        <v>1</v>
      </c>
      <c r="C3" s="6" t="s">
        <v>7</v>
      </c>
      <c r="D3">
        <v>574.33355712890602</v>
      </c>
      <c r="E3">
        <v>506.10458374023398</v>
      </c>
      <c r="F3">
        <v>469.77038574218801</v>
      </c>
      <c r="G3">
        <v>466.50247192382801</v>
      </c>
      <c r="I3" s="7">
        <f t="shared" si="0"/>
        <v>104.56317138671801</v>
      </c>
      <c r="J3" s="7">
        <f t="shared" si="0"/>
        <v>39.602111816405966</v>
      </c>
      <c r="K3" s="7">
        <f t="shared" si="1"/>
        <v>76.841693115233838</v>
      </c>
      <c r="L3" s="8">
        <f t="shared" si="2"/>
        <v>1.9403433198580242</v>
      </c>
      <c r="M3" s="8"/>
      <c r="N3" s="18"/>
    </row>
    <row r="4" spans="1:16" ht="15" x14ac:dyDescent="0.15">
      <c r="A4" s="6">
        <v>1.5</v>
      </c>
      <c r="B4" s="6">
        <v>2</v>
      </c>
      <c r="D4">
        <v>582.81646728515602</v>
      </c>
      <c r="E4">
        <v>510.08792114257801</v>
      </c>
      <c r="F4">
        <v>469.85275268554699</v>
      </c>
      <c r="G4">
        <v>466.43795776367199</v>
      </c>
      <c r="I4" s="7">
        <f t="shared" si="0"/>
        <v>112.96371459960903</v>
      </c>
      <c r="J4" s="7">
        <f t="shared" si="0"/>
        <v>43.649963378906023</v>
      </c>
      <c r="K4" s="7">
        <f t="shared" si="1"/>
        <v>82.408740234374818</v>
      </c>
      <c r="L4" s="8">
        <f t="shared" si="2"/>
        <v>1.8879452319128196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584.04022216796898</v>
      </c>
      <c r="E5">
        <v>509.90487670898398</v>
      </c>
      <c r="F5">
        <v>469.76016235351602</v>
      </c>
      <c r="G5">
        <v>466.44857788085898</v>
      </c>
      <c r="I5" s="7">
        <f t="shared" si="0"/>
        <v>114.28005981445295</v>
      </c>
      <c r="J5" s="7">
        <f t="shared" si="0"/>
        <v>43.456298828125</v>
      </c>
      <c r="K5" s="7">
        <f t="shared" si="1"/>
        <v>83.860650634765449</v>
      </c>
      <c r="L5" s="8">
        <f t="shared" si="2"/>
        <v>1.9297697433102765</v>
      </c>
      <c r="M5" s="8"/>
      <c r="N5" s="18">
        <f>RSQ(V64:V104,U64:U104)</f>
        <v>0.9957276933851964</v>
      </c>
    </row>
    <row r="6" spans="1:16" x14ac:dyDescent="0.15">
      <c r="A6" s="6">
        <v>2.5</v>
      </c>
      <c r="B6" s="6">
        <v>4</v>
      </c>
      <c r="C6" s="6" t="s">
        <v>5</v>
      </c>
      <c r="D6">
        <v>589.92980957031295</v>
      </c>
      <c r="E6">
        <v>512.80340576171898</v>
      </c>
      <c r="F6">
        <v>469.83035278320301</v>
      </c>
      <c r="G6">
        <v>466.30740356445301</v>
      </c>
      <c r="I6" s="7">
        <f t="shared" si="0"/>
        <v>120.09945678710994</v>
      </c>
      <c r="J6" s="7">
        <f t="shared" si="0"/>
        <v>46.496002197265966</v>
      </c>
      <c r="K6" s="7">
        <f t="shared" si="1"/>
        <v>87.552255249023773</v>
      </c>
      <c r="L6" s="8">
        <f t="shared" si="2"/>
        <v>1.8830060889443947</v>
      </c>
      <c r="M6" s="8">
        <f t="shared" ref="M6:M22" si="3">L6+ABS($N$2)*A6</f>
        <v>1.9090939551675614</v>
      </c>
      <c r="N6" s="18"/>
      <c r="P6" s="6">
        <f t="shared" ref="P6:P69" si="4">(M6-$O$2)/$O$2*100</f>
        <v>-2.829884320111371</v>
      </c>
    </row>
    <row r="7" spans="1:16" x14ac:dyDescent="0.15">
      <c r="A7" s="6">
        <v>3</v>
      </c>
      <c r="B7" s="6">
        <v>5</v>
      </c>
      <c r="C7" s="6" t="s">
        <v>8</v>
      </c>
      <c r="D7">
        <v>592.59149169921898</v>
      </c>
      <c r="E7">
        <v>512.90905761718795</v>
      </c>
      <c r="F7">
        <v>470.03680419921898</v>
      </c>
      <c r="G7">
        <v>466.36962890625</v>
      </c>
      <c r="I7" s="7">
        <f t="shared" si="0"/>
        <v>122.5546875</v>
      </c>
      <c r="J7" s="7">
        <f t="shared" si="0"/>
        <v>46.539428710937955</v>
      </c>
      <c r="K7" s="7">
        <f t="shared" si="1"/>
        <v>89.977087402343443</v>
      </c>
      <c r="L7" s="8">
        <f t="shared" si="2"/>
        <v>1.9333517813723513</v>
      </c>
      <c r="M7" s="8">
        <f t="shared" si="3"/>
        <v>1.9646572208401514</v>
      </c>
      <c r="P7" s="6">
        <f t="shared" si="4"/>
        <v>-1.794619055210872E-3</v>
      </c>
    </row>
    <row r="8" spans="1:16" x14ac:dyDescent="0.15">
      <c r="A8" s="6">
        <v>3.5</v>
      </c>
      <c r="B8" s="6">
        <v>6</v>
      </c>
      <c r="D8">
        <v>596.64825439453102</v>
      </c>
      <c r="E8">
        <v>514.63507080078102</v>
      </c>
      <c r="F8">
        <v>469.79354858398398</v>
      </c>
      <c r="G8">
        <v>466.54840087890602</v>
      </c>
      <c r="I8" s="7">
        <f t="shared" si="0"/>
        <v>126.85470581054705</v>
      </c>
      <c r="J8" s="7">
        <f t="shared" si="0"/>
        <v>48.086669921875</v>
      </c>
      <c r="K8" s="7">
        <f t="shared" si="1"/>
        <v>93.194036865234551</v>
      </c>
      <c r="L8" s="8">
        <f t="shared" si="2"/>
        <v>1.9380430588486199</v>
      </c>
      <c r="M8" s="8">
        <f t="shared" si="3"/>
        <v>1.9745660715610533</v>
      </c>
      <c r="P8" s="6">
        <f t="shared" si="4"/>
        <v>0.50255152284029558</v>
      </c>
    </row>
    <row r="9" spans="1:16" x14ac:dyDescent="0.15">
      <c r="A9" s="6">
        <v>4</v>
      </c>
      <c r="B9" s="6">
        <v>7</v>
      </c>
      <c r="D9">
        <v>598.17486572265602</v>
      </c>
      <c r="E9">
        <v>515.01922607421898</v>
      </c>
      <c r="F9">
        <v>469.86831665039102</v>
      </c>
      <c r="G9">
        <v>466.29827880859398</v>
      </c>
      <c r="I9" s="7">
        <f t="shared" si="0"/>
        <v>128.306549072265</v>
      </c>
      <c r="J9" s="7">
        <f t="shared" si="0"/>
        <v>48.720947265625</v>
      </c>
      <c r="K9" s="7">
        <f t="shared" si="1"/>
        <v>94.201885986327511</v>
      </c>
      <c r="L9" s="8">
        <f t="shared" si="2"/>
        <v>1.9334986545467174</v>
      </c>
      <c r="M9" s="8">
        <f t="shared" si="3"/>
        <v>1.9752392405037842</v>
      </c>
      <c r="P9" s="6">
        <f t="shared" si="4"/>
        <v>0.53681484647620481</v>
      </c>
    </row>
    <row r="10" spans="1:16" x14ac:dyDescent="0.15">
      <c r="A10" s="6">
        <v>4.5</v>
      </c>
      <c r="B10" s="6">
        <v>8</v>
      </c>
      <c r="D10">
        <v>591.77893066406295</v>
      </c>
      <c r="E10">
        <v>513.062255859375</v>
      </c>
      <c r="F10">
        <v>470.23641967773398</v>
      </c>
      <c r="G10">
        <v>466.891845703125</v>
      </c>
      <c r="I10" s="7">
        <f t="shared" si="0"/>
        <v>121.54251098632898</v>
      </c>
      <c r="J10" s="7">
        <f t="shared" si="0"/>
        <v>46.17041015625</v>
      </c>
      <c r="K10" s="7">
        <f t="shared" si="1"/>
        <v>89.22322387695398</v>
      </c>
      <c r="L10" s="8">
        <f t="shared" si="2"/>
        <v>1.9324763105851683</v>
      </c>
      <c r="M10" s="8">
        <f t="shared" si="3"/>
        <v>1.9794344697868684</v>
      </c>
      <c r="P10" s="6">
        <f t="shared" si="4"/>
        <v>0.75034593730466681</v>
      </c>
    </row>
    <row r="11" spans="1:16" x14ac:dyDescent="0.15">
      <c r="A11" s="6">
        <v>5</v>
      </c>
      <c r="B11" s="6">
        <v>9</v>
      </c>
      <c r="D11">
        <v>588.01702880859398</v>
      </c>
      <c r="E11">
        <v>512.21710205078102</v>
      </c>
      <c r="F11">
        <v>470.28842163085898</v>
      </c>
      <c r="G11">
        <v>466.51043701171898</v>
      </c>
      <c r="I11" s="7">
        <f t="shared" si="0"/>
        <v>117.728607177735</v>
      </c>
      <c r="J11" s="7">
        <f t="shared" si="0"/>
        <v>45.706665039062045</v>
      </c>
      <c r="K11" s="7">
        <f t="shared" si="1"/>
        <v>85.733941650391571</v>
      </c>
      <c r="L11" s="8">
        <f t="shared" si="2"/>
        <v>1.8757426641633388</v>
      </c>
      <c r="M11" s="8">
        <f t="shared" si="3"/>
        <v>1.9279183966096722</v>
      </c>
      <c r="P11" s="6">
        <f t="shared" si="4"/>
        <v>-1.8717475308831788</v>
      </c>
    </row>
    <row r="12" spans="1:16" x14ac:dyDescent="0.15">
      <c r="A12" s="6">
        <v>5.5</v>
      </c>
      <c r="B12" s="6">
        <v>10</v>
      </c>
      <c r="D12">
        <v>611.66455078125</v>
      </c>
      <c r="E12">
        <v>520.18408203125</v>
      </c>
      <c r="F12">
        <v>470.48159790039102</v>
      </c>
      <c r="G12">
        <v>466.648193359375</v>
      </c>
      <c r="I12" s="7">
        <f t="shared" si="0"/>
        <v>141.18295288085898</v>
      </c>
      <c r="J12" s="7">
        <f t="shared" si="0"/>
        <v>53.535888671875</v>
      </c>
      <c r="K12" s="7">
        <f t="shared" si="1"/>
        <v>103.70783081054648</v>
      </c>
      <c r="L12" s="8">
        <f t="shared" si="2"/>
        <v>1.9371646456861609</v>
      </c>
      <c r="M12" s="8">
        <f t="shared" si="3"/>
        <v>1.9945579513771277</v>
      </c>
      <c r="P12" s="6">
        <f t="shared" si="4"/>
        <v>1.5201092334642694</v>
      </c>
    </row>
    <row r="13" spans="1:16" x14ac:dyDescent="0.15">
      <c r="A13" s="6">
        <v>6</v>
      </c>
      <c r="B13" s="6">
        <v>11</v>
      </c>
      <c r="D13">
        <v>597.161376953125</v>
      </c>
      <c r="E13">
        <v>515.00433349609398</v>
      </c>
      <c r="F13">
        <v>469.86984252929699</v>
      </c>
      <c r="G13">
        <v>466.07476806640602</v>
      </c>
      <c r="I13" s="7">
        <f t="shared" si="0"/>
        <v>127.29153442382801</v>
      </c>
      <c r="J13" s="7">
        <f t="shared" si="0"/>
        <v>48.929565429687955</v>
      </c>
      <c r="K13" s="7">
        <f t="shared" si="1"/>
        <v>93.040838623046454</v>
      </c>
      <c r="L13" s="8">
        <f t="shared" si="2"/>
        <v>1.9015259548288168</v>
      </c>
      <c r="M13" s="8">
        <f t="shared" si="3"/>
        <v>1.9641368337644169</v>
      </c>
      <c r="P13" s="6">
        <f t="shared" si="4"/>
        <v>-2.8281567070818261E-2</v>
      </c>
    </row>
    <row r="14" spans="1:16" x14ac:dyDescent="0.15">
      <c r="A14" s="6">
        <v>6.5</v>
      </c>
      <c r="B14" s="6">
        <v>12</v>
      </c>
      <c r="D14">
        <v>583.16125488281295</v>
      </c>
      <c r="E14">
        <v>509.64801025390602</v>
      </c>
      <c r="F14">
        <v>470.64782714843801</v>
      </c>
      <c r="G14">
        <v>466.77267456054699</v>
      </c>
      <c r="I14" s="7">
        <f t="shared" si="0"/>
        <v>112.51342773437494</v>
      </c>
      <c r="J14" s="7">
        <f t="shared" si="0"/>
        <v>42.875335693359034</v>
      </c>
      <c r="K14" s="7">
        <f t="shared" si="1"/>
        <v>82.500692749023614</v>
      </c>
      <c r="L14" s="8">
        <f t="shared" si="2"/>
        <v>1.9241993424625747</v>
      </c>
      <c r="M14" s="8">
        <f t="shared" si="3"/>
        <v>1.9920277946428082</v>
      </c>
      <c r="P14" s="6">
        <f t="shared" si="4"/>
        <v>1.3913279223629567</v>
      </c>
    </row>
    <row r="15" spans="1:16" x14ac:dyDescent="0.15">
      <c r="A15" s="6">
        <v>7</v>
      </c>
      <c r="B15" s="6">
        <v>13</v>
      </c>
      <c r="D15">
        <v>596.31842041015602</v>
      </c>
      <c r="E15">
        <v>514.85357666015602</v>
      </c>
      <c r="F15">
        <v>470.44287109375</v>
      </c>
      <c r="G15">
        <v>466.71765136718801</v>
      </c>
      <c r="I15" s="7">
        <f t="shared" si="0"/>
        <v>125.87554931640602</v>
      </c>
      <c r="J15" s="7">
        <f t="shared" si="0"/>
        <v>48.135925292968011</v>
      </c>
      <c r="K15" s="7">
        <f t="shared" si="1"/>
        <v>92.180401611328421</v>
      </c>
      <c r="L15" s="8">
        <f t="shared" si="2"/>
        <v>1.9150021745773878</v>
      </c>
      <c r="M15" s="8">
        <f t="shared" si="3"/>
        <v>1.9880482000022546</v>
      </c>
      <c r="P15" s="6">
        <f t="shared" si="4"/>
        <v>1.1887723223439299</v>
      </c>
    </row>
    <row r="16" spans="1:16" x14ac:dyDescent="0.15">
      <c r="A16" s="6">
        <v>7.5</v>
      </c>
      <c r="B16" s="6">
        <v>14</v>
      </c>
      <c r="D16">
        <v>592.2236328125</v>
      </c>
      <c r="E16">
        <v>513.712158203125</v>
      </c>
      <c r="F16">
        <v>469.72525024414102</v>
      </c>
      <c r="G16">
        <v>466.25579833984398</v>
      </c>
      <c r="I16" s="7">
        <f t="shared" si="0"/>
        <v>122.49838256835898</v>
      </c>
      <c r="J16" s="7">
        <f t="shared" si="0"/>
        <v>47.456359863281023</v>
      </c>
      <c r="K16" s="7">
        <f t="shared" si="1"/>
        <v>89.278930664062273</v>
      </c>
      <c r="L16" s="8">
        <f t="shared" si="2"/>
        <v>1.8812848461464304</v>
      </c>
      <c r="M16" s="8">
        <f t="shared" si="3"/>
        <v>1.9595484448159306</v>
      </c>
      <c r="P16" s="6">
        <f t="shared" si="4"/>
        <v>-0.26182391510554759</v>
      </c>
    </row>
    <row r="17" spans="1:16" x14ac:dyDescent="0.15">
      <c r="A17" s="6">
        <v>8</v>
      </c>
      <c r="B17" s="6">
        <v>15</v>
      </c>
      <c r="D17">
        <v>590.28845214843795</v>
      </c>
      <c r="E17">
        <v>513.10632324218795</v>
      </c>
      <c r="F17">
        <v>470.35711669921898</v>
      </c>
      <c r="G17">
        <v>466.85046386718801</v>
      </c>
      <c r="I17" s="7">
        <f t="shared" si="0"/>
        <v>119.93133544921898</v>
      </c>
      <c r="J17" s="7">
        <f t="shared" si="0"/>
        <v>46.255859374999943</v>
      </c>
      <c r="K17" s="7">
        <f t="shared" si="1"/>
        <v>87.552233886719023</v>
      </c>
      <c r="L17" s="8">
        <f t="shared" si="2"/>
        <v>1.8927814782755645</v>
      </c>
      <c r="M17" s="8">
        <f t="shared" si="3"/>
        <v>1.976262650189698</v>
      </c>
      <c r="P17" s="6">
        <f t="shared" si="4"/>
        <v>0.58890491637506404</v>
      </c>
    </row>
    <row r="18" spans="1:16" x14ac:dyDescent="0.15">
      <c r="A18" s="6">
        <v>8.5</v>
      </c>
      <c r="B18" s="6">
        <v>16</v>
      </c>
      <c r="D18">
        <v>594.65643310546898</v>
      </c>
      <c r="E18">
        <v>514.25860595703102</v>
      </c>
      <c r="F18">
        <v>469.79202270507801</v>
      </c>
      <c r="G18">
        <v>466.19317626953102</v>
      </c>
      <c r="I18" s="7">
        <f t="shared" si="0"/>
        <v>124.86441040039097</v>
      </c>
      <c r="J18" s="7">
        <f t="shared" si="0"/>
        <v>48.0654296875</v>
      </c>
      <c r="K18" s="7">
        <f t="shared" si="1"/>
        <v>91.218609619140977</v>
      </c>
      <c r="L18" s="8">
        <f t="shared" si="2"/>
        <v>1.8978007730754456</v>
      </c>
      <c r="M18" s="8">
        <f t="shared" si="3"/>
        <v>1.9864995182342124</v>
      </c>
      <c r="P18" s="6">
        <f t="shared" si="4"/>
        <v>1.1099466646833149</v>
      </c>
    </row>
    <row r="19" spans="1:16" x14ac:dyDescent="0.15">
      <c r="A19" s="6">
        <v>9</v>
      </c>
      <c r="B19" s="6">
        <v>17</v>
      </c>
      <c r="D19">
        <v>593.20172119140602</v>
      </c>
      <c r="E19">
        <v>514.06939697265602</v>
      </c>
      <c r="F19">
        <v>470.34384155273398</v>
      </c>
      <c r="G19">
        <v>467.00607299804699</v>
      </c>
      <c r="I19" s="7">
        <f t="shared" si="0"/>
        <v>122.85787963867205</v>
      </c>
      <c r="J19" s="7">
        <f t="shared" si="0"/>
        <v>47.063323974609034</v>
      </c>
      <c r="K19" s="7">
        <f t="shared" si="1"/>
        <v>89.913552856445733</v>
      </c>
      <c r="L19" s="8">
        <f t="shared" si="2"/>
        <v>1.9104802904477098</v>
      </c>
      <c r="M19" s="8">
        <f t="shared" si="3"/>
        <v>2.0043966088511098</v>
      </c>
      <c r="P19" s="6">
        <f t="shared" si="4"/>
        <v>2.0208826408148455</v>
      </c>
    </row>
    <row r="20" spans="1:16" x14ac:dyDescent="0.15">
      <c r="A20" s="6">
        <v>9.5</v>
      </c>
      <c r="B20" s="6">
        <v>18</v>
      </c>
      <c r="D20">
        <v>586.72088623046898</v>
      </c>
      <c r="E20">
        <v>511.49795532226602</v>
      </c>
      <c r="F20">
        <v>470.04022216796898</v>
      </c>
      <c r="G20">
        <v>467.04934692382801</v>
      </c>
      <c r="I20" s="7">
        <f t="shared" si="0"/>
        <v>116.6806640625</v>
      </c>
      <c r="J20" s="7">
        <f t="shared" si="0"/>
        <v>44.448608398438012</v>
      </c>
      <c r="K20" s="7">
        <f t="shared" si="1"/>
        <v>85.566638183593398</v>
      </c>
      <c r="L20" s="8">
        <f t="shared" si="2"/>
        <v>1.9250690014088345</v>
      </c>
      <c r="M20" s="8">
        <f t="shared" si="3"/>
        <v>2.0242028930568678</v>
      </c>
      <c r="P20" s="6">
        <f t="shared" si="4"/>
        <v>3.0289938038368551</v>
      </c>
    </row>
    <row r="21" spans="1:16" x14ac:dyDescent="0.15">
      <c r="A21" s="6">
        <v>10</v>
      </c>
      <c r="B21" s="6">
        <v>19</v>
      </c>
      <c r="D21">
        <v>598.92248535156295</v>
      </c>
      <c r="E21">
        <v>517.24029541015602</v>
      </c>
      <c r="F21">
        <v>470.10397338867199</v>
      </c>
      <c r="G21">
        <v>466.79849243164102</v>
      </c>
      <c r="I21" s="7">
        <f t="shared" si="0"/>
        <v>128.81851196289097</v>
      </c>
      <c r="J21" s="7">
        <f t="shared" si="0"/>
        <v>50.441802978515</v>
      </c>
      <c r="K21" s="7">
        <f t="shared" si="1"/>
        <v>93.509249877930472</v>
      </c>
      <c r="L21" s="8">
        <f t="shared" si="2"/>
        <v>1.8538046690709977</v>
      </c>
      <c r="M21" s="8">
        <f t="shared" si="3"/>
        <v>1.9581561339636644</v>
      </c>
      <c r="P21" s="6">
        <f t="shared" si="4"/>
        <v>-0.33269051976419439</v>
      </c>
    </row>
    <row r="22" spans="1:16" x14ac:dyDescent="0.15">
      <c r="A22" s="6">
        <v>10.5</v>
      </c>
      <c r="B22" s="6">
        <v>20</v>
      </c>
      <c r="D22">
        <v>603.50482177734398</v>
      </c>
      <c r="E22">
        <v>518.53771972656295</v>
      </c>
      <c r="F22">
        <v>470.06640625</v>
      </c>
      <c r="G22">
        <v>466.57608032226602</v>
      </c>
      <c r="I22" s="7">
        <f t="shared" si="0"/>
        <v>133.43841552734398</v>
      </c>
      <c r="J22" s="7">
        <f t="shared" si="0"/>
        <v>51.961639404296932</v>
      </c>
      <c r="K22" s="7">
        <f t="shared" si="1"/>
        <v>97.065267944336128</v>
      </c>
      <c r="L22" s="8">
        <f t="shared" si="2"/>
        <v>1.8680178119304947</v>
      </c>
      <c r="M22" s="8">
        <f t="shared" si="3"/>
        <v>1.9775868500677947</v>
      </c>
      <c r="P22" s="6">
        <f t="shared" si="4"/>
        <v>0.65630477115415975</v>
      </c>
    </row>
    <row r="23" spans="1:16" x14ac:dyDescent="0.15">
      <c r="A23" s="6">
        <v>11</v>
      </c>
      <c r="B23" s="6">
        <v>21</v>
      </c>
      <c r="D23">
        <v>595.509521484375</v>
      </c>
      <c r="E23">
        <v>515.456787109375</v>
      </c>
      <c r="F23">
        <v>469.09411621093801</v>
      </c>
      <c r="G23">
        <v>465.98937988281301</v>
      </c>
      <c r="I23" s="7">
        <f t="shared" si="0"/>
        <v>126.41540527343699</v>
      </c>
      <c r="J23" s="7">
        <f t="shared" si="0"/>
        <v>49.467407226561988</v>
      </c>
      <c r="K23" s="7">
        <f t="shared" si="1"/>
        <v>91.788220214843591</v>
      </c>
      <c r="L23" s="8">
        <f t="shared" si="2"/>
        <v>1.8555292335102829</v>
      </c>
      <c r="M23" s="8">
        <f>L23+ABS($N$2)*A23</f>
        <v>1.9703158448922162</v>
      </c>
      <c r="P23" s="6">
        <f t="shared" si="4"/>
        <v>0.28622114477862393</v>
      </c>
    </row>
    <row r="24" spans="1:16" x14ac:dyDescent="0.15">
      <c r="A24" s="6">
        <v>11.5</v>
      </c>
      <c r="B24" s="6">
        <v>22</v>
      </c>
      <c r="D24">
        <v>601.27526855468795</v>
      </c>
      <c r="E24">
        <v>517.23376464843795</v>
      </c>
      <c r="F24">
        <v>469.56927490234398</v>
      </c>
      <c r="G24">
        <v>466.26187133789102</v>
      </c>
      <c r="I24" s="7">
        <f t="shared" si="0"/>
        <v>131.70599365234398</v>
      </c>
      <c r="J24" s="7">
        <f t="shared" si="0"/>
        <v>50.971893310546932</v>
      </c>
      <c r="K24" s="7">
        <f t="shared" si="1"/>
        <v>96.025668334961125</v>
      </c>
      <c r="L24" s="8">
        <f t="shared" si="2"/>
        <v>1.8838944778826141</v>
      </c>
      <c r="M24" s="8">
        <f t="shared" ref="M24:M87" si="5">L24+ABS($N$2)*A24</f>
        <v>2.0038986625091808</v>
      </c>
      <c r="P24" s="6">
        <f t="shared" si="4"/>
        <v>1.9955378936290669</v>
      </c>
    </row>
    <row r="25" spans="1:16" x14ac:dyDescent="0.15">
      <c r="A25" s="6">
        <v>12</v>
      </c>
      <c r="B25" s="6">
        <v>23</v>
      </c>
      <c r="D25">
        <v>610.24005126953102</v>
      </c>
      <c r="E25">
        <v>520.87371826171898</v>
      </c>
      <c r="F25">
        <v>469.50473022460898</v>
      </c>
      <c r="G25">
        <v>466.22543334960898</v>
      </c>
      <c r="I25" s="7">
        <f t="shared" si="0"/>
        <v>140.73532104492205</v>
      </c>
      <c r="J25" s="7">
        <f t="shared" si="0"/>
        <v>54.64828491211</v>
      </c>
      <c r="K25" s="7">
        <f t="shared" si="1"/>
        <v>102.48152160644506</v>
      </c>
      <c r="L25" s="8">
        <f t="shared" si="2"/>
        <v>1.8752925507408791</v>
      </c>
      <c r="M25" s="8">
        <f t="shared" si="5"/>
        <v>2.0005143086120794</v>
      </c>
      <c r="P25" s="6">
        <f t="shared" si="4"/>
        <v>1.8232791848353629</v>
      </c>
    </row>
    <row r="26" spans="1:16" x14ac:dyDescent="0.15">
      <c r="A26" s="6">
        <v>12.5</v>
      </c>
      <c r="B26" s="6">
        <v>24</v>
      </c>
      <c r="D26">
        <v>622.87023925781295</v>
      </c>
      <c r="E26">
        <v>525.77600097656295</v>
      </c>
      <c r="F26">
        <v>469.39581298828102</v>
      </c>
      <c r="G26">
        <v>466.24667358398398</v>
      </c>
      <c r="I26" s="7">
        <f t="shared" si="0"/>
        <v>153.47442626953193</v>
      </c>
      <c r="J26" s="7">
        <f t="shared" si="0"/>
        <v>59.529327392578978</v>
      </c>
      <c r="K26" s="7">
        <f t="shared" si="1"/>
        <v>111.80389709472665</v>
      </c>
      <c r="L26" s="8">
        <f t="shared" si="2"/>
        <v>1.8781313680467404</v>
      </c>
      <c r="M26" s="8">
        <f t="shared" si="5"/>
        <v>2.0085706991625738</v>
      </c>
      <c r="P26" s="6">
        <f t="shared" si="4"/>
        <v>2.2333377886222037</v>
      </c>
    </row>
    <row r="27" spans="1:16" x14ac:dyDescent="0.15">
      <c r="A27" s="6">
        <v>13</v>
      </c>
      <c r="B27" s="6">
        <v>25</v>
      </c>
      <c r="D27">
        <v>626.683349609375</v>
      </c>
      <c r="E27">
        <v>527.166748046875</v>
      </c>
      <c r="F27">
        <v>469.65008544921898</v>
      </c>
      <c r="G27">
        <v>466.45046997070301</v>
      </c>
      <c r="I27" s="7">
        <f t="shared" si="0"/>
        <v>157.03326416015602</v>
      </c>
      <c r="J27" s="7">
        <f t="shared" si="0"/>
        <v>60.716278076171989</v>
      </c>
      <c r="K27" s="7">
        <f t="shared" si="1"/>
        <v>114.53186950683563</v>
      </c>
      <c r="L27" s="8">
        <f t="shared" si="2"/>
        <v>1.8863453613403141</v>
      </c>
      <c r="M27" s="8">
        <f t="shared" si="5"/>
        <v>2.022002265700781</v>
      </c>
      <c r="P27" s="6">
        <f t="shared" si="4"/>
        <v>2.9169850605372005</v>
      </c>
    </row>
    <row r="28" spans="1:16" x14ac:dyDescent="0.15">
      <c r="A28" s="6">
        <v>13.5</v>
      </c>
      <c r="B28" s="6">
        <v>26</v>
      </c>
      <c r="D28">
        <v>628.22277832031295</v>
      </c>
      <c r="E28">
        <v>528.43054199218795</v>
      </c>
      <c r="F28">
        <v>470.26336669921898</v>
      </c>
      <c r="G28">
        <v>466.44287109375</v>
      </c>
      <c r="I28" s="7">
        <f t="shared" si="0"/>
        <v>157.95941162109398</v>
      </c>
      <c r="J28" s="7">
        <f t="shared" si="0"/>
        <v>61.987670898437955</v>
      </c>
      <c r="K28" s="7">
        <f t="shared" si="1"/>
        <v>114.5680419921874</v>
      </c>
      <c r="L28" s="8">
        <f t="shared" si="2"/>
        <v>1.8482391793667865</v>
      </c>
      <c r="M28" s="8">
        <f t="shared" si="5"/>
        <v>1.9891136569718866</v>
      </c>
      <c r="P28" s="6">
        <f t="shared" si="4"/>
        <v>1.2430025380495779</v>
      </c>
    </row>
    <row r="29" spans="1:16" x14ac:dyDescent="0.15">
      <c r="A29" s="6">
        <v>14</v>
      </c>
      <c r="B29" s="6">
        <v>27</v>
      </c>
      <c r="D29">
        <v>629.6669921875</v>
      </c>
      <c r="E29">
        <v>529.34149169921898</v>
      </c>
      <c r="F29">
        <v>470.05578613281301</v>
      </c>
      <c r="G29">
        <v>466.55825805664102</v>
      </c>
      <c r="I29" s="7">
        <f t="shared" si="0"/>
        <v>159.61120605468699</v>
      </c>
      <c r="J29" s="7">
        <f t="shared" si="0"/>
        <v>62.783233642577954</v>
      </c>
      <c r="K29" s="7">
        <f t="shared" si="1"/>
        <v>115.66294250488242</v>
      </c>
      <c r="L29" s="8">
        <f t="shared" si="2"/>
        <v>1.8422584469501238</v>
      </c>
      <c r="M29" s="8">
        <f t="shared" si="5"/>
        <v>1.9883504977998572</v>
      </c>
      <c r="P29" s="6">
        <f t="shared" si="4"/>
        <v>1.2041588421552309</v>
      </c>
    </row>
    <row r="30" spans="1:16" x14ac:dyDescent="0.15">
      <c r="A30" s="6">
        <v>14.5</v>
      </c>
      <c r="B30" s="6">
        <v>28</v>
      </c>
      <c r="D30">
        <v>632.29022216796898</v>
      </c>
      <c r="E30">
        <v>530.13934326171898</v>
      </c>
      <c r="F30">
        <v>470.46337890625</v>
      </c>
      <c r="G30">
        <v>466.794677734375</v>
      </c>
      <c r="I30" s="7">
        <f t="shared" si="0"/>
        <v>161.82684326171898</v>
      </c>
      <c r="J30" s="7">
        <f t="shared" si="0"/>
        <v>63.344665527343977</v>
      </c>
      <c r="K30" s="7">
        <f t="shared" si="1"/>
        <v>117.48557739257819</v>
      </c>
      <c r="L30" s="8">
        <f t="shared" si="2"/>
        <v>1.8547035715558908</v>
      </c>
      <c r="M30" s="8">
        <f t="shared" si="5"/>
        <v>2.0060131956502576</v>
      </c>
      <c r="P30" s="6">
        <f t="shared" si="4"/>
        <v>2.1031645661515075</v>
      </c>
    </row>
    <row r="31" spans="1:16" x14ac:dyDescent="0.15">
      <c r="A31" s="6">
        <v>15</v>
      </c>
      <c r="B31" s="6">
        <v>29</v>
      </c>
      <c r="D31">
        <v>628.96258544921898</v>
      </c>
      <c r="E31">
        <v>529.343017578125</v>
      </c>
      <c r="F31">
        <v>470.26943969726602</v>
      </c>
      <c r="G31">
        <v>466.18975830078102</v>
      </c>
      <c r="I31" s="7">
        <f t="shared" si="0"/>
        <v>158.69314575195295</v>
      </c>
      <c r="J31" s="7">
        <f t="shared" si="0"/>
        <v>63.153259277343977</v>
      </c>
      <c r="K31" s="7">
        <f t="shared" si="1"/>
        <v>114.48586425781218</v>
      </c>
      <c r="L31" s="8">
        <f t="shared" si="2"/>
        <v>1.8128259026986373</v>
      </c>
      <c r="M31" s="8">
        <f t="shared" si="5"/>
        <v>1.9693531000376374</v>
      </c>
      <c r="P31" s="6">
        <f t="shared" si="4"/>
        <v>0.23721882687990645</v>
      </c>
    </row>
    <row r="32" spans="1:16" x14ac:dyDescent="0.15">
      <c r="A32" s="6">
        <v>15.5</v>
      </c>
      <c r="B32" s="6">
        <v>30</v>
      </c>
      <c r="D32">
        <v>628.62841796875</v>
      </c>
      <c r="E32">
        <v>529.70281982421898</v>
      </c>
      <c r="F32">
        <v>470.37570190429699</v>
      </c>
      <c r="G32">
        <v>466.72106933593801</v>
      </c>
      <c r="I32" s="7">
        <f t="shared" si="0"/>
        <v>158.25271606445301</v>
      </c>
      <c r="J32" s="7">
        <f t="shared" si="0"/>
        <v>62.981750488280966</v>
      </c>
      <c r="K32" s="7">
        <f t="shared" si="1"/>
        <v>114.16549072265633</v>
      </c>
      <c r="L32" s="8">
        <f t="shared" si="2"/>
        <v>1.8126757328521559</v>
      </c>
      <c r="M32" s="8">
        <f t="shared" si="5"/>
        <v>1.9744205034357893</v>
      </c>
      <c r="P32" s="6">
        <f t="shared" si="4"/>
        <v>0.4951423162200973</v>
      </c>
    </row>
    <row r="33" spans="1:16" x14ac:dyDescent="0.15">
      <c r="A33" s="6">
        <v>16</v>
      </c>
      <c r="B33" s="6">
        <v>31</v>
      </c>
      <c r="D33">
        <v>627.22106933593795</v>
      </c>
      <c r="E33">
        <v>529.56207275390602</v>
      </c>
      <c r="F33">
        <v>470.87857055664102</v>
      </c>
      <c r="G33">
        <v>467.16394042968801</v>
      </c>
      <c r="I33" s="7">
        <f t="shared" si="0"/>
        <v>156.34249877929693</v>
      </c>
      <c r="J33" s="7">
        <f t="shared" si="0"/>
        <v>62.398132324218011</v>
      </c>
      <c r="K33" s="7">
        <f t="shared" si="1"/>
        <v>112.66380615234434</v>
      </c>
      <c r="L33" s="8">
        <f t="shared" si="2"/>
        <v>1.8055637557699331</v>
      </c>
      <c r="M33" s="8">
        <f t="shared" si="5"/>
        <v>1.9725260995981999</v>
      </c>
      <c r="P33" s="6">
        <f t="shared" si="4"/>
        <v>0.39871990623617731</v>
      </c>
    </row>
    <row r="34" spans="1:16" x14ac:dyDescent="0.15">
      <c r="A34" s="6">
        <v>16.5</v>
      </c>
      <c r="B34" s="6">
        <v>32</v>
      </c>
      <c r="D34">
        <v>626.32922363281295</v>
      </c>
      <c r="E34">
        <v>528.693359375</v>
      </c>
      <c r="F34">
        <v>471.01934814453102</v>
      </c>
      <c r="G34">
        <v>467.00531005859398</v>
      </c>
      <c r="I34" s="7">
        <f t="shared" si="0"/>
        <v>155.30987548828193</v>
      </c>
      <c r="J34" s="7">
        <f t="shared" si="0"/>
        <v>61.688049316406023</v>
      </c>
      <c r="K34" s="7">
        <f t="shared" si="1"/>
        <v>112.12824096679772</v>
      </c>
      <c r="L34" s="8">
        <f t="shared" si="2"/>
        <v>1.8176655318062886</v>
      </c>
      <c r="M34" s="8">
        <f t="shared" si="5"/>
        <v>1.9898454488791888</v>
      </c>
      <c r="P34" s="6">
        <f t="shared" si="4"/>
        <v>1.2802496856264092</v>
      </c>
    </row>
    <row r="35" spans="1:16" x14ac:dyDescent="0.15">
      <c r="A35" s="6">
        <v>17</v>
      </c>
      <c r="B35" s="6">
        <v>33</v>
      </c>
      <c r="D35">
        <v>623.27478027343795</v>
      </c>
      <c r="E35">
        <v>528.041015625</v>
      </c>
      <c r="F35">
        <v>470.74154663085898</v>
      </c>
      <c r="G35">
        <v>467.09564208984398</v>
      </c>
      <c r="I35" s="7">
        <f t="shared" si="0"/>
        <v>152.53323364257898</v>
      </c>
      <c r="J35" s="7">
        <f t="shared" si="0"/>
        <v>60.945373535156023</v>
      </c>
      <c r="K35" s="7">
        <f t="shared" si="1"/>
        <v>109.87147216796976</v>
      </c>
      <c r="L35" s="8">
        <f t="shared" si="2"/>
        <v>1.8027860983506971</v>
      </c>
      <c r="M35" s="8">
        <f t="shared" si="5"/>
        <v>1.9801835886682306</v>
      </c>
      <c r="P35" s="6">
        <f t="shared" si="4"/>
        <v>0.78847500275108939</v>
      </c>
    </row>
    <row r="36" spans="1:16" x14ac:dyDescent="0.15">
      <c r="A36" s="6">
        <v>17.5</v>
      </c>
      <c r="B36" s="6">
        <v>34</v>
      </c>
      <c r="D36">
        <v>621.09674072265602</v>
      </c>
      <c r="E36">
        <v>526.96630859375</v>
      </c>
      <c r="F36">
        <v>470.338134765625</v>
      </c>
      <c r="G36">
        <v>466.55636596679699</v>
      </c>
      <c r="I36" s="7">
        <f t="shared" si="0"/>
        <v>150.75860595703102</v>
      </c>
      <c r="J36" s="7">
        <f t="shared" si="0"/>
        <v>60.409942626953011</v>
      </c>
      <c r="K36" s="7">
        <f t="shared" si="1"/>
        <v>108.47164611816392</v>
      </c>
      <c r="L36" s="8">
        <f t="shared" si="2"/>
        <v>1.7955926028270599</v>
      </c>
      <c r="M36" s="8">
        <f t="shared" si="5"/>
        <v>1.9782076663892267</v>
      </c>
      <c r="P36" s="6">
        <f t="shared" si="4"/>
        <v>0.68790342223480949</v>
      </c>
    </row>
    <row r="37" spans="1:16" x14ac:dyDescent="0.15">
      <c r="A37" s="6">
        <v>18</v>
      </c>
      <c r="B37" s="6">
        <v>35</v>
      </c>
      <c r="D37">
        <v>621.86126708984398</v>
      </c>
      <c r="E37">
        <v>527.73602294921898</v>
      </c>
      <c r="F37">
        <v>470.35598754882801</v>
      </c>
      <c r="G37">
        <v>466.35293579101602</v>
      </c>
      <c r="I37" s="7">
        <f t="shared" si="0"/>
        <v>151.50527954101597</v>
      </c>
      <c r="J37" s="7">
        <f t="shared" si="0"/>
        <v>61.383087158202954</v>
      </c>
      <c r="K37" s="7">
        <f t="shared" si="1"/>
        <v>108.5371185302739</v>
      </c>
      <c r="L37" s="8">
        <f t="shared" si="2"/>
        <v>1.76819256826462</v>
      </c>
      <c r="M37" s="8">
        <f t="shared" si="5"/>
        <v>1.9560252050714202</v>
      </c>
      <c r="P37" s="6">
        <f t="shared" si="4"/>
        <v>-0.44115171226051225</v>
      </c>
    </row>
    <row r="38" spans="1:16" x14ac:dyDescent="0.15">
      <c r="A38" s="6">
        <v>18.5</v>
      </c>
      <c r="B38" s="6">
        <v>36</v>
      </c>
      <c r="D38">
        <v>621.55474853515602</v>
      </c>
      <c r="E38">
        <v>527.64056396484398</v>
      </c>
      <c r="F38">
        <v>469.77838134765602</v>
      </c>
      <c r="G38">
        <v>465.93850708007801</v>
      </c>
      <c r="I38" s="7">
        <f t="shared" si="0"/>
        <v>151.7763671875</v>
      </c>
      <c r="J38" s="7">
        <f t="shared" si="0"/>
        <v>61.702056884765966</v>
      </c>
      <c r="K38" s="7">
        <f t="shared" si="1"/>
        <v>108.58492736816382</v>
      </c>
      <c r="L38" s="8">
        <f t="shared" si="2"/>
        <v>1.7598267035239319</v>
      </c>
      <c r="M38" s="8">
        <f t="shared" si="5"/>
        <v>1.9528769135753654</v>
      </c>
      <c r="P38" s="6">
        <f t="shared" si="4"/>
        <v>-0.60139518693999805</v>
      </c>
    </row>
    <row r="39" spans="1:16" x14ac:dyDescent="0.15">
      <c r="A39" s="6">
        <v>19</v>
      </c>
      <c r="B39" s="6">
        <v>37</v>
      </c>
      <c r="D39">
        <v>620.37927246093795</v>
      </c>
      <c r="E39">
        <v>527.34826660156295</v>
      </c>
      <c r="F39">
        <v>470.10589599609398</v>
      </c>
      <c r="G39">
        <v>466.41632080078102</v>
      </c>
      <c r="I39" s="7">
        <f t="shared" si="0"/>
        <v>150.27337646484398</v>
      </c>
      <c r="J39" s="7">
        <f t="shared" si="0"/>
        <v>60.931945800781932</v>
      </c>
      <c r="K39" s="7">
        <f t="shared" si="1"/>
        <v>107.62101440429663</v>
      </c>
      <c r="L39" s="8">
        <f t="shared" si="2"/>
        <v>1.7662494277823562</v>
      </c>
      <c r="M39" s="8">
        <f t="shared" si="5"/>
        <v>1.964517211078423</v>
      </c>
      <c r="P39" s="6">
        <f t="shared" si="4"/>
        <v>-8.9209130265637347E-3</v>
      </c>
    </row>
    <row r="40" spans="1:16" x14ac:dyDescent="0.15">
      <c r="A40" s="6">
        <v>19.5</v>
      </c>
      <c r="B40" s="6">
        <v>38</v>
      </c>
      <c r="D40">
        <v>618.687744140625</v>
      </c>
      <c r="E40">
        <v>527.38427734375</v>
      </c>
      <c r="F40">
        <v>470.69866943359398</v>
      </c>
      <c r="G40">
        <v>466.73965454101602</v>
      </c>
      <c r="I40" s="7">
        <f t="shared" si="0"/>
        <v>147.98907470703102</v>
      </c>
      <c r="J40" s="7">
        <f t="shared" si="0"/>
        <v>60.644622802733977</v>
      </c>
      <c r="K40" s="7">
        <f t="shared" si="1"/>
        <v>105.53783874511724</v>
      </c>
      <c r="L40" s="8">
        <f t="shared" si="2"/>
        <v>1.7402670487111909</v>
      </c>
      <c r="M40" s="8">
        <f t="shared" si="5"/>
        <v>1.9437524052518911</v>
      </c>
      <c r="P40" s="6">
        <f t="shared" si="4"/>
        <v>-1.0658194374668863</v>
      </c>
    </row>
    <row r="41" spans="1:16" x14ac:dyDescent="0.15">
      <c r="A41" s="6">
        <v>20</v>
      </c>
      <c r="B41" s="6">
        <v>39</v>
      </c>
      <c r="D41">
        <v>616.59393310546898</v>
      </c>
      <c r="E41">
        <v>526.26348876953102</v>
      </c>
      <c r="F41">
        <v>470.968505859375</v>
      </c>
      <c r="G41">
        <v>467.201904296875</v>
      </c>
      <c r="I41" s="7">
        <f t="shared" si="0"/>
        <v>145.62542724609398</v>
      </c>
      <c r="J41" s="7">
        <f t="shared" si="0"/>
        <v>59.061584472656023</v>
      </c>
      <c r="K41" s="7">
        <f t="shared" si="1"/>
        <v>104.28231811523477</v>
      </c>
      <c r="L41" s="8">
        <f t="shared" si="2"/>
        <v>1.7656539194866128</v>
      </c>
      <c r="M41" s="8">
        <f t="shared" si="5"/>
        <v>1.9743568492719463</v>
      </c>
      <c r="P41" s="6">
        <f t="shared" si="4"/>
        <v>0.49190241152740777</v>
      </c>
    </row>
    <row r="42" spans="1:16" x14ac:dyDescent="0.15">
      <c r="A42" s="6">
        <v>20.5</v>
      </c>
      <c r="B42" s="6">
        <v>40</v>
      </c>
      <c r="D42">
        <v>614.47741699218795</v>
      </c>
      <c r="E42">
        <v>525.31622314453102</v>
      </c>
      <c r="F42">
        <v>470.67932128906301</v>
      </c>
      <c r="G42">
        <v>466.79318237304699</v>
      </c>
      <c r="I42" s="7">
        <f t="shared" si="0"/>
        <v>143.79809570312494</v>
      </c>
      <c r="J42" s="7">
        <f t="shared" si="0"/>
        <v>58.523040771484034</v>
      </c>
      <c r="K42" s="7">
        <f t="shared" si="1"/>
        <v>102.83196716308612</v>
      </c>
      <c r="L42" s="8">
        <f t="shared" si="2"/>
        <v>1.75711934662821</v>
      </c>
      <c r="M42" s="8">
        <f t="shared" si="5"/>
        <v>1.9710398496581769</v>
      </c>
      <c r="P42" s="6">
        <f t="shared" si="4"/>
        <v>0.32307193814621155</v>
      </c>
    </row>
    <row r="43" spans="1:16" x14ac:dyDescent="0.15">
      <c r="A43" s="6">
        <v>21</v>
      </c>
      <c r="B43" s="6">
        <v>41</v>
      </c>
      <c r="D43">
        <v>616.92272949218795</v>
      </c>
      <c r="E43">
        <v>526.2646484375</v>
      </c>
      <c r="F43">
        <v>470.79431152343801</v>
      </c>
      <c r="G43">
        <v>466.60833740234398</v>
      </c>
      <c r="I43" s="7">
        <f t="shared" si="0"/>
        <v>146.12841796874994</v>
      </c>
      <c r="J43" s="7">
        <f t="shared" si="0"/>
        <v>59.656311035156023</v>
      </c>
      <c r="K43" s="7">
        <f t="shared" si="1"/>
        <v>104.36900024414072</v>
      </c>
      <c r="L43" s="8">
        <f t="shared" si="2"/>
        <v>1.7495047620801609</v>
      </c>
      <c r="M43" s="8">
        <f t="shared" si="5"/>
        <v>1.9686428383547612</v>
      </c>
      <c r="P43" s="6">
        <f t="shared" si="4"/>
        <v>0.20106753652499063</v>
      </c>
    </row>
    <row r="44" spans="1:16" x14ac:dyDescent="0.15">
      <c r="A44" s="6">
        <v>21.5</v>
      </c>
      <c r="B44" s="6">
        <v>42</v>
      </c>
      <c r="D44">
        <v>617.23284912109398</v>
      </c>
      <c r="E44">
        <v>526.17327880859398</v>
      </c>
      <c r="F44">
        <v>470.17684936523398</v>
      </c>
      <c r="G44">
        <v>466.07171630859398</v>
      </c>
      <c r="I44" s="7">
        <f t="shared" si="0"/>
        <v>147.05599975586</v>
      </c>
      <c r="J44" s="7">
        <f t="shared" si="0"/>
        <v>60.1015625</v>
      </c>
      <c r="K44" s="7">
        <f t="shared" si="1"/>
        <v>104.98490600586001</v>
      </c>
      <c r="L44" s="8">
        <f t="shared" si="2"/>
        <v>1.7467916246912885</v>
      </c>
      <c r="M44" s="8">
        <f t="shared" si="5"/>
        <v>1.971147274210522</v>
      </c>
      <c r="P44" s="6">
        <f t="shared" si="4"/>
        <v>0.32853969218208923</v>
      </c>
    </row>
    <row r="45" spans="1:16" x14ac:dyDescent="0.15">
      <c r="A45" s="6">
        <v>22</v>
      </c>
      <c r="B45" s="6">
        <v>43</v>
      </c>
      <c r="D45">
        <v>616.99792480468795</v>
      </c>
      <c r="E45">
        <v>526.39874267578102</v>
      </c>
      <c r="F45">
        <v>470.49374389648398</v>
      </c>
      <c r="G45">
        <v>466.39620971679699</v>
      </c>
      <c r="I45" s="7">
        <f t="shared" si="0"/>
        <v>146.50418090820398</v>
      </c>
      <c r="J45" s="7">
        <f t="shared" si="0"/>
        <v>60.002532958984034</v>
      </c>
      <c r="K45" s="7">
        <f t="shared" si="1"/>
        <v>104.50240783691515</v>
      </c>
      <c r="L45" s="8">
        <f t="shared" si="2"/>
        <v>1.7416332725211772</v>
      </c>
      <c r="M45" s="8">
        <f t="shared" si="5"/>
        <v>1.9712064952850441</v>
      </c>
      <c r="P45" s="6">
        <f t="shared" si="4"/>
        <v>0.33155395905272639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616.161376953125</v>
      </c>
      <c r="E46">
        <v>527.25555419921898</v>
      </c>
      <c r="F46">
        <v>470.626953125</v>
      </c>
      <c r="G46">
        <v>466.637939453125</v>
      </c>
      <c r="I46" s="7">
        <f t="shared" si="0"/>
        <v>145.534423828125</v>
      </c>
      <c r="J46" s="7">
        <f t="shared" si="0"/>
        <v>60.617614746093977</v>
      </c>
      <c r="K46" s="7">
        <f t="shared" si="1"/>
        <v>103.10209350585922</v>
      </c>
      <c r="L46" s="8">
        <f t="shared" si="2"/>
        <v>1.7008602852111203</v>
      </c>
      <c r="M46" s="8">
        <f t="shared" si="5"/>
        <v>1.9356510812196206</v>
      </c>
      <c r="P46" s="6">
        <f t="shared" si="4"/>
        <v>-1.4781650903590153</v>
      </c>
    </row>
    <row r="47" spans="1:16" x14ac:dyDescent="0.15">
      <c r="A47" s="6">
        <v>23</v>
      </c>
      <c r="B47" s="6">
        <v>45</v>
      </c>
      <c r="D47">
        <v>613.95916748046898</v>
      </c>
      <c r="E47">
        <v>526.17724609375</v>
      </c>
      <c r="F47">
        <v>470.88919067382801</v>
      </c>
      <c r="G47">
        <v>467.03720092773398</v>
      </c>
      <c r="I47" s="7">
        <f t="shared" si="0"/>
        <v>143.06997680664097</v>
      </c>
      <c r="J47" s="7">
        <f t="shared" si="0"/>
        <v>59.140045166016023</v>
      </c>
      <c r="K47" s="7">
        <f t="shared" si="1"/>
        <v>101.67194519042975</v>
      </c>
      <c r="L47" s="8">
        <f t="shared" si="2"/>
        <v>1.7191725996322722</v>
      </c>
      <c r="M47" s="8">
        <f t="shared" si="5"/>
        <v>1.9591809688854058</v>
      </c>
      <c r="P47" s="6">
        <f t="shared" si="4"/>
        <v>-0.28052790742714762</v>
      </c>
    </row>
    <row r="48" spans="1:16" x14ac:dyDescent="0.15">
      <c r="A48" s="6">
        <v>23.5</v>
      </c>
      <c r="B48" s="6">
        <v>46</v>
      </c>
      <c r="D48">
        <v>611.378662109375</v>
      </c>
      <c r="E48">
        <v>525.30358886718795</v>
      </c>
      <c r="F48">
        <v>471.26678466796898</v>
      </c>
      <c r="G48">
        <v>467.29147338867199</v>
      </c>
      <c r="I48" s="7">
        <f t="shared" si="0"/>
        <v>140.11187744140602</v>
      </c>
      <c r="J48" s="7">
        <f t="shared" si="0"/>
        <v>58.012115478515966</v>
      </c>
      <c r="K48" s="7">
        <f t="shared" si="1"/>
        <v>99.503396606444852</v>
      </c>
      <c r="L48" s="8">
        <f t="shared" si="2"/>
        <v>1.715217515956553</v>
      </c>
      <c r="M48" s="8">
        <f t="shared" si="5"/>
        <v>1.96044345845432</v>
      </c>
      <c r="P48" s="6">
        <f t="shared" si="4"/>
        <v>-0.21626901795553147</v>
      </c>
    </row>
    <row r="49" spans="1:22" x14ac:dyDescent="0.15">
      <c r="A49" s="6">
        <v>24</v>
      </c>
      <c r="B49" s="6">
        <v>47</v>
      </c>
      <c r="D49">
        <v>618.27587890625</v>
      </c>
      <c r="E49">
        <v>528.17486572265602</v>
      </c>
      <c r="F49">
        <v>471.13662719726602</v>
      </c>
      <c r="G49">
        <v>467.38900756835898</v>
      </c>
      <c r="I49" s="7">
        <f t="shared" si="0"/>
        <v>147.13925170898398</v>
      </c>
      <c r="J49" s="7">
        <f t="shared" si="0"/>
        <v>60.785858154297046</v>
      </c>
      <c r="K49" s="7">
        <f t="shared" si="1"/>
        <v>104.58915100097605</v>
      </c>
      <c r="L49" s="8">
        <f t="shared" si="2"/>
        <v>1.7206165081274332</v>
      </c>
      <c r="M49" s="8">
        <f t="shared" si="5"/>
        <v>1.9710600238698335</v>
      </c>
      <c r="P49" s="6">
        <f t="shared" si="4"/>
        <v>0.32409877628328315</v>
      </c>
    </row>
    <row r="50" spans="1:22" x14ac:dyDescent="0.15">
      <c r="A50" s="6">
        <v>24.5</v>
      </c>
      <c r="B50" s="6">
        <v>48</v>
      </c>
      <c r="D50">
        <v>615.29705810546898</v>
      </c>
      <c r="E50">
        <v>527.41925048828102</v>
      </c>
      <c r="F50">
        <v>470.71652221679699</v>
      </c>
      <c r="G50">
        <v>467.09640502929699</v>
      </c>
      <c r="I50" s="7">
        <f t="shared" si="0"/>
        <v>144.58053588867199</v>
      </c>
      <c r="J50" s="7">
        <f t="shared" si="0"/>
        <v>60.322845458984034</v>
      </c>
      <c r="K50" s="7">
        <f t="shared" si="1"/>
        <v>102.35454406738316</v>
      </c>
      <c r="L50" s="8">
        <f t="shared" si="2"/>
        <v>1.6967791106103938</v>
      </c>
      <c r="M50" s="8">
        <f t="shared" si="5"/>
        <v>1.9524401995974274</v>
      </c>
      <c r="P50" s="6">
        <f t="shared" si="4"/>
        <v>-0.62362329553590723</v>
      </c>
    </row>
    <row r="51" spans="1:22" x14ac:dyDescent="0.15">
      <c r="A51" s="6">
        <v>25</v>
      </c>
      <c r="B51" s="6">
        <v>49</v>
      </c>
      <c r="D51">
        <v>606.16857910156295</v>
      </c>
      <c r="E51">
        <v>523.27795410156295</v>
      </c>
      <c r="F51">
        <v>469.95938110351602</v>
      </c>
      <c r="G51">
        <v>466.03643798828102</v>
      </c>
      <c r="I51" s="7">
        <f t="shared" si="0"/>
        <v>136.20919799804693</v>
      </c>
      <c r="J51" s="7">
        <f t="shared" si="0"/>
        <v>57.241516113281932</v>
      </c>
      <c r="K51" s="7">
        <f t="shared" si="1"/>
        <v>96.140136718749574</v>
      </c>
      <c r="L51" s="8">
        <f t="shared" si="2"/>
        <v>1.679552591313036</v>
      </c>
      <c r="M51" s="8">
        <f t="shared" si="5"/>
        <v>1.940431253544703</v>
      </c>
      <c r="P51" s="6">
        <f t="shared" si="4"/>
        <v>-1.234861246385923</v>
      </c>
    </row>
    <row r="52" spans="1:22" x14ac:dyDescent="0.15">
      <c r="A52" s="6">
        <v>25.5</v>
      </c>
      <c r="B52" s="6">
        <v>50</v>
      </c>
      <c r="D52">
        <v>609.07867431640602</v>
      </c>
      <c r="E52">
        <v>524.67938232421898</v>
      </c>
      <c r="F52">
        <v>470.19430541992199</v>
      </c>
      <c r="G52">
        <v>466.63415527343801</v>
      </c>
      <c r="I52" s="7">
        <f t="shared" si="0"/>
        <v>138.88436889648403</v>
      </c>
      <c r="J52" s="7">
        <f t="shared" si="0"/>
        <v>58.045227050780966</v>
      </c>
      <c r="K52" s="7">
        <f t="shared" si="1"/>
        <v>98.252709960937352</v>
      </c>
      <c r="L52" s="8">
        <f t="shared" si="2"/>
        <v>1.6926923186118439</v>
      </c>
      <c r="M52" s="8">
        <f t="shared" si="5"/>
        <v>1.958788554088144</v>
      </c>
      <c r="P52" s="6">
        <f t="shared" si="4"/>
        <v>-0.30050125192452948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616.71105957031295</v>
      </c>
      <c r="E53">
        <v>527.91851806640602</v>
      </c>
      <c r="F53">
        <v>469.88577270507801</v>
      </c>
      <c r="G53">
        <v>466.501708984375</v>
      </c>
      <c r="I53" s="7">
        <f t="shared" si="0"/>
        <v>146.82528686523494</v>
      </c>
      <c r="J53" s="7">
        <f t="shared" si="0"/>
        <v>61.416809082031023</v>
      </c>
      <c r="K53" s="7">
        <f t="shared" si="1"/>
        <v>103.83352050781323</v>
      </c>
      <c r="L53" s="8">
        <f t="shared" si="2"/>
        <v>1.6906368477907825</v>
      </c>
      <c r="M53" s="8">
        <f t="shared" si="5"/>
        <v>1.961950656511716</v>
      </c>
      <c r="P53" s="6">
        <f t="shared" si="4"/>
        <v>-0.13955482104906497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619.19927978515602</v>
      </c>
      <c r="E54">
        <v>529.12103271484398</v>
      </c>
      <c r="F54">
        <v>470.60607910156301</v>
      </c>
      <c r="G54">
        <v>466.66146850585898</v>
      </c>
      <c r="I54" s="7">
        <f t="shared" si="0"/>
        <v>148.59320068359301</v>
      </c>
      <c r="J54" s="7">
        <f t="shared" si="0"/>
        <v>62.459564208985</v>
      </c>
      <c r="K54" s="7">
        <f t="shared" si="1"/>
        <v>104.87150573730352</v>
      </c>
      <c r="L54" s="8">
        <f t="shared" si="2"/>
        <v>1.6790303785407685</v>
      </c>
      <c r="M54" s="8">
        <f t="shared" si="5"/>
        <v>1.9555617605063356</v>
      </c>
      <c r="P54" s="6">
        <f t="shared" si="4"/>
        <v>-0.46474036900451005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617.01483154296898</v>
      </c>
      <c r="E55">
        <v>527.87103271484398</v>
      </c>
      <c r="F55">
        <v>470.06414794921898</v>
      </c>
      <c r="G55">
        <v>466.42617797851602</v>
      </c>
      <c r="I55" s="7">
        <f t="shared" si="0"/>
        <v>146.95068359375</v>
      </c>
      <c r="J55" s="7">
        <f t="shared" si="0"/>
        <v>61.444854736327954</v>
      </c>
      <c r="K55" s="7">
        <f t="shared" si="1"/>
        <v>103.93928527832043</v>
      </c>
      <c r="L55" s="8">
        <f t="shared" si="2"/>
        <v>1.6915864757813244</v>
      </c>
      <c r="M55" s="8">
        <f t="shared" si="5"/>
        <v>1.9733354309915248</v>
      </c>
      <c r="P55" s="6">
        <f t="shared" si="4"/>
        <v>0.43991370128218271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615.039306640625</v>
      </c>
      <c r="E56">
        <v>526.67333984375</v>
      </c>
      <c r="F56">
        <v>469.71917724609398</v>
      </c>
      <c r="G56">
        <v>465.97076416015602</v>
      </c>
      <c r="I56" s="7">
        <f t="shared" si="0"/>
        <v>145.32012939453102</v>
      </c>
      <c r="J56" s="7">
        <f t="shared" si="0"/>
        <v>60.702575683593977</v>
      </c>
      <c r="K56" s="7">
        <f t="shared" si="1"/>
        <v>102.82832641601524</v>
      </c>
      <c r="L56" s="8">
        <f t="shared" si="2"/>
        <v>1.6939697411193468</v>
      </c>
      <c r="M56" s="8">
        <f t="shared" si="5"/>
        <v>1.9809362695741806</v>
      </c>
      <c r="P56" s="6">
        <f t="shared" si="4"/>
        <v>0.82678537008698039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613.67694091796898</v>
      </c>
      <c r="E57">
        <v>526.607421875</v>
      </c>
      <c r="F57">
        <v>470.77380371093801</v>
      </c>
      <c r="G57">
        <v>466.34002685546898</v>
      </c>
      <c r="I57" s="7">
        <f t="shared" si="0"/>
        <v>142.90313720703097</v>
      </c>
      <c r="J57" s="7">
        <f t="shared" si="0"/>
        <v>60.267395019531023</v>
      </c>
      <c r="K57" s="7">
        <f t="shared" si="1"/>
        <v>100.71596069335925</v>
      </c>
      <c r="L57" s="8">
        <f t="shared" si="2"/>
        <v>1.6711517174538562</v>
      </c>
      <c r="M57" s="8">
        <f t="shared" si="5"/>
        <v>1.9633358191533232</v>
      </c>
      <c r="P57" s="6">
        <f t="shared" si="4"/>
        <v>-6.905204995384967E-2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612.42425537109398</v>
      </c>
      <c r="E58">
        <v>525.76037597656295</v>
      </c>
      <c r="F58">
        <v>470.39508056640602</v>
      </c>
      <c r="G58">
        <v>466.16394042968801</v>
      </c>
      <c r="I58" s="7">
        <f t="shared" si="0"/>
        <v>142.02917480468795</v>
      </c>
      <c r="J58" s="7">
        <f t="shared" si="0"/>
        <v>59.596435546874943</v>
      </c>
      <c r="K58" s="7">
        <f t="shared" si="1"/>
        <v>100.31166992187551</v>
      </c>
      <c r="L58" s="8">
        <f t="shared" si="2"/>
        <v>1.6831823749421462</v>
      </c>
      <c r="M58" s="8">
        <f t="shared" si="5"/>
        <v>1.9805840498862466</v>
      </c>
      <c r="P58" s="6">
        <f t="shared" si="4"/>
        <v>0.80885789840407163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611.25390625</v>
      </c>
      <c r="E59">
        <v>525.39044189453102</v>
      </c>
      <c r="F59">
        <v>470.82238769531301</v>
      </c>
      <c r="G59">
        <v>466.81671142578102</v>
      </c>
      <c r="I59" s="7">
        <f t="shared" si="0"/>
        <v>140.43151855468699</v>
      </c>
      <c r="J59" s="7">
        <f t="shared" si="0"/>
        <v>58.57373046875</v>
      </c>
      <c r="K59" s="7">
        <f t="shared" si="1"/>
        <v>99.429907226561994</v>
      </c>
      <c r="L59" s="8">
        <f t="shared" si="2"/>
        <v>1.6975170683316714</v>
      </c>
      <c r="M59" s="8">
        <f t="shared" si="5"/>
        <v>2.0001363165204049</v>
      </c>
      <c r="P59" s="6">
        <f t="shared" si="4"/>
        <v>1.8040399351511509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610.85638427734398</v>
      </c>
      <c r="E60">
        <v>524.790283203125</v>
      </c>
      <c r="F60">
        <v>470.58480834960898</v>
      </c>
      <c r="G60">
        <v>466.49032592773398</v>
      </c>
      <c r="I60" s="7">
        <f t="shared" si="0"/>
        <v>140.271575927735</v>
      </c>
      <c r="J60" s="7">
        <f t="shared" si="0"/>
        <v>58.299957275391023</v>
      </c>
      <c r="K60" s="7">
        <f t="shared" si="1"/>
        <v>99.46160583496129</v>
      </c>
      <c r="L60" s="8">
        <f t="shared" si="2"/>
        <v>1.706032225120429</v>
      </c>
      <c r="M60" s="8">
        <f t="shared" si="5"/>
        <v>2.0138690465537961</v>
      </c>
      <c r="P60" s="6">
        <f t="shared" si="4"/>
        <v>2.5030159925281579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610.345458984375</v>
      </c>
      <c r="E61">
        <v>524.99114990234398</v>
      </c>
      <c r="F61">
        <v>470.714599609375</v>
      </c>
      <c r="G61">
        <v>466.87438964843801</v>
      </c>
      <c r="I61" s="7">
        <f t="shared" si="0"/>
        <v>139.630859375</v>
      </c>
      <c r="J61" s="7">
        <f t="shared" si="0"/>
        <v>58.116760253905966</v>
      </c>
      <c r="K61" s="7">
        <f t="shared" si="1"/>
        <v>98.949127197265824</v>
      </c>
      <c r="L61" s="8">
        <f t="shared" si="2"/>
        <v>1.7025919332902861</v>
      </c>
      <c r="M61" s="8">
        <f t="shared" si="5"/>
        <v>2.0156463279682866</v>
      </c>
      <c r="P61" s="6">
        <f t="shared" si="4"/>
        <v>2.5934770409088816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610.16149902343795</v>
      </c>
      <c r="E62">
        <v>524.97515869140602</v>
      </c>
      <c r="F62">
        <v>470.94534301757801</v>
      </c>
      <c r="G62">
        <v>467.19354248046898</v>
      </c>
      <c r="I62" s="7">
        <f t="shared" si="0"/>
        <v>139.21615600585994</v>
      </c>
      <c r="J62" s="7">
        <f t="shared" si="0"/>
        <v>57.781616210937045</v>
      </c>
      <c r="K62" s="7">
        <f t="shared" si="1"/>
        <v>98.769024658204017</v>
      </c>
      <c r="L62" s="8">
        <f t="shared" si="2"/>
        <v>1.7093503286173013</v>
      </c>
      <c r="M62" s="8">
        <f t="shared" si="5"/>
        <v>2.0276222965399349</v>
      </c>
      <c r="P62" s="6">
        <f t="shared" si="4"/>
        <v>3.2030364857627287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609.21746826171898</v>
      </c>
      <c r="E63">
        <v>524.42333984375</v>
      </c>
      <c r="F63">
        <v>471.27740478515602</v>
      </c>
      <c r="G63">
        <v>467.14535522460898</v>
      </c>
      <c r="I63" s="7">
        <f t="shared" si="0"/>
        <v>137.94006347656295</v>
      </c>
      <c r="J63" s="7">
        <f t="shared" si="0"/>
        <v>57.277984619141023</v>
      </c>
      <c r="K63" s="7">
        <f t="shared" si="1"/>
        <v>97.845474243164233</v>
      </c>
      <c r="L63" s="8">
        <f t="shared" si="2"/>
        <v>1.7082562330670144</v>
      </c>
      <c r="M63" s="8">
        <f t="shared" si="5"/>
        <v>2.0317457742342815</v>
      </c>
      <c r="P63" s="6">
        <f t="shared" si="4"/>
        <v>3.4129155247060656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608.0341796875</v>
      </c>
      <c r="E64">
        <v>523.47393798828102</v>
      </c>
      <c r="F64">
        <v>470.73092651367199</v>
      </c>
      <c r="G64">
        <v>466.53738403320301</v>
      </c>
      <c r="I64" s="7">
        <f t="shared" si="0"/>
        <v>137.30325317382801</v>
      </c>
      <c r="J64" s="7">
        <f t="shared" si="0"/>
        <v>56.936553955078011</v>
      </c>
      <c r="K64" s="7">
        <f t="shared" si="1"/>
        <v>97.447665405273398</v>
      </c>
      <c r="L64" s="8">
        <f t="shared" si="2"/>
        <v>1.711513230712171</v>
      </c>
      <c r="M64" s="8">
        <f t="shared" si="5"/>
        <v>2.0402203451240712</v>
      </c>
      <c r="P64" s="6">
        <f t="shared" si="4"/>
        <v>3.8442589017406501</v>
      </c>
      <c r="U64" s="18">
        <v>12.5</v>
      </c>
      <c r="V64" s="20">
        <f t="shared" ref="V64:V83" si="6">L26</f>
        <v>1.8781313680467404</v>
      </c>
    </row>
    <row r="65" spans="1:22" x14ac:dyDescent="0.15">
      <c r="A65" s="6">
        <v>32</v>
      </c>
      <c r="B65" s="6">
        <v>63</v>
      </c>
      <c r="D65">
        <v>608.54376220703102</v>
      </c>
      <c r="E65">
        <v>524.27282714843795</v>
      </c>
      <c r="F65">
        <v>470.57684326171898</v>
      </c>
      <c r="G65">
        <v>466.71423339843801</v>
      </c>
      <c r="I65" s="7">
        <f t="shared" si="0"/>
        <v>137.96691894531205</v>
      </c>
      <c r="J65" s="7">
        <f t="shared" si="0"/>
        <v>57.558593749999943</v>
      </c>
      <c r="K65" s="7">
        <f t="shared" si="1"/>
        <v>97.675903320312088</v>
      </c>
      <c r="L65" s="8">
        <f t="shared" si="2"/>
        <v>1.6969821004411212</v>
      </c>
      <c r="M65" s="8">
        <f t="shared" si="5"/>
        <v>2.030906788097655</v>
      </c>
      <c r="P65" s="6">
        <f t="shared" si="4"/>
        <v>3.3702123462013378</v>
      </c>
      <c r="U65" s="18">
        <v>13</v>
      </c>
      <c r="V65" s="20">
        <f t="shared" si="6"/>
        <v>1.8863453613403141</v>
      </c>
    </row>
    <row r="66" spans="1:22" x14ac:dyDescent="0.15">
      <c r="A66" s="6">
        <v>32.5</v>
      </c>
      <c r="B66" s="6">
        <v>64</v>
      </c>
      <c r="D66">
        <v>607.34991455078102</v>
      </c>
      <c r="E66">
        <v>524.072509765625</v>
      </c>
      <c r="F66">
        <v>471.212890625</v>
      </c>
      <c r="G66">
        <v>466.61364746093801</v>
      </c>
      <c r="I66" s="7">
        <f t="shared" ref="I66:J129" si="7">D66-F66</f>
        <v>136.13702392578102</v>
      </c>
      <c r="J66" s="7">
        <f t="shared" si="7"/>
        <v>57.458862304686988</v>
      </c>
      <c r="K66" s="7">
        <f t="shared" ref="K66:K129" si="8">I66-0.7*J66</f>
        <v>95.915820312500131</v>
      </c>
      <c r="L66" s="8">
        <f t="shared" ref="L66:L129" si="9">K66/J66</f>
        <v>1.669295500559818</v>
      </c>
      <c r="M66" s="8">
        <f t="shared" si="5"/>
        <v>2.0084377614609852</v>
      </c>
      <c r="P66" s="6">
        <f t="shared" si="4"/>
        <v>2.2265714522632098</v>
      </c>
      <c r="U66" s="18">
        <v>13.5</v>
      </c>
      <c r="V66" s="20">
        <f t="shared" si="6"/>
        <v>1.8482391793667865</v>
      </c>
    </row>
    <row r="67" spans="1:22" x14ac:dyDescent="0.15">
      <c r="A67" s="6">
        <v>33</v>
      </c>
      <c r="B67" s="6">
        <v>65</v>
      </c>
      <c r="D67">
        <v>606.86322021484398</v>
      </c>
      <c r="E67">
        <v>523.53887939453102</v>
      </c>
      <c r="F67">
        <v>470.63226318359398</v>
      </c>
      <c r="G67">
        <v>466.89639282226602</v>
      </c>
      <c r="I67" s="7">
        <f t="shared" si="7"/>
        <v>136.23095703125</v>
      </c>
      <c r="J67" s="7">
        <f t="shared" si="7"/>
        <v>56.642486572265</v>
      </c>
      <c r="K67" s="7">
        <f t="shared" si="8"/>
        <v>96.581216430664512</v>
      </c>
      <c r="L67" s="8">
        <f t="shared" si="9"/>
        <v>1.7051019874885844</v>
      </c>
      <c r="M67" s="8">
        <f t="shared" si="5"/>
        <v>2.049461821634385</v>
      </c>
      <c r="P67" s="6">
        <f t="shared" si="4"/>
        <v>4.3146366634686419</v>
      </c>
      <c r="U67" s="18">
        <v>14</v>
      </c>
      <c r="V67" s="20">
        <f t="shared" si="6"/>
        <v>1.8422584469501238</v>
      </c>
    </row>
    <row r="68" spans="1:22" x14ac:dyDescent="0.15">
      <c r="A68" s="6">
        <v>33.5</v>
      </c>
      <c r="B68" s="6">
        <v>66</v>
      </c>
      <c r="D68">
        <v>606.73193359375</v>
      </c>
      <c r="E68">
        <v>523.25262451171898</v>
      </c>
      <c r="F68">
        <v>470.68804931640602</v>
      </c>
      <c r="G68">
        <v>466.88919067382801</v>
      </c>
      <c r="I68" s="7">
        <f t="shared" si="7"/>
        <v>136.04388427734398</v>
      </c>
      <c r="J68" s="7">
        <f t="shared" si="7"/>
        <v>56.363433837890966</v>
      </c>
      <c r="K68" s="7">
        <f t="shared" si="8"/>
        <v>96.589480590820301</v>
      </c>
      <c r="L68" s="8">
        <f t="shared" si="9"/>
        <v>1.713690490693399</v>
      </c>
      <c r="M68" s="8">
        <f t="shared" si="5"/>
        <v>2.0632678980838328</v>
      </c>
      <c r="P68" s="6">
        <f t="shared" si="4"/>
        <v>5.0173459471301101</v>
      </c>
      <c r="U68" s="18">
        <v>14.5</v>
      </c>
      <c r="V68" s="20">
        <f t="shared" si="6"/>
        <v>1.8547035715558908</v>
      </c>
    </row>
    <row r="69" spans="1:22" x14ac:dyDescent="0.15">
      <c r="A69" s="6">
        <v>34</v>
      </c>
      <c r="B69" s="6">
        <v>67</v>
      </c>
      <c r="D69">
        <v>606.48059082031295</v>
      </c>
      <c r="E69">
        <v>523.22467041015602</v>
      </c>
      <c r="F69">
        <v>470.33660888671898</v>
      </c>
      <c r="G69">
        <v>466.37268066406301</v>
      </c>
      <c r="I69" s="7">
        <f t="shared" si="7"/>
        <v>136.14398193359398</v>
      </c>
      <c r="J69" s="7">
        <f t="shared" si="7"/>
        <v>56.851989746093011</v>
      </c>
      <c r="K69" s="7">
        <f t="shared" si="8"/>
        <v>96.347589111328872</v>
      </c>
      <c r="L69" s="8">
        <f t="shared" si="9"/>
        <v>1.6947091832955605</v>
      </c>
      <c r="M69" s="8">
        <f t="shared" si="5"/>
        <v>2.0495041639306275</v>
      </c>
      <c r="P69" s="6">
        <f t="shared" si="4"/>
        <v>4.316791824985394</v>
      </c>
      <c r="U69" s="18">
        <v>15</v>
      </c>
      <c r="V69" s="20">
        <f t="shared" si="6"/>
        <v>1.8128259026986373</v>
      </c>
    </row>
    <row r="70" spans="1:22" x14ac:dyDescent="0.15">
      <c r="A70" s="6">
        <v>34.5</v>
      </c>
      <c r="B70" s="6">
        <v>68</v>
      </c>
      <c r="D70">
        <v>605.76458740234398</v>
      </c>
      <c r="E70">
        <v>523.65106201171898</v>
      </c>
      <c r="F70">
        <v>470.17001342773398</v>
      </c>
      <c r="G70">
        <v>466.69943237304699</v>
      </c>
      <c r="I70" s="7">
        <f t="shared" si="7"/>
        <v>135.59457397461</v>
      </c>
      <c r="J70" s="7">
        <f t="shared" si="7"/>
        <v>56.951629638671989</v>
      </c>
      <c r="K70" s="7">
        <f t="shared" si="8"/>
        <v>95.728433227539611</v>
      </c>
      <c r="L70" s="8">
        <f t="shared" si="9"/>
        <v>1.6808725902118336</v>
      </c>
      <c r="M70" s="8">
        <f t="shared" si="5"/>
        <v>2.0408851440915337</v>
      </c>
      <c r="P70" s="6">
        <f t="shared" ref="P70:P133" si="10">(M70-$O$2)/$O$2*100</f>
        <v>3.8780962057650732</v>
      </c>
      <c r="U70" s="18">
        <v>15.5</v>
      </c>
      <c r="V70" s="20">
        <f t="shared" si="6"/>
        <v>1.8126757328521559</v>
      </c>
    </row>
    <row r="71" spans="1:22" x14ac:dyDescent="0.15">
      <c r="A71" s="6">
        <v>35</v>
      </c>
      <c r="B71" s="6">
        <v>69</v>
      </c>
      <c r="D71">
        <v>605.24761962890602</v>
      </c>
      <c r="E71">
        <v>523.78802490234398</v>
      </c>
      <c r="F71">
        <v>470.23834228515602</v>
      </c>
      <c r="G71">
        <v>466.35369873046898</v>
      </c>
      <c r="I71" s="7">
        <f t="shared" si="7"/>
        <v>135.00927734375</v>
      </c>
      <c r="J71" s="7">
        <f t="shared" si="7"/>
        <v>57.434326171875</v>
      </c>
      <c r="K71" s="7">
        <f t="shared" si="8"/>
        <v>94.805249023437511</v>
      </c>
      <c r="L71" s="8">
        <f t="shared" si="9"/>
        <v>1.6506722606917719</v>
      </c>
      <c r="M71" s="8">
        <f t="shared" si="5"/>
        <v>2.0159023878161055</v>
      </c>
      <c r="P71" s="6">
        <f t="shared" si="10"/>
        <v>2.6065101160837276</v>
      </c>
      <c r="U71" s="18">
        <v>16</v>
      </c>
      <c r="V71" s="20">
        <f t="shared" si="6"/>
        <v>1.8055637557699331</v>
      </c>
    </row>
    <row r="72" spans="1:22" x14ac:dyDescent="0.15">
      <c r="A72" s="6">
        <v>35.5</v>
      </c>
      <c r="B72" s="6">
        <v>70</v>
      </c>
      <c r="D72">
        <v>603.895751953125</v>
      </c>
      <c r="E72">
        <v>523.509521484375</v>
      </c>
      <c r="F72">
        <v>470.28347778320301</v>
      </c>
      <c r="G72">
        <v>466.431884765625</v>
      </c>
      <c r="I72" s="7">
        <f t="shared" si="7"/>
        <v>133.61227416992199</v>
      </c>
      <c r="J72" s="7">
        <f t="shared" si="7"/>
        <v>57.07763671875</v>
      </c>
      <c r="K72" s="7">
        <f t="shared" si="8"/>
        <v>93.657928466796989</v>
      </c>
      <c r="L72" s="8">
        <f t="shared" si="9"/>
        <v>1.6408865862526218</v>
      </c>
      <c r="M72" s="8">
        <f t="shared" si="5"/>
        <v>2.0113342866215889</v>
      </c>
      <c r="P72" s="6">
        <f t="shared" si="10"/>
        <v>2.3740003853252625</v>
      </c>
      <c r="U72" s="18">
        <v>16.5</v>
      </c>
      <c r="V72" s="20">
        <f t="shared" si="6"/>
        <v>1.8176655318062886</v>
      </c>
    </row>
    <row r="73" spans="1:22" x14ac:dyDescent="0.15">
      <c r="A73" s="6">
        <v>36</v>
      </c>
      <c r="B73" s="6">
        <v>71</v>
      </c>
      <c r="D73">
        <v>602.79376220703102</v>
      </c>
      <c r="E73">
        <v>523.40643310546898</v>
      </c>
      <c r="F73">
        <v>470.3798828125</v>
      </c>
      <c r="G73">
        <v>466.32522583007801</v>
      </c>
      <c r="I73" s="7">
        <f t="shared" si="7"/>
        <v>132.41387939453102</v>
      </c>
      <c r="J73" s="7">
        <f t="shared" si="7"/>
        <v>57.081207275390966</v>
      </c>
      <c r="K73" s="7">
        <f t="shared" si="8"/>
        <v>92.457034301757346</v>
      </c>
      <c r="L73" s="8">
        <f t="shared" si="9"/>
        <v>1.6197455995577326</v>
      </c>
      <c r="M73" s="8">
        <f t="shared" si="5"/>
        <v>1.9954108731713329</v>
      </c>
      <c r="P73" s="6">
        <f t="shared" si="10"/>
        <v>1.5635217167443549</v>
      </c>
      <c r="U73" s="18">
        <v>17</v>
      </c>
      <c r="V73" s="20">
        <f t="shared" si="6"/>
        <v>1.8027860983506971</v>
      </c>
    </row>
    <row r="74" spans="1:22" x14ac:dyDescent="0.15">
      <c r="A74" s="6">
        <v>36.5</v>
      </c>
      <c r="B74" s="6">
        <v>72</v>
      </c>
      <c r="D74">
        <v>602.04919433593795</v>
      </c>
      <c r="E74">
        <v>523.21746826171898</v>
      </c>
      <c r="F74">
        <v>470.41973876953102</v>
      </c>
      <c r="G74">
        <v>466.50778198242199</v>
      </c>
      <c r="I74" s="7">
        <f t="shared" si="7"/>
        <v>131.62945556640693</v>
      </c>
      <c r="J74" s="7">
        <f t="shared" si="7"/>
        <v>56.709686279296989</v>
      </c>
      <c r="K74" s="7">
        <f t="shared" si="8"/>
        <v>91.932675170899046</v>
      </c>
      <c r="L74" s="8">
        <f t="shared" si="9"/>
        <v>1.6211106285816452</v>
      </c>
      <c r="M74" s="8">
        <f t="shared" si="5"/>
        <v>2.0019934754398792</v>
      </c>
      <c r="P74" s="6">
        <f t="shared" si="10"/>
        <v>1.8985666327779367</v>
      </c>
      <c r="U74" s="18">
        <v>17.5</v>
      </c>
      <c r="V74" s="20">
        <f t="shared" si="6"/>
        <v>1.7955926028270599</v>
      </c>
    </row>
    <row r="75" spans="1:22" x14ac:dyDescent="0.15">
      <c r="A75" s="6">
        <v>37</v>
      </c>
      <c r="B75" s="6">
        <v>73</v>
      </c>
      <c r="D75">
        <v>595.02264404296898</v>
      </c>
      <c r="E75">
        <v>520.73077392578102</v>
      </c>
      <c r="F75">
        <v>470.55447387695301</v>
      </c>
      <c r="G75">
        <v>466.79278564453102</v>
      </c>
      <c r="I75" s="7">
        <f t="shared" si="7"/>
        <v>124.46817016601597</v>
      </c>
      <c r="J75" s="7">
        <f t="shared" si="7"/>
        <v>53.93798828125</v>
      </c>
      <c r="K75" s="7">
        <f t="shared" si="8"/>
        <v>86.711578369140966</v>
      </c>
      <c r="L75" s="8">
        <f t="shared" si="9"/>
        <v>1.6076161001222169</v>
      </c>
      <c r="M75" s="8">
        <f t="shared" si="5"/>
        <v>1.9937165202250839</v>
      </c>
      <c r="P75" s="6">
        <f t="shared" si="10"/>
        <v>1.4772816072180939</v>
      </c>
      <c r="U75" s="18">
        <v>18</v>
      </c>
      <c r="V75" s="20">
        <f t="shared" si="6"/>
        <v>1.76819256826462</v>
      </c>
    </row>
    <row r="76" spans="1:22" x14ac:dyDescent="0.15">
      <c r="A76" s="6">
        <v>37.5</v>
      </c>
      <c r="B76" s="6">
        <v>74</v>
      </c>
      <c r="D76">
        <v>588.86279296875</v>
      </c>
      <c r="E76">
        <v>517.74395751953102</v>
      </c>
      <c r="F76">
        <v>470.29943847656301</v>
      </c>
      <c r="G76">
        <v>466.50360107421898</v>
      </c>
      <c r="I76" s="7">
        <f t="shared" si="7"/>
        <v>118.56335449218699</v>
      </c>
      <c r="J76" s="7">
        <f t="shared" si="7"/>
        <v>51.240356445312045</v>
      </c>
      <c r="K76" s="7">
        <f t="shared" si="8"/>
        <v>82.695104980468557</v>
      </c>
      <c r="L76" s="8">
        <f t="shared" si="9"/>
        <v>1.6138667003366307</v>
      </c>
      <c r="M76" s="8">
        <f t="shared" si="5"/>
        <v>2.0051846936841313</v>
      </c>
      <c r="P76" s="6">
        <f t="shared" si="10"/>
        <v>2.0609950167316948</v>
      </c>
      <c r="U76" s="18">
        <v>18.5</v>
      </c>
      <c r="V76" s="20">
        <f t="shared" si="6"/>
        <v>1.7598267035239319</v>
      </c>
    </row>
    <row r="77" spans="1:22" x14ac:dyDescent="0.15">
      <c r="A77" s="6">
        <v>38</v>
      </c>
      <c r="B77" s="6">
        <v>75</v>
      </c>
      <c r="D77">
        <v>590.08251953125</v>
      </c>
      <c r="E77">
        <v>518.18621826171898</v>
      </c>
      <c r="F77">
        <v>469.95938110351602</v>
      </c>
      <c r="G77">
        <v>466.64288330078102</v>
      </c>
      <c r="I77" s="7">
        <f t="shared" si="7"/>
        <v>120.12313842773398</v>
      </c>
      <c r="J77" s="7">
        <f t="shared" si="7"/>
        <v>51.543334960937955</v>
      </c>
      <c r="K77" s="7">
        <f t="shared" si="8"/>
        <v>84.042803955077403</v>
      </c>
      <c r="L77" s="8">
        <f t="shared" si="9"/>
        <v>1.6305270898510762</v>
      </c>
      <c r="M77" s="8">
        <f t="shared" si="5"/>
        <v>2.0270626564432099</v>
      </c>
      <c r="P77" s="6">
        <f t="shared" si="10"/>
        <v>3.1745516158637548</v>
      </c>
      <c r="U77" s="18">
        <v>19</v>
      </c>
      <c r="V77" s="20">
        <f t="shared" si="6"/>
        <v>1.7662494277823562</v>
      </c>
    </row>
    <row r="78" spans="1:22" x14ac:dyDescent="0.15">
      <c r="A78" s="6">
        <v>38.5</v>
      </c>
      <c r="B78" s="6">
        <v>76</v>
      </c>
      <c r="D78">
        <v>578.50158691406295</v>
      </c>
      <c r="E78">
        <v>513.43560791015602</v>
      </c>
      <c r="F78">
        <v>470.261474609375</v>
      </c>
      <c r="G78">
        <v>466.44403076171898</v>
      </c>
      <c r="I78" s="7">
        <f t="shared" si="7"/>
        <v>108.24011230468795</v>
      </c>
      <c r="J78" s="7">
        <f t="shared" si="7"/>
        <v>46.991577148437045</v>
      </c>
      <c r="K78" s="7">
        <f t="shared" si="8"/>
        <v>75.346008300782017</v>
      </c>
      <c r="L78" s="8">
        <f t="shared" si="9"/>
        <v>1.6033939031835209</v>
      </c>
      <c r="M78" s="8">
        <f t="shared" si="5"/>
        <v>2.0051470430202878</v>
      </c>
      <c r="P78" s="6">
        <f t="shared" si="10"/>
        <v>2.05907865250499</v>
      </c>
      <c r="U78" s="18">
        <v>19.5</v>
      </c>
      <c r="V78" s="20">
        <f t="shared" si="6"/>
        <v>1.7402670487111909</v>
      </c>
    </row>
    <row r="79" spans="1:22" x14ac:dyDescent="0.15">
      <c r="A79" s="6">
        <v>39</v>
      </c>
      <c r="B79" s="6">
        <v>77</v>
      </c>
      <c r="D79">
        <v>569.59808349609398</v>
      </c>
      <c r="E79">
        <v>509.22000122070301</v>
      </c>
      <c r="F79">
        <v>469.68157958984398</v>
      </c>
      <c r="G79">
        <v>466.31689453125</v>
      </c>
      <c r="I79" s="7">
        <f t="shared" si="7"/>
        <v>99.91650390625</v>
      </c>
      <c r="J79" s="7">
        <f t="shared" si="7"/>
        <v>42.903106689453011</v>
      </c>
      <c r="K79" s="7">
        <f t="shared" si="8"/>
        <v>69.884329223632889</v>
      </c>
      <c r="L79" s="8">
        <f t="shared" si="9"/>
        <v>1.6288873840647242</v>
      </c>
      <c r="M79" s="8">
        <f t="shared" si="5"/>
        <v>2.0358580971461246</v>
      </c>
      <c r="P79" s="6">
        <f t="shared" si="10"/>
        <v>3.6222268013853656</v>
      </c>
      <c r="U79" s="18">
        <v>20</v>
      </c>
      <c r="V79" s="20">
        <f t="shared" si="6"/>
        <v>1.7656539194866128</v>
      </c>
    </row>
    <row r="80" spans="1:22" x14ac:dyDescent="0.15">
      <c r="A80" s="6">
        <v>39.5</v>
      </c>
      <c r="B80" s="6">
        <v>78</v>
      </c>
      <c r="D80">
        <v>570.72448730468795</v>
      </c>
      <c r="E80">
        <v>509.65640258789102</v>
      </c>
      <c r="F80">
        <v>470.6728515625</v>
      </c>
      <c r="G80">
        <v>466.64666748046898</v>
      </c>
      <c r="I80" s="7">
        <f t="shared" si="7"/>
        <v>100.05163574218795</v>
      </c>
      <c r="J80" s="7">
        <f t="shared" si="7"/>
        <v>43.009735107422046</v>
      </c>
      <c r="K80" s="7">
        <f t="shared" si="8"/>
        <v>69.944821166992526</v>
      </c>
      <c r="L80" s="8">
        <f t="shared" si="9"/>
        <v>1.6262555673104433</v>
      </c>
      <c r="M80" s="8">
        <f t="shared" si="5"/>
        <v>2.0384438536364771</v>
      </c>
      <c r="P80" s="6">
        <f t="shared" si="10"/>
        <v>3.7538380594941967</v>
      </c>
      <c r="U80" s="18">
        <v>20.5</v>
      </c>
      <c r="V80" s="20">
        <f t="shared" si="6"/>
        <v>1.75711934662821</v>
      </c>
    </row>
    <row r="81" spans="1:22" x14ac:dyDescent="0.15">
      <c r="A81" s="6">
        <v>40</v>
      </c>
      <c r="B81" s="6">
        <v>79</v>
      </c>
      <c r="D81">
        <v>574.24517822265602</v>
      </c>
      <c r="E81">
        <v>511.23748779296898</v>
      </c>
      <c r="F81">
        <v>468.71536254882801</v>
      </c>
      <c r="G81">
        <v>465.63415527343801</v>
      </c>
      <c r="I81" s="7">
        <f t="shared" si="7"/>
        <v>105.52981567382801</v>
      </c>
      <c r="J81" s="7">
        <f t="shared" si="7"/>
        <v>45.603332519530966</v>
      </c>
      <c r="K81" s="7">
        <f t="shared" si="8"/>
        <v>73.607482910156335</v>
      </c>
      <c r="L81" s="8">
        <f t="shared" si="9"/>
        <v>1.6140812270382163</v>
      </c>
      <c r="M81" s="8">
        <f t="shared" si="5"/>
        <v>2.0314870866088834</v>
      </c>
      <c r="P81" s="6">
        <f t="shared" si="10"/>
        <v>3.399748699460591</v>
      </c>
      <c r="U81" s="18">
        <v>21</v>
      </c>
      <c r="V81" s="20">
        <f t="shared" si="6"/>
        <v>1.7495047620801609</v>
      </c>
    </row>
    <row r="82" spans="1:22" x14ac:dyDescent="0.15">
      <c r="A82" s="6">
        <v>40.5</v>
      </c>
      <c r="B82" s="6">
        <v>80</v>
      </c>
      <c r="D82">
        <v>569.89495849609398</v>
      </c>
      <c r="E82">
        <v>509.63601684570301</v>
      </c>
      <c r="F82">
        <v>468.92752075195301</v>
      </c>
      <c r="G82">
        <v>465.83187866210898</v>
      </c>
      <c r="I82" s="7">
        <f t="shared" si="7"/>
        <v>100.96743774414097</v>
      </c>
      <c r="J82" s="7">
        <f t="shared" si="7"/>
        <v>43.804138183594034</v>
      </c>
      <c r="K82" s="7">
        <f t="shared" si="8"/>
        <v>70.304541015625148</v>
      </c>
      <c r="L82" s="8">
        <f t="shared" si="9"/>
        <v>1.60497487066088</v>
      </c>
      <c r="M82" s="8">
        <f t="shared" si="5"/>
        <v>2.0275983034761804</v>
      </c>
      <c r="P82" s="6">
        <f t="shared" si="10"/>
        <v>3.2018152735881142</v>
      </c>
      <c r="U82" s="18">
        <v>21.5</v>
      </c>
      <c r="V82" s="20">
        <f t="shared" si="6"/>
        <v>1.7467916246912885</v>
      </c>
    </row>
    <row r="83" spans="1:22" x14ac:dyDescent="0.15">
      <c r="A83" s="6">
        <v>41</v>
      </c>
      <c r="B83" s="6">
        <v>81</v>
      </c>
      <c r="D83">
        <v>568.80847167968795</v>
      </c>
      <c r="E83">
        <v>509.46868896484398</v>
      </c>
      <c r="F83">
        <v>468.61175537109398</v>
      </c>
      <c r="G83">
        <v>465.93814086914102</v>
      </c>
      <c r="I83" s="7">
        <f t="shared" si="7"/>
        <v>100.19671630859398</v>
      </c>
      <c r="J83" s="7">
        <f t="shared" si="7"/>
        <v>43.530548095702954</v>
      </c>
      <c r="K83" s="7">
        <f t="shared" si="8"/>
        <v>69.725332641601909</v>
      </c>
      <c r="L83" s="8">
        <f t="shared" si="9"/>
        <v>1.601756368615187</v>
      </c>
      <c r="M83" s="8">
        <f t="shared" si="5"/>
        <v>2.0295973746751206</v>
      </c>
      <c r="P83" s="6">
        <f t="shared" si="10"/>
        <v>3.303565100581987</v>
      </c>
      <c r="U83" s="18">
        <v>22</v>
      </c>
      <c r="V83" s="20">
        <f t="shared" si="6"/>
        <v>1.7416332725211772</v>
      </c>
    </row>
    <row r="84" spans="1:22" x14ac:dyDescent="0.15">
      <c r="A84" s="6">
        <v>41.5</v>
      </c>
      <c r="B84" s="6">
        <v>82</v>
      </c>
      <c r="D84">
        <v>567.561279296875</v>
      </c>
      <c r="E84">
        <v>508.88272094726602</v>
      </c>
      <c r="F84">
        <v>468.76470947265602</v>
      </c>
      <c r="G84">
        <v>465.47476196289102</v>
      </c>
      <c r="I84" s="7">
        <f t="shared" si="7"/>
        <v>98.796569824218977</v>
      </c>
      <c r="J84" s="7">
        <f t="shared" si="7"/>
        <v>43.407958984375</v>
      </c>
      <c r="K84" s="7">
        <f t="shared" si="8"/>
        <v>68.41099853515648</v>
      </c>
      <c r="L84" s="8">
        <f t="shared" si="9"/>
        <v>1.576001271098268</v>
      </c>
      <c r="M84" s="8">
        <f t="shared" si="5"/>
        <v>2.009059850402835</v>
      </c>
      <c r="P84" s="6">
        <f t="shared" si="10"/>
        <v>2.2582348778788535</v>
      </c>
      <c r="U84" s="18">
        <v>65</v>
      </c>
      <c r="V84" s="20">
        <f t="shared" ref="V84:V104" si="11">L131</f>
        <v>1.294412082023479</v>
      </c>
    </row>
    <row r="85" spans="1:22" x14ac:dyDescent="0.15">
      <c r="A85" s="6">
        <v>42</v>
      </c>
      <c r="B85" s="6">
        <v>83</v>
      </c>
      <c r="D85">
        <v>567.24645996093795</v>
      </c>
      <c r="E85">
        <v>508.78326416015602</v>
      </c>
      <c r="F85">
        <v>468.90093994140602</v>
      </c>
      <c r="G85">
        <v>465.77038574218801</v>
      </c>
      <c r="I85" s="7">
        <f t="shared" si="7"/>
        <v>98.345520019531932</v>
      </c>
      <c r="J85" s="7">
        <f t="shared" si="7"/>
        <v>43.012878417968011</v>
      </c>
      <c r="K85" s="7">
        <f t="shared" si="8"/>
        <v>68.236505126954327</v>
      </c>
      <c r="L85" s="8">
        <f t="shared" si="9"/>
        <v>1.5864203382038602</v>
      </c>
      <c r="M85" s="8">
        <f t="shared" si="5"/>
        <v>2.0246964907530605</v>
      </c>
      <c r="P85" s="6">
        <f t="shared" si="10"/>
        <v>3.0541172112566608</v>
      </c>
      <c r="U85" s="18">
        <v>65.5</v>
      </c>
      <c r="V85" s="20">
        <f t="shared" si="11"/>
        <v>1.2779024638728578</v>
      </c>
    </row>
    <row r="86" spans="1:22" x14ac:dyDescent="0.15">
      <c r="A86" s="6">
        <v>42.5</v>
      </c>
      <c r="B86" s="6">
        <v>84</v>
      </c>
      <c r="D86">
        <v>567.335693359375</v>
      </c>
      <c r="E86">
        <v>508.99801635742199</v>
      </c>
      <c r="F86">
        <v>468.53549194335898</v>
      </c>
      <c r="G86">
        <v>465.83947753906301</v>
      </c>
      <c r="I86" s="7">
        <f t="shared" si="7"/>
        <v>98.800201416016023</v>
      </c>
      <c r="J86" s="7">
        <f t="shared" si="7"/>
        <v>43.158538818358977</v>
      </c>
      <c r="K86" s="7">
        <f t="shared" si="8"/>
        <v>68.589224243164736</v>
      </c>
      <c r="L86" s="8">
        <f t="shared" si="9"/>
        <v>1.5892387954058338</v>
      </c>
      <c r="M86" s="8">
        <f t="shared" si="5"/>
        <v>2.0327325211996676</v>
      </c>
      <c r="P86" s="6">
        <f t="shared" si="10"/>
        <v>3.4631395152612794</v>
      </c>
      <c r="U86" s="18">
        <v>66</v>
      </c>
      <c r="V86" s="20">
        <f t="shared" si="11"/>
        <v>1.2710326720730045</v>
      </c>
    </row>
    <row r="87" spans="1:22" x14ac:dyDescent="0.15">
      <c r="A87" s="6">
        <v>43</v>
      </c>
      <c r="B87" s="6">
        <v>85</v>
      </c>
      <c r="C87" s="6" t="s">
        <v>10</v>
      </c>
      <c r="D87">
        <v>570.719970703125</v>
      </c>
      <c r="E87">
        <v>510.16030883789102</v>
      </c>
      <c r="F87">
        <v>468.54647827148398</v>
      </c>
      <c r="G87">
        <v>465.5537109375</v>
      </c>
      <c r="I87" s="7">
        <f t="shared" si="7"/>
        <v>102.17349243164102</v>
      </c>
      <c r="J87" s="7">
        <f t="shared" si="7"/>
        <v>44.606597900391023</v>
      </c>
      <c r="K87" s="7">
        <f t="shared" si="8"/>
        <v>70.948873901367307</v>
      </c>
      <c r="L87" s="8">
        <f t="shared" si="9"/>
        <v>1.5905466285458494</v>
      </c>
      <c r="M87" s="8">
        <f t="shared" si="5"/>
        <v>2.0392579275843166</v>
      </c>
      <c r="P87" s="6">
        <f t="shared" si="10"/>
        <v>3.7952732436921397</v>
      </c>
      <c r="U87" s="18">
        <v>66.5</v>
      </c>
      <c r="V87" s="20">
        <f t="shared" si="11"/>
        <v>1.2692774225355803</v>
      </c>
    </row>
    <row r="88" spans="1:22" x14ac:dyDescent="0.15">
      <c r="A88" s="6">
        <v>43.5</v>
      </c>
      <c r="B88" s="6">
        <v>86</v>
      </c>
      <c r="D88">
        <v>574.42669677734398</v>
      </c>
      <c r="E88">
        <v>512.19274902343795</v>
      </c>
      <c r="F88">
        <v>468.97076416015602</v>
      </c>
      <c r="G88">
        <v>465.91195678710898</v>
      </c>
      <c r="I88" s="7">
        <f t="shared" si="7"/>
        <v>105.45593261718795</v>
      </c>
      <c r="J88" s="7">
        <f t="shared" si="7"/>
        <v>46.280792236328978</v>
      </c>
      <c r="K88" s="7">
        <f t="shared" si="8"/>
        <v>73.059378051757676</v>
      </c>
      <c r="L88" s="8">
        <f t="shared" si="9"/>
        <v>1.5786112233923331</v>
      </c>
      <c r="M88" s="8">
        <f t="shared" ref="M88:M151" si="12">L88+ABS($N$2)*A88</f>
        <v>2.0325400956754334</v>
      </c>
      <c r="P88" s="6">
        <f t="shared" si="10"/>
        <v>3.4533453349387262</v>
      </c>
      <c r="U88" s="18">
        <v>67</v>
      </c>
      <c r="V88" s="20">
        <f t="shared" si="11"/>
        <v>1.2755400569610826</v>
      </c>
    </row>
    <row r="89" spans="1:22" x14ac:dyDescent="0.15">
      <c r="A89" s="6">
        <v>44</v>
      </c>
      <c r="B89" s="6">
        <v>87</v>
      </c>
      <c r="D89">
        <v>574.54846191406295</v>
      </c>
      <c r="E89">
        <v>512.305908203125</v>
      </c>
      <c r="F89">
        <v>469.21176147460898</v>
      </c>
      <c r="G89">
        <v>466.058837890625</v>
      </c>
      <c r="I89" s="7">
        <f t="shared" si="7"/>
        <v>105.33670043945398</v>
      </c>
      <c r="J89" s="7">
        <f t="shared" si="7"/>
        <v>46.2470703125</v>
      </c>
      <c r="K89" s="7">
        <f t="shared" si="8"/>
        <v>72.963751220703983</v>
      </c>
      <c r="L89" s="8">
        <f t="shared" si="9"/>
        <v>1.5776945594104541</v>
      </c>
      <c r="M89" s="8">
        <f t="shared" si="12"/>
        <v>2.036841004938188</v>
      </c>
      <c r="P89" s="6">
        <f t="shared" si="10"/>
        <v>3.6722553835821361</v>
      </c>
      <c r="U89" s="18">
        <v>67.5</v>
      </c>
      <c r="V89" s="20">
        <f t="shared" si="11"/>
        <v>1.2604021601943707</v>
      </c>
    </row>
    <row r="90" spans="1:22" x14ac:dyDescent="0.15">
      <c r="A90" s="6">
        <v>44.5</v>
      </c>
      <c r="B90" s="6">
        <v>88</v>
      </c>
      <c r="D90">
        <v>568.29180908203102</v>
      </c>
      <c r="E90">
        <v>509.31585693359398</v>
      </c>
      <c r="F90">
        <v>469.00341796875</v>
      </c>
      <c r="G90">
        <v>465.72409057617199</v>
      </c>
      <c r="I90" s="7">
        <f t="shared" si="7"/>
        <v>99.288391113281023</v>
      </c>
      <c r="J90" s="7">
        <f t="shared" si="7"/>
        <v>43.591766357421989</v>
      </c>
      <c r="K90" s="7">
        <f t="shared" si="8"/>
        <v>68.774154663085625</v>
      </c>
      <c r="L90" s="8">
        <f t="shared" si="9"/>
        <v>1.5776868067053229</v>
      </c>
      <c r="M90" s="8">
        <f t="shared" si="12"/>
        <v>2.0420508254776899</v>
      </c>
      <c r="P90" s="6">
        <f t="shared" si="10"/>
        <v>3.9374276990276735</v>
      </c>
      <c r="U90" s="18">
        <v>68</v>
      </c>
      <c r="V90" s="20">
        <f t="shared" si="11"/>
        <v>1.2501170966279078</v>
      </c>
    </row>
    <row r="91" spans="1:22" x14ac:dyDescent="0.15">
      <c r="A91" s="6">
        <v>45</v>
      </c>
      <c r="B91" s="6">
        <v>89</v>
      </c>
      <c r="D91">
        <v>565.74468994140602</v>
      </c>
      <c r="E91">
        <v>508.0830078125</v>
      </c>
      <c r="F91">
        <v>468.78253173828102</v>
      </c>
      <c r="G91">
        <v>465.79656982421898</v>
      </c>
      <c r="I91" s="7">
        <f t="shared" si="7"/>
        <v>96.962158203125</v>
      </c>
      <c r="J91" s="7">
        <f t="shared" si="7"/>
        <v>42.286437988281023</v>
      </c>
      <c r="K91" s="7">
        <f t="shared" si="8"/>
        <v>67.361651611328284</v>
      </c>
      <c r="L91" s="8">
        <f t="shared" si="9"/>
        <v>1.5929847680714189</v>
      </c>
      <c r="M91" s="8">
        <f t="shared" si="12"/>
        <v>2.0625663600884194</v>
      </c>
      <c r="P91" s="6">
        <f t="shared" si="10"/>
        <v>4.9816386798247807</v>
      </c>
      <c r="U91" s="18">
        <v>68.5</v>
      </c>
      <c r="V91" s="20">
        <f t="shared" si="11"/>
        <v>1.2543629539234828</v>
      </c>
    </row>
    <row r="92" spans="1:22" x14ac:dyDescent="0.15">
      <c r="A92" s="6">
        <v>45.5</v>
      </c>
      <c r="B92" s="6">
        <v>90</v>
      </c>
      <c r="D92">
        <v>565.98101806640602</v>
      </c>
      <c r="E92">
        <v>508.27795410156301</v>
      </c>
      <c r="F92">
        <v>468.644775390625</v>
      </c>
      <c r="G92">
        <v>465.95028686523398</v>
      </c>
      <c r="I92" s="7">
        <f t="shared" si="7"/>
        <v>97.336242675781023</v>
      </c>
      <c r="J92" s="7">
        <f t="shared" si="7"/>
        <v>42.327667236329034</v>
      </c>
      <c r="K92" s="7">
        <f t="shared" si="8"/>
        <v>67.706875610350693</v>
      </c>
      <c r="L92" s="8">
        <f t="shared" si="9"/>
        <v>1.5995891111201888</v>
      </c>
      <c r="M92" s="8">
        <f t="shared" si="12"/>
        <v>2.0743882763818227</v>
      </c>
      <c r="P92" s="6">
        <f t="shared" si="10"/>
        <v>5.5833570869668367</v>
      </c>
      <c r="U92" s="18">
        <v>69</v>
      </c>
      <c r="V92" s="20">
        <f t="shared" si="11"/>
        <v>1.2460596617364674</v>
      </c>
    </row>
    <row r="93" spans="1:22" x14ac:dyDescent="0.15">
      <c r="A93" s="6">
        <v>46</v>
      </c>
      <c r="B93" s="6">
        <v>91</v>
      </c>
      <c r="D93">
        <v>568.28912353515602</v>
      </c>
      <c r="E93">
        <v>509.49435424804699</v>
      </c>
      <c r="F93">
        <v>468.31954956054699</v>
      </c>
      <c r="G93">
        <v>465.44970703125</v>
      </c>
      <c r="I93" s="7">
        <f t="shared" si="7"/>
        <v>99.969573974609034</v>
      </c>
      <c r="J93" s="7">
        <f t="shared" si="7"/>
        <v>44.044647216796989</v>
      </c>
      <c r="K93" s="7">
        <f t="shared" si="8"/>
        <v>69.138320922851136</v>
      </c>
      <c r="L93" s="8">
        <f t="shared" si="9"/>
        <v>1.5697326529268771</v>
      </c>
      <c r="M93" s="8">
        <f t="shared" si="12"/>
        <v>2.0497493914331444</v>
      </c>
      <c r="P93" s="6">
        <f t="shared" si="10"/>
        <v>4.3292735494824806</v>
      </c>
      <c r="U93" s="18">
        <v>69.5</v>
      </c>
      <c r="V93" s="20">
        <f t="shared" si="11"/>
        <v>1.2585592073416416</v>
      </c>
    </row>
    <row r="94" spans="1:22" x14ac:dyDescent="0.15">
      <c r="A94" s="6">
        <v>46.5</v>
      </c>
      <c r="B94" s="6">
        <v>92</v>
      </c>
      <c r="D94">
        <v>586.44714355468795</v>
      </c>
      <c r="E94">
        <v>518.062744140625</v>
      </c>
      <c r="F94">
        <v>468.96697998046898</v>
      </c>
      <c r="G94">
        <v>465.70437622070301</v>
      </c>
      <c r="I94" s="7">
        <f t="shared" si="7"/>
        <v>117.48016357421898</v>
      </c>
      <c r="J94" s="7">
        <f t="shared" si="7"/>
        <v>52.358367919921989</v>
      </c>
      <c r="K94" s="7">
        <f t="shared" si="8"/>
        <v>80.829306030273585</v>
      </c>
      <c r="L94" s="8">
        <f t="shared" si="9"/>
        <v>1.5437705421585268</v>
      </c>
      <c r="M94" s="8">
        <f t="shared" si="12"/>
        <v>2.0290048539094272</v>
      </c>
      <c r="P94" s="6">
        <f t="shared" si="10"/>
        <v>3.273406652282826</v>
      </c>
      <c r="U94" s="18">
        <v>70</v>
      </c>
      <c r="V94" s="20">
        <f t="shared" si="11"/>
        <v>1.2209487501799479</v>
      </c>
    </row>
    <row r="95" spans="1:22" x14ac:dyDescent="0.15">
      <c r="A95" s="6">
        <v>47</v>
      </c>
      <c r="B95" s="6">
        <v>93</v>
      </c>
      <c r="D95">
        <v>603.12145996093795</v>
      </c>
      <c r="E95">
        <v>525.74267578125</v>
      </c>
      <c r="F95">
        <v>468.79013061523398</v>
      </c>
      <c r="G95">
        <v>465.92105102539102</v>
      </c>
      <c r="I95" s="7">
        <f t="shared" si="7"/>
        <v>134.33132934570398</v>
      </c>
      <c r="J95" s="7">
        <f t="shared" si="7"/>
        <v>59.821624755858977</v>
      </c>
      <c r="K95" s="7">
        <f t="shared" si="8"/>
        <v>92.456192016602699</v>
      </c>
      <c r="L95" s="8">
        <f t="shared" si="9"/>
        <v>1.5455312755868849</v>
      </c>
      <c r="M95" s="8">
        <f t="shared" si="12"/>
        <v>2.0359831605824188</v>
      </c>
      <c r="P95" s="6">
        <f t="shared" si="10"/>
        <v>3.6285923490521697</v>
      </c>
      <c r="U95" s="18">
        <v>70.5</v>
      </c>
      <c r="V95" s="20">
        <f t="shared" si="11"/>
        <v>1.2245804928461315</v>
      </c>
    </row>
    <row r="96" spans="1:22" x14ac:dyDescent="0.15">
      <c r="A96" s="6">
        <v>47.5</v>
      </c>
      <c r="B96" s="6">
        <v>94</v>
      </c>
      <c r="D96">
        <v>607.53070068359398</v>
      </c>
      <c r="E96">
        <v>527.47137451171898</v>
      </c>
      <c r="F96">
        <v>468.77685546875</v>
      </c>
      <c r="G96">
        <v>466.08880615234398</v>
      </c>
      <c r="I96" s="7">
        <f t="shared" si="7"/>
        <v>138.75384521484398</v>
      </c>
      <c r="J96" s="7">
        <f t="shared" si="7"/>
        <v>61.382568359375</v>
      </c>
      <c r="K96" s="7">
        <f t="shared" si="8"/>
        <v>95.786047363281483</v>
      </c>
      <c r="L96" s="8">
        <f t="shared" si="9"/>
        <v>1.5604763685104424</v>
      </c>
      <c r="M96" s="8">
        <f t="shared" si="12"/>
        <v>2.0561458267506096</v>
      </c>
      <c r="P96" s="6">
        <f t="shared" si="10"/>
        <v>4.6548428374971564</v>
      </c>
      <c r="U96" s="18">
        <v>71</v>
      </c>
      <c r="V96" s="20">
        <f t="shared" si="11"/>
        <v>1.2180569430238872</v>
      </c>
    </row>
    <row r="97" spans="1:22" x14ac:dyDescent="0.15">
      <c r="A97" s="6">
        <v>48</v>
      </c>
      <c r="B97" s="6">
        <v>95</v>
      </c>
      <c r="D97">
        <v>607.56707763671898</v>
      </c>
      <c r="E97">
        <v>527.58190917968795</v>
      </c>
      <c r="F97">
        <v>468.87893676757801</v>
      </c>
      <c r="G97">
        <v>465.954833984375</v>
      </c>
      <c r="I97" s="7">
        <f t="shared" si="7"/>
        <v>138.68814086914097</v>
      </c>
      <c r="J97" s="7">
        <f t="shared" si="7"/>
        <v>61.627075195312955</v>
      </c>
      <c r="K97" s="7">
        <f t="shared" si="8"/>
        <v>95.549188232421898</v>
      </c>
      <c r="L97" s="8">
        <f t="shared" si="9"/>
        <v>1.5504417162359327</v>
      </c>
      <c r="M97" s="8">
        <f t="shared" si="12"/>
        <v>2.0513287477207331</v>
      </c>
      <c r="P97" s="6">
        <f t="shared" si="10"/>
        <v>4.4096604957348404</v>
      </c>
      <c r="U97" s="18">
        <v>71.5</v>
      </c>
      <c r="V97" s="20">
        <f t="shared" si="11"/>
        <v>1.2397199519609037</v>
      </c>
    </row>
    <row r="98" spans="1:22" x14ac:dyDescent="0.15">
      <c r="A98" s="6">
        <v>48.5</v>
      </c>
      <c r="B98" s="6">
        <v>96</v>
      </c>
      <c r="D98">
        <v>607.89636230468795</v>
      </c>
      <c r="E98">
        <v>527.99499511718795</v>
      </c>
      <c r="F98">
        <v>468.49676513671898</v>
      </c>
      <c r="G98">
        <v>465.26336669921898</v>
      </c>
      <c r="I98" s="7">
        <f t="shared" si="7"/>
        <v>139.39959716796898</v>
      </c>
      <c r="J98" s="7">
        <f t="shared" si="7"/>
        <v>62.731628417968977</v>
      </c>
      <c r="K98" s="7">
        <f t="shared" si="8"/>
        <v>95.487457275390696</v>
      </c>
      <c r="L98" s="8">
        <f t="shared" si="9"/>
        <v>1.5221581151883357</v>
      </c>
      <c r="M98" s="8">
        <f t="shared" si="12"/>
        <v>2.0282627199177696</v>
      </c>
      <c r="P98" s="6">
        <f t="shared" si="10"/>
        <v>3.2356331075999432</v>
      </c>
      <c r="U98" s="18">
        <v>72</v>
      </c>
      <c r="V98" s="20">
        <f t="shared" si="11"/>
        <v>1.2313253422875292</v>
      </c>
    </row>
    <row r="99" spans="1:22" x14ac:dyDescent="0.15">
      <c r="A99" s="6">
        <v>49</v>
      </c>
      <c r="B99" s="6">
        <v>97</v>
      </c>
      <c r="D99">
        <v>608.70959472656295</v>
      </c>
      <c r="E99">
        <v>528.96838378906295</v>
      </c>
      <c r="F99">
        <v>468.44439697265602</v>
      </c>
      <c r="G99">
        <v>465.61026000976602</v>
      </c>
      <c r="I99" s="7">
        <f t="shared" si="7"/>
        <v>140.26519775390693</v>
      </c>
      <c r="J99" s="7">
        <f t="shared" si="7"/>
        <v>63.358123779296932</v>
      </c>
      <c r="K99" s="7">
        <f t="shared" si="8"/>
        <v>95.914511108399083</v>
      </c>
      <c r="L99" s="8">
        <f t="shared" si="9"/>
        <v>1.5138470867999465</v>
      </c>
      <c r="M99" s="8">
        <f t="shared" si="12"/>
        <v>2.0251692647740138</v>
      </c>
      <c r="P99" s="6">
        <f t="shared" si="10"/>
        <v>3.0781807237842318</v>
      </c>
      <c r="U99" s="18">
        <v>72.5</v>
      </c>
      <c r="V99" s="20">
        <f t="shared" si="11"/>
        <v>1.2382668480485512</v>
      </c>
    </row>
    <row r="100" spans="1:22" x14ac:dyDescent="0.15">
      <c r="A100" s="6">
        <v>49.5</v>
      </c>
      <c r="B100" s="6">
        <v>98</v>
      </c>
      <c r="D100">
        <v>608.09283447265602</v>
      </c>
      <c r="E100">
        <v>529.473388671875</v>
      </c>
      <c r="F100">
        <v>469.25161743164102</v>
      </c>
      <c r="G100">
        <v>465.79391479492199</v>
      </c>
      <c r="I100" s="7">
        <f t="shared" si="7"/>
        <v>138.841217041015</v>
      </c>
      <c r="J100" s="7">
        <f t="shared" si="7"/>
        <v>63.679473876953011</v>
      </c>
      <c r="K100" s="7">
        <f t="shared" si="8"/>
        <v>94.265585327147903</v>
      </c>
      <c r="L100" s="8">
        <f t="shared" si="9"/>
        <v>1.4803135074466227</v>
      </c>
      <c r="M100" s="8">
        <f t="shared" si="12"/>
        <v>1.9968532586653231</v>
      </c>
      <c r="P100" s="6">
        <f t="shared" si="10"/>
        <v>1.6369370480991292</v>
      </c>
      <c r="U100" s="18">
        <v>73</v>
      </c>
      <c r="V100" s="20">
        <f t="shared" si="11"/>
        <v>1.2362958752103177</v>
      </c>
    </row>
    <row r="101" spans="1:22" x14ac:dyDescent="0.15">
      <c r="A101" s="6">
        <v>50</v>
      </c>
      <c r="B101" s="6">
        <v>99</v>
      </c>
      <c r="D101">
        <v>607.14343261718795</v>
      </c>
      <c r="E101">
        <v>529.58142089843795</v>
      </c>
      <c r="F101">
        <v>469.28689575195301</v>
      </c>
      <c r="G101">
        <v>466.07818603515602</v>
      </c>
      <c r="I101" s="7">
        <f t="shared" si="7"/>
        <v>137.85653686523494</v>
      </c>
      <c r="J101" s="7">
        <f t="shared" si="7"/>
        <v>63.503234863281932</v>
      </c>
      <c r="K101" s="7">
        <f t="shared" si="8"/>
        <v>93.404272460937591</v>
      </c>
      <c r="L101" s="8">
        <f t="shared" si="9"/>
        <v>1.470858495036206</v>
      </c>
      <c r="M101" s="8">
        <f t="shared" si="12"/>
        <v>1.99261581949954</v>
      </c>
      <c r="P101" s="6">
        <f t="shared" si="10"/>
        <v>1.4212575354113963</v>
      </c>
      <c r="U101" s="18">
        <v>73.5</v>
      </c>
      <c r="V101" s="20">
        <f t="shared" si="11"/>
        <v>1.2305462573178125</v>
      </c>
    </row>
    <row r="102" spans="1:22" x14ac:dyDescent="0.15">
      <c r="A102" s="6">
        <v>50.5</v>
      </c>
      <c r="B102" s="6">
        <v>100</v>
      </c>
      <c r="D102">
        <v>600.51953125</v>
      </c>
      <c r="E102">
        <v>527.16729736328102</v>
      </c>
      <c r="F102">
        <v>468.61517333984398</v>
      </c>
      <c r="G102">
        <v>465.83035278320301</v>
      </c>
      <c r="I102" s="7">
        <f t="shared" si="7"/>
        <v>131.90435791015602</v>
      </c>
      <c r="J102" s="7">
        <f t="shared" si="7"/>
        <v>61.336944580078011</v>
      </c>
      <c r="K102" s="7">
        <f t="shared" si="8"/>
        <v>88.968496704101426</v>
      </c>
      <c r="L102" s="8">
        <f t="shared" si="9"/>
        <v>1.4504879125165624</v>
      </c>
      <c r="M102" s="8">
        <f t="shared" si="12"/>
        <v>1.9774628102245295</v>
      </c>
      <c r="P102" s="6">
        <f t="shared" si="10"/>
        <v>0.64999132288915196</v>
      </c>
      <c r="U102" s="18">
        <v>74</v>
      </c>
      <c r="V102" s="20">
        <f t="shared" si="11"/>
        <v>1.2292733197378638</v>
      </c>
    </row>
    <row r="103" spans="1:22" x14ac:dyDescent="0.15">
      <c r="A103" s="6">
        <v>51</v>
      </c>
      <c r="B103" s="6">
        <v>101</v>
      </c>
      <c r="D103">
        <v>601.492919921875</v>
      </c>
      <c r="E103">
        <v>527.22442626953102</v>
      </c>
      <c r="F103">
        <v>468.557861328125</v>
      </c>
      <c r="G103">
        <v>465.37155151367199</v>
      </c>
      <c r="I103" s="7">
        <f t="shared" si="7"/>
        <v>132.93505859375</v>
      </c>
      <c r="J103" s="7">
        <f t="shared" si="7"/>
        <v>61.852874755859034</v>
      </c>
      <c r="K103" s="7">
        <f t="shared" si="8"/>
        <v>89.638046264648679</v>
      </c>
      <c r="L103" s="8">
        <f t="shared" si="9"/>
        <v>1.4492139066851972</v>
      </c>
      <c r="M103" s="8">
        <f t="shared" si="12"/>
        <v>1.9814063776377977</v>
      </c>
      <c r="P103" s="6">
        <f t="shared" si="10"/>
        <v>0.85071318924961359</v>
      </c>
      <c r="U103" s="18">
        <v>74.5</v>
      </c>
      <c r="V103" s="20">
        <f t="shared" si="11"/>
        <v>1.2308023955700975</v>
      </c>
    </row>
    <row r="104" spans="1:22" x14ac:dyDescent="0.15">
      <c r="A104" s="6">
        <v>51.5</v>
      </c>
      <c r="B104" s="6">
        <v>102</v>
      </c>
      <c r="D104">
        <v>601.72821044921898</v>
      </c>
      <c r="E104">
        <v>528.07427978515602</v>
      </c>
      <c r="F104">
        <v>469.08273315429699</v>
      </c>
      <c r="G104">
        <v>466.07553100585898</v>
      </c>
      <c r="I104" s="7">
        <f t="shared" si="7"/>
        <v>132.64547729492199</v>
      </c>
      <c r="J104" s="7">
        <f t="shared" si="7"/>
        <v>61.998748779297046</v>
      </c>
      <c r="K104" s="7">
        <f t="shared" si="8"/>
        <v>89.246353149414062</v>
      </c>
      <c r="L104" s="8">
        <f t="shared" si="9"/>
        <v>1.439486359105616</v>
      </c>
      <c r="M104" s="8">
        <f t="shared" si="12"/>
        <v>1.9768964033028498</v>
      </c>
      <c r="P104" s="6">
        <f t="shared" si="10"/>
        <v>0.62116203140638659</v>
      </c>
      <c r="U104" s="18">
        <v>75</v>
      </c>
      <c r="V104" s="20">
        <f t="shared" si="11"/>
        <v>1.2271271349810704</v>
      </c>
    </row>
    <row r="105" spans="1:22" x14ac:dyDescent="0.15">
      <c r="A105" s="6">
        <v>52</v>
      </c>
      <c r="B105" s="6">
        <v>103</v>
      </c>
      <c r="D105">
        <v>602.41192626953102</v>
      </c>
      <c r="E105">
        <v>528.44152832031295</v>
      </c>
      <c r="F105">
        <v>468.65768432617199</v>
      </c>
      <c r="G105">
        <v>465.88690185546898</v>
      </c>
      <c r="I105" s="7">
        <f t="shared" si="7"/>
        <v>133.75424194335903</v>
      </c>
      <c r="J105" s="7">
        <f t="shared" si="7"/>
        <v>62.554626464843977</v>
      </c>
      <c r="K105" s="7">
        <f t="shared" si="8"/>
        <v>89.966003417968253</v>
      </c>
      <c r="L105" s="8">
        <f t="shared" si="9"/>
        <v>1.4381990350230867</v>
      </c>
      <c r="M105" s="8">
        <f t="shared" si="12"/>
        <v>1.9808266524649538</v>
      </c>
      <c r="P105" s="6">
        <f t="shared" si="10"/>
        <v>0.82120601808325822</v>
      </c>
      <c r="U105" s="18"/>
      <c r="V105" s="20"/>
    </row>
    <row r="106" spans="1:22" x14ac:dyDescent="0.15">
      <c r="A106" s="6">
        <v>52.5</v>
      </c>
      <c r="B106" s="6">
        <v>104</v>
      </c>
      <c r="D106">
        <v>602.07763671875</v>
      </c>
      <c r="E106">
        <v>528.48352050781295</v>
      </c>
      <c r="F106">
        <v>468.21517944335898</v>
      </c>
      <c r="G106">
        <v>465.34649658203102</v>
      </c>
      <c r="I106" s="7">
        <f t="shared" si="7"/>
        <v>133.86245727539102</v>
      </c>
      <c r="J106" s="7">
        <f t="shared" si="7"/>
        <v>63.137023925781932</v>
      </c>
      <c r="K106" s="7">
        <f t="shared" si="8"/>
        <v>89.66654052734367</v>
      </c>
      <c r="L106" s="8">
        <f t="shared" si="9"/>
        <v>1.4201895330503287</v>
      </c>
      <c r="M106" s="8">
        <f t="shared" si="12"/>
        <v>1.9680347237368292</v>
      </c>
      <c r="P106" s="6">
        <f t="shared" si="10"/>
        <v>0.17011538374532559</v>
      </c>
    </row>
    <row r="107" spans="1:22" x14ac:dyDescent="0.15">
      <c r="A107" s="6">
        <v>53</v>
      </c>
      <c r="B107" s="6">
        <v>105</v>
      </c>
      <c r="D107">
        <v>601.93981933593795</v>
      </c>
      <c r="E107">
        <v>528.17102050781295</v>
      </c>
      <c r="F107">
        <v>468.64022827148398</v>
      </c>
      <c r="G107">
        <v>465.54840087890602</v>
      </c>
      <c r="I107" s="7">
        <f t="shared" si="7"/>
        <v>133.29959106445398</v>
      </c>
      <c r="J107" s="7">
        <f t="shared" si="7"/>
        <v>62.622619628906932</v>
      </c>
      <c r="K107" s="7">
        <f t="shared" si="8"/>
        <v>89.463757324219131</v>
      </c>
      <c r="L107" s="8">
        <f t="shared" si="9"/>
        <v>1.4286172928307552</v>
      </c>
      <c r="M107" s="8">
        <f t="shared" si="12"/>
        <v>1.9816800567618891</v>
      </c>
      <c r="P107" s="6">
        <f t="shared" si="10"/>
        <v>0.86464306005306235</v>
      </c>
    </row>
    <row r="108" spans="1:22" x14ac:dyDescent="0.15">
      <c r="A108" s="6">
        <v>53.5</v>
      </c>
      <c r="B108" s="6">
        <v>106</v>
      </c>
      <c r="D108">
        <v>604.31494140625</v>
      </c>
      <c r="E108">
        <v>530.01422119140602</v>
      </c>
      <c r="F108">
        <v>468.407958984375</v>
      </c>
      <c r="G108">
        <v>465.31384277343801</v>
      </c>
      <c r="I108" s="7">
        <f t="shared" si="7"/>
        <v>135.906982421875</v>
      </c>
      <c r="J108" s="7">
        <f t="shared" si="7"/>
        <v>64.700378417968011</v>
      </c>
      <c r="K108" s="7">
        <f t="shared" si="8"/>
        <v>90.616717529297404</v>
      </c>
      <c r="L108" s="8">
        <f t="shared" si="9"/>
        <v>1.400559312712337</v>
      </c>
      <c r="M108" s="8">
        <f t="shared" si="12"/>
        <v>1.9588396498881042</v>
      </c>
      <c r="P108" s="6">
        <f t="shared" si="10"/>
        <v>-0.29790054975403085</v>
      </c>
    </row>
    <row r="109" spans="1:22" x14ac:dyDescent="0.15">
      <c r="A109" s="6">
        <v>54</v>
      </c>
      <c r="B109" s="6">
        <v>107</v>
      </c>
      <c r="D109">
        <v>603.45379638671898</v>
      </c>
      <c r="E109">
        <v>530.38635253906295</v>
      </c>
      <c r="F109">
        <v>468.58557128906301</v>
      </c>
      <c r="G109">
        <v>466.16888427734398</v>
      </c>
      <c r="I109" s="7">
        <f t="shared" si="7"/>
        <v>134.86822509765597</v>
      </c>
      <c r="J109" s="7">
        <f t="shared" si="7"/>
        <v>64.217468261718977</v>
      </c>
      <c r="K109" s="7">
        <f t="shared" si="8"/>
        <v>89.915997314452682</v>
      </c>
      <c r="L109" s="8">
        <f t="shared" si="9"/>
        <v>1.4001797291042224</v>
      </c>
      <c r="M109" s="8">
        <f t="shared" si="12"/>
        <v>1.9636776395246229</v>
      </c>
      <c r="P109" s="6">
        <f t="shared" si="10"/>
        <v>-5.1653888417049008E-2</v>
      </c>
    </row>
    <row r="110" spans="1:22" x14ac:dyDescent="0.15">
      <c r="A110" s="6">
        <v>54.5</v>
      </c>
      <c r="B110" s="6">
        <v>108</v>
      </c>
      <c r="D110">
        <v>602.656982421875</v>
      </c>
      <c r="E110">
        <v>529.717529296875</v>
      </c>
      <c r="F110">
        <v>468.63073730468801</v>
      </c>
      <c r="G110">
        <v>465.95901489257801</v>
      </c>
      <c r="I110" s="7">
        <f t="shared" si="7"/>
        <v>134.02624511718699</v>
      </c>
      <c r="J110" s="7">
        <f t="shared" si="7"/>
        <v>63.758514404296989</v>
      </c>
      <c r="K110" s="7">
        <f t="shared" si="8"/>
        <v>89.395285034179096</v>
      </c>
      <c r="L110" s="8">
        <f t="shared" si="9"/>
        <v>1.4020917185635418</v>
      </c>
      <c r="M110" s="8">
        <f t="shared" si="12"/>
        <v>1.9708072022285756</v>
      </c>
      <c r="P110" s="6">
        <f t="shared" si="10"/>
        <v>0.31123052112962452</v>
      </c>
    </row>
    <row r="111" spans="1:22" x14ac:dyDescent="0.15">
      <c r="A111" s="6">
        <v>55</v>
      </c>
      <c r="B111" s="6">
        <v>109</v>
      </c>
      <c r="D111">
        <v>602.03961181640602</v>
      </c>
      <c r="E111">
        <v>528.94464111328102</v>
      </c>
      <c r="F111">
        <v>468.25692749023398</v>
      </c>
      <c r="G111">
        <v>465.60266113281301</v>
      </c>
      <c r="I111" s="7">
        <f t="shared" si="7"/>
        <v>133.78268432617205</v>
      </c>
      <c r="J111" s="7">
        <f t="shared" si="7"/>
        <v>63.341979980468011</v>
      </c>
      <c r="K111" s="7">
        <f t="shared" si="8"/>
        <v>89.443298339844432</v>
      </c>
      <c r="L111" s="8">
        <f t="shared" si="9"/>
        <v>1.4120698211111331</v>
      </c>
      <c r="M111" s="8">
        <f t="shared" si="12"/>
        <v>1.9860028780208003</v>
      </c>
      <c r="P111" s="6">
        <f t="shared" si="10"/>
        <v>1.0846683975462195</v>
      </c>
    </row>
    <row r="112" spans="1:22" x14ac:dyDescent="0.15">
      <c r="A112" s="6">
        <v>55.5</v>
      </c>
      <c r="B112" s="6">
        <v>110</v>
      </c>
      <c r="D112">
        <v>611.60845947265602</v>
      </c>
      <c r="E112">
        <v>534.13360595703102</v>
      </c>
      <c r="F112">
        <v>468.15408325195301</v>
      </c>
      <c r="G112">
        <v>465.38937377929699</v>
      </c>
      <c r="I112" s="7">
        <f t="shared" si="7"/>
        <v>143.45437622070301</v>
      </c>
      <c r="J112" s="7">
        <f t="shared" si="7"/>
        <v>68.744232177734034</v>
      </c>
      <c r="K112" s="7">
        <f t="shared" si="8"/>
        <v>95.333413696289199</v>
      </c>
      <c r="L112" s="8">
        <f t="shared" si="9"/>
        <v>1.3867841806685752</v>
      </c>
      <c r="M112" s="8">
        <f t="shared" si="12"/>
        <v>1.9659348108228758</v>
      </c>
      <c r="P112" s="6">
        <f t="shared" si="10"/>
        <v>6.3232859595992147E-2</v>
      </c>
    </row>
    <row r="113" spans="1:16" x14ac:dyDescent="0.15">
      <c r="A113" s="6">
        <v>56</v>
      </c>
      <c r="B113" s="6">
        <v>111</v>
      </c>
      <c r="D113">
        <v>610.228759765625</v>
      </c>
      <c r="E113">
        <v>533.51428222656295</v>
      </c>
      <c r="F113">
        <v>467.867919921875</v>
      </c>
      <c r="G113">
        <v>464.83908081054699</v>
      </c>
      <c r="I113" s="7">
        <f t="shared" si="7"/>
        <v>142.36083984375</v>
      </c>
      <c r="J113" s="7">
        <f t="shared" si="7"/>
        <v>68.675201416015966</v>
      </c>
      <c r="K113" s="7">
        <f t="shared" si="8"/>
        <v>94.288198852538827</v>
      </c>
      <c r="L113" s="8">
        <f t="shared" si="9"/>
        <v>1.3729584611097998</v>
      </c>
      <c r="M113" s="8">
        <f t="shared" si="12"/>
        <v>1.9573266645087337</v>
      </c>
      <c r="P113" s="6">
        <f t="shared" si="10"/>
        <v>-0.37490931296207741</v>
      </c>
    </row>
    <row r="114" spans="1:16" x14ac:dyDescent="0.15">
      <c r="A114" s="6">
        <v>56.5</v>
      </c>
      <c r="B114" s="6">
        <v>112</v>
      </c>
      <c r="D114">
        <v>609.99151611328102</v>
      </c>
      <c r="E114">
        <v>533.85949707031295</v>
      </c>
      <c r="F114">
        <v>468.33282470703102</v>
      </c>
      <c r="G114">
        <v>465.55825805664102</v>
      </c>
      <c r="I114" s="7">
        <f t="shared" si="7"/>
        <v>141.65869140625</v>
      </c>
      <c r="J114" s="7">
        <f t="shared" si="7"/>
        <v>68.301239013671932</v>
      </c>
      <c r="K114" s="7">
        <f t="shared" si="8"/>
        <v>93.847824096679659</v>
      </c>
      <c r="L114" s="8">
        <f t="shared" si="9"/>
        <v>1.3740281355349064</v>
      </c>
      <c r="M114" s="8">
        <f t="shared" si="12"/>
        <v>1.9636139121784737</v>
      </c>
      <c r="P114" s="6">
        <f t="shared" si="10"/>
        <v>-5.4897517983069945E-2</v>
      </c>
    </row>
    <row r="115" spans="1:16" x14ac:dyDescent="0.15">
      <c r="A115" s="6">
        <v>57</v>
      </c>
      <c r="B115" s="6">
        <v>113</v>
      </c>
      <c r="D115">
        <v>610.64685058593795</v>
      </c>
      <c r="E115">
        <v>533.88610839843795</v>
      </c>
      <c r="F115">
        <v>468.50930786132801</v>
      </c>
      <c r="G115">
        <v>465.561279296875</v>
      </c>
      <c r="I115" s="7">
        <f t="shared" si="7"/>
        <v>142.13754272460994</v>
      </c>
      <c r="J115" s="7">
        <f t="shared" si="7"/>
        <v>68.324829101562955</v>
      </c>
      <c r="K115" s="7">
        <f t="shared" si="8"/>
        <v>94.310162353515878</v>
      </c>
      <c r="L115" s="8">
        <f t="shared" si="9"/>
        <v>1.3803205012533064</v>
      </c>
      <c r="M115" s="8">
        <f t="shared" si="12"/>
        <v>1.975123851141507</v>
      </c>
      <c r="P115" s="6">
        <f t="shared" si="10"/>
        <v>0.53094169515730205</v>
      </c>
    </row>
    <row r="116" spans="1:16" x14ac:dyDescent="0.15">
      <c r="A116" s="6">
        <v>57.5</v>
      </c>
      <c r="B116" s="6">
        <v>114</v>
      </c>
      <c r="D116">
        <v>607.79968261718795</v>
      </c>
      <c r="E116">
        <v>532.82531738281295</v>
      </c>
      <c r="F116">
        <v>468.36471557617199</v>
      </c>
      <c r="G116">
        <v>465.34686279296898</v>
      </c>
      <c r="I116" s="7">
        <f t="shared" si="7"/>
        <v>139.43496704101597</v>
      </c>
      <c r="J116" s="7">
        <f t="shared" si="7"/>
        <v>67.478454589843977</v>
      </c>
      <c r="K116" s="7">
        <f t="shared" si="8"/>
        <v>92.200048828125176</v>
      </c>
      <c r="L116" s="8">
        <f t="shared" si="9"/>
        <v>1.3663627803651861</v>
      </c>
      <c r="M116" s="8">
        <f t="shared" si="12"/>
        <v>1.9663837034980201</v>
      </c>
      <c r="P116" s="6">
        <f t="shared" si="10"/>
        <v>8.6080846230465149E-2</v>
      </c>
    </row>
    <row r="117" spans="1:16" x14ac:dyDescent="0.15">
      <c r="A117" s="6">
        <v>58</v>
      </c>
      <c r="B117" s="6">
        <v>115</v>
      </c>
      <c r="D117">
        <v>606.566162109375</v>
      </c>
      <c r="E117">
        <v>532.76599121093795</v>
      </c>
      <c r="F117">
        <v>468.46185302734398</v>
      </c>
      <c r="G117">
        <v>465.58786010742199</v>
      </c>
      <c r="I117" s="7">
        <f t="shared" si="7"/>
        <v>138.10430908203102</v>
      </c>
      <c r="J117" s="7">
        <f t="shared" si="7"/>
        <v>67.178131103515966</v>
      </c>
      <c r="K117" s="7">
        <f t="shared" si="8"/>
        <v>91.079617309569841</v>
      </c>
      <c r="L117" s="8">
        <f t="shared" si="9"/>
        <v>1.3557926636753805</v>
      </c>
      <c r="M117" s="8">
        <f t="shared" si="12"/>
        <v>1.9610311600528478</v>
      </c>
      <c r="P117" s="6">
        <f t="shared" si="10"/>
        <v>-0.18635585828121215</v>
      </c>
    </row>
    <row r="118" spans="1:16" x14ac:dyDescent="0.15">
      <c r="A118" s="6">
        <v>58.5</v>
      </c>
      <c r="B118" s="6">
        <v>116</v>
      </c>
      <c r="D118">
        <v>604.114501953125</v>
      </c>
      <c r="E118">
        <v>531.5771484375</v>
      </c>
      <c r="F118">
        <v>468.65466308593801</v>
      </c>
      <c r="G118">
        <v>465.62844848632801</v>
      </c>
      <c r="I118" s="7">
        <f t="shared" si="7"/>
        <v>135.45983886718699</v>
      </c>
      <c r="J118" s="7">
        <f t="shared" si="7"/>
        <v>65.948699951171989</v>
      </c>
      <c r="K118" s="7">
        <f t="shared" si="8"/>
        <v>89.295748901366608</v>
      </c>
      <c r="L118" s="8">
        <f t="shared" si="9"/>
        <v>1.3540183349706763</v>
      </c>
      <c r="M118" s="8">
        <f t="shared" si="12"/>
        <v>1.9644744045927769</v>
      </c>
      <c r="P118" s="6">
        <f t="shared" si="10"/>
        <v>-1.1099701111260128E-2</v>
      </c>
    </row>
    <row r="119" spans="1:16" x14ac:dyDescent="0.15">
      <c r="A119" s="6">
        <v>59</v>
      </c>
      <c r="B119" s="6">
        <v>117</v>
      </c>
      <c r="D119">
        <v>610.08709716796898</v>
      </c>
      <c r="E119">
        <v>534.47601318359398</v>
      </c>
      <c r="F119">
        <v>469.16281127929699</v>
      </c>
      <c r="G119">
        <v>465.84249877929699</v>
      </c>
      <c r="I119" s="7">
        <f t="shared" si="7"/>
        <v>140.92428588867199</v>
      </c>
      <c r="J119" s="7">
        <f t="shared" si="7"/>
        <v>68.633514404296989</v>
      </c>
      <c r="K119" s="7">
        <f t="shared" si="8"/>
        <v>92.880825805664102</v>
      </c>
      <c r="L119" s="8">
        <f t="shared" si="9"/>
        <v>1.3532867522786949</v>
      </c>
      <c r="M119" s="8">
        <f t="shared" si="12"/>
        <v>1.9689603951454289</v>
      </c>
      <c r="P119" s="6">
        <f t="shared" si="10"/>
        <v>0.21723071697013838</v>
      </c>
    </row>
    <row r="120" spans="1:16" x14ac:dyDescent="0.15">
      <c r="A120" s="6">
        <v>59.5</v>
      </c>
      <c r="B120" s="6">
        <v>118</v>
      </c>
      <c r="D120">
        <v>607.72589111328102</v>
      </c>
      <c r="E120">
        <v>534.16790771484398</v>
      </c>
      <c r="F120">
        <v>468.88388061523398</v>
      </c>
      <c r="G120">
        <v>465.93814086914102</v>
      </c>
      <c r="I120" s="7">
        <f t="shared" si="7"/>
        <v>138.84201049804705</v>
      </c>
      <c r="J120" s="7">
        <f t="shared" si="7"/>
        <v>68.229766845702954</v>
      </c>
      <c r="K120" s="7">
        <f t="shared" si="8"/>
        <v>91.081173706054983</v>
      </c>
      <c r="L120" s="8">
        <f t="shared" si="9"/>
        <v>1.3349184368756375</v>
      </c>
      <c r="M120" s="8">
        <f t="shared" si="12"/>
        <v>1.9558096529870048</v>
      </c>
      <c r="P120" s="6">
        <f t="shared" si="10"/>
        <v>-0.45212300098152458</v>
      </c>
    </row>
    <row r="121" spans="1:16" x14ac:dyDescent="0.15">
      <c r="A121" s="6">
        <v>60</v>
      </c>
      <c r="B121" s="6">
        <v>119</v>
      </c>
      <c r="D121">
        <v>607.28564453125</v>
      </c>
      <c r="E121">
        <v>533.66748046875</v>
      </c>
      <c r="F121">
        <v>468.90399169921898</v>
      </c>
      <c r="G121">
        <v>465.96774291992199</v>
      </c>
      <c r="I121" s="7">
        <f t="shared" si="7"/>
        <v>138.38165283203102</v>
      </c>
      <c r="J121" s="7">
        <f t="shared" si="7"/>
        <v>67.699737548828011</v>
      </c>
      <c r="K121" s="7">
        <f t="shared" si="8"/>
        <v>90.99183654785142</v>
      </c>
      <c r="L121" s="8">
        <f t="shared" si="9"/>
        <v>1.3440500634470574</v>
      </c>
      <c r="M121" s="8">
        <f t="shared" si="12"/>
        <v>1.970158852803058</v>
      </c>
      <c r="P121" s="6">
        <f t="shared" si="10"/>
        <v>0.27823047495169489</v>
      </c>
    </row>
    <row r="122" spans="1:16" x14ac:dyDescent="0.15">
      <c r="A122" s="6">
        <v>60.5</v>
      </c>
      <c r="B122" s="6">
        <v>120</v>
      </c>
      <c r="D122">
        <v>603.81005859375</v>
      </c>
      <c r="E122">
        <v>532.78942871093795</v>
      </c>
      <c r="F122">
        <v>469.108154296875</v>
      </c>
      <c r="G122">
        <v>465.98672485351602</v>
      </c>
      <c r="I122" s="7">
        <f t="shared" si="7"/>
        <v>134.701904296875</v>
      </c>
      <c r="J122" s="7">
        <f t="shared" si="7"/>
        <v>66.802703857421932</v>
      </c>
      <c r="K122" s="7">
        <f t="shared" si="8"/>
        <v>87.940011596679653</v>
      </c>
      <c r="L122" s="8">
        <f t="shared" si="9"/>
        <v>1.3164139551053413</v>
      </c>
      <c r="M122" s="8">
        <f t="shared" si="12"/>
        <v>1.9477403177059753</v>
      </c>
      <c r="P122" s="6">
        <f t="shared" si="10"/>
        <v>-0.86284047279323628</v>
      </c>
    </row>
    <row r="123" spans="1:16" x14ac:dyDescent="0.15">
      <c r="A123" s="6">
        <v>61</v>
      </c>
      <c r="B123" s="6">
        <v>121</v>
      </c>
      <c r="D123">
        <v>602.33728027343795</v>
      </c>
      <c r="E123">
        <v>532.33428955078102</v>
      </c>
      <c r="F123">
        <v>468.26110839843801</v>
      </c>
      <c r="G123">
        <v>465.52258300781301</v>
      </c>
      <c r="I123" s="7">
        <f t="shared" si="7"/>
        <v>134.07617187499994</v>
      </c>
      <c r="J123" s="7">
        <f t="shared" si="7"/>
        <v>66.811706542968011</v>
      </c>
      <c r="K123" s="7">
        <f t="shared" si="8"/>
        <v>87.307977294922338</v>
      </c>
      <c r="L123" s="8">
        <f t="shared" si="9"/>
        <v>1.3067766385936086</v>
      </c>
      <c r="M123" s="8">
        <f t="shared" si="12"/>
        <v>1.943320574438876</v>
      </c>
      <c r="P123" s="6">
        <f t="shared" si="10"/>
        <v>-1.0877990000448512</v>
      </c>
    </row>
    <row r="124" spans="1:16" x14ac:dyDescent="0.15">
      <c r="A124" s="6">
        <v>61.5</v>
      </c>
      <c r="B124" s="6">
        <v>122</v>
      </c>
      <c r="D124">
        <v>601.25592041015602</v>
      </c>
      <c r="E124">
        <v>531.79541015625</v>
      </c>
      <c r="F124">
        <v>468.21859741210898</v>
      </c>
      <c r="G124">
        <v>465.58444213867199</v>
      </c>
      <c r="I124" s="7">
        <f t="shared" si="7"/>
        <v>133.03732299804705</v>
      </c>
      <c r="J124" s="7">
        <f t="shared" si="7"/>
        <v>66.210968017578011</v>
      </c>
      <c r="K124" s="7">
        <f t="shared" si="8"/>
        <v>86.689645385742438</v>
      </c>
      <c r="L124" s="8">
        <f t="shared" si="9"/>
        <v>1.3092943356866138</v>
      </c>
      <c r="M124" s="8">
        <f t="shared" si="12"/>
        <v>1.9510558447765143</v>
      </c>
      <c r="P124" s="6">
        <f t="shared" si="10"/>
        <v>-0.69408494972847701</v>
      </c>
    </row>
    <row r="125" spans="1:16" x14ac:dyDescent="0.15">
      <c r="A125" s="6">
        <v>62</v>
      </c>
      <c r="B125" s="6">
        <v>123</v>
      </c>
      <c r="D125">
        <v>601.765625</v>
      </c>
      <c r="E125">
        <v>532.08489990234398</v>
      </c>
      <c r="F125">
        <v>468.89562988281301</v>
      </c>
      <c r="G125">
        <v>465.89904785156301</v>
      </c>
      <c r="I125" s="7">
        <f t="shared" si="7"/>
        <v>132.86999511718699</v>
      </c>
      <c r="J125" s="7">
        <f t="shared" si="7"/>
        <v>66.185852050780966</v>
      </c>
      <c r="K125" s="7">
        <f t="shared" si="8"/>
        <v>86.539898681640324</v>
      </c>
      <c r="L125" s="8">
        <f t="shared" si="9"/>
        <v>1.3075286636068801</v>
      </c>
      <c r="M125" s="8">
        <f t="shared" si="12"/>
        <v>1.954507745941414</v>
      </c>
      <c r="P125" s="6">
        <f t="shared" si="10"/>
        <v>-0.51838818289260657</v>
      </c>
    </row>
    <row r="126" spans="1:16" x14ac:dyDescent="0.15">
      <c r="A126" s="6">
        <v>62.5</v>
      </c>
      <c r="B126" s="6">
        <v>124</v>
      </c>
      <c r="D126">
        <v>600.37030029296898</v>
      </c>
      <c r="E126">
        <v>531.75189208984398</v>
      </c>
      <c r="F126">
        <v>468.73132324218801</v>
      </c>
      <c r="G126">
        <v>465.92523193359398</v>
      </c>
      <c r="I126" s="7">
        <f t="shared" si="7"/>
        <v>131.63897705078097</v>
      </c>
      <c r="J126" s="7">
        <f t="shared" si="7"/>
        <v>65.82666015625</v>
      </c>
      <c r="K126" s="7">
        <f t="shared" si="8"/>
        <v>85.560314941405977</v>
      </c>
      <c r="L126" s="8">
        <f t="shared" si="9"/>
        <v>1.2997821055832852</v>
      </c>
      <c r="M126" s="8">
        <f t="shared" si="12"/>
        <v>1.9519787611624526</v>
      </c>
      <c r="P126" s="6">
        <f t="shared" si="10"/>
        <v>-0.64710984316457754</v>
      </c>
    </row>
    <row r="127" spans="1:16" x14ac:dyDescent="0.15">
      <c r="A127" s="6">
        <v>63</v>
      </c>
      <c r="B127" s="6">
        <v>125</v>
      </c>
      <c r="D127">
        <v>593.60699462890602</v>
      </c>
      <c r="E127">
        <v>528.79888916015602</v>
      </c>
      <c r="F127">
        <v>468.72637939453102</v>
      </c>
      <c r="G127">
        <v>465.90246582031301</v>
      </c>
      <c r="I127" s="7">
        <f t="shared" si="7"/>
        <v>124.880615234375</v>
      </c>
      <c r="J127" s="7">
        <f t="shared" si="7"/>
        <v>62.896423339843011</v>
      </c>
      <c r="K127" s="7">
        <f t="shared" si="8"/>
        <v>80.853118896484887</v>
      </c>
      <c r="L127" s="8">
        <f t="shared" si="9"/>
        <v>1.285496290617639</v>
      </c>
      <c r="M127" s="8">
        <f t="shared" si="12"/>
        <v>1.9429105194414396</v>
      </c>
      <c r="P127" s="6">
        <f t="shared" si="10"/>
        <v>-1.1086702051671338</v>
      </c>
    </row>
    <row r="128" spans="1:16" x14ac:dyDescent="0.15">
      <c r="A128" s="6">
        <v>63.5</v>
      </c>
      <c r="B128" s="6">
        <v>126</v>
      </c>
      <c r="D128">
        <v>600.90264892578102</v>
      </c>
      <c r="E128">
        <v>532.10064697265602</v>
      </c>
      <c r="F128">
        <v>468.59127807617199</v>
      </c>
      <c r="G128">
        <v>466.03530883789102</v>
      </c>
      <c r="I128" s="7">
        <f t="shared" si="7"/>
        <v>132.31137084960903</v>
      </c>
      <c r="J128" s="7">
        <f t="shared" si="7"/>
        <v>66.065338134765</v>
      </c>
      <c r="K128" s="7">
        <f t="shared" si="8"/>
        <v>86.065634155273528</v>
      </c>
      <c r="L128" s="8">
        <f t="shared" si="9"/>
        <v>1.3027350890070439</v>
      </c>
      <c r="M128" s="8">
        <f t="shared" si="12"/>
        <v>1.9653668910754778</v>
      </c>
      <c r="P128" s="6">
        <f t="shared" si="10"/>
        <v>3.4326567476538193E-2</v>
      </c>
    </row>
    <row r="129" spans="1:16" x14ac:dyDescent="0.15">
      <c r="A129" s="6">
        <v>64</v>
      </c>
      <c r="B129" s="6">
        <v>127</v>
      </c>
      <c r="D129">
        <v>603.39056396484398</v>
      </c>
      <c r="E129">
        <v>533.589111328125</v>
      </c>
      <c r="F129">
        <v>468.44439697265602</v>
      </c>
      <c r="G129">
        <v>465.74685668945301</v>
      </c>
      <c r="I129" s="7">
        <f t="shared" si="7"/>
        <v>134.94616699218795</v>
      </c>
      <c r="J129" s="7">
        <f t="shared" si="7"/>
        <v>67.842254638671989</v>
      </c>
      <c r="K129" s="7">
        <f t="shared" si="8"/>
        <v>87.456588745117557</v>
      </c>
      <c r="L129" s="8">
        <f t="shared" si="9"/>
        <v>1.2891167784872652</v>
      </c>
      <c r="M129" s="8">
        <f t="shared" si="12"/>
        <v>1.9569661538003325</v>
      </c>
      <c r="P129" s="6">
        <f t="shared" si="10"/>
        <v>-0.39325878557151467</v>
      </c>
    </row>
    <row r="130" spans="1:16" x14ac:dyDescent="0.15">
      <c r="A130" s="6">
        <v>64.5</v>
      </c>
      <c r="B130" s="6">
        <v>128</v>
      </c>
      <c r="D130">
        <v>605.34722900390602</v>
      </c>
      <c r="E130">
        <v>534.60589599609398</v>
      </c>
      <c r="F130">
        <v>468.59811401367199</v>
      </c>
      <c r="G130">
        <v>465.74343872070301</v>
      </c>
      <c r="I130" s="7">
        <f t="shared" ref="I130:J152" si="13">D130-F130</f>
        <v>136.74911499023403</v>
      </c>
      <c r="J130" s="7">
        <f t="shared" si="13"/>
        <v>68.862457275390966</v>
      </c>
      <c r="K130" s="7">
        <f t="shared" ref="K130:K152" si="14">I130-0.7*J130</f>
        <v>88.545394897460369</v>
      </c>
      <c r="L130" s="8">
        <f t="shared" ref="L130:L152" si="15">K130/J130</f>
        <v>1.2858297307537905</v>
      </c>
      <c r="M130" s="8">
        <f t="shared" si="12"/>
        <v>1.9588966793114913</v>
      </c>
      <c r="P130" s="6">
        <f t="shared" si="10"/>
        <v>-0.29499783475004931</v>
      </c>
    </row>
    <row r="131" spans="1:16" x14ac:dyDescent="0.15">
      <c r="A131" s="6">
        <v>65</v>
      </c>
      <c r="B131" s="6">
        <v>129</v>
      </c>
      <c r="D131">
        <v>604.46087646484398</v>
      </c>
      <c r="E131">
        <v>533.8388671875</v>
      </c>
      <c r="F131">
        <v>468.27590942382801</v>
      </c>
      <c r="G131">
        <v>465.55560302734398</v>
      </c>
      <c r="I131" s="7">
        <f t="shared" si="13"/>
        <v>136.18496704101597</v>
      </c>
      <c r="J131" s="7">
        <f t="shared" si="13"/>
        <v>68.283264160156023</v>
      </c>
      <c r="K131" s="7">
        <f t="shared" si="14"/>
        <v>88.386682128906756</v>
      </c>
      <c r="L131" s="8">
        <f t="shared" si="15"/>
        <v>1.294412082023479</v>
      </c>
      <c r="M131" s="8">
        <f t="shared" si="12"/>
        <v>1.9726966038258129</v>
      </c>
      <c r="P131" s="6">
        <f t="shared" si="10"/>
        <v>0.40739832432881179</v>
      </c>
    </row>
    <row r="132" spans="1:16" x14ac:dyDescent="0.15">
      <c r="A132" s="6">
        <v>65.5</v>
      </c>
      <c r="B132" s="6">
        <v>130</v>
      </c>
      <c r="D132">
        <v>604.71472167968795</v>
      </c>
      <c r="E132">
        <v>534.58624267578102</v>
      </c>
      <c r="F132">
        <v>468.80038452148398</v>
      </c>
      <c r="G132">
        <v>465.86984252929699</v>
      </c>
      <c r="I132" s="7">
        <f t="shared" si="13"/>
        <v>135.91433715820398</v>
      </c>
      <c r="J132" s="7">
        <f t="shared" si="13"/>
        <v>68.716400146484034</v>
      </c>
      <c r="K132" s="7">
        <f t="shared" si="14"/>
        <v>87.812857055665148</v>
      </c>
      <c r="L132" s="8">
        <f t="shared" si="15"/>
        <v>1.2779024638728578</v>
      </c>
      <c r="M132" s="8">
        <f t="shared" si="12"/>
        <v>1.961404558919825</v>
      </c>
      <c r="P132" s="6">
        <f t="shared" si="10"/>
        <v>-0.16735039707763952</v>
      </c>
    </row>
    <row r="133" spans="1:16" x14ac:dyDescent="0.15">
      <c r="A133" s="6">
        <v>66</v>
      </c>
      <c r="B133" s="6">
        <v>131</v>
      </c>
      <c r="D133">
        <v>603.908447265625</v>
      </c>
      <c r="E133">
        <v>534.78125</v>
      </c>
      <c r="F133">
        <v>468.92031860351602</v>
      </c>
      <c r="G133">
        <v>466.29525756835898</v>
      </c>
      <c r="I133" s="7">
        <f t="shared" si="13"/>
        <v>134.98812866210898</v>
      </c>
      <c r="J133" s="7">
        <f t="shared" si="13"/>
        <v>68.485992431641023</v>
      </c>
      <c r="K133" s="7">
        <f t="shared" si="14"/>
        <v>87.047933959960261</v>
      </c>
      <c r="L133" s="8">
        <f t="shared" si="15"/>
        <v>1.2710326720730045</v>
      </c>
      <c r="M133" s="8">
        <f t="shared" si="12"/>
        <v>1.9597523403646053</v>
      </c>
      <c r="P133" s="6">
        <f t="shared" si="10"/>
        <v>-0.25144592716120956</v>
      </c>
    </row>
    <row r="134" spans="1:16" x14ac:dyDescent="0.15">
      <c r="A134" s="6">
        <v>66.5</v>
      </c>
      <c r="B134" s="6">
        <v>132</v>
      </c>
      <c r="D134">
        <v>602.66656494140602</v>
      </c>
      <c r="E134">
        <v>533.76403808593795</v>
      </c>
      <c r="F134">
        <v>469.31082153320301</v>
      </c>
      <c r="G134">
        <v>466.04592895507801</v>
      </c>
      <c r="I134" s="7">
        <f t="shared" si="13"/>
        <v>133.35574340820301</v>
      </c>
      <c r="J134" s="7">
        <f t="shared" si="13"/>
        <v>67.718109130859943</v>
      </c>
      <c r="K134" s="7">
        <f t="shared" si="14"/>
        <v>85.953067016601054</v>
      </c>
      <c r="L134" s="8">
        <f t="shared" si="15"/>
        <v>1.2692774225355803</v>
      </c>
      <c r="M134" s="8">
        <f t="shared" si="12"/>
        <v>1.9632146640718142</v>
      </c>
      <c r="P134" s="6">
        <f t="shared" ref="P134:P152" si="16">(M134-$O$2)/$O$2*100</f>
        <v>-7.5218668026035176E-2</v>
      </c>
    </row>
    <row r="135" spans="1:16" x14ac:dyDescent="0.15">
      <c r="A135" s="6">
        <v>67</v>
      </c>
      <c r="B135" s="6">
        <v>133</v>
      </c>
      <c r="D135">
        <v>600.43524169921898</v>
      </c>
      <c r="E135">
        <v>532.47601318359398</v>
      </c>
      <c r="F135">
        <v>468.70437622070301</v>
      </c>
      <c r="G135">
        <v>465.79507446289102</v>
      </c>
      <c r="I135" s="7">
        <f t="shared" si="13"/>
        <v>131.73086547851597</v>
      </c>
      <c r="J135" s="7">
        <f t="shared" si="13"/>
        <v>66.680938720702954</v>
      </c>
      <c r="K135" s="7">
        <f t="shared" si="14"/>
        <v>85.054208374023901</v>
      </c>
      <c r="L135" s="8">
        <f t="shared" si="15"/>
        <v>1.2755400569610826</v>
      </c>
      <c r="M135" s="8">
        <f t="shared" si="12"/>
        <v>1.9746948717419501</v>
      </c>
      <c r="P135" s="6">
        <f t="shared" si="16"/>
        <v>0.50910726539212425</v>
      </c>
    </row>
    <row r="136" spans="1:16" x14ac:dyDescent="0.15">
      <c r="A136" s="6">
        <v>67.5</v>
      </c>
      <c r="B136" s="6">
        <v>134</v>
      </c>
      <c r="D136">
        <v>607.95928955078102</v>
      </c>
      <c r="E136">
        <v>536.73986816406295</v>
      </c>
      <c r="F136">
        <v>468.59771728515602</v>
      </c>
      <c r="G136">
        <v>465.651611328125</v>
      </c>
      <c r="I136" s="7">
        <f t="shared" si="13"/>
        <v>139.361572265625</v>
      </c>
      <c r="J136" s="7">
        <f t="shared" si="13"/>
        <v>71.088256835937955</v>
      </c>
      <c r="K136" s="7">
        <f t="shared" si="14"/>
        <v>89.599792480468437</v>
      </c>
      <c r="L136" s="8">
        <f t="shared" si="15"/>
        <v>1.2604021601943707</v>
      </c>
      <c r="M136" s="8">
        <f t="shared" si="12"/>
        <v>1.9647745482198715</v>
      </c>
      <c r="P136" s="6">
        <f t="shared" si="16"/>
        <v>4.17717454298531E-3</v>
      </c>
    </row>
    <row r="137" spans="1:16" x14ac:dyDescent="0.15">
      <c r="A137" s="6">
        <v>68</v>
      </c>
      <c r="B137" s="6">
        <v>135</v>
      </c>
      <c r="D137">
        <v>606.03765869140602</v>
      </c>
      <c r="E137">
        <v>536.13165283203102</v>
      </c>
      <c r="F137">
        <v>468.76281738281301</v>
      </c>
      <c r="G137">
        <v>465.738525390625</v>
      </c>
      <c r="I137" s="7">
        <f t="shared" si="13"/>
        <v>137.27484130859301</v>
      </c>
      <c r="J137" s="7">
        <f t="shared" si="13"/>
        <v>70.393127441406023</v>
      </c>
      <c r="K137" s="7">
        <f t="shared" si="14"/>
        <v>87.999652099608795</v>
      </c>
      <c r="L137" s="8">
        <f t="shared" si="15"/>
        <v>1.2501170966279078</v>
      </c>
      <c r="M137" s="8">
        <f t="shared" si="12"/>
        <v>1.9597070578980418</v>
      </c>
      <c r="P137" s="6">
        <f t="shared" si="16"/>
        <v>-0.25375073908643736</v>
      </c>
    </row>
    <row r="138" spans="1:16" x14ac:dyDescent="0.15">
      <c r="A138" s="6">
        <v>68.5</v>
      </c>
      <c r="B138" s="6">
        <v>136</v>
      </c>
      <c r="D138">
        <v>605.872314453125</v>
      </c>
      <c r="E138">
        <v>536.48175048828102</v>
      </c>
      <c r="F138">
        <v>469.07400512695301</v>
      </c>
      <c r="G138">
        <v>466.48538208007801</v>
      </c>
      <c r="I138" s="7">
        <f t="shared" si="13"/>
        <v>136.79830932617199</v>
      </c>
      <c r="J138" s="7">
        <f t="shared" si="13"/>
        <v>69.996368408203011</v>
      </c>
      <c r="K138" s="7">
        <f t="shared" si="14"/>
        <v>87.800851440429881</v>
      </c>
      <c r="L138" s="8">
        <f t="shared" si="15"/>
        <v>1.2543629539234828</v>
      </c>
      <c r="M138" s="8">
        <f t="shared" si="12"/>
        <v>1.9691704884382504</v>
      </c>
      <c r="P138" s="6">
        <f t="shared" si="16"/>
        <v>0.22792416110984454</v>
      </c>
    </row>
    <row r="139" spans="1:16" x14ac:dyDescent="0.15">
      <c r="A139" s="6">
        <v>69</v>
      </c>
      <c r="B139" s="6">
        <v>137</v>
      </c>
      <c r="D139">
        <v>605.42834472656295</v>
      </c>
      <c r="E139">
        <v>536.09783935546898</v>
      </c>
      <c r="F139">
        <v>468.44137573242199</v>
      </c>
      <c r="G139">
        <v>465.70587158203102</v>
      </c>
      <c r="I139" s="7">
        <f t="shared" si="13"/>
        <v>136.98696899414097</v>
      </c>
      <c r="J139" s="7">
        <f t="shared" si="13"/>
        <v>70.391967773437955</v>
      </c>
      <c r="K139" s="7">
        <f t="shared" si="14"/>
        <v>87.712591552734409</v>
      </c>
      <c r="L139" s="8">
        <f t="shared" si="15"/>
        <v>1.2460596617364674</v>
      </c>
      <c r="M139" s="8">
        <f t="shared" si="12"/>
        <v>1.9660847694958681</v>
      </c>
      <c r="P139" s="6">
        <f t="shared" si="16"/>
        <v>7.0865538732825598E-2</v>
      </c>
    </row>
    <row r="140" spans="1:16" x14ac:dyDescent="0.15">
      <c r="A140" s="6">
        <v>69.5</v>
      </c>
      <c r="B140" s="6">
        <v>138</v>
      </c>
      <c r="D140">
        <v>603.90368652343795</v>
      </c>
      <c r="E140">
        <v>535.49621582031295</v>
      </c>
      <c r="F140">
        <v>468.45199584960898</v>
      </c>
      <c r="G140">
        <v>466.33737182617199</v>
      </c>
      <c r="I140" s="7">
        <f t="shared" si="13"/>
        <v>135.45169067382898</v>
      </c>
      <c r="J140" s="7">
        <f t="shared" si="13"/>
        <v>69.158843994140966</v>
      </c>
      <c r="K140" s="7">
        <f t="shared" si="14"/>
        <v>87.040499877930301</v>
      </c>
      <c r="L140" s="8">
        <f t="shared" si="15"/>
        <v>1.2585592073416416</v>
      </c>
      <c r="M140" s="8">
        <f t="shared" si="12"/>
        <v>1.9838018883456756</v>
      </c>
      <c r="P140" s="6">
        <f t="shared" si="16"/>
        <v>0.97264121273260562</v>
      </c>
    </row>
    <row r="141" spans="1:16" x14ac:dyDescent="0.15">
      <c r="A141" s="6">
        <v>70</v>
      </c>
      <c r="B141" s="6">
        <v>139</v>
      </c>
      <c r="D141">
        <v>602.82489013671898</v>
      </c>
      <c r="E141">
        <v>535.36224365234398</v>
      </c>
      <c r="F141">
        <v>469.25845336914102</v>
      </c>
      <c r="G141">
        <v>465.83074951171898</v>
      </c>
      <c r="I141" s="7">
        <f t="shared" si="13"/>
        <v>133.56643676757795</v>
      </c>
      <c r="J141" s="7">
        <f t="shared" si="13"/>
        <v>69.531494140625</v>
      </c>
      <c r="K141" s="7">
        <f t="shared" si="14"/>
        <v>84.894390869140466</v>
      </c>
      <c r="L141" s="8">
        <f t="shared" si="15"/>
        <v>1.2209487501799479</v>
      </c>
      <c r="M141" s="8">
        <f t="shared" si="12"/>
        <v>1.9514090044286152</v>
      </c>
      <c r="P141" s="6">
        <f t="shared" si="16"/>
        <v>-0.67610963523165657</v>
      </c>
    </row>
    <row r="142" spans="1:16" x14ac:dyDescent="0.15">
      <c r="A142" s="6">
        <v>70.5</v>
      </c>
      <c r="B142" s="6">
        <v>140</v>
      </c>
      <c r="D142">
        <v>603.0419921875</v>
      </c>
      <c r="E142">
        <v>535.35223388671898</v>
      </c>
      <c r="F142">
        <v>468.97570800781301</v>
      </c>
      <c r="G142">
        <v>465.69223022460898</v>
      </c>
      <c r="I142" s="7">
        <f t="shared" si="13"/>
        <v>134.06628417968699</v>
      </c>
      <c r="J142" s="7">
        <f t="shared" si="13"/>
        <v>69.66000366211</v>
      </c>
      <c r="K142" s="7">
        <f t="shared" si="14"/>
        <v>85.304281616209991</v>
      </c>
      <c r="L142" s="8">
        <f t="shared" si="15"/>
        <v>1.2245804928461315</v>
      </c>
      <c r="M142" s="8">
        <f t="shared" si="12"/>
        <v>1.9602583203394321</v>
      </c>
      <c r="P142" s="6">
        <f t="shared" si="16"/>
        <v>-0.22569227970318601</v>
      </c>
    </row>
    <row r="143" spans="1:16" x14ac:dyDescent="0.15">
      <c r="A143" s="6">
        <v>71</v>
      </c>
      <c r="B143" s="6">
        <v>141</v>
      </c>
      <c r="D143">
        <v>601.303466796875</v>
      </c>
      <c r="E143">
        <v>534.79840087890602</v>
      </c>
      <c r="F143">
        <v>468.70437622070301</v>
      </c>
      <c r="G143">
        <v>465.66641235351602</v>
      </c>
      <c r="I143" s="7">
        <f t="shared" si="13"/>
        <v>132.59909057617199</v>
      </c>
      <c r="J143" s="7">
        <f t="shared" si="13"/>
        <v>69.13198852539</v>
      </c>
      <c r="K143" s="7">
        <f t="shared" si="14"/>
        <v>84.206698608398995</v>
      </c>
      <c r="L143" s="8">
        <f t="shared" si="15"/>
        <v>1.2180569430238872</v>
      </c>
      <c r="M143" s="8">
        <f t="shared" si="12"/>
        <v>1.9589523437618213</v>
      </c>
      <c r="P143" s="6">
        <f t="shared" si="16"/>
        <v>-0.29216459489656632</v>
      </c>
    </row>
    <row r="144" spans="1:16" x14ac:dyDescent="0.15">
      <c r="A144" s="6">
        <v>71.5</v>
      </c>
      <c r="B144" s="6">
        <v>142</v>
      </c>
      <c r="D144">
        <v>600.37335205078102</v>
      </c>
      <c r="E144">
        <v>533.89343261718795</v>
      </c>
      <c r="F144">
        <v>468.77038574218801</v>
      </c>
      <c r="G144">
        <v>466.04705810546898</v>
      </c>
      <c r="I144" s="7">
        <f t="shared" si="13"/>
        <v>131.60296630859301</v>
      </c>
      <c r="J144" s="7">
        <f t="shared" si="13"/>
        <v>67.846374511718977</v>
      </c>
      <c r="K144" s="7">
        <f t="shared" si="14"/>
        <v>84.11050415038973</v>
      </c>
      <c r="L144" s="8">
        <f t="shared" si="15"/>
        <v>1.2397199519609037</v>
      </c>
      <c r="M144" s="8">
        <f t="shared" si="12"/>
        <v>1.9858329259434711</v>
      </c>
      <c r="P144" s="6">
        <f t="shared" si="16"/>
        <v>1.0760180831028561</v>
      </c>
    </row>
    <row r="145" spans="1:16" x14ac:dyDescent="0.15">
      <c r="A145" s="6">
        <v>72</v>
      </c>
      <c r="B145" s="6">
        <v>143</v>
      </c>
      <c r="D145">
        <v>600.24237060546898</v>
      </c>
      <c r="E145">
        <v>533.78009033203102</v>
      </c>
      <c r="F145">
        <v>468.87664794921898</v>
      </c>
      <c r="G145">
        <v>465.76165771484398</v>
      </c>
      <c r="I145" s="7">
        <f t="shared" si="13"/>
        <v>131.36572265625</v>
      </c>
      <c r="J145" s="7">
        <f t="shared" si="13"/>
        <v>68.018432617187045</v>
      </c>
      <c r="K145" s="7">
        <f t="shared" si="14"/>
        <v>83.752819824219074</v>
      </c>
      <c r="L145" s="8">
        <f t="shared" si="15"/>
        <v>1.2313253422875292</v>
      </c>
      <c r="M145" s="8">
        <f t="shared" si="12"/>
        <v>1.9826558895147299</v>
      </c>
      <c r="P145" s="6">
        <f t="shared" si="16"/>
        <v>0.91431153300647849</v>
      </c>
    </row>
    <row r="146" spans="1:16" x14ac:dyDescent="0.15">
      <c r="A146" s="6">
        <v>72.5</v>
      </c>
      <c r="B146" s="6">
        <v>144</v>
      </c>
      <c r="D146">
        <v>599.20416259765602</v>
      </c>
      <c r="E146">
        <v>533.19317626953102</v>
      </c>
      <c r="F146">
        <v>468.71499633789102</v>
      </c>
      <c r="G146">
        <v>465.87057495117199</v>
      </c>
      <c r="I146" s="7">
        <f t="shared" si="13"/>
        <v>130.489166259765</v>
      </c>
      <c r="J146" s="7">
        <f t="shared" si="13"/>
        <v>67.322601318359034</v>
      </c>
      <c r="K146" s="7">
        <f t="shared" si="14"/>
        <v>83.363345336913682</v>
      </c>
      <c r="L146" s="8">
        <f t="shared" si="15"/>
        <v>1.2382668480485512</v>
      </c>
      <c r="M146" s="8">
        <f t="shared" si="12"/>
        <v>1.9948149685203853</v>
      </c>
      <c r="P146" s="6">
        <f t="shared" si="16"/>
        <v>1.533191033589643</v>
      </c>
    </row>
    <row r="147" spans="1:16" x14ac:dyDescent="0.15">
      <c r="A147" s="6">
        <v>73</v>
      </c>
      <c r="B147" s="6">
        <v>145</v>
      </c>
      <c r="D147">
        <v>598.192626953125</v>
      </c>
      <c r="E147">
        <v>532.73962402343795</v>
      </c>
      <c r="F147">
        <v>468.25729370117199</v>
      </c>
      <c r="G147">
        <v>465.634521484375</v>
      </c>
      <c r="I147" s="7">
        <f t="shared" si="13"/>
        <v>129.93533325195301</v>
      </c>
      <c r="J147" s="7">
        <f t="shared" si="13"/>
        <v>67.105102539062955</v>
      </c>
      <c r="K147" s="7">
        <f t="shared" si="14"/>
        <v>82.961761474608949</v>
      </c>
      <c r="L147" s="8">
        <f t="shared" si="15"/>
        <v>1.2362958752103177</v>
      </c>
      <c r="M147" s="8">
        <f t="shared" si="12"/>
        <v>1.9980615689267851</v>
      </c>
      <c r="P147" s="6">
        <f t="shared" si="16"/>
        <v>1.698438289337489</v>
      </c>
    </row>
    <row r="148" spans="1:16" x14ac:dyDescent="0.15">
      <c r="A148" s="6">
        <v>73.5</v>
      </c>
      <c r="B148" s="6">
        <v>146</v>
      </c>
      <c r="D148">
        <v>598.11260986328102</v>
      </c>
      <c r="E148">
        <v>532.56524658203102</v>
      </c>
      <c r="F148">
        <v>468.57229614257801</v>
      </c>
      <c r="G148">
        <v>465.46490478515602</v>
      </c>
      <c r="I148" s="7">
        <f t="shared" si="13"/>
        <v>129.54031372070301</v>
      </c>
      <c r="J148" s="7">
        <f t="shared" si="13"/>
        <v>67.100341796875</v>
      </c>
      <c r="K148" s="7">
        <f t="shared" si="14"/>
        <v>82.570074462890517</v>
      </c>
      <c r="L148" s="8">
        <f t="shared" si="15"/>
        <v>1.2305462573178125</v>
      </c>
      <c r="M148" s="8">
        <f t="shared" si="12"/>
        <v>1.9975295242789133</v>
      </c>
      <c r="P148" s="6">
        <f t="shared" si="16"/>
        <v>1.6713579877941149</v>
      </c>
    </row>
    <row r="149" spans="1:16" x14ac:dyDescent="0.15">
      <c r="A149" s="6">
        <v>74</v>
      </c>
      <c r="B149" s="6">
        <v>147</v>
      </c>
      <c r="D149">
        <v>598.56768798828102</v>
      </c>
      <c r="E149">
        <v>533.18817138671898</v>
      </c>
      <c r="F149">
        <v>468.76470947265602</v>
      </c>
      <c r="G149">
        <v>465.90740966796898</v>
      </c>
      <c r="I149" s="7">
        <f t="shared" si="13"/>
        <v>129.802978515625</v>
      </c>
      <c r="J149" s="7">
        <f t="shared" si="13"/>
        <v>67.28076171875</v>
      </c>
      <c r="K149" s="7">
        <f t="shared" si="14"/>
        <v>82.706445312499994</v>
      </c>
      <c r="L149" s="8">
        <f t="shared" si="15"/>
        <v>1.2292733197378638</v>
      </c>
      <c r="M149" s="8">
        <f t="shared" si="12"/>
        <v>2.0014741599435979</v>
      </c>
      <c r="P149" s="6">
        <f t="shared" si="16"/>
        <v>1.8721342266035748</v>
      </c>
    </row>
    <row r="150" spans="1:16" x14ac:dyDescent="0.15">
      <c r="A150" s="6">
        <v>74.5</v>
      </c>
      <c r="B150" s="6">
        <v>148</v>
      </c>
      <c r="D150">
        <v>598.19879150390602</v>
      </c>
      <c r="E150">
        <v>532.9013671875</v>
      </c>
      <c r="F150">
        <v>469.00643920898398</v>
      </c>
      <c r="G150">
        <v>465.99014282226602</v>
      </c>
      <c r="I150" s="7">
        <f t="shared" si="13"/>
        <v>129.19235229492205</v>
      </c>
      <c r="J150" s="7">
        <f t="shared" si="13"/>
        <v>66.911224365233977</v>
      </c>
      <c r="K150" s="7">
        <f t="shared" si="14"/>
        <v>82.354495239258256</v>
      </c>
      <c r="L150" s="8">
        <f t="shared" si="15"/>
        <v>1.2308023955700975</v>
      </c>
      <c r="M150" s="8">
        <f t="shared" si="12"/>
        <v>2.008220809020465</v>
      </c>
      <c r="P150" s="6">
        <f t="shared" si="16"/>
        <v>2.2155288874458412</v>
      </c>
    </row>
    <row r="151" spans="1:16" x14ac:dyDescent="0.15">
      <c r="A151" s="6">
        <v>75</v>
      </c>
      <c r="B151" s="6">
        <v>149</v>
      </c>
      <c r="D151">
        <v>597.93701171875</v>
      </c>
      <c r="E151">
        <v>532.76434326171898</v>
      </c>
      <c r="F151">
        <v>469.01251220703102</v>
      </c>
      <c r="G151">
        <v>465.864501953125</v>
      </c>
      <c r="I151" s="7">
        <f t="shared" si="13"/>
        <v>128.92449951171898</v>
      </c>
      <c r="J151" s="7">
        <f t="shared" si="13"/>
        <v>66.899841308593977</v>
      </c>
      <c r="K151" s="7">
        <f t="shared" si="14"/>
        <v>82.094610595703188</v>
      </c>
      <c r="L151" s="8">
        <f t="shared" si="15"/>
        <v>1.2271271349810704</v>
      </c>
      <c r="M151" s="8">
        <f t="shared" si="12"/>
        <v>2.0097631216760714</v>
      </c>
      <c r="P151" s="6">
        <f t="shared" si="16"/>
        <v>2.2940303665135287</v>
      </c>
    </row>
    <row r="152" spans="1:16" x14ac:dyDescent="0.15">
      <c r="A152" s="6">
        <v>75.5</v>
      </c>
      <c r="B152" s="6">
        <v>150</v>
      </c>
      <c r="D152">
        <v>597.71374511718795</v>
      </c>
      <c r="E152">
        <v>532.83654785156295</v>
      </c>
      <c r="F152">
        <v>468.70739746093801</v>
      </c>
      <c r="G152">
        <v>466.24099731445301</v>
      </c>
      <c r="I152" s="7">
        <f t="shared" si="13"/>
        <v>129.00634765624994</v>
      </c>
      <c r="J152" s="7">
        <f t="shared" si="13"/>
        <v>66.595550537109943</v>
      </c>
      <c r="K152" s="7">
        <f t="shared" si="14"/>
        <v>82.389462280272994</v>
      </c>
      <c r="L152" s="8">
        <f t="shared" si="15"/>
        <v>1.237161666444397</v>
      </c>
      <c r="M152" s="8">
        <f t="shared" ref="M152:M158" si="17">L152+ABS($N$2)*A152</f>
        <v>2.0250152263840313</v>
      </c>
      <c r="P152" s="6">
        <f t="shared" si="16"/>
        <v>3.0703403929648765</v>
      </c>
    </row>
    <row r="153" spans="1:16" x14ac:dyDescent="0.15">
      <c r="A153" s="18">
        <v>76</v>
      </c>
      <c r="B153" s="18">
        <v>151</v>
      </c>
      <c r="D153">
        <v>598.423095703125</v>
      </c>
      <c r="E153">
        <v>534.020751953125</v>
      </c>
      <c r="F153">
        <v>469.40530395507801</v>
      </c>
      <c r="G153">
        <v>466.28009033203102</v>
      </c>
      <c r="I153" s="19">
        <f t="shared" ref="I153:I191" si="18">D153-F153</f>
        <v>129.01779174804699</v>
      </c>
      <c r="J153" s="19">
        <f t="shared" ref="J153:J191" si="19">E153-G153</f>
        <v>67.740661621093977</v>
      </c>
      <c r="K153" s="19">
        <f t="shared" ref="K153:K191" si="20">I153-0.7*J153</f>
        <v>81.599328613281216</v>
      </c>
      <c r="L153" s="20">
        <f t="shared" ref="L153:L191" si="21">K153/J153</f>
        <v>1.2045841693974797</v>
      </c>
      <c r="M153" s="20">
        <f t="shared" si="17"/>
        <v>1.9976553025817472</v>
      </c>
      <c r="N153" s="18"/>
      <c r="O153" s="18"/>
      <c r="P153" s="18">
        <f t="shared" ref="P153:P191" si="22">(M153-$O$2)/$O$2*100</f>
        <v>1.677759921131815</v>
      </c>
    </row>
    <row r="154" spans="1:16" x14ac:dyDescent="0.15">
      <c r="A154" s="18">
        <v>76.5</v>
      </c>
      <c r="B154" s="18">
        <v>152</v>
      </c>
      <c r="D154">
        <v>597.384765625</v>
      </c>
      <c r="E154">
        <v>533.51763916015602</v>
      </c>
      <c r="F154">
        <v>469.4599609375</v>
      </c>
      <c r="G154">
        <v>466.53890991210898</v>
      </c>
      <c r="I154" s="19">
        <f t="shared" si="18"/>
        <v>127.9248046875</v>
      </c>
      <c r="J154" s="19">
        <f t="shared" si="19"/>
        <v>66.978729248047046</v>
      </c>
      <c r="K154" s="19">
        <f t="shared" si="20"/>
        <v>81.039694213867079</v>
      </c>
      <c r="L154" s="20">
        <f t="shared" si="21"/>
        <v>1.2099317966118328</v>
      </c>
      <c r="M154" s="20">
        <f t="shared" si="17"/>
        <v>2.0082205030407336</v>
      </c>
      <c r="N154" s="18"/>
      <c r="O154" s="18"/>
      <c r="P154" s="18">
        <f t="shared" si="22"/>
        <v>2.2155133135209395</v>
      </c>
    </row>
    <row r="155" spans="1:16" x14ac:dyDescent="0.15">
      <c r="A155" s="18">
        <v>77</v>
      </c>
      <c r="B155" s="18">
        <v>153</v>
      </c>
      <c r="D155">
        <v>596.589599609375</v>
      </c>
      <c r="E155">
        <v>532.77496337890602</v>
      </c>
      <c r="F155">
        <v>469.08502197265602</v>
      </c>
      <c r="G155">
        <v>466.36962890625</v>
      </c>
      <c r="I155" s="19">
        <f t="shared" si="18"/>
        <v>127.50457763671898</v>
      </c>
      <c r="J155" s="19">
        <f t="shared" si="19"/>
        <v>66.405334472656023</v>
      </c>
      <c r="K155" s="19">
        <f t="shared" si="20"/>
        <v>81.020843505859773</v>
      </c>
      <c r="L155" s="20">
        <f t="shared" si="21"/>
        <v>1.2200954057271112</v>
      </c>
      <c r="M155" s="20">
        <f t="shared" si="17"/>
        <v>2.0236016854006453</v>
      </c>
      <c r="N155" s="18"/>
      <c r="O155" s="18"/>
      <c r="P155" s="18">
        <f t="shared" si="22"/>
        <v>2.9983932053987079</v>
      </c>
    </row>
    <row r="156" spans="1:16" x14ac:dyDescent="0.15">
      <c r="A156" s="18">
        <v>77.5</v>
      </c>
      <c r="B156" s="18">
        <v>154</v>
      </c>
      <c r="D156">
        <v>594.57305908203102</v>
      </c>
      <c r="E156">
        <v>531.90289306640602</v>
      </c>
      <c r="F156">
        <v>469.04251098632801</v>
      </c>
      <c r="G156">
        <v>465.62579345703102</v>
      </c>
      <c r="I156" s="19">
        <f t="shared" si="18"/>
        <v>125.53054809570301</v>
      </c>
      <c r="J156" s="19">
        <f t="shared" si="19"/>
        <v>66.277099609375</v>
      </c>
      <c r="K156" s="19">
        <f t="shared" si="20"/>
        <v>79.136578369140523</v>
      </c>
      <c r="L156" s="20">
        <f t="shared" si="21"/>
        <v>1.1940259733083813</v>
      </c>
      <c r="M156" s="20">
        <f t="shared" si="17"/>
        <v>2.0027498262265491</v>
      </c>
      <c r="N156" s="18"/>
      <c r="O156" s="18"/>
      <c r="P156" s="18">
        <f t="shared" si="22"/>
        <v>1.9370637917241238</v>
      </c>
    </row>
    <row r="157" spans="1:16" x14ac:dyDescent="0.15">
      <c r="A157" s="18">
        <v>78</v>
      </c>
      <c r="B157" s="18">
        <v>155</v>
      </c>
      <c r="D157">
        <v>594.42810058593795</v>
      </c>
      <c r="E157">
        <v>531.70806884765602</v>
      </c>
      <c r="F157">
        <v>469.7529296875</v>
      </c>
      <c r="G157">
        <v>466.72940063476602</v>
      </c>
      <c r="I157" s="19">
        <f t="shared" si="18"/>
        <v>124.67517089843795</v>
      </c>
      <c r="J157" s="19">
        <f t="shared" si="19"/>
        <v>64.97866821289</v>
      </c>
      <c r="K157" s="19">
        <f t="shared" si="20"/>
        <v>79.190103149414966</v>
      </c>
      <c r="L157" s="20">
        <f t="shared" si="21"/>
        <v>1.2187092368523769</v>
      </c>
      <c r="M157" s="20">
        <f t="shared" si="17"/>
        <v>2.0326506630151777</v>
      </c>
      <c r="N157" s="18"/>
      <c r="O157" s="18"/>
      <c r="P157" s="18">
        <f t="shared" si="22"/>
        <v>3.4589730522987305</v>
      </c>
    </row>
    <row r="158" spans="1:16" x14ac:dyDescent="0.15">
      <c r="A158" s="18">
        <v>78.5</v>
      </c>
      <c r="B158" s="18">
        <v>156</v>
      </c>
      <c r="D158">
        <v>598.64056396484398</v>
      </c>
      <c r="E158">
        <v>534.13897705078102</v>
      </c>
      <c r="F158">
        <v>469.34460449218801</v>
      </c>
      <c r="G158">
        <v>466.49752807617199</v>
      </c>
      <c r="I158" s="19">
        <f t="shared" si="18"/>
        <v>129.29595947265597</v>
      </c>
      <c r="J158" s="19">
        <f t="shared" si="19"/>
        <v>67.641448974609034</v>
      </c>
      <c r="K158" s="19">
        <f t="shared" si="20"/>
        <v>81.946945190429645</v>
      </c>
      <c r="L158" s="20">
        <f t="shared" si="21"/>
        <v>1.2114900912484969</v>
      </c>
      <c r="M158" s="20">
        <f t="shared" si="17"/>
        <v>2.0306490906559311</v>
      </c>
      <c r="N158" s="18"/>
      <c r="O158" s="18"/>
      <c r="P158" s="18">
        <f t="shared" si="22"/>
        <v>3.3570959198699146</v>
      </c>
    </row>
    <row r="159" spans="1:16" x14ac:dyDescent="0.15">
      <c r="A159" s="18">
        <v>79</v>
      </c>
      <c r="B159" s="18">
        <v>157</v>
      </c>
      <c r="D159">
        <v>599.51837158203102</v>
      </c>
      <c r="E159">
        <v>534.61102294921898</v>
      </c>
      <c r="F159">
        <v>469.43490600585898</v>
      </c>
      <c r="G159">
        <v>466.52218627929699</v>
      </c>
      <c r="I159" s="19">
        <f t="shared" si="18"/>
        <v>130.08346557617205</v>
      </c>
      <c r="J159" s="19">
        <f t="shared" si="19"/>
        <v>68.088836669921989</v>
      </c>
      <c r="K159" s="19">
        <f t="shared" si="20"/>
        <v>82.421279907226648</v>
      </c>
      <c r="L159" s="20">
        <f t="shared" si="21"/>
        <v>1.2104962272565301</v>
      </c>
      <c r="M159" s="20">
        <f t="shared" ref="M159:M191" si="23">L159+ABS($N$2)*A159</f>
        <v>2.0348727999085976</v>
      </c>
      <c r="N159" s="18"/>
      <c r="O159" s="18"/>
      <c r="P159" s="18">
        <f t="shared" si="22"/>
        <v>3.5720765998772506</v>
      </c>
    </row>
    <row r="160" spans="1:16" x14ac:dyDescent="0.15">
      <c r="A160" s="18">
        <v>79.5</v>
      </c>
      <c r="B160" s="18">
        <v>158</v>
      </c>
      <c r="D160">
        <v>599.47058105468795</v>
      </c>
      <c r="E160">
        <v>535.09771728515602</v>
      </c>
      <c r="F160">
        <v>469.3798828125</v>
      </c>
      <c r="G160">
        <v>466.85009765625</v>
      </c>
      <c r="I160" s="19">
        <f t="shared" si="18"/>
        <v>130.09069824218795</v>
      </c>
      <c r="J160" s="19">
        <f t="shared" si="19"/>
        <v>68.247619628906023</v>
      </c>
      <c r="K160" s="19">
        <f t="shared" si="20"/>
        <v>82.317364501953733</v>
      </c>
      <c r="L160" s="20">
        <f t="shared" si="21"/>
        <v>1.2061572982259519</v>
      </c>
      <c r="M160" s="20">
        <f t="shared" si="23"/>
        <v>2.0357514441226527</v>
      </c>
      <c r="N160" s="18"/>
      <c r="O160" s="18"/>
      <c r="P160" s="18">
        <f t="shared" si="22"/>
        <v>3.6167983170510438</v>
      </c>
    </row>
    <row r="161" spans="1:16" x14ac:dyDescent="0.15">
      <c r="A161" s="18">
        <v>80</v>
      </c>
      <c r="B161" s="18">
        <v>159</v>
      </c>
      <c r="D161">
        <v>599.50927734375</v>
      </c>
      <c r="E161">
        <v>534.53875732421898</v>
      </c>
      <c r="F161">
        <v>469.40228271484398</v>
      </c>
      <c r="G161">
        <v>466.508544921875</v>
      </c>
      <c r="I161" s="19">
        <f t="shared" si="18"/>
        <v>130.10699462890602</v>
      </c>
      <c r="J161" s="19">
        <f t="shared" si="19"/>
        <v>68.030212402343977</v>
      </c>
      <c r="K161" s="19">
        <f t="shared" si="20"/>
        <v>82.485845947265233</v>
      </c>
      <c r="L161" s="20">
        <f t="shared" si="21"/>
        <v>1.2124884376286791</v>
      </c>
      <c r="M161" s="20">
        <f t="shared" si="23"/>
        <v>2.0473001567700133</v>
      </c>
      <c r="N161" s="18"/>
      <c r="O161" s="18"/>
      <c r="P161" s="18">
        <f t="shared" si="22"/>
        <v>4.2046110545332729</v>
      </c>
    </row>
    <row r="162" spans="1:16" x14ac:dyDescent="0.15">
      <c r="A162" s="18">
        <v>80.5</v>
      </c>
      <c r="B162" s="18">
        <v>160</v>
      </c>
      <c r="D162">
        <v>598.68939208984398</v>
      </c>
      <c r="E162">
        <v>534.28753662109398</v>
      </c>
      <c r="F162">
        <v>469.12750244140602</v>
      </c>
      <c r="G162">
        <v>466.53396606445301</v>
      </c>
      <c r="I162" s="19">
        <f t="shared" si="18"/>
        <v>129.56188964843795</v>
      </c>
      <c r="J162" s="19">
        <f t="shared" si="19"/>
        <v>67.753570556640966</v>
      </c>
      <c r="K162" s="19">
        <f t="shared" si="20"/>
        <v>82.134390258789281</v>
      </c>
      <c r="L162" s="20">
        <f t="shared" si="21"/>
        <v>1.2122518353497866</v>
      </c>
      <c r="M162" s="20">
        <f t="shared" si="23"/>
        <v>2.0522811277357542</v>
      </c>
      <c r="N162" s="18"/>
      <c r="O162" s="18"/>
      <c r="P162" s="18">
        <f t="shared" si="22"/>
        <v>4.4581352583206817</v>
      </c>
    </row>
    <row r="163" spans="1:16" x14ac:dyDescent="0.15">
      <c r="A163" s="18">
        <v>81</v>
      </c>
      <c r="B163" s="18">
        <v>161</v>
      </c>
      <c r="D163">
        <v>597.69323730468795</v>
      </c>
      <c r="E163">
        <v>534.103759765625</v>
      </c>
      <c r="F163">
        <v>469.18328857421898</v>
      </c>
      <c r="G163">
        <v>466.19772338867199</v>
      </c>
      <c r="I163" s="19">
        <f t="shared" si="18"/>
        <v>128.50994873046898</v>
      </c>
      <c r="J163" s="19">
        <f t="shared" si="19"/>
        <v>67.906036376953011</v>
      </c>
      <c r="K163" s="19">
        <f t="shared" si="20"/>
        <v>80.975723266601875</v>
      </c>
      <c r="L163" s="20">
        <f t="shared" si="21"/>
        <v>1.1924672324724972</v>
      </c>
      <c r="M163" s="20">
        <f t="shared" si="23"/>
        <v>2.0377140981030979</v>
      </c>
      <c r="N163" s="18"/>
      <c r="O163" s="18"/>
      <c r="P163" s="18">
        <f t="shared" si="22"/>
        <v>3.7166945603989574</v>
      </c>
    </row>
    <row r="164" spans="1:16" x14ac:dyDescent="0.15">
      <c r="A164" s="18">
        <v>81.5</v>
      </c>
      <c r="B164" s="18">
        <v>162</v>
      </c>
      <c r="D164">
        <v>597.430908203125</v>
      </c>
      <c r="E164">
        <v>534.31878662109398</v>
      </c>
      <c r="F164">
        <v>468.51992797851602</v>
      </c>
      <c r="G164">
        <v>465.81063842773398</v>
      </c>
      <c r="I164" s="19">
        <f t="shared" si="18"/>
        <v>128.91098022460898</v>
      </c>
      <c r="J164" s="19">
        <f t="shared" si="19"/>
        <v>68.50814819336</v>
      </c>
      <c r="K164" s="19">
        <f t="shared" si="20"/>
        <v>80.955276489256988</v>
      </c>
      <c r="L164" s="20">
        <f t="shared" si="21"/>
        <v>1.1816882899938521</v>
      </c>
      <c r="M164" s="20">
        <f t="shared" si="23"/>
        <v>2.0321527288690864</v>
      </c>
      <c r="N164" s="18"/>
      <c r="O164" s="18"/>
      <c r="P164" s="18">
        <f t="shared" si="22"/>
        <v>3.4336289258634163</v>
      </c>
    </row>
    <row r="165" spans="1:16" x14ac:dyDescent="0.15">
      <c r="A165" s="18">
        <v>82</v>
      </c>
      <c r="B165" s="18">
        <v>163</v>
      </c>
      <c r="D165">
        <v>596.58892822265602</v>
      </c>
      <c r="E165">
        <v>533.494140625</v>
      </c>
      <c r="F165">
        <v>468.56091308593801</v>
      </c>
      <c r="G165">
        <v>465.86111450195301</v>
      </c>
      <c r="I165" s="19">
        <f t="shared" si="18"/>
        <v>128.02801513671801</v>
      </c>
      <c r="J165" s="19">
        <f t="shared" si="19"/>
        <v>67.633026123046989</v>
      </c>
      <c r="K165" s="19">
        <f t="shared" si="20"/>
        <v>80.684896850585119</v>
      </c>
      <c r="L165" s="20">
        <f t="shared" si="21"/>
        <v>1.1929807296185806</v>
      </c>
      <c r="M165" s="20">
        <f t="shared" si="23"/>
        <v>2.0486627417384482</v>
      </c>
      <c r="N165" s="18"/>
      <c r="O165" s="18"/>
      <c r="P165" s="18">
        <f t="shared" si="22"/>
        <v>4.2739646547833319</v>
      </c>
    </row>
    <row r="166" spans="1:16" x14ac:dyDescent="0.15">
      <c r="A166" s="18">
        <v>82.5</v>
      </c>
      <c r="B166" s="18">
        <v>164</v>
      </c>
      <c r="D166">
        <v>595.457275390625</v>
      </c>
      <c r="E166">
        <v>532.940185546875</v>
      </c>
      <c r="F166">
        <v>468.40682983398398</v>
      </c>
      <c r="G166">
        <v>465.69754028320301</v>
      </c>
      <c r="I166" s="19">
        <f t="shared" si="18"/>
        <v>127.05044555664102</v>
      </c>
      <c r="J166" s="19">
        <f t="shared" si="19"/>
        <v>67.242645263671989</v>
      </c>
      <c r="K166" s="19">
        <f t="shared" si="20"/>
        <v>79.980593872070642</v>
      </c>
      <c r="L166" s="20">
        <f t="shared" si="21"/>
        <v>1.1894325923444948</v>
      </c>
      <c r="M166" s="20">
        <f t="shared" si="23"/>
        <v>2.0503321777089956</v>
      </c>
      <c r="N166" s="18"/>
      <c r="O166" s="18"/>
      <c r="P166" s="18">
        <f t="shared" si="22"/>
        <v>4.35893652635579</v>
      </c>
    </row>
    <row r="167" spans="1:16" x14ac:dyDescent="0.15">
      <c r="A167" s="18">
        <v>83</v>
      </c>
      <c r="B167" s="18">
        <v>165</v>
      </c>
      <c r="D167">
        <v>595.95257568359398</v>
      </c>
      <c r="E167">
        <v>533.26422119140602</v>
      </c>
      <c r="F167">
        <v>468.45767211914102</v>
      </c>
      <c r="G167">
        <v>465.748779296875</v>
      </c>
      <c r="I167" s="19">
        <f t="shared" si="18"/>
        <v>127.49490356445295</v>
      </c>
      <c r="J167" s="19">
        <f t="shared" si="19"/>
        <v>67.515441894531023</v>
      </c>
      <c r="K167" s="19">
        <f t="shared" si="20"/>
        <v>80.234094238281244</v>
      </c>
      <c r="L167" s="20">
        <f t="shared" si="21"/>
        <v>1.1883813833821693</v>
      </c>
      <c r="M167" s="20">
        <f t="shared" si="23"/>
        <v>2.0544985419913036</v>
      </c>
      <c r="N167" s="18"/>
      <c r="O167" s="18"/>
      <c r="P167" s="18">
        <f t="shared" si="22"/>
        <v>4.5709984304755853</v>
      </c>
    </row>
    <row r="168" spans="1:16" x14ac:dyDescent="0.15">
      <c r="A168" s="18">
        <v>83.5</v>
      </c>
      <c r="B168" s="18">
        <v>166</v>
      </c>
      <c r="D168">
        <v>595.696044921875</v>
      </c>
      <c r="E168">
        <v>533.19982910156295</v>
      </c>
      <c r="F168">
        <v>468.74951171875</v>
      </c>
      <c r="G168">
        <v>465.798095703125</v>
      </c>
      <c r="I168" s="19">
        <f t="shared" si="18"/>
        <v>126.946533203125</v>
      </c>
      <c r="J168" s="19">
        <f t="shared" si="19"/>
        <v>67.401733398437955</v>
      </c>
      <c r="K168" s="19">
        <f t="shared" si="20"/>
        <v>79.765319824218437</v>
      </c>
      <c r="L168" s="20">
        <f t="shared" si="21"/>
        <v>1.1834312828825113</v>
      </c>
      <c r="M168" s="20">
        <f t="shared" si="23"/>
        <v>2.0547660147362787</v>
      </c>
      <c r="N168" s="18"/>
      <c r="O168" s="18"/>
      <c r="P168" s="18">
        <f t="shared" si="22"/>
        <v>4.5846124055762365</v>
      </c>
    </row>
    <row r="169" spans="1:16" x14ac:dyDescent="0.15">
      <c r="A169" s="18">
        <v>84</v>
      </c>
      <c r="B169" s="18">
        <v>167</v>
      </c>
      <c r="D169">
        <v>594.53552246093795</v>
      </c>
      <c r="E169">
        <v>532.968994140625</v>
      </c>
      <c r="F169">
        <v>468.98141479492199</v>
      </c>
      <c r="G169">
        <v>465.99014282226602</v>
      </c>
      <c r="I169" s="19">
        <f t="shared" si="18"/>
        <v>125.55410766601597</v>
      </c>
      <c r="J169" s="19">
        <f t="shared" si="19"/>
        <v>66.978851318358977</v>
      </c>
      <c r="K169" s="19">
        <f t="shared" si="20"/>
        <v>78.668911743164685</v>
      </c>
      <c r="L169" s="20">
        <f t="shared" si="21"/>
        <v>1.1745336056786249</v>
      </c>
      <c r="M169" s="20">
        <f t="shared" si="23"/>
        <v>2.0510859107770258</v>
      </c>
      <c r="N169" s="18"/>
      <c r="O169" s="18"/>
      <c r="P169" s="18">
        <f t="shared" si="22"/>
        <v>4.3973004472167894</v>
      </c>
    </row>
    <row r="170" spans="1:16" x14ac:dyDescent="0.15">
      <c r="A170" s="18">
        <v>84.5</v>
      </c>
      <c r="B170" s="18">
        <v>168</v>
      </c>
      <c r="D170">
        <v>596.287841796875</v>
      </c>
      <c r="E170">
        <v>533.72155761718795</v>
      </c>
      <c r="F170">
        <v>469.52560424804699</v>
      </c>
      <c r="G170">
        <v>466.44668579101602</v>
      </c>
      <c r="I170" s="19">
        <f t="shared" si="18"/>
        <v>126.76223754882801</v>
      </c>
      <c r="J170" s="19">
        <f t="shared" si="19"/>
        <v>67.274871826171932</v>
      </c>
      <c r="K170" s="19">
        <f t="shared" si="20"/>
        <v>79.669827270507653</v>
      </c>
      <c r="L170" s="20">
        <f t="shared" si="21"/>
        <v>1.1842434642813204</v>
      </c>
      <c r="M170" s="20">
        <f t="shared" si="23"/>
        <v>2.0660133426243545</v>
      </c>
      <c r="N170" s="18"/>
      <c r="O170" s="18"/>
      <c r="P170" s="18">
        <f t="shared" si="22"/>
        <v>5.1570850955743781</v>
      </c>
    </row>
    <row r="171" spans="1:16" x14ac:dyDescent="0.15">
      <c r="A171" s="18">
        <v>85</v>
      </c>
      <c r="B171" s="18">
        <v>169</v>
      </c>
      <c r="D171">
        <v>596.61340332031295</v>
      </c>
      <c r="E171">
        <v>533.96301269531295</v>
      </c>
      <c r="F171">
        <v>469.564697265625</v>
      </c>
      <c r="G171">
        <v>466.201904296875</v>
      </c>
      <c r="I171" s="19">
        <f t="shared" si="18"/>
        <v>127.04870605468795</v>
      </c>
      <c r="J171" s="19">
        <f t="shared" si="19"/>
        <v>67.761108398437955</v>
      </c>
      <c r="K171" s="19">
        <f t="shared" si="20"/>
        <v>79.615930175781386</v>
      </c>
      <c r="L171" s="20">
        <f t="shared" si="21"/>
        <v>1.1749502341023794</v>
      </c>
      <c r="M171" s="20">
        <f t="shared" si="23"/>
        <v>2.0619376856900469</v>
      </c>
      <c r="N171" s="18"/>
      <c r="O171" s="18"/>
      <c r="P171" s="18">
        <f t="shared" si="22"/>
        <v>4.949640064015699</v>
      </c>
    </row>
    <row r="172" spans="1:16" x14ac:dyDescent="0.15">
      <c r="A172" s="18">
        <v>85.5</v>
      </c>
      <c r="B172" s="18">
        <v>170</v>
      </c>
      <c r="D172">
        <v>597.09069824218795</v>
      </c>
      <c r="E172">
        <v>534.1298828125</v>
      </c>
      <c r="F172">
        <v>469.58938598632801</v>
      </c>
      <c r="G172">
        <v>466.53396606445301</v>
      </c>
      <c r="I172" s="19">
        <f t="shared" si="18"/>
        <v>127.50131225585994</v>
      </c>
      <c r="J172" s="19">
        <f t="shared" si="19"/>
        <v>67.595916748046989</v>
      </c>
      <c r="K172" s="19">
        <f t="shared" si="20"/>
        <v>80.184170532227057</v>
      </c>
      <c r="L172" s="20">
        <f t="shared" si="21"/>
        <v>1.1862280207116767</v>
      </c>
      <c r="M172" s="20">
        <f t="shared" si="23"/>
        <v>2.0784330455439775</v>
      </c>
      <c r="N172" s="18"/>
      <c r="O172" s="18"/>
      <c r="P172" s="18">
        <f t="shared" si="22"/>
        <v>5.7892299756851555</v>
      </c>
    </row>
    <row r="173" spans="1:16" x14ac:dyDescent="0.15">
      <c r="A173" s="18">
        <v>86</v>
      </c>
      <c r="B173" s="18">
        <v>171</v>
      </c>
      <c r="D173">
        <v>598.74304199218795</v>
      </c>
      <c r="E173">
        <v>535.07916259765602</v>
      </c>
      <c r="F173">
        <v>469.16775512695301</v>
      </c>
      <c r="G173">
        <v>466.37722778320301</v>
      </c>
      <c r="I173" s="19">
        <f t="shared" si="18"/>
        <v>129.57528686523494</v>
      </c>
      <c r="J173" s="19">
        <f t="shared" si="19"/>
        <v>68.701934814453011</v>
      </c>
      <c r="K173" s="19">
        <f t="shared" si="20"/>
        <v>81.483932495117841</v>
      </c>
      <c r="L173" s="20">
        <f t="shared" si="21"/>
        <v>1.1860500394229923</v>
      </c>
      <c r="M173" s="20">
        <f t="shared" si="23"/>
        <v>2.0834726374999266</v>
      </c>
      <c r="N173" s="18"/>
      <c r="O173" s="18"/>
      <c r="P173" s="18">
        <f t="shared" si="22"/>
        <v>6.0457379029212648</v>
      </c>
    </row>
    <row r="174" spans="1:16" x14ac:dyDescent="0.15">
      <c r="A174" s="18">
        <v>86.5</v>
      </c>
      <c r="B174" s="18">
        <v>172</v>
      </c>
      <c r="D174">
        <v>599.11761474609398</v>
      </c>
      <c r="E174">
        <v>535.62548828125</v>
      </c>
      <c r="F174">
        <v>469.15863037109398</v>
      </c>
      <c r="G174">
        <v>466.56204223632801</v>
      </c>
      <c r="I174" s="19">
        <f t="shared" si="18"/>
        <v>129.958984375</v>
      </c>
      <c r="J174" s="19">
        <f t="shared" si="19"/>
        <v>69.063446044921989</v>
      </c>
      <c r="K174" s="19">
        <f t="shared" si="20"/>
        <v>81.614572143554611</v>
      </c>
      <c r="L174" s="20">
        <f t="shared" si="21"/>
        <v>1.1817332730612486</v>
      </c>
      <c r="M174" s="20">
        <f t="shared" si="23"/>
        <v>2.0843734443828161</v>
      </c>
      <c r="N174" s="18"/>
      <c r="O174" s="18"/>
      <c r="P174" s="18">
        <f t="shared" si="22"/>
        <v>6.0915876678208294</v>
      </c>
    </row>
    <row r="175" spans="1:16" x14ac:dyDescent="0.15">
      <c r="A175" s="18">
        <v>87</v>
      </c>
      <c r="B175" s="18">
        <v>173</v>
      </c>
      <c r="D175">
        <v>596.01116943359398</v>
      </c>
      <c r="E175">
        <v>534.16986083984398</v>
      </c>
      <c r="F175">
        <v>469.68008422851602</v>
      </c>
      <c r="G175">
        <v>466.85238647460898</v>
      </c>
      <c r="I175" s="19">
        <f t="shared" si="18"/>
        <v>126.33108520507795</v>
      </c>
      <c r="J175" s="19">
        <f t="shared" si="19"/>
        <v>67.317474365235</v>
      </c>
      <c r="K175" s="19">
        <f t="shared" si="20"/>
        <v>79.208853149413457</v>
      </c>
      <c r="L175" s="20">
        <f t="shared" si="21"/>
        <v>1.1766462407615157</v>
      </c>
      <c r="M175" s="20">
        <f t="shared" si="23"/>
        <v>2.0845039853277165</v>
      </c>
      <c r="N175" s="18"/>
      <c r="O175" s="18"/>
      <c r="P175" s="18">
        <f t="shared" si="22"/>
        <v>6.0982320127377463</v>
      </c>
    </row>
    <row r="176" spans="1:16" x14ac:dyDescent="0.15">
      <c r="A176" s="18">
        <v>87.5</v>
      </c>
      <c r="B176" s="18">
        <v>174</v>
      </c>
      <c r="D176">
        <v>596.43420410156295</v>
      </c>
      <c r="E176">
        <v>534.330322265625</v>
      </c>
      <c r="F176">
        <v>469.50625610351602</v>
      </c>
      <c r="G176">
        <v>466.76165771484398</v>
      </c>
      <c r="I176" s="19">
        <f t="shared" si="18"/>
        <v>126.92794799804693</v>
      </c>
      <c r="J176" s="19">
        <f t="shared" si="19"/>
        <v>67.568664550781023</v>
      </c>
      <c r="K176" s="19">
        <f t="shared" si="20"/>
        <v>79.629882812500227</v>
      </c>
      <c r="L176" s="20">
        <f t="shared" si="21"/>
        <v>1.1785031322123383</v>
      </c>
      <c r="M176" s="20">
        <f t="shared" si="23"/>
        <v>2.0915784500231727</v>
      </c>
      <c r="N176" s="18"/>
      <c r="O176" s="18"/>
      <c r="P176" s="18">
        <f t="shared" si="22"/>
        <v>6.458312013499377</v>
      </c>
    </row>
    <row r="177" spans="1:16" x14ac:dyDescent="0.15">
      <c r="A177" s="18">
        <v>88</v>
      </c>
      <c r="B177" s="18">
        <v>175</v>
      </c>
      <c r="D177">
        <v>595.66632080078102</v>
      </c>
      <c r="E177">
        <v>534.31817626953102</v>
      </c>
      <c r="F177">
        <v>469.56356811523398</v>
      </c>
      <c r="G177">
        <v>467.01821899414102</v>
      </c>
      <c r="I177" s="19">
        <f t="shared" si="18"/>
        <v>126.10275268554705</v>
      </c>
      <c r="J177" s="19">
        <f t="shared" si="19"/>
        <v>67.29995727539</v>
      </c>
      <c r="K177" s="19">
        <f t="shared" si="20"/>
        <v>78.992782592774049</v>
      </c>
      <c r="L177" s="20">
        <f t="shared" si="21"/>
        <v>1.1737419426514233</v>
      </c>
      <c r="M177" s="20">
        <f t="shared" si="23"/>
        <v>2.092034833706891</v>
      </c>
      <c r="N177" s="18"/>
      <c r="O177" s="18"/>
      <c r="P177" s="18">
        <f t="shared" si="22"/>
        <v>6.4815412816143851</v>
      </c>
    </row>
    <row r="178" spans="1:16" x14ac:dyDescent="0.15">
      <c r="A178" s="18">
        <v>88.5</v>
      </c>
      <c r="B178" s="18">
        <v>176</v>
      </c>
      <c r="D178">
        <v>593.376708984375</v>
      </c>
      <c r="E178">
        <v>532.27770996093795</v>
      </c>
      <c r="F178">
        <v>469.341552734375</v>
      </c>
      <c r="G178">
        <v>466.51651000976602</v>
      </c>
      <c r="I178" s="19">
        <f t="shared" si="18"/>
        <v>124.03515625</v>
      </c>
      <c r="J178" s="19">
        <f t="shared" si="19"/>
        <v>65.761199951171932</v>
      </c>
      <c r="K178" s="19">
        <f t="shared" si="20"/>
        <v>78.002316284179642</v>
      </c>
      <c r="L178" s="20">
        <f t="shared" si="21"/>
        <v>1.1861449660604857</v>
      </c>
      <c r="M178" s="20">
        <f t="shared" si="23"/>
        <v>2.1096554303605863</v>
      </c>
      <c r="N178" s="18"/>
      <c r="O178" s="18"/>
      <c r="P178" s="18">
        <f t="shared" si="22"/>
        <v>7.3784041157109668</v>
      </c>
    </row>
    <row r="179" spans="1:16" x14ac:dyDescent="0.15">
      <c r="A179" s="18">
        <v>89</v>
      </c>
      <c r="B179" s="18">
        <v>177</v>
      </c>
      <c r="D179">
        <v>592.00231933593795</v>
      </c>
      <c r="E179">
        <v>532.070556640625</v>
      </c>
      <c r="F179">
        <v>468.96130371093801</v>
      </c>
      <c r="G179">
        <v>466.24136352539102</v>
      </c>
      <c r="I179" s="19">
        <f t="shared" si="18"/>
        <v>123.04101562499994</v>
      </c>
      <c r="J179" s="19">
        <f t="shared" si="19"/>
        <v>65.829193115233977</v>
      </c>
      <c r="K179" s="19">
        <f t="shared" si="20"/>
        <v>76.960580444336159</v>
      </c>
      <c r="L179" s="20">
        <f t="shared" si="21"/>
        <v>1.1690949987738219</v>
      </c>
      <c r="M179" s="20">
        <f t="shared" si="23"/>
        <v>2.0978230363185562</v>
      </c>
      <c r="N179" s="18"/>
      <c r="O179" s="18"/>
      <c r="P179" s="18">
        <f t="shared" si="22"/>
        <v>6.7761524063480376</v>
      </c>
    </row>
    <row r="180" spans="1:16" x14ac:dyDescent="0.15">
      <c r="A180" s="18">
        <v>89.5</v>
      </c>
      <c r="B180" s="18">
        <v>178</v>
      </c>
      <c r="D180">
        <v>592.87780761718795</v>
      </c>
      <c r="E180">
        <v>532.664794921875</v>
      </c>
      <c r="F180">
        <v>469.16510009765602</v>
      </c>
      <c r="G180">
        <v>466.25881958007801</v>
      </c>
      <c r="I180" s="19">
        <f t="shared" si="18"/>
        <v>123.71270751953193</v>
      </c>
      <c r="J180" s="19">
        <f t="shared" si="19"/>
        <v>66.405975341796989</v>
      </c>
      <c r="K180" s="19">
        <f t="shared" si="20"/>
        <v>77.228524780274043</v>
      </c>
      <c r="L180" s="20">
        <f t="shared" si="21"/>
        <v>1.1629755362039711</v>
      </c>
      <c r="M180" s="20">
        <f t="shared" si="23"/>
        <v>2.0969211469933384</v>
      </c>
      <c r="N180" s="18"/>
      <c r="O180" s="18"/>
      <c r="P180" s="18">
        <f t="shared" si="22"/>
        <v>6.730247546702631</v>
      </c>
    </row>
    <row r="181" spans="1:16" x14ac:dyDescent="0.15">
      <c r="A181" s="18">
        <v>90</v>
      </c>
      <c r="B181" s="18">
        <v>179</v>
      </c>
      <c r="D181">
        <v>591.63458251953102</v>
      </c>
      <c r="E181">
        <v>531.848876953125</v>
      </c>
      <c r="F181">
        <v>469.11462402343801</v>
      </c>
      <c r="G181">
        <v>466.67172241210898</v>
      </c>
      <c r="I181" s="19">
        <f t="shared" si="18"/>
        <v>122.51995849609301</v>
      </c>
      <c r="J181" s="19">
        <f t="shared" si="19"/>
        <v>65.177154541016023</v>
      </c>
      <c r="K181" s="19">
        <f t="shared" si="20"/>
        <v>76.895950317381789</v>
      </c>
      <c r="L181" s="20">
        <f t="shared" si="21"/>
        <v>1.1797991314424614</v>
      </c>
      <c r="M181" s="20">
        <f t="shared" si="23"/>
        <v>2.1189623154764625</v>
      </c>
      <c r="N181" s="18"/>
      <c r="O181" s="18"/>
      <c r="P181" s="18">
        <f t="shared" si="22"/>
        <v>7.8521110806726506</v>
      </c>
    </row>
    <row r="182" spans="1:16" x14ac:dyDescent="0.15">
      <c r="A182" s="18">
        <v>90.5</v>
      </c>
      <c r="B182" s="18">
        <v>180</v>
      </c>
      <c r="D182">
        <v>592.24450683593795</v>
      </c>
      <c r="E182">
        <v>532.53759765625</v>
      </c>
      <c r="F182">
        <v>469.79278564453102</v>
      </c>
      <c r="G182">
        <v>467.09259033203102</v>
      </c>
      <c r="I182" s="19">
        <f t="shared" si="18"/>
        <v>122.45172119140693</v>
      </c>
      <c r="J182" s="19">
        <f t="shared" si="19"/>
        <v>65.445007324218977</v>
      </c>
      <c r="K182" s="19">
        <f t="shared" si="20"/>
        <v>76.640216064453654</v>
      </c>
      <c r="L182" s="20">
        <f t="shared" si="21"/>
        <v>1.1710628388315836</v>
      </c>
      <c r="M182" s="20">
        <f t="shared" si="23"/>
        <v>2.115443596110218</v>
      </c>
      <c r="N182" s="18"/>
      <c r="O182" s="18"/>
      <c r="P182" s="18">
        <f t="shared" si="22"/>
        <v>7.6730133642205374</v>
      </c>
    </row>
    <row r="183" spans="1:16" x14ac:dyDescent="0.15">
      <c r="A183" s="18">
        <v>91</v>
      </c>
      <c r="B183" s="18">
        <v>181</v>
      </c>
      <c r="D183">
        <v>591.659423828125</v>
      </c>
      <c r="E183">
        <v>532.88714599609398</v>
      </c>
      <c r="F183">
        <v>469.71575927734398</v>
      </c>
      <c r="G183">
        <v>466.822021484375</v>
      </c>
      <c r="I183" s="19">
        <f t="shared" si="18"/>
        <v>121.94366455078102</v>
      </c>
      <c r="J183" s="19">
        <f t="shared" si="19"/>
        <v>66.065124511718977</v>
      </c>
      <c r="K183" s="19">
        <f t="shared" si="20"/>
        <v>75.698077392577744</v>
      </c>
      <c r="L183" s="20">
        <f t="shared" si="21"/>
        <v>1.1458099557376906</v>
      </c>
      <c r="M183" s="20">
        <f t="shared" si="23"/>
        <v>2.095408286260958</v>
      </c>
      <c r="N183" s="18"/>
      <c r="O183" s="18"/>
      <c r="P183" s="18">
        <f t="shared" si="22"/>
        <v>6.6532451278457403</v>
      </c>
    </row>
    <row r="184" spans="1:16" x14ac:dyDescent="0.15">
      <c r="A184" s="18">
        <v>91.5</v>
      </c>
      <c r="B184" s="18">
        <v>182</v>
      </c>
      <c r="D184">
        <v>591.605224609375</v>
      </c>
      <c r="E184">
        <v>532.534423828125</v>
      </c>
      <c r="F184">
        <v>469.74612426757801</v>
      </c>
      <c r="G184">
        <v>466.79431152343801</v>
      </c>
      <c r="I184" s="19">
        <f t="shared" si="18"/>
        <v>121.85910034179699</v>
      </c>
      <c r="J184" s="19">
        <f t="shared" si="19"/>
        <v>65.740112304686988</v>
      </c>
      <c r="K184" s="19">
        <f t="shared" si="20"/>
        <v>75.841021728516097</v>
      </c>
      <c r="L184" s="20">
        <f t="shared" si="21"/>
        <v>1.1536491050854039</v>
      </c>
      <c r="M184" s="20">
        <f t="shared" si="23"/>
        <v>2.1084650088533046</v>
      </c>
      <c r="N184" s="18"/>
      <c r="O184" s="18"/>
      <c r="P184" s="18">
        <f t="shared" si="22"/>
        <v>7.3178133861361907</v>
      </c>
    </row>
    <row r="185" spans="1:16" x14ac:dyDescent="0.15">
      <c r="A185" s="18">
        <v>92</v>
      </c>
      <c r="B185" s="18">
        <v>183</v>
      </c>
      <c r="D185">
        <v>589.70574951171898</v>
      </c>
      <c r="E185">
        <v>531.389404296875</v>
      </c>
      <c r="F185">
        <v>469.92370605468801</v>
      </c>
      <c r="G185">
        <v>466.83111572265602</v>
      </c>
      <c r="I185" s="19">
        <f t="shared" si="18"/>
        <v>119.78204345703097</v>
      </c>
      <c r="J185" s="19">
        <f t="shared" si="19"/>
        <v>64.558288574218977</v>
      </c>
      <c r="K185" s="19">
        <f t="shared" si="20"/>
        <v>74.591241455077693</v>
      </c>
      <c r="L185" s="20">
        <f t="shared" si="21"/>
        <v>1.1554092139435264</v>
      </c>
      <c r="M185" s="20">
        <f t="shared" si="23"/>
        <v>2.1154426909560606</v>
      </c>
      <c r="N185" s="18"/>
      <c r="O185" s="18"/>
      <c r="P185" s="18">
        <f t="shared" si="22"/>
        <v>7.6729672931856658</v>
      </c>
    </row>
    <row r="186" spans="1:16" x14ac:dyDescent="0.15">
      <c r="A186" s="18">
        <v>92.5</v>
      </c>
      <c r="B186" s="18">
        <v>184</v>
      </c>
      <c r="D186">
        <v>589.75750732421898</v>
      </c>
      <c r="E186">
        <v>531.226318359375</v>
      </c>
      <c r="F186">
        <v>469.93130493164102</v>
      </c>
      <c r="G186">
        <v>467.12750244140602</v>
      </c>
      <c r="I186" s="19">
        <f t="shared" si="18"/>
        <v>119.82620239257795</v>
      </c>
      <c r="J186" s="19">
        <f t="shared" si="19"/>
        <v>64.098815917968977</v>
      </c>
      <c r="K186" s="19">
        <f t="shared" si="20"/>
        <v>74.957031249999673</v>
      </c>
      <c r="L186" s="20">
        <f t="shared" si="21"/>
        <v>1.169398064169026</v>
      </c>
      <c r="M186" s="20">
        <f t="shared" si="23"/>
        <v>2.1346491144261934</v>
      </c>
      <c r="N186" s="18"/>
      <c r="O186" s="18"/>
      <c r="P186" s="18">
        <f t="shared" si="22"/>
        <v>8.650546414075988</v>
      </c>
    </row>
    <row r="187" spans="1:16" x14ac:dyDescent="0.15">
      <c r="A187" s="18">
        <v>93</v>
      </c>
      <c r="B187" s="18">
        <v>185</v>
      </c>
      <c r="D187">
        <v>587.63519287109398</v>
      </c>
      <c r="E187">
        <v>530.07659912109398</v>
      </c>
      <c r="F187">
        <v>469.89562988281301</v>
      </c>
      <c r="G187">
        <v>466.75900268554699</v>
      </c>
      <c r="I187" s="19">
        <f t="shared" si="18"/>
        <v>117.73956298828097</v>
      </c>
      <c r="J187" s="19">
        <f t="shared" si="19"/>
        <v>63.317596435546989</v>
      </c>
      <c r="K187" s="19">
        <f t="shared" si="20"/>
        <v>73.417245483398077</v>
      </c>
      <c r="L187" s="20">
        <f t="shared" si="21"/>
        <v>1.1595077769278852</v>
      </c>
      <c r="M187" s="20">
        <f t="shared" si="23"/>
        <v>2.1299764004296859</v>
      </c>
      <c r="N187" s="18"/>
      <c r="O187" s="18"/>
      <c r="P187" s="18">
        <f t="shared" si="22"/>
        <v>8.4127120432999227</v>
      </c>
    </row>
    <row r="188" spans="1:16" x14ac:dyDescent="0.15">
      <c r="A188" s="18">
        <v>93.5</v>
      </c>
      <c r="B188" s="18">
        <v>186</v>
      </c>
      <c r="D188">
        <v>587.459716796875</v>
      </c>
      <c r="E188">
        <v>529.71142578125</v>
      </c>
      <c r="F188">
        <v>469.888427734375</v>
      </c>
      <c r="G188">
        <v>466.905517578125</v>
      </c>
      <c r="I188" s="19">
        <f t="shared" si="18"/>
        <v>117.5712890625</v>
      </c>
      <c r="J188" s="19">
        <f t="shared" si="19"/>
        <v>62.805908203125</v>
      </c>
      <c r="K188" s="19">
        <f t="shared" si="20"/>
        <v>73.607153320312506</v>
      </c>
      <c r="L188" s="20">
        <f t="shared" si="21"/>
        <v>1.1719781693507949</v>
      </c>
      <c r="M188" s="20">
        <f t="shared" si="23"/>
        <v>2.1476643660972292</v>
      </c>
      <c r="N188" s="18"/>
      <c r="O188" s="18"/>
      <c r="P188" s="18">
        <f t="shared" si="22"/>
        <v>9.3130038625709251</v>
      </c>
    </row>
    <row r="189" spans="1:16" x14ac:dyDescent="0.15">
      <c r="A189" s="18">
        <v>94</v>
      </c>
      <c r="B189" s="18">
        <v>187</v>
      </c>
      <c r="D189">
        <v>587.09851074218795</v>
      </c>
      <c r="E189">
        <v>529.97564697265602</v>
      </c>
      <c r="F189">
        <v>469.61859130859398</v>
      </c>
      <c r="G189">
        <v>466.82009887695301</v>
      </c>
      <c r="I189" s="19">
        <f t="shared" si="18"/>
        <v>117.47991943359398</v>
      </c>
      <c r="J189" s="19">
        <f t="shared" si="19"/>
        <v>63.155548095703011</v>
      </c>
      <c r="K189" s="19">
        <f t="shared" si="20"/>
        <v>73.271035766601869</v>
      </c>
      <c r="L189" s="20">
        <f t="shared" si="21"/>
        <v>1.1601678391828745</v>
      </c>
      <c r="M189" s="20">
        <f t="shared" si="23"/>
        <v>2.1410716091739421</v>
      </c>
      <c r="N189" s="18"/>
      <c r="O189" s="18"/>
      <c r="P189" s="18">
        <f t="shared" si="22"/>
        <v>8.9774420893270488</v>
      </c>
    </row>
    <row r="190" spans="1:16" x14ac:dyDescent="0.15">
      <c r="A190" s="18">
        <v>94.5</v>
      </c>
      <c r="B190" s="18">
        <v>188</v>
      </c>
      <c r="D190">
        <v>587.10070800781295</v>
      </c>
      <c r="E190">
        <v>529.41064453125</v>
      </c>
      <c r="F190">
        <v>469.33853149414102</v>
      </c>
      <c r="G190">
        <v>466.47705078125</v>
      </c>
      <c r="I190" s="19">
        <f t="shared" si="18"/>
        <v>117.76217651367193</v>
      </c>
      <c r="J190" s="19">
        <f t="shared" si="19"/>
        <v>62.93359375</v>
      </c>
      <c r="K190" s="19">
        <f t="shared" si="20"/>
        <v>73.708660888671943</v>
      </c>
      <c r="L190" s="20">
        <f t="shared" si="21"/>
        <v>1.1712132820743602</v>
      </c>
      <c r="M190" s="20">
        <f t="shared" si="23"/>
        <v>2.1573346253100611</v>
      </c>
      <c r="N190" s="18"/>
      <c r="O190" s="18"/>
      <c r="P190" s="18">
        <f t="shared" si="22"/>
        <v>9.8052060424698784</v>
      </c>
    </row>
    <row r="191" spans="1:16" x14ac:dyDescent="0.15">
      <c r="A191" s="18">
        <v>95</v>
      </c>
      <c r="B191" s="18">
        <v>189</v>
      </c>
      <c r="D191">
        <v>585.42437744140602</v>
      </c>
      <c r="E191">
        <v>528.85729980468795</v>
      </c>
      <c r="F191">
        <v>469.44970703125</v>
      </c>
      <c r="G191">
        <v>466.31384277343801</v>
      </c>
      <c r="I191" s="19">
        <f t="shared" si="18"/>
        <v>115.97467041015602</v>
      </c>
      <c r="J191" s="19">
        <f t="shared" si="19"/>
        <v>62.543457031249943</v>
      </c>
      <c r="K191" s="19">
        <f t="shared" si="20"/>
        <v>72.194250488281057</v>
      </c>
      <c r="L191" s="20">
        <f t="shared" si="21"/>
        <v>1.1543054048356982</v>
      </c>
      <c r="M191" s="20">
        <f t="shared" si="23"/>
        <v>2.1456443213160323</v>
      </c>
      <c r="N191" s="18"/>
      <c r="O191" s="18"/>
      <c r="P191" s="18">
        <f t="shared" si="22"/>
        <v>9.2101865106348715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topLeftCell="I8" zoomScale="75" zoomScaleNormal="75" zoomScalePageLayoutView="75" workbookViewId="0">
      <selection activeCell="G31" sqref="G31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19</v>
      </c>
      <c r="F1" t="s">
        <v>39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599.86614990234398</v>
      </c>
      <c r="E2">
        <v>517.54138183593795</v>
      </c>
      <c r="F2">
        <v>469.10440063476602</v>
      </c>
      <c r="G2">
        <v>467.55166625976602</v>
      </c>
      <c r="I2" s="19">
        <f t="shared" ref="I2:J65" si="0">D2-F2</f>
        <v>130.76174926757795</v>
      </c>
      <c r="J2" s="19">
        <f t="shared" si="0"/>
        <v>49.989715576171932</v>
      </c>
      <c r="K2" s="19">
        <f t="shared" ref="K2:K65" si="1">I2-0.7*J2</f>
        <v>95.768948364257596</v>
      </c>
      <c r="L2" s="20">
        <f t="shared" ref="L2:L65" si="2">K2/J2</f>
        <v>1.9157730197190153</v>
      </c>
      <c r="M2" s="20"/>
      <c r="N2" s="18">
        <f>LINEST(V64:V104,U64:U104)</f>
        <v>-5.9434973534480658E-3</v>
      </c>
      <c r="O2" s="21">
        <f>AVERAGE(M38:M45)</f>
        <v>1.9123823159994826</v>
      </c>
    </row>
    <row r="3" spans="1:16" x14ac:dyDescent="0.15">
      <c r="A3" s="18">
        <v>1</v>
      </c>
      <c r="B3" s="18">
        <v>1</v>
      </c>
      <c r="C3" s="18" t="s">
        <v>7</v>
      </c>
      <c r="D3">
        <v>588.15234375</v>
      </c>
      <c r="E3">
        <v>513.31787109375</v>
      </c>
      <c r="F3">
        <v>468.15270996093801</v>
      </c>
      <c r="G3">
        <v>466.94522094726602</v>
      </c>
      <c r="I3" s="19">
        <f t="shared" si="0"/>
        <v>119.99963378906199</v>
      </c>
      <c r="J3" s="19">
        <f t="shared" si="0"/>
        <v>46.372650146483977</v>
      </c>
      <c r="K3" s="19">
        <f t="shared" si="1"/>
        <v>87.538778686523216</v>
      </c>
      <c r="L3" s="20">
        <f t="shared" si="2"/>
        <v>1.8877243032261872</v>
      </c>
      <c r="M3" s="20"/>
    </row>
    <row r="4" spans="1:16" ht="15" x14ac:dyDescent="0.15">
      <c r="A4" s="18">
        <v>1.5</v>
      </c>
      <c r="B4" s="18">
        <v>2</v>
      </c>
      <c r="D4">
        <v>578.01696777343795</v>
      </c>
      <c r="E4">
        <v>509.698486328125</v>
      </c>
      <c r="F4">
        <v>468.013427734375</v>
      </c>
      <c r="G4">
        <v>466.99276733398398</v>
      </c>
      <c r="I4" s="19">
        <f t="shared" si="0"/>
        <v>110.00354003906295</v>
      </c>
      <c r="J4" s="19">
        <f t="shared" si="0"/>
        <v>42.705718994141023</v>
      </c>
      <c r="K4" s="19">
        <f t="shared" si="1"/>
        <v>80.109536743164242</v>
      </c>
      <c r="L4" s="20">
        <f t="shared" si="2"/>
        <v>1.8758503223925302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568.93310546875</v>
      </c>
      <c r="E5">
        <v>506.36706542968801</v>
      </c>
      <c r="F5">
        <v>468.301025390625</v>
      </c>
      <c r="G5">
        <v>467.035400390625</v>
      </c>
      <c r="I5" s="19">
        <f t="shared" si="0"/>
        <v>100.632080078125</v>
      </c>
      <c r="J5" s="19">
        <f t="shared" si="0"/>
        <v>39.331665039063012</v>
      </c>
      <c r="K5" s="19">
        <f t="shared" si="1"/>
        <v>73.099914550780895</v>
      </c>
      <c r="L5" s="20">
        <f t="shared" si="2"/>
        <v>1.8585512329106912</v>
      </c>
      <c r="M5" s="20"/>
      <c r="N5" s="18">
        <f>RSQ(V64:V104,U64:U104)</f>
        <v>0.98070952200725192</v>
      </c>
    </row>
    <row r="6" spans="1:16" x14ac:dyDescent="0.15">
      <c r="A6" s="18">
        <v>2.5</v>
      </c>
      <c r="B6" s="18">
        <v>4</v>
      </c>
      <c r="C6" s="18" t="s">
        <v>5</v>
      </c>
      <c r="D6">
        <v>547.05712890625</v>
      </c>
      <c r="E6">
        <v>498.46450805664102</v>
      </c>
      <c r="F6">
        <v>468.95709228515602</v>
      </c>
      <c r="G6">
        <v>467.77932739257801</v>
      </c>
      <c r="I6" s="19">
        <f t="shared" si="0"/>
        <v>78.100036621093977</v>
      </c>
      <c r="J6" s="19">
        <f t="shared" si="0"/>
        <v>30.685180664063012</v>
      </c>
      <c r="K6" s="19">
        <f t="shared" si="1"/>
        <v>56.620410156249875</v>
      </c>
      <c r="L6" s="20">
        <f t="shared" si="2"/>
        <v>1.8452037410540958</v>
      </c>
      <c r="M6" s="20">
        <f t="shared" ref="M6:M22" si="3">L6+ABS($N$2)*A6</f>
        <v>1.860062484437716</v>
      </c>
      <c r="P6" s="18">
        <f t="shared" ref="P6:P69" si="4">(M6-$O$2)/$O$2*100</f>
        <v>-2.7358458151409049</v>
      </c>
    </row>
    <row r="7" spans="1:16" x14ac:dyDescent="0.15">
      <c r="A7" s="18">
        <v>3</v>
      </c>
      <c r="B7" s="18">
        <v>5</v>
      </c>
      <c r="C7" s="18" t="s">
        <v>8</v>
      </c>
      <c r="D7">
        <v>523.54919433593795</v>
      </c>
      <c r="E7">
        <v>489.60241699218801</v>
      </c>
      <c r="F7">
        <v>468.90206909179699</v>
      </c>
      <c r="G7">
        <v>467.65426635742199</v>
      </c>
      <c r="I7" s="19">
        <f t="shared" si="0"/>
        <v>54.647125244140966</v>
      </c>
      <c r="J7" s="19">
        <f t="shared" si="0"/>
        <v>21.948150634766023</v>
      </c>
      <c r="K7" s="19">
        <f t="shared" si="1"/>
        <v>39.283419799804747</v>
      </c>
      <c r="L7" s="20">
        <f t="shared" si="2"/>
        <v>1.789828238994293</v>
      </c>
      <c r="M7" s="20">
        <f t="shared" si="3"/>
        <v>1.8076587310546373</v>
      </c>
      <c r="P7" s="18">
        <f t="shared" si="4"/>
        <v>-5.4760799694026074</v>
      </c>
    </row>
    <row r="8" spans="1:16" x14ac:dyDescent="0.15">
      <c r="A8" s="18">
        <v>3.5</v>
      </c>
      <c r="B8" s="18">
        <v>6</v>
      </c>
      <c r="D8">
        <v>508.55700683593801</v>
      </c>
      <c r="E8">
        <v>484.05218505859398</v>
      </c>
      <c r="F8">
        <v>468.42248535156301</v>
      </c>
      <c r="G8">
        <v>467.21524047851602</v>
      </c>
      <c r="I8" s="19">
        <f t="shared" si="0"/>
        <v>40.134521484375</v>
      </c>
      <c r="J8" s="19">
        <f t="shared" si="0"/>
        <v>16.836944580077954</v>
      </c>
      <c r="K8" s="19">
        <f t="shared" si="1"/>
        <v>28.34866027832043</v>
      </c>
      <c r="L8" s="20">
        <f t="shared" si="2"/>
        <v>1.683717621299504</v>
      </c>
      <c r="M8" s="20">
        <f t="shared" si="3"/>
        <v>1.7045198620365722</v>
      </c>
      <c r="P8" s="18">
        <f t="shared" si="4"/>
        <v>-10.869293876223367</v>
      </c>
    </row>
    <row r="9" spans="1:16" x14ac:dyDescent="0.15">
      <c r="A9" s="18">
        <v>4</v>
      </c>
      <c r="B9" s="18">
        <v>7</v>
      </c>
      <c r="D9">
        <v>504.43307495117199</v>
      </c>
      <c r="E9">
        <v>482.84527587890602</v>
      </c>
      <c r="F9">
        <v>468.10852050781301</v>
      </c>
      <c r="G9">
        <v>466.98114013671898</v>
      </c>
      <c r="I9" s="19">
        <f t="shared" si="0"/>
        <v>36.324554443358977</v>
      </c>
      <c r="J9" s="19">
        <f t="shared" si="0"/>
        <v>15.864135742187045</v>
      </c>
      <c r="K9" s="19">
        <f t="shared" si="1"/>
        <v>25.219659423828048</v>
      </c>
      <c r="L9" s="20">
        <f t="shared" si="2"/>
        <v>1.5897279141883616</v>
      </c>
      <c r="M9" s="20">
        <f t="shared" si="3"/>
        <v>1.6135019036021538</v>
      </c>
      <c r="P9" s="18">
        <f t="shared" si="4"/>
        <v>-15.628695679562519</v>
      </c>
    </row>
    <row r="10" spans="1:16" x14ac:dyDescent="0.15">
      <c r="A10" s="18">
        <v>4.5</v>
      </c>
      <c r="B10" s="18">
        <v>8</v>
      </c>
      <c r="D10">
        <v>534.7509765625</v>
      </c>
      <c r="E10">
        <v>494.028564453125</v>
      </c>
      <c r="F10">
        <v>467.75347900390602</v>
      </c>
      <c r="G10">
        <v>466.433837890625</v>
      </c>
      <c r="I10" s="19">
        <f t="shared" si="0"/>
        <v>66.997497558593977</v>
      </c>
      <c r="J10" s="19">
        <f t="shared" si="0"/>
        <v>27.5947265625</v>
      </c>
      <c r="K10" s="19">
        <f t="shared" si="1"/>
        <v>47.681188964843983</v>
      </c>
      <c r="L10" s="20">
        <f t="shared" si="2"/>
        <v>1.7279094560639925</v>
      </c>
      <c r="M10" s="20">
        <f t="shared" si="3"/>
        <v>1.7546551941545088</v>
      </c>
      <c r="P10" s="18">
        <f t="shared" si="4"/>
        <v>-8.2476772832183265</v>
      </c>
    </row>
    <row r="11" spans="1:16" x14ac:dyDescent="0.15">
      <c r="A11" s="18">
        <v>5</v>
      </c>
      <c r="B11" s="18">
        <v>9</v>
      </c>
      <c r="D11">
        <v>564.24664306640602</v>
      </c>
      <c r="E11">
        <v>503.62164306640602</v>
      </c>
      <c r="F11">
        <v>469.08346557617199</v>
      </c>
      <c r="G11">
        <v>467.01290893554699</v>
      </c>
      <c r="I11" s="19">
        <f t="shared" si="0"/>
        <v>95.163177490234034</v>
      </c>
      <c r="J11" s="19">
        <f t="shared" si="0"/>
        <v>36.608734130859034</v>
      </c>
      <c r="K11" s="19">
        <f t="shared" si="1"/>
        <v>69.537063598632713</v>
      </c>
      <c r="L11" s="20">
        <f t="shared" si="2"/>
        <v>1.8994664866059112</v>
      </c>
      <c r="M11" s="20">
        <f t="shared" si="3"/>
        <v>1.9291839733731515</v>
      </c>
      <c r="P11" s="18">
        <f t="shared" si="4"/>
        <v>0.8785720947690171</v>
      </c>
    </row>
    <row r="12" spans="1:16" x14ac:dyDescent="0.15">
      <c r="A12" s="18">
        <v>5.5</v>
      </c>
      <c r="B12" s="18">
        <v>10</v>
      </c>
      <c r="D12">
        <v>587.29040527343795</v>
      </c>
      <c r="E12">
        <v>512.83160400390602</v>
      </c>
      <c r="F12">
        <v>471.51034545898398</v>
      </c>
      <c r="G12">
        <v>468.15866088867199</v>
      </c>
      <c r="I12" s="19">
        <f t="shared" si="0"/>
        <v>115.78005981445398</v>
      </c>
      <c r="J12" s="19">
        <f t="shared" si="0"/>
        <v>44.672943115234034</v>
      </c>
      <c r="K12" s="19">
        <f t="shared" si="1"/>
        <v>84.508999633790154</v>
      </c>
      <c r="L12" s="20">
        <f t="shared" si="2"/>
        <v>1.8917267083970459</v>
      </c>
      <c r="M12" s="20">
        <f t="shared" si="3"/>
        <v>1.9244159438410102</v>
      </c>
      <c r="P12" s="18">
        <f t="shared" si="4"/>
        <v>0.629248019125213</v>
      </c>
    </row>
    <row r="13" spans="1:16" x14ac:dyDescent="0.15">
      <c r="A13" s="18">
        <v>6</v>
      </c>
      <c r="B13" s="18">
        <v>11</v>
      </c>
      <c r="D13">
        <v>586.23382568359398</v>
      </c>
      <c r="E13">
        <v>512.2685546875</v>
      </c>
      <c r="F13">
        <v>469.136962890625</v>
      </c>
      <c r="G13">
        <v>466.94030761718801</v>
      </c>
      <c r="I13" s="19">
        <f t="shared" si="0"/>
        <v>117.09686279296898</v>
      </c>
      <c r="J13" s="19">
        <f t="shared" si="0"/>
        <v>45.328247070311988</v>
      </c>
      <c r="K13" s="19">
        <f t="shared" si="1"/>
        <v>85.367089843750591</v>
      </c>
      <c r="L13" s="20">
        <f t="shared" si="2"/>
        <v>1.883308871647549</v>
      </c>
      <c r="M13" s="20">
        <f t="shared" si="3"/>
        <v>1.9189698557682373</v>
      </c>
      <c r="P13" s="18">
        <f t="shared" si="4"/>
        <v>0.34446772037377926</v>
      </c>
    </row>
    <row r="14" spans="1:16" x14ac:dyDescent="0.15">
      <c r="A14" s="18">
        <v>6.5</v>
      </c>
      <c r="B14" s="18">
        <v>12</v>
      </c>
      <c r="D14">
        <v>593.44268798828102</v>
      </c>
      <c r="E14">
        <v>515.81866455078102</v>
      </c>
      <c r="F14">
        <v>468.93048095703102</v>
      </c>
      <c r="G14">
        <v>467.28268432617199</v>
      </c>
      <c r="I14" s="19">
        <f t="shared" si="0"/>
        <v>124.51220703125</v>
      </c>
      <c r="J14" s="19">
        <f t="shared" si="0"/>
        <v>48.535980224609034</v>
      </c>
      <c r="K14" s="19">
        <f t="shared" si="1"/>
        <v>90.537020874023682</v>
      </c>
      <c r="L14" s="20">
        <f t="shared" si="2"/>
        <v>1.8653588627456834</v>
      </c>
      <c r="M14" s="20">
        <f t="shared" si="3"/>
        <v>1.9039915955430959</v>
      </c>
      <c r="P14" s="18">
        <f t="shared" si="4"/>
        <v>-0.43875747993420255</v>
      </c>
    </row>
    <row r="15" spans="1:16" x14ac:dyDescent="0.15">
      <c r="A15" s="18">
        <v>7</v>
      </c>
      <c r="B15" s="18">
        <v>13</v>
      </c>
      <c r="D15">
        <v>589.29095458984398</v>
      </c>
      <c r="E15">
        <v>513.98571777343795</v>
      </c>
      <c r="F15">
        <v>469.67828369140602</v>
      </c>
      <c r="G15">
        <v>467.990966796875</v>
      </c>
      <c r="I15" s="19">
        <f t="shared" si="0"/>
        <v>119.61267089843795</v>
      </c>
      <c r="J15" s="19">
        <f t="shared" si="0"/>
        <v>45.994750976562955</v>
      </c>
      <c r="K15" s="19">
        <f t="shared" si="1"/>
        <v>87.416345214843886</v>
      </c>
      <c r="L15" s="20">
        <f t="shared" si="2"/>
        <v>1.900572203540958</v>
      </c>
      <c r="M15" s="20">
        <f t="shared" si="3"/>
        <v>1.9421766850150946</v>
      </c>
      <c r="P15" s="18">
        <f t="shared" si="4"/>
        <v>1.557971372478431</v>
      </c>
    </row>
    <row r="16" spans="1:16" x14ac:dyDescent="0.15">
      <c r="A16" s="18">
        <v>7.5</v>
      </c>
      <c r="B16" s="18">
        <v>14</v>
      </c>
      <c r="D16">
        <v>588.37518310546898</v>
      </c>
      <c r="E16">
        <v>512.80615234375</v>
      </c>
      <c r="F16">
        <v>470.24548339843801</v>
      </c>
      <c r="G16">
        <v>468.21008300781301</v>
      </c>
      <c r="I16" s="19">
        <f t="shared" si="0"/>
        <v>118.12969970703097</v>
      </c>
      <c r="J16" s="19">
        <f t="shared" si="0"/>
        <v>44.596069335936988</v>
      </c>
      <c r="K16" s="19">
        <f t="shared" si="1"/>
        <v>86.912451171875077</v>
      </c>
      <c r="L16" s="20">
        <f t="shared" si="2"/>
        <v>1.9488814253375946</v>
      </c>
      <c r="M16" s="20">
        <f t="shared" si="3"/>
        <v>1.9934576554884551</v>
      </c>
      <c r="P16" s="18">
        <f t="shared" si="4"/>
        <v>4.2394943108747318</v>
      </c>
    </row>
    <row r="17" spans="1:16" x14ac:dyDescent="0.15">
      <c r="A17" s="18">
        <v>8</v>
      </c>
      <c r="B17" s="18">
        <v>15</v>
      </c>
      <c r="D17">
        <v>591.48974609375</v>
      </c>
      <c r="E17">
        <v>514.486328125</v>
      </c>
      <c r="F17">
        <v>470.28915405273398</v>
      </c>
      <c r="G17">
        <v>468.51473999023398</v>
      </c>
      <c r="I17" s="19">
        <f t="shared" si="0"/>
        <v>121.20059204101602</v>
      </c>
      <c r="J17" s="19">
        <f t="shared" si="0"/>
        <v>45.971588134766023</v>
      </c>
      <c r="K17" s="19">
        <f t="shared" si="1"/>
        <v>89.020480346679818</v>
      </c>
      <c r="L17" s="20">
        <f t="shared" si="2"/>
        <v>1.9364238643597798</v>
      </c>
      <c r="M17" s="20">
        <f t="shared" si="3"/>
        <v>1.9839718431873643</v>
      </c>
      <c r="P17" s="18">
        <f t="shared" si="4"/>
        <v>3.7434736030000533</v>
      </c>
    </row>
    <row r="18" spans="1:16" x14ac:dyDescent="0.15">
      <c r="A18" s="18">
        <v>8.5</v>
      </c>
      <c r="B18" s="18">
        <v>16</v>
      </c>
      <c r="D18">
        <v>581.58435058593795</v>
      </c>
      <c r="E18">
        <v>510.53216552734398</v>
      </c>
      <c r="F18">
        <v>470.05194091796898</v>
      </c>
      <c r="G18">
        <v>468.14443969726602</v>
      </c>
      <c r="I18" s="19">
        <f t="shared" si="0"/>
        <v>111.53240966796898</v>
      </c>
      <c r="J18" s="19">
        <f t="shared" si="0"/>
        <v>42.387725830077954</v>
      </c>
      <c r="K18" s="19">
        <f t="shared" si="1"/>
        <v>81.861001586914412</v>
      </c>
      <c r="L18" s="20">
        <f t="shared" si="2"/>
        <v>1.9312430658600366</v>
      </c>
      <c r="M18" s="20">
        <f t="shared" si="3"/>
        <v>1.9817627933643451</v>
      </c>
      <c r="P18" s="18">
        <f t="shared" si="4"/>
        <v>3.6279606219116127</v>
      </c>
    </row>
    <row r="19" spans="1:16" x14ac:dyDescent="0.15">
      <c r="A19" s="18">
        <v>9</v>
      </c>
      <c r="B19" s="18">
        <v>17</v>
      </c>
      <c r="D19">
        <v>579.73864746093795</v>
      </c>
      <c r="E19">
        <v>510.19232177734398</v>
      </c>
      <c r="F19">
        <v>467.64675903320301</v>
      </c>
      <c r="G19">
        <v>466.24884033203102</v>
      </c>
      <c r="I19" s="19">
        <f t="shared" si="0"/>
        <v>112.09188842773494</v>
      </c>
      <c r="J19" s="19">
        <f t="shared" si="0"/>
        <v>43.943481445312955</v>
      </c>
      <c r="K19" s="19">
        <f t="shared" si="1"/>
        <v>81.331451416015881</v>
      </c>
      <c r="L19" s="20">
        <f t="shared" si="2"/>
        <v>1.8508194785893723</v>
      </c>
      <c r="M19" s="20">
        <f t="shared" si="3"/>
        <v>1.9043109547704049</v>
      </c>
      <c r="P19" s="18">
        <f t="shared" si="4"/>
        <v>-0.42205793065281011</v>
      </c>
    </row>
    <row r="20" spans="1:16" x14ac:dyDescent="0.15">
      <c r="A20" s="18">
        <v>9.5</v>
      </c>
      <c r="B20" s="18">
        <v>18</v>
      </c>
      <c r="D20">
        <v>583.32513427734398</v>
      </c>
      <c r="E20">
        <v>512.53082275390602</v>
      </c>
      <c r="F20">
        <v>469.27081298828102</v>
      </c>
      <c r="G20">
        <v>467.97598266601602</v>
      </c>
      <c r="I20" s="19">
        <f t="shared" si="0"/>
        <v>114.05432128906295</v>
      </c>
      <c r="J20" s="19">
        <f t="shared" si="0"/>
        <v>44.55484008789</v>
      </c>
      <c r="K20" s="19">
        <f t="shared" si="1"/>
        <v>82.865933227539955</v>
      </c>
      <c r="L20" s="20">
        <f t="shared" si="2"/>
        <v>1.8598637783027956</v>
      </c>
      <c r="M20" s="20">
        <f t="shared" si="3"/>
        <v>1.9163270031605522</v>
      </c>
      <c r="P20" s="18">
        <f t="shared" si="4"/>
        <v>0.20627084490728037</v>
      </c>
    </row>
    <row r="21" spans="1:16" x14ac:dyDescent="0.15">
      <c r="A21" s="18">
        <v>10</v>
      </c>
      <c r="B21" s="18">
        <v>19</v>
      </c>
      <c r="D21">
        <v>591.31414794921898</v>
      </c>
      <c r="E21">
        <v>514.863037109375</v>
      </c>
      <c r="F21">
        <v>469.30749511718801</v>
      </c>
      <c r="G21">
        <v>467.80877685546898</v>
      </c>
      <c r="I21" s="19">
        <f t="shared" si="0"/>
        <v>122.00665283203097</v>
      </c>
      <c r="J21" s="19">
        <f t="shared" si="0"/>
        <v>47.054260253906023</v>
      </c>
      <c r="K21" s="19">
        <f t="shared" si="1"/>
        <v>89.068670654296753</v>
      </c>
      <c r="L21" s="20">
        <f t="shared" si="2"/>
        <v>1.8928928044704108</v>
      </c>
      <c r="M21" s="20">
        <f t="shared" si="3"/>
        <v>1.9523277780048913</v>
      </c>
      <c r="P21" s="18">
        <f t="shared" si="4"/>
        <v>2.0887801393693457</v>
      </c>
    </row>
    <row r="22" spans="1:16" x14ac:dyDescent="0.15">
      <c r="A22" s="18">
        <v>10.5</v>
      </c>
      <c r="B22" s="18">
        <v>20</v>
      </c>
      <c r="D22">
        <v>585.77307128906295</v>
      </c>
      <c r="E22">
        <v>513.71954345703102</v>
      </c>
      <c r="F22">
        <v>470.36047363281301</v>
      </c>
      <c r="G22">
        <v>467.68862915039102</v>
      </c>
      <c r="I22" s="19">
        <f t="shared" si="0"/>
        <v>115.41259765624994</v>
      </c>
      <c r="J22" s="19">
        <f t="shared" si="0"/>
        <v>46.03091430664</v>
      </c>
      <c r="K22" s="19">
        <f t="shared" si="1"/>
        <v>83.190957641601955</v>
      </c>
      <c r="L22" s="20">
        <f t="shared" si="2"/>
        <v>1.8072844933606194</v>
      </c>
      <c r="M22" s="20">
        <f t="shared" si="3"/>
        <v>1.8696912155718239</v>
      </c>
      <c r="P22" s="18">
        <f t="shared" si="4"/>
        <v>-2.2323517672430837</v>
      </c>
    </row>
    <row r="23" spans="1:16" x14ac:dyDescent="0.15">
      <c r="A23" s="18">
        <v>11</v>
      </c>
      <c r="B23" s="18">
        <v>21</v>
      </c>
      <c r="D23">
        <v>586.80181884765602</v>
      </c>
      <c r="E23">
        <v>513.30316162109398</v>
      </c>
      <c r="F23">
        <v>473.30773925781301</v>
      </c>
      <c r="G23">
        <v>469.30130004882801</v>
      </c>
      <c r="I23" s="19">
        <f t="shared" si="0"/>
        <v>113.49407958984301</v>
      </c>
      <c r="J23" s="19">
        <f t="shared" si="0"/>
        <v>44.001861572265966</v>
      </c>
      <c r="K23" s="19">
        <f t="shared" si="1"/>
        <v>82.692776489256829</v>
      </c>
      <c r="L23" s="20">
        <f t="shared" si="2"/>
        <v>1.8793017734817259</v>
      </c>
      <c r="M23" s="20">
        <f>L23+ABS($N$2)*A23</f>
        <v>1.9446802443696547</v>
      </c>
      <c r="P23" s="18">
        <f t="shared" si="4"/>
        <v>1.6888844923925155</v>
      </c>
    </row>
    <row r="24" spans="1:16" x14ac:dyDescent="0.15">
      <c r="A24" s="18">
        <v>11.5</v>
      </c>
      <c r="B24" s="18">
        <v>22</v>
      </c>
      <c r="D24">
        <v>586.78479003906295</v>
      </c>
      <c r="E24">
        <v>513.6796875</v>
      </c>
      <c r="F24">
        <v>474.15090942382801</v>
      </c>
      <c r="G24">
        <v>470.02532958984398</v>
      </c>
      <c r="I24" s="19">
        <f t="shared" si="0"/>
        <v>112.63388061523494</v>
      </c>
      <c r="J24" s="19">
        <f t="shared" si="0"/>
        <v>43.654357910156023</v>
      </c>
      <c r="K24" s="19">
        <f t="shared" si="1"/>
        <v>82.075830078125733</v>
      </c>
      <c r="L24" s="20">
        <f t="shared" si="2"/>
        <v>1.8801291327441814</v>
      </c>
      <c r="M24" s="20">
        <f t="shared" ref="M24:M87" si="5">L24+ABS($N$2)*A24</f>
        <v>1.9484793523088342</v>
      </c>
      <c r="P24" s="18">
        <f t="shared" si="4"/>
        <v>1.8875428834158565</v>
      </c>
    </row>
    <row r="25" spans="1:16" x14ac:dyDescent="0.15">
      <c r="A25" s="18">
        <v>12</v>
      </c>
      <c r="B25" s="18">
        <v>23</v>
      </c>
      <c r="D25">
        <v>592.19158935546898</v>
      </c>
      <c r="E25">
        <v>515.91125488281295</v>
      </c>
      <c r="F25">
        <v>473.796630859375</v>
      </c>
      <c r="G25">
        <v>469.73254394531301</v>
      </c>
      <c r="I25" s="19">
        <f t="shared" si="0"/>
        <v>118.39495849609398</v>
      </c>
      <c r="J25" s="19">
        <f t="shared" si="0"/>
        <v>46.178710937499943</v>
      </c>
      <c r="K25" s="19">
        <f t="shared" si="1"/>
        <v>86.069860839844011</v>
      </c>
      <c r="L25" s="20">
        <f t="shared" si="2"/>
        <v>1.8638428637892102</v>
      </c>
      <c r="M25" s="20">
        <f t="shared" si="5"/>
        <v>1.935164832030587</v>
      </c>
      <c r="P25" s="18">
        <f t="shared" si="4"/>
        <v>1.1913159748707138</v>
      </c>
    </row>
    <row r="26" spans="1:16" x14ac:dyDescent="0.15">
      <c r="A26" s="18">
        <v>12.5</v>
      </c>
      <c r="B26" s="18">
        <v>24</v>
      </c>
      <c r="D26">
        <v>595.48840332031295</v>
      </c>
      <c r="E26">
        <v>517.64538574218795</v>
      </c>
      <c r="F26">
        <v>472.51913452148398</v>
      </c>
      <c r="G26">
        <v>468.65994262695301</v>
      </c>
      <c r="I26" s="19">
        <f t="shared" si="0"/>
        <v>122.96926879882898</v>
      </c>
      <c r="J26" s="19">
        <f t="shared" si="0"/>
        <v>48.985443115234943</v>
      </c>
      <c r="K26" s="19">
        <f t="shared" si="1"/>
        <v>88.679458618164517</v>
      </c>
      <c r="L26" s="20">
        <f t="shared" si="2"/>
        <v>1.8103226791182043</v>
      </c>
      <c r="M26" s="20">
        <f t="shared" si="5"/>
        <v>1.8846163960363052</v>
      </c>
      <c r="P26" s="18">
        <f t="shared" si="4"/>
        <v>-1.4519021500502605</v>
      </c>
    </row>
    <row r="27" spans="1:16" x14ac:dyDescent="0.15">
      <c r="A27" s="18">
        <v>13</v>
      </c>
      <c r="B27" s="18">
        <v>25</v>
      </c>
      <c r="D27">
        <v>595.25140380859398</v>
      </c>
      <c r="E27">
        <v>516.96783447265602</v>
      </c>
      <c r="F27">
        <v>471.36846923828102</v>
      </c>
      <c r="G27">
        <v>467.68399047851602</v>
      </c>
      <c r="I27" s="19">
        <f t="shared" si="0"/>
        <v>123.88293457031295</v>
      </c>
      <c r="J27" s="19">
        <f t="shared" si="0"/>
        <v>49.28384399414</v>
      </c>
      <c r="K27" s="19">
        <f t="shared" si="1"/>
        <v>89.384243774414955</v>
      </c>
      <c r="L27" s="20">
        <f t="shared" si="2"/>
        <v>1.8136621766971548</v>
      </c>
      <c r="M27" s="20">
        <f t="shared" si="5"/>
        <v>1.8909276422919796</v>
      </c>
      <c r="P27" s="18">
        <f t="shared" si="4"/>
        <v>-1.1218820383355179</v>
      </c>
    </row>
    <row r="28" spans="1:16" x14ac:dyDescent="0.15">
      <c r="A28" s="18">
        <v>13.5</v>
      </c>
      <c r="B28" s="18">
        <v>26</v>
      </c>
      <c r="D28">
        <v>596.186767578125</v>
      </c>
      <c r="E28">
        <v>517.95007324218795</v>
      </c>
      <c r="F28">
        <v>472.24935913085898</v>
      </c>
      <c r="G28">
        <v>468.87570190429699</v>
      </c>
      <c r="I28" s="19">
        <f t="shared" si="0"/>
        <v>123.93740844726602</v>
      </c>
      <c r="J28" s="19">
        <f t="shared" si="0"/>
        <v>49.074371337890966</v>
      </c>
      <c r="K28" s="19">
        <f t="shared" si="1"/>
        <v>89.58534851074235</v>
      </c>
      <c r="L28" s="20">
        <f t="shared" si="2"/>
        <v>1.8255017042179067</v>
      </c>
      <c r="M28" s="20">
        <f t="shared" si="5"/>
        <v>1.9057389184894555</v>
      </c>
      <c r="P28" s="18">
        <f t="shared" si="4"/>
        <v>-0.34738856631577786</v>
      </c>
    </row>
    <row r="29" spans="1:16" x14ac:dyDescent="0.15">
      <c r="A29" s="18">
        <v>14</v>
      </c>
      <c r="B29" s="18">
        <v>27</v>
      </c>
      <c r="D29">
        <v>596.02795410156295</v>
      </c>
      <c r="E29">
        <v>518.09698486328102</v>
      </c>
      <c r="F29">
        <v>471.94781494140602</v>
      </c>
      <c r="G29">
        <v>468.64340209960898</v>
      </c>
      <c r="I29" s="19">
        <f t="shared" si="0"/>
        <v>124.08013916015693</v>
      </c>
      <c r="J29" s="19">
        <f t="shared" si="0"/>
        <v>49.453582763672046</v>
      </c>
      <c r="K29" s="19">
        <f t="shared" si="1"/>
        <v>89.462631225586506</v>
      </c>
      <c r="L29" s="20">
        <f t="shared" si="2"/>
        <v>1.8090222432034708</v>
      </c>
      <c r="M29" s="20">
        <f t="shared" si="5"/>
        <v>1.8922312061517437</v>
      </c>
      <c r="P29" s="18">
        <f t="shared" si="4"/>
        <v>-1.0537176420817931</v>
      </c>
    </row>
    <row r="30" spans="1:16" x14ac:dyDescent="0.15">
      <c r="A30" s="18">
        <v>14.5</v>
      </c>
      <c r="B30" s="18">
        <v>28</v>
      </c>
      <c r="D30">
        <v>599.32360839843795</v>
      </c>
      <c r="E30">
        <v>519.70147705078102</v>
      </c>
      <c r="F30">
        <v>469.41317749023398</v>
      </c>
      <c r="G30">
        <v>466.90283203125</v>
      </c>
      <c r="I30" s="19">
        <f t="shared" si="0"/>
        <v>129.91043090820398</v>
      </c>
      <c r="J30" s="19">
        <f t="shared" si="0"/>
        <v>52.798645019531023</v>
      </c>
      <c r="K30" s="19">
        <f t="shared" si="1"/>
        <v>92.951379394532267</v>
      </c>
      <c r="L30" s="20">
        <f t="shared" si="2"/>
        <v>1.7604879701012808</v>
      </c>
      <c r="M30" s="20">
        <f t="shared" si="5"/>
        <v>1.8466686817262776</v>
      </c>
      <c r="P30" s="18">
        <f t="shared" si="4"/>
        <v>-3.4362184654934214</v>
      </c>
    </row>
    <row r="31" spans="1:16" x14ac:dyDescent="0.15">
      <c r="A31" s="18">
        <v>15</v>
      </c>
      <c r="B31" s="18">
        <v>29</v>
      </c>
      <c r="D31">
        <v>600.415771484375</v>
      </c>
      <c r="E31">
        <v>520.15380859375</v>
      </c>
      <c r="F31">
        <v>469.14340209960898</v>
      </c>
      <c r="G31">
        <v>467.56588745117199</v>
      </c>
      <c r="I31" s="19">
        <f t="shared" si="0"/>
        <v>131.27236938476602</v>
      </c>
      <c r="J31" s="19">
        <f t="shared" si="0"/>
        <v>52.587921142578011</v>
      </c>
      <c r="K31" s="19">
        <f t="shared" si="1"/>
        <v>94.460824584961415</v>
      </c>
      <c r="L31" s="20">
        <f t="shared" si="2"/>
        <v>1.7962456498110333</v>
      </c>
      <c r="M31" s="20">
        <f t="shared" si="5"/>
        <v>1.8853981101127544</v>
      </c>
      <c r="P31" s="18">
        <f t="shared" si="4"/>
        <v>-1.411025696115856</v>
      </c>
    </row>
    <row r="32" spans="1:16" x14ac:dyDescent="0.15">
      <c r="A32" s="18">
        <v>15.5</v>
      </c>
      <c r="B32" s="18">
        <v>30</v>
      </c>
      <c r="D32">
        <v>596.08660888671898</v>
      </c>
      <c r="E32">
        <v>517.44720458984398</v>
      </c>
      <c r="F32">
        <v>469.05426025390602</v>
      </c>
      <c r="G32">
        <v>467.44833374023398</v>
      </c>
      <c r="I32" s="19">
        <f t="shared" si="0"/>
        <v>127.03234863281295</v>
      </c>
      <c r="J32" s="19">
        <f t="shared" si="0"/>
        <v>49.99887084961</v>
      </c>
      <c r="K32" s="19">
        <f t="shared" si="1"/>
        <v>92.033139038085949</v>
      </c>
      <c r="L32" s="20">
        <f t="shared" si="2"/>
        <v>1.8407043494023989</v>
      </c>
      <c r="M32" s="20">
        <f t="shared" si="5"/>
        <v>1.932828558380844</v>
      </c>
      <c r="P32" s="18">
        <f t="shared" si="4"/>
        <v>1.0691503581842847</v>
      </c>
    </row>
    <row r="33" spans="1:16" x14ac:dyDescent="0.15">
      <c r="A33" s="18">
        <v>16</v>
      </c>
      <c r="B33" s="18">
        <v>31</v>
      </c>
      <c r="D33">
        <v>590.99005126953102</v>
      </c>
      <c r="E33">
        <v>516.167236328125</v>
      </c>
      <c r="F33">
        <v>468.04522705078102</v>
      </c>
      <c r="G33">
        <v>466.83798217773398</v>
      </c>
      <c r="I33" s="19">
        <f t="shared" si="0"/>
        <v>122.94482421875</v>
      </c>
      <c r="J33" s="19">
        <f t="shared" si="0"/>
        <v>49.329254150391023</v>
      </c>
      <c r="K33" s="19">
        <f t="shared" si="1"/>
        <v>88.414346313476287</v>
      </c>
      <c r="L33" s="20">
        <f t="shared" si="2"/>
        <v>1.792330896468165</v>
      </c>
      <c r="M33" s="20">
        <f t="shared" si="5"/>
        <v>1.8874268541233341</v>
      </c>
      <c r="P33" s="18">
        <f t="shared" si="4"/>
        <v>-1.3049410500904908</v>
      </c>
    </row>
    <row r="34" spans="1:16" x14ac:dyDescent="0.15">
      <c r="A34" s="18">
        <v>16.5</v>
      </c>
      <c r="B34" s="18">
        <v>32</v>
      </c>
      <c r="D34">
        <v>588.28839111328102</v>
      </c>
      <c r="E34">
        <v>515.44390869140602</v>
      </c>
      <c r="F34">
        <v>469.181396484375</v>
      </c>
      <c r="G34">
        <v>467.96743774414102</v>
      </c>
      <c r="I34" s="19">
        <f t="shared" si="0"/>
        <v>119.10699462890602</v>
      </c>
      <c r="J34" s="19">
        <f t="shared" si="0"/>
        <v>47.476470947265</v>
      </c>
      <c r="K34" s="19">
        <f t="shared" si="1"/>
        <v>85.873464965820517</v>
      </c>
      <c r="L34" s="20">
        <f t="shared" si="2"/>
        <v>1.8087583860478045</v>
      </c>
      <c r="M34" s="20">
        <f t="shared" si="5"/>
        <v>1.9068260923796976</v>
      </c>
      <c r="P34" s="18">
        <f t="shared" si="4"/>
        <v>-0.29053937454348072</v>
      </c>
    </row>
    <row r="35" spans="1:16" x14ac:dyDescent="0.15">
      <c r="A35" s="18">
        <v>17</v>
      </c>
      <c r="B35" s="18">
        <v>33</v>
      </c>
      <c r="D35">
        <v>584.837158203125</v>
      </c>
      <c r="E35">
        <v>513.90075683593795</v>
      </c>
      <c r="F35">
        <v>468.53308105468801</v>
      </c>
      <c r="G35">
        <v>467.1904296875</v>
      </c>
      <c r="I35" s="19">
        <f t="shared" si="0"/>
        <v>116.30407714843699</v>
      </c>
      <c r="J35" s="19">
        <f t="shared" si="0"/>
        <v>46.710327148437955</v>
      </c>
      <c r="K35" s="19">
        <f t="shared" si="1"/>
        <v>83.606848144530431</v>
      </c>
      <c r="L35" s="20">
        <f t="shared" si="2"/>
        <v>1.7899007189318377</v>
      </c>
      <c r="M35" s="20">
        <f t="shared" si="5"/>
        <v>1.8909401739404548</v>
      </c>
      <c r="P35" s="18">
        <f t="shared" si="4"/>
        <v>-1.1212267484193592</v>
      </c>
    </row>
    <row r="36" spans="1:16" x14ac:dyDescent="0.15">
      <c r="A36" s="18">
        <v>17.5</v>
      </c>
      <c r="B36" s="18">
        <v>34</v>
      </c>
      <c r="D36">
        <v>582.21685791015602</v>
      </c>
      <c r="E36">
        <v>512.65563964843795</v>
      </c>
      <c r="F36">
        <v>467.92092895507801</v>
      </c>
      <c r="G36">
        <v>466.93539428710898</v>
      </c>
      <c r="I36" s="19">
        <f t="shared" si="0"/>
        <v>114.29592895507801</v>
      </c>
      <c r="J36" s="19">
        <f t="shared" si="0"/>
        <v>45.720245361328978</v>
      </c>
      <c r="K36" s="19">
        <f t="shared" si="1"/>
        <v>82.291757202147721</v>
      </c>
      <c r="L36" s="20">
        <f t="shared" si="2"/>
        <v>1.7998975410519471</v>
      </c>
      <c r="M36" s="20">
        <f t="shared" si="5"/>
        <v>1.9039087447372882</v>
      </c>
      <c r="P36" s="18">
        <f t="shared" si="4"/>
        <v>-0.44308981479813492</v>
      </c>
    </row>
    <row r="37" spans="1:16" x14ac:dyDescent="0.15">
      <c r="A37" s="18">
        <v>18</v>
      </c>
      <c r="B37" s="18">
        <v>35</v>
      </c>
      <c r="D37">
        <v>576.41339111328102</v>
      </c>
      <c r="E37">
        <v>510.595947265625</v>
      </c>
      <c r="F37">
        <v>469.22299194335898</v>
      </c>
      <c r="G37">
        <v>467.84573364257801</v>
      </c>
      <c r="I37" s="19">
        <f t="shared" si="0"/>
        <v>107.19039916992205</v>
      </c>
      <c r="J37" s="19">
        <f t="shared" si="0"/>
        <v>42.750213623046989</v>
      </c>
      <c r="K37" s="19">
        <f t="shared" si="1"/>
        <v>77.265249633789153</v>
      </c>
      <c r="L37" s="20">
        <f t="shared" si="2"/>
        <v>1.8073652289806297</v>
      </c>
      <c r="M37" s="20">
        <f t="shared" si="5"/>
        <v>1.9143481813426948</v>
      </c>
      <c r="P37" s="18">
        <f t="shared" si="4"/>
        <v>0.10279667024554959</v>
      </c>
    </row>
    <row r="38" spans="1:16" x14ac:dyDescent="0.15">
      <c r="A38" s="18">
        <v>18.5</v>
      </c>
      <c r="B38" s="18">
        <v>36</v>
      </c>
      <c r="D38">
        <v>583.37188720703102</v>
      </c>
      <c r="E38">
        <v>512.593994140625</v>
      </c>
      <c r="F38">
        <v>468.65530395507801</v>
      </c>
      <c r="G38">
        <v>467.43023681640602</v>
      </c>
      <c r="I38" s="19">
        <f t="shared" si="0"/>
        <v>114.71658325195301</v>
      </c>
      <c r="J38" s="19">
        <f t="shared" si="0"/>
        <v>45.163757324218977</v>
      </c>
      <c r="K38" s="19">
        <f t="shared" si="1"/>
        <v>83.101953124999724</v>
      </c>
      <c r="L38" s="20">
        <f t="shared" si="2"/>
        <v>1.8400141628702904</v>
      </c>
      <c r="M38" s="20">
        <f t="shared" si="5"/>
        <v>1.9499688639090795</v>
      </c>
      <c r="P38" s="18">
        <f t="shared" si="4"/>
        <v>1.9654306356599407</v>
      </c>
    </row>
    <row r="39" spans="1:16" x14ac:dyDescent="0.15">
      <c r="A39" s="18">
        <v>19</v>
      </c>
      <c r="B39" s="18">
        <v>37</v>
      </c>
      <c r="D39">
        <v>587.16436767578102</v>
      </c>
      <c r="E39">
        <v>515.12512207031295</v>
      </c>
      <c r="F39">
        <v>468.632568359375</v>
      </c>
      <c r="G39">
        <v>467.15554809570301</v>
      </c>
      <c r="I39" s="19">
        <f t="shared" si="0"/>
        <v>118.53179931640602</v>
      </c>
      <c r="J39" s="19">
        <f t="shared" si="0"/>
        <v>47.969573974609943</v>
      </c>
      <c r="K39" s="19">
        <f t="shared" si="1"/>
        <v>84.953097534179065</v>
      </c>
      <c r="L39" s="20">
        <f t="shared" si="2"/>
        <v>1.7709787787388798</v>
      </c>
      <c r="M39" s="20">
        <f t="shared" si="5"/>
        <v>1.8839052284543931</v>
      </c>
      <c r="P39" s="18">
        <f t="shared" si="4"/>
        <v>-1.4890896713927357</v>
      </c>
    </row>
    <row r="40" spans="1:16" x14ac:dyDescent="0.15">
      <c r="A40" s="18">
        <v>19.5</v>
      </c>
      <c r="B40" s="18">
        <v>38</v>
      </c>
      <c r="D40">
        <v>585.97937011718795</v>
      </c>
      <c r="E40">
        <v>514.56634521484398</v>
      </c>
      <c r="F40">
        <v>469.29071044921898</v>
      </c>
      <c r="G40">
        <v>467.92608642578102</v>
      </c>
      <c r="I40" s="19">
        <f t="shared" si="0"/>
        <v>116.68865966796898</v>
      </c>
      <c r="J40" s="19">
        <f t="shared" si="0"/>
        <v>46.640258789062955</v>
      </c>
      <c r="K40" s="19">
        <f t="shared" si="1"/>
        <v>84.040478515624912</v>
      </c>
      <c r="L40" s="20">
        <f t="shared" si="2"/>
        <v>1.8018870541801588</v>
      </c>
      <c r="M40" s="20">
        <f t="shared" si="5"/>
        <v>1.9177852525723962</v>
      </c>
      <c r="P40" s="18">
        <f t="shared" si="4"/>
        <v>0.28252387232987969</v>
      </c>
    </row>
    <row r="41" spans="1:16" x14ac:dyDescent="0.15">
      <c r="A41" s="18">
        <v>20</v>
      </c>
      <c r="B41" s="18">
        <v>39</v>
      </c>
      <c r="D41">
        <v>589.28918457031295</v>
      </c>
      <c r="E41">
        <v>515.59503173828102</v>
      </c>
      <c r="F41">
        <v>468.818359375</v>
      </c>
      <c r="G41">
        <v>467.5927734375</v>
      </c>
      <c r="I41" s="19">
        <f t="shared" si="0"/>
        <v>120.47082519531295</v>
      </c>
      <c r="J41" s="19">
        <f t="shared" si="0"/>
        <v>48.002258300781023</v>
      </c>
      <c r="K41" s="19">
        <f t="shared" si="1"/>
        <v>86.869244384766233</v>
      </c>
      <c r="L41" s="20">
        <f t="shared" si="2"/>
        <v>1.8096907824720576</v>
      </c>
      <c r="M41" s="20">
        <f t="shared" si="5"/>
        <v>1.928560729541019</v>
      </c>
      <c r="P41" s="18">
        <f t="shared" si="4"/>
        <v>0.84598217658590558</v>
      </c>
    </row>
    <row r="42" spans="1:16" x14ac:dyDescent="0.15">
      <c r="A42" s="18">
        <v>20.5</v>
      </c>
      <c r="B42" s="18">
        <v>40</v>
      </c>
      <c r="D42">
        <v>588.24719238281295</v>
      </c>
      <c r="E42">
        <v>515.29669189453102</v>
      </c>
      <c r="F42">
        <v>467.83386230468801</v>
      </c>
      <c r="G42">
        <v>466.45944213867199</v>
      </c>
      <c r="I42" s="19">
        <f t="shared" si="0"/>
        <v>120.41333007812494</v>
      </c>
      <c r="J42" s="19">
        <f t="shared" si="0"/>
        <v>48.837249755859034</v>
      </c>
      <c r="K42" s="19">
        <f t="shared" si="1"/>
        <v>86.227255249023614</v>
      </c>
      <c r="L42" s="20">
        <f t="shared" si="2"/>
        <v>1.7656042402076271</v>
      </c>
      <c r="M42" s="20">
        <f t="shared" si="5"/>
        <v>1.8874459359533124</v>
      </c>
      <c r="P42" s="18">
        <f t="shared" si="4"/>
        <v>-1.3039432459475278</v>
      </c>
    </row>
    <row r="43" spans="1:16" x14ac:dyDescent="0.15">
      <c r="A43" s="18">
        <v>21</v>
      </c>
      <c r="B43" s="18">
        <v>41</v>
      </c>
      <c r="D43">
        <v>587.210205078125</v>
      </c>
      <c r="E43">
        <v>515.63171386718795</v>
      </c>
      <c r="F43">
        <v>468.97415161132801</v>
      </c>
      <c r="G43">
        <v>468.05374145507801</v>
      </c>
      <c r="I43" s="19">
        <f t="shared" si="0"/>
        <v>118.23605346679699</v>
      </c>
      <c r="J43" s="19">
        <f t="shared" si="0"/>
        <v>47.577972412109943</v>
      </c>
      <c r="K43" s="19">
        <f t="shared" si="1"/>
        <v>84.931472778320028</v>
      </c>
      <c r="L43" s="20">
        <f t="shared" si="2"/>
        <v>1.7851007193552149</v>
      </c>
      <c r="M43" s="20">
        <f t="shared" si="5"/>
        <v>1.9099141637776242</v>
      </c>
      <c r="P43" s="18">
        <f t="shared" si="4"/>
        <v>-0.12906165264179498</v>
      </c>
    </row>
    <row r="44" spans="1:16" x14ac:dyDescent="0.15">
      <c r="A44" s="18">
        <v>21.5</v>
      </c>
      <c r="B44" s="18">
        <v>42</v>
      </c>
      <c r="D44">
        <v>587.14630126953102</v>
      </c>
      <c r="E44">
        <v>515.30029296875</v>
      </c>
      <c r="F44">
        <v>469.49380493164102</v>
      </c>
      <c r="G44">
        <v>468.16433715820301</v>
      </c>
      <c r="I44" s="19">
        <f t="shared" si="0"/>
        <v>117.65249633789</v>
      </c>
      <c r="J44" s="19">
        <f t="shared" si="0"/>
        <v>47.135955810546989</v>
      </c>
      <c r="K44" s="19">
        <f t="shared" si="1"/>
        <v>84.65732727050711</v>
      </c>
      <c r="L44" s="20">
        <f t="shared" si="2"/>
        <v>1.7960244109776695</v>
      </c>
      <c r="M44" s="20">
        <f t="shared" si="5"/>
        <v>1.9238096040768029</v>
      </c>
      <c r="P44" s="18">
        <f t="shared" si="4"/>
        <v>0.59754202816647406</v>
      </c>
    </row>
    <row r="45" spans="1:16" x14ac:dyDescent="0.15">
      <c r="A45" s="18">
        <v>22</v>
      </c>
      <c r="B45" s="18">
        <v>43</v>
      </c>
      <c r="D45">
        <v>584.44482421875</v>
      </c>
      <c r="E45">
        <v>514.167236328125</v>
      </c>
      <c r="F45">
        <v>469.19845581054699</v>
      </c>
      <c r="G45">
        <v>467.45037841796898</v>
      </c>
      <c r="I45" s="19">
        <f t="shared" si="0"/>
        <v>115.24636840820301</v>
      </c>
      <c r="J45" s="19">
        <f t="shared" si="0"/>
        <v>46.716857910156023</v>
      </c>
      <c r="K45" s="19">
        <f t="shared" si="1"/>
        <v>82.54456787109379</v>
      </c>
      <c r="L45" s="20">
        <f t="shared" si="2"/>
        <v>1.7669118079353747</v>
      </c>
      <c r="M45" s="20">
        <f t="shared" si="5"/>
        <v>1.8976687497112321</v>
      </c>
      <c r="P45" s="18">
        <f t="shared" si="4"/>
        <v>-0.76938414276021105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581.404052734375</v>
      </c>
      <c r="E46">
        <v>512.8994140625</v>
      </c>
      <c r="F46">
        <v>468.24520874023398</v>
      </c>
      <c r="G46">
        <v>466.80130004882801</v>
      </c>
      <c r="I46" s="19">
        <f t="shared" si="0"/>
        <v>113.15884399414102</v>
      </c>
      <c r="J46" s="19">
        <f t="shared" si="0"/>
        <v>46.098114013671989</v>
      </c>
      <c r="K46" s="19">
        <f t="shared" si="1"/>
        <v>80.890164184570637</v>
      </c>
      <c r="L46" s="20">
        <f t="shared" si="2"/>
        <v>1.7547391236131671</v>
      </c>
      <c r="M46" s="20">
        <f t="shared" si="5"/>
        <v>1.8884678140657485</v>
      </c>
      <c r="P46" s="18">
        <f t="shared" si="4"/>
        <v>-1.2505084225920333</v>
      </c>
    </row>
    <row r="47" spans="1:16" x14ac:dyDescent="0.15">
      <c r="A47" s="18">
        <v>23</v>
      </c>
      <c r="B47" s="18">
        <v>45</v>
      </c>
      <c r="D47">
        <v>582.77685546875</v>
      </c>
      <c r="E47">
        <v>514.05938720703102</v>
      </c>
      <c r="F47">
        <v>468.40954589843801</v>
      </c>
      <c r="G47">
        <v>467.03228759765602</v>
      </c>
      <c r="I47" s="19">
        <f t="shared" si="0"/>
        <v>114.36730957031199</v>
      </c>
      <c r="J47" s="19">
        <f t="shared" si="0"/>
        <v>47.027099609375</v>
      </c>
      <c r="K47" s="19">
        <f t="shared" si="1"/>
        <v>81.448339843749494</v>
      </c>
      <c r="L47" s="20">
        <f t="shared" si="2"/>
        <v>1.731944783333236</v>
      </c>
      <c r="M47" s="20">
        <f t="shared" si="5"/>
        <v>1.8686452224625416</v>
      </c>
      <c r="P47" s="18">
        <f t="shared" si="4"/>
        <v>-2.2870475830604171</v>
      </c>
    </row>
    <row r="48" spans="1:16" x14ac:dyDescent="0.15">
      <c r="A48" s="18">
        <v>23.5</v>
      </c>
      <c r="B48" s="18">
        <v>46</v>
      </c>
      <c r="D48">
        <v>586.66015625</v>
      </c>
      <c r="E48">
        <v>515.11065673828102</v>
      </c>
      <c r="F48">
        <v>468.67288208007801</v>
      </c>
      <c r="G48">
        <v>467.56304931640602</v>
      </c>
      <c r="I48" s="19">
        <f t="shared" si="0"/>
        <v>117.98727416992199</v>
      </c>
      <c r="J48" s="19">
        <f t="shared" si="0"/>
        <v>47.547607421875</v>
      </c>
      <c r="K48" s="19">
        <f t="shared" si="1"/>
        <v>84.703948974609489</v>
      </c>
      <c r="L48" s="20">
        <f t="shared" si="2"/>
        <v>1.7814555467125386</v>
      </c>
      <c r="M48" s="20">
        <f t="shared" si="5"/>
        <v>1.9211277345185682</v>
      </c>
      <c r="P48" s="18">
        <f t="shared" si="4"/>
        <v>0.4573049251668555</v>
      </c>
    </row>
    <row r="49" spans="1:22" x14ac:dyDescent="0.15">
      <c r="A49" s="18">
        <v>24</v>
      </c>
      <c r="B49" s="18">
        <v>47</v>
      </c>
      <c r="D49">
        <v>548.9267578125</v>
      </c>
      <c r="E49">
        <v>499.78796386718801</v>
      </c>
      <c r="F49">
        <v>468.71368408203102</v>
      </c>
      <c r="G49">
        <v>466.79019165039102</v>
      </c>
      <c r="I49" s="19">
        <f t="shared" si="0"/>
        <v>80.213073730468977</v>
      </c>
      <c r="J49" s="19">
        <f t="shared" si="0"/>
        <v>32.997772216796989</v>
      </c>
      <c r="K49" s="19">
        <f t="shared" si="1"/>
        <v>57.114633178711088</v>
      </c>
      <c r="L49" s="20">
        <f t="shared" si="2"/>
        <v>1.7308633080883502</v>
      </c>
      <c r="M49" s="20">
        <f t="shared" si="5"/>
        <v>1.8735072445711038</v>
      </c>
      <c r="P49" s="18">
        <f t="shared" si="4"/>
        <v>-2.0328085604609449</v>
      </c>
    </row>
    <row r="50" spans="1:22" x14ac:dyDescent="0.15">
      <c r="A50" s="18">
        <v>24.5</v>
      </c>
      <c r="B50" s="18">
        <v>48</v>
      </c>
      <c r="D50">
        <v>578.48797607421898</v>
      </c>
      <c r="E50">
        <v>512.19500732421898</v>
      </c>
      <c r="F50">
        <v>471.99404907226602</v>
      </c>
      <c r="G50">
        <v>469.04986572265602</v>
      </c>
      <c r="I50" s="19">
        <f t="shared" si="0"/>
        <v>106.49392700195295</v>
      </c>
      <c r="J50" s="19">
        <f t="shared" si="0"/>
        <v>43.145141601562955</v>
      </c>
      <c r="K50" s="19">
        <f t="shared" si="1"/>
        <v>76.292327880858892</v>
      </c>
      <c r="L50" s="20">
        <f t="shared" si="2"/>
        <v>1.7682715839805045</v>
      </c>
      <c r="M50" s="20">
        <f t="shared" si="5"/>
        <v>1.9138872691399822</v>
      </c>
      <c r="P50" s="18">
        <f t="shared" si="4"/>
        <v>7.8695202727444305E-2</v>
      </c>
    </row>
    <row r="51" spans="1:22" x14ac:dyDescent="0.15">
      <c r="A51" s="18">
        <v>25</v>
      </c>
      <c r="B51" s="18">
        <v>49</v>
      </c>
      <c r="D51">
        <v>580.228271484375</v>
      </c>
      <c r="E51">
        <v>513.281494140625</v>
      </c>
      <c r="F51">
        <v>472.15115356445301</v>
      </c>
      <c r="G51">
        <v>468.56356811523398</v>
      </c>
      <c r="I51" s="19">
        <f t="shared" si="0"/>
        <v>108.07711791992199</v>
      </c>
      <c r="J51" s="19">
        <f t="shared" si="0"/>
        <v>44.717926025391023</v>
      </c>
      <c r="K51" s="19">
        <f t="shared" si="1"/>
        <v>76.77456970214827</v>
      </c>
      <c r="L51" s="20">
        <f t="shared" si="2"/>
        <v>1.7168633817801691</v>
      </c>
      <c r="M51" s="20">
        <f t="shared" si="5"/>
        <v>1.8654508156163707</v>
      </c>
      <c r="P51" s="18">
        <f t="shared" si="4"/>
        <v>-2.4540856705519016</v>
      </c>
    </row>
    <row r="52" spans="1:22" x14ac:dyDescent="0.15">
      <c r="A52" s="18">
        <v>25.5</v>
      </c>
      <c r="B52" s="18">
        <v>50</v>
      </c>
      <c r="D52">
        <v>583.67126464843795</v>
      </c>
      <c r="E52">
        <v>513.64886474609398</v>
      </c>
      <c r="F52">
        <v>473.45477294921898</v>
      </c>
      <c r="G52">
        <v>468.94058227539102</v>
      </c>
      <c r="I52" s="19">
        <f t="shared" si="0"/>
        <v>110.21649169921898</v>
      </c>
      <c r="J52" s="19">
        <f t="shared" si="0"/>
        <v>44.708282470702954</v>
      </c>
      <c r="K52" s="19">
        <f t="shared" si="1"/>
        <v>78.920693969726912</v>
      </c>
      <c r="L52" s="20">
        <f t="shared" si="2"/>
        <v>1.7652365425006682</v>
      </c>
      <c r="M52" s="20">
        <f t="shared" si="5"/>
        <v>1.9167957250135939</v>
      </c>
      <c r="P52" s="18">
        <f t="shared" si="4"/>
        <v>0.23078068528387505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587.39862060546898</v>
      </c>
      <c r="E53">
        <v>515.560302734375</v>
      </c>
      <c r="F53">
        <v>474.11706542968801</v>
      </c>
      <c r="G53">
        <v>469.19146728515602</v>
      </c>
      <c r="I53" s="19">
        <f t="shared" si="0"/>
        <v>113.28155517578097</v>
      </c>
      <c r="J53" s="19">
        <f t="shared" si="0"/>
        <v>46.368835449218977</v>
      </c>
      <c r="K53" s="19">
        <f t="shared" si="1"/>
        <v>80.823370361327676</v>
      </c>
      <c r="L53" s="20">
        <f t="shared" si="2"/>
        <v>1.7430537035988691</v>
      </c>
      <c r="M53" s="20">
        <f t="shared" si="5"/>
        <v>1.8975846347885188</v>
      </c>
      <c r="P53" s="18">
        <f t="shared" si="4"/>
        <v>-0.77378257930763106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589.29772949218795</v>
      </c>
      <c r="E54">
        <v>516.76708984375</v>
      </c>
      <c r="F54">
        <v>473.61007690429699</v>
      </c>
      <c r="G54">
        <v>469.07907104492199</v>
      </c>
      <c r="I54" s="19">
        <f t="shared" si="0"/>
        <v>115.68765258789097</v>
      </c>
      <c r="J54" s="19">
        <f t="shared" si="0"/>
        <v>47.688018798828011</v>
      </c>
      <c r="K54" s="19">
        <f t="shared" si="1"/>
        <v>82.306039428711358</v>
      </c>
      <c r="L54" s="20">
        <f t="shared" si="2"/>
        <v>1.7259270043471406</v>
      </c>
      <c r="M54" s="20">
        <f t="shared" si="5"/>
        <v>1.8834296842135143</v>
      </c>
      <c r="P54" s="18">
        <f t="shared" si="4"/>
        <v>-1.5139562598829288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588.7353515625</v>
      </c>
      <c r="E55">
        <v>516.61822509765602</v>
      </c>
      <c r="F55">
        <v>471.50567626953102</v>
      </c>
      <c r="G55">
        <v>468.06433105468801</v>
      </c>
      <c r="I55" s="19">
        <f t="shared" si="0"/>
        <v>117.22967529296898</v>
      </c>
      <c r="J55" s="19">
        <f t="shared" si="0"/>
        <v>48.553894042968011</v>
      </c>
      <c r="K55" s="19">
        <f t="shared" si="1"/>
        <v>83.24194946289137</v>
      </c>
      <c r="L55" s="20">
        <f t="shared" si="2"/>
        <v>1.7144237574276946</v>
      </c>
      <c r="M55" s="20">
        <f t="shared" si="5"/>
        <v>1.8748981859707923</v>
      </c>
      <c r="P55" s="18">
        <f t="shared" si="4"/>
        <v>-1.9600751227978033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592.54901123046898</v>
      </c>
      <c r="E56">
        <v>517.968994140625</v>
      </c>
      <c r="F56">
        <v>471.247802734375</v>
      </c>
      <c r="G56">
        <v>468.16744995117199</v>
      </c>
      <c r="I56" s="19">
        <f t="shared" si="0"/>
        <v>121.30120849609398</v>
      </c>
      <c r="J56" s="19">
        <f t="shared" si="0"/>
        <v>49.801544189453011</v>
      </c>
      <c r="K56" s="19">
        <f t="shared" si="1"/>
        <v>86.440127563476864</v>
      </c>
      <c r="L56" s="20">
        <f t="shared" si="2"/>
        <v>1.7356917133863328</v>
      </c>
      <c r="M56" s="20">
        <f t="shared" si="5"/>
        <v>1.8991378906061547</v>
      </c>
      <c r="P56" s="18">
        <f t="shared" si="4"/>
        <v>-0.6925615909811369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592.7294921875</v>
      </c>
      <c r="E57">
        <v>517.99066162109398</v>
      </c>
      <c r="F57">
        <v>470.10388183593801</v>
      </c>
      <c r="G57">
        <v>467.385009765625</v>
      </c>
      <c r="I57" s="19">
        <f t="shared" si="0"/>
        <v>122.62561035156199</v>
      </c>
      <c r="J57" s="19">
        <f t="shared" si="0"/>
        <v>50.605651855468977</v>
      </c>
      <c r="K57" s="19">
        <f t="shared" si="1"/>
        <v>87.201654052733716</v>
      </c>
      <c r="L57" s="20">
        <f t="shared" si="2"/>
        <v>1.7231603754810598</v>
      </c>
      <c r="M57" s="20">
        <f t="shared" si="5"/>
        <v>1.8895783013776057</v>
      </c>
      <c r="P57" s="18">
        <f t="shared" si="4"/>
        <v>-1.1924401533674835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592.677001953125</v>
      </c>
      <c r="E58">
        <v>516.94183349609398</v>
      </c>
      <c r="F58">
        <v>469.85659790039102</v>
      </c>
      <c r="G58">
        <v>467.57208251953102</v>
      </c>
      <c r="I58" s="19">
        <f t="shared" si="0"/>
        <v>122.82040405273398</v>
      </c>
      <c r="J58" s="19">
        <f t="shared" si="0"/>
        <v>49.369750976562955</v>
      </c>
      <c r="K58" s="19">
        <f t="shared" si="1"/>
        <v>88.261578369139912</v>
      </c>
      <c r="L58" s="20">
        <f t="shared" si="2"/>
        <v>1.7877663270175268</v>
      </c>
      <c r="M58" s="20">
        <f t="shared" si="5"/>
        <v>1.9571560015907967</v>
      </c>
      <c r="P58" s="18">
        <f t="shared" si="4"/>
        <v>2.3412518102016495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590.84027099609398</v>
      </c>
      <c r="E59">
        <v>516.79730224609398</v>
      </c>
      <c r="F59">
        <v>470.43746948242199</v>
      </c>
      <c r="G59">
        <v>468.40283203125</v>
      </c>
      <c r="I59" s="19">
        <f t="shared" si="0"/>
        <v>120.40280151367199</v>
      </c>
      <c r="J59" s="19">
        <f t="shared" si="0"/>
        <v>48.394470214843977</v>
      </c>
      <c r="K59" s="19">
        <f t="shared" si="1"/>
        <v>86.526672363281207</v>
      </c>
      <c r="L59" s="20">
        <f t="shared" si="2"/>
        <v>1.7879454404429245</v>
      </c>
      <c r="M59" s="20">
        <f t="shared" si="5"/>
        <v>1.9603068636929184</v>
      </c>
      <c r="P59" s="18">
        <f t="shared" si="4"/>
        <v>2.5060129082185445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594.80841064453102</v>
      </c>
      <c r="E60">
        <v>518.84045410156295</v>
      </c>
      <c r="F60">
        <v>469.74212646484398</v>
      </c>
      <c r="G60">
        <v>467.63592529296898</v>
      </c>
      <c r="I60" s="19">
        <f t="shared" si="0"/>
        <v>125.06628417968705</v>
      </c>
      <c r="J60" s="19">
        <f t="shared" si="0"/>
        <v>51.204528808593977</v>
      </c>
      <c r="K60" s="19">
        <f t="shared" si="1"/>
        <v>89.223114013671264</v>
      </c>
      <c r="L60" s="20">
        <f t="shared" si="2"/>
        <v>1.7424848170597049</v>
      </c>
      <c r="M60" s="20">
        <f t="shared" si="5"/>
        <v>1.9178179889864229</v>
      </c>
      <c r="P60" s="18">
        <f t="shared" si="4"/>
        <v>0.28423568558776219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593.97772216796898</v>
      </c>
      <c r="E61">
        <v>517.882080078125</v>
      </c>
      <c r="F61">
        <v>468.63980102539102</v>
      </c>
      <c r="G61">
        <v>466.67388916015602</v>
      </c>
      <c r="I61" s="19">
        <f t="shared" si="0"/>
        <v>125.33792114257795</v>
      </c>
      <c r="J61" s="19">
        <f t="shared" si="0"/>
        <v>51.208190917968977</v>
      </c>
      <c r="K61" s="19">
        <f t="shared" si="1"/>
        <v>89.492187499999673</v>
      </c>
      <c r="L61" s="20">
        <f t="shared" si="2"/>
        <v>1.747614705689531</v>
      </c>
      <c r="M61" s="20">
        <f t="shared" si="5"/>
        <v>1.925919626292973</v>
      </c>
      <c r="P61" s="18">
        <f t="shared" si="4"/>
        <v>0.70787677653331893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593.56689453125</v>
      </c>
      <c r="E62">
        <v>517.48645019531295</v>
      </c>
      <c r="F62">
        <v>470.13876342773398</v>
      </c>
      <c r="G62">
        <v>468.14675903320301</v>
      </c>
      <c r="I62" s="19">
        <f t="shared" si="0"/>
        <v>123.42813110351602</v>
      </c>
      <c r="J62" s="19">
        <f t="shared" si="0"/>
        <v>49.339691162109943</v>
      </c>
      <c r="K62" s="19">
        <f t="shared" si="1"/>
        <v>88.890347290039074</v>
      </c>
      <c r="L62" s="20">
        <f t="shared" si="2"/>
        <v>1.8015991830589684</v>
      </c>
      <c r="M62" s="20">
        <f t="shared" si="5"/>
        <v>1.9828758523391343</v>
      </c>
      <c r="P62" s="18">
        <f t="shared" si="4"/>
        <v>3.6861633654465771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593.48107910156295</v>
      </c>
      <c r="E63">
        <v>517.570068359375</v>
      </c>
      <c r="F63">
        <v>468.84313964843801</v>
      </c>
      <c r="G63">
        <v>467.27700805664102</v>
      </c>
      <c r="I63" s="19">
        <f t="shared" si="0"/>
        <v>124.63793945312494</v>
      </c>
      <c r="J63" s="19">
        <f t="shared" si="0"/>
        <v>50.293060302733977</v>
      </c>
      <c r="K63" s="19">
        <f t="shared" si="1"/>
        <v>89.432797241211162</v>
      </c>
      <c r="L63" s="20">
        <f t="shared" si="2"/>
        <v>1.7782333527305658</v>
      </c>
      <c r="M63" s="20">
        <f t="shared" si="5"/>
        <v>1.9624817706874558</v>
      </c>
      <c r="P63" s="18">
        <f t="shared" si="4"/>
        <v>2.6197405335130028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586.67596435546898</v>
      </c>
      <c r="E64">
        <v>514.29895019531295</v>
      </c>
      <c r="F64">
        <v>469.75814819335898</v>
      </c>
      <c r="G64">
        <v>467.8984375</v>
      </c>
      <c r="I64" s="19">
        <f t="shared" si="0"/>
        <v>116.91781616211</v>
      </c>
      <c r="J64" s="19">
        <f t="shared" si="0"/>
        <v>46.400512695312955</v>
      </c>
      <c r="K64" s="19">
        <f t="shared" si="1"/>
        <v>84.437457275390926</v>
      </c>
      <c r="L64" s="20">
        <f t="shared" si="2"/>
        <v>1.8197526788086587</v>
      </c>
      <c r="M64" s="20">
        <f t="shared" si="5"/>
        <v>2.0069728454422728</v>
      </c>
      <c r="P64" s="18">
        <f t="shared" si="4"/>
        <v>4.9462143971642867</v>
      </c>
      <c r="R64" s="29"/>
      <c r="S64" s="29"/>
      <c r="T64" s="29"/>
      <c r="U64" s="18">
        <v>12.5</v>
      </c>
      <c r="V64" s="20">
        <f t="shared" ref="V64:V83" si="6">L26</f>
        <v>1.8103226791182043</v>
      </c>
    </row>
    <row r="65" spans="1:22" x14ac:dyDescent="0.15">
      <c r="A65" s="18">
        <v>32</v>
      </c>
      <c r="B65" s="18">
        <v>63</v>
      </c>
      <c r="D65">
        <v>580.83532714843795</v>
      </c>
      <c r="E65">
        <v>511.64434814453102</v>
      </c>
      <c r="F65">
        <v>468.75323486328102</v>
      </c>
      <c r="G65">
        <v>467.19949340820301</v>
      </c>
      <c r="I65" s="19">
        <f t="shared" si="0"/>
        <v>112.08209228515693</v>
      </c>
      <c r="J65" s="19">
        <f t="shared" si="0"/>
        <v>44.444854736328011</v>
      </c>
      <c r="K65" s="19">
        <f t="shared" si="1"/>
        <v>80.970693969727321</v>
      </c>
      <c r="L65" s="20">
        <f t="shared" si="2"/>
        <v>1.8218237960297368</v>
      </c>
      <c r="M65" s="20">
        <f t="shared" si="5"/>
        <v>2.0120157113400747</v>
      </c>
      <c r="P65" s="18">
        <f t="shared" si="4"/>
        <v>5.2099098860637589</v>
      </c>
      <c r="R65" s="29"/>
      <c r="S65" s="29"/>
      <c r="T65" s="29"/>
      <c r="U65" s="18">
        <v>13</v>
      </c>
      <c r="V65" s="20">
        <f t="shared" si="6"/>
        <v>1.8136621766971548</v>
      </c>
    </row>
    <row r="66" spans="1:22" x14ac:dyDescent="0.15">
      <c r="A66" s="18">
        <v>32.5</v>
      </c>
      <c r="B66" s="18">
        <v>64</v>
      </c>
      <c r="D66">
        <v>580.12542724609398</v>
      </c>
      <c r="E66">
        <v>510.83264160156301</v>
      </c>
      <c r="F66">
        <v>469.53564453125</v>
      </c>
      <c r="G66">
        <v>467.80130004882801</v>
      </c>
      <c r="I66" s="19">
        <f t="shared" ref="I66:J129" si="7">D66-F66</f>
        <v>110.58978271484398</v>
      </c>
      <c r="J66" s="19">
        <f t="shared" si="7"/>
        <v>43.031341552735</v>
      </c>
      <c r="K66" s="19">
        <f t="shared" ref="K66:K129" si="8">I66-0.7*J66</f>
        <v>80.467843627929483</v>
      </c>
      <c r="L66" s="20">
        <f t="shared" ref="L66:L129" si="9">K66/J66</f>
        <v>1.8699822205012124</v>
      </c>
      <c r="M66" s="20">
        <f t="shared" si="5"/>
        <v>2.0631458844882746</v>
      </c>
      <c r="P66" s="18">
        <f t="shared" si="4"/>
        <v>7.8835475117849194</v>
      </c>
      <c r="R66" s="29"/>
      <c r="S66" s="29"/>
      <c r="T66" s="29"/>
      <c r="U66" s="18">
        <v>13.5</v>
      </c>
      <c r="V66" s="20">
        <f t="shared" si="6"/>
        <v>1.8255017042179067</v>
      </c>
    </row>
    <row r="67" spans="1:22" x14ac:dyDescent="0.15">
      <c r="A67" s="18">
        <v>33</v>
      </c>
      <c r="B67" s="18">
        <v>65</v>
      </c>
      <c r="D67">
        <v>583.0947265625</v>
      </c>
      <c r="E67">
        <v>512.83441162109398</v>
      </c>
      <c r="F67">
        <v>468.64056396484398</v>
      </c>
      <c r="G67">
        <v>467.28009033203102</v>
      </c>
      <c r="I67" s="19">
        <f t="shared" si="7"/>
        <v>114.45416259765602</v>
      </c>
      <c r="J67" s="19">
        <f t="shared" si="7"/>
        <v>45.554321289062955</v>
      </c>
      <c r="K67" s="19">
        <f t="shared" si="8"/>
        <v>82.566137695311951</v>
      </c>
      <c r="L67" s="20">
        <f t="shared" si="9"/>
        <v>1.8124765194369188</v>
      </c>
      <c r="M67" s="20">
        <f t="shared" si="5"/>
        <v>2.0086119321007048</v>
      </c>
      <c r="P67" s="18">
        <f t="shared" si="4"/>
        <v>5.0319235487663958</v>
      </c>
      <c r="R67" s="29"/>
      <c r="S67" s="29"/>
      <c r="T67" s="29"/>
      <c r="U67" s="18">
        <v>14</v>
      </c>
      <c r="V67" s="20">
        <f t="shared" si="6"/>
        <v>1.8090222432034708</v>
      </c>
    </row>
    <row r="68" spans="1:22" x14ac:dyDescent="0.15">
      <c r="A68" s="18">
        <v>33.5</v>
      </c>
      <c r="B68" s="18">
        <v>66</v>
      </c>
      <c r="D68">
        <v>584.76904296875</v>
      </c>
      <c r="E68">
        <v>513.06573486328102</v>
      </c>
      <c r="F68">
        <v>469.561767578125</v>
      </c>
      <c r="G68">
        <v>467.68475341796898</v>
      </c>
      <c r="I68" s="19">
        <f t="shared" si="7"/>
        <v>115.207275390625</v>
      </c>
      <c r="J68" s="19">
        <f t="shared" si="7"/>
        <v>45.380981445312045</v>
      </c>
      <c r="K68" s="19">
        <f t="shared" si="8"/>
        <v>83.440588378906568</v>
      </c>
      <c r="L68" s="20">
        <f t="shared" si="9"/>
        <v>1.8386686607793972</v>
      </c>
      <c r="M68" s="20">
        <f t="shared" si="5"/>
        <v>2.0377758221199072</v>
      </c>
      <c r="P68" s="18">
        <f t="shared" si="4"/>
        <v>6.5569266705381146</v>
      </c>
      <c r="U68" s="18">
        <v>14.5</v>
      </c>
      <c r="V68" s="20">
        <f t="shared" si="6"/>
        <v>1.7604879701012808</v>
      </c>
    </row>
    <row r="69" spans="1:22" x14ac:dyDescent="0.15">
      <c r="A69" s="18">
        <v>34</v>
      </c>
      <c r="B69" s="18">
        <v>67</v>
      </c>
      <c r="D69">
        <v>597.04797363281295</v>
      </c>
      <c r="E69">
        <v>518.38043212890602</v>
      </c>
      <c r="F69">
        <v>469.62893676757801</v>
      </c>
      <c r="G69">
        <v>468.21136474609398</v>
      </c>
      <c r="I69" s="19">
        <f t="shared" si="7"/>
        <v>127.41903686523494</v>
      </c>
      <c r="J69" s="19">
        <f t="shared" si="7"/>
        <v>50.169067382812045</v>
      </c>
      <c r="K69" s="19">
        <f t="shared" si="8"/>
        <v>92.300689697266506</v>
      </c>
      <c r="L69" s="20">
        <f t="shared" si="9"/>
        <v>1.8397928148229596</v>
      </c>
      <c r="M69" s="20">
        <f t="shared" si="5"/>
        <v>2.0418717248401941</v>
      </c>
      <c r="P69" s="18">
        <f t="shared" si="4"/>
        <v>6.7711046979136835</v>
      </c>
      <c r="U69" s="18">
        <v>15</v>
      </c>
      <c r="V69" s="20">
        <f t="shared" si="6"/>
        <v>1.7962456498110333</v>
      </c>
    </row>
    <row r="70" spans="1:22" x14ac:dyDescent="0.15">
      <c r="A70" s="18">
        <v>34.5</v>
      </c>
      <c r="B70" s="18">
        <v>68</v>
      </c>
      <c r="D70">
        <v>586.65802001953102</v>
      </c>
      <c r="E70">
        <v>513.668701171875</v>
      </c>
      <c r="F70">
        <v>468.69198608398398</v>
      </c>
      <c r="G70">
        <v>467.19534301757801</v>
      </c>
      <c r="I70" s="19">
        <f t="shared" si="7"/>
        <v>117.96603393554705</v>
      </c>
      <c r="J70" s="19">
        <f t="shared" si="7"/>
        <v>46.473358154296989</v>
      </c>
      <c r="K70" s="19">
        <f t="shared" si="8"/>
        <v>85.434683227539153</v>
      </c>
      <c r="L70" s="20">
        <f t="shared" si="9"/>
        <v>1.838358290009644</v>
      </c>
      <c r="M70" s="20">
        <f t="shared" si="5"/>
        <v>2.0434089487036022</v>
      </c>
      <c r="P70" s="18">
        <f t="shared" ref="P70:P133" si="10">(M70-$O$2)/$O$2*100</f>
        <v>6.8514873625381858</v>
      </c>
      <c r="U70" s="18">
        <v>15.5</v>
      </c>
      <c r="V70" s="20">
        <f t="shared" si="6"/>
        <v>1.8407043494023989</v>
      </c>
    </row>
    <row r="71" spans="1:22" x14ac:dyDescent="0.15">
      <c r="A71" s="18">
        <v>35</v>
      </c>
      <c r="B71" s="18">
        <v>69</v>
      </c>
      <c r="D71">
        <v>580.78704833984398</v>
      </c>
      <c r="E71">
        <v>511.67068481445301</v>
      </c>
      <c r="F71">
        <v>469.20980834960898</v>
      </c>
      <c r="G71">
        <v>467.911376953125</v>
      </c>
      <c r="I71" s="19">
        <f t="shared" si="7"/>
        <v>111.577239990235</v>
      </c>
      <c r="J71" s="19">
        <f t="shared" si="7"/>
        <v>43.759307861328011</v>
      </c>
      <c r="K71" s="19">
        <f t="shared" si="8"/>
        <v>80.945724487305398</v>
      </c>
      <c r="L71" s="20">
        <f t="shared" si="9"/>
        <v>1.8497944424491373</v>
      </c>
      <c r="M71" s="20">
        <f t="shared" si="5"/>
        <v>2.0578168498198197</v>
      </c>
      <c r="P71" s="18">
        <f t="shared" si="10"/>
        <v>7.604888029113968</v>
      </c>
      <c r="U71" s="18">
        <v>16</v>
      </c>
      <c r="V71" s="20">
        <f t="shared" si="6"/>
        <v>1.792330896468165</v>
      </c>
    </row>
    <row r="72" spans="1:22" x14ac:dyDescent="0.15">
      <c r="A72" s="18">
        <v>35.5</v>
      </c>
      <c r="B72" s="18">
        <v>70</v>
      </c>
      <c r="D72">
        <v>581.265869140625</v>
      </c>
      <c r="E72">
        <v>512.70977783203102</v>
      </c>
      <c r="F72">
        <v>468.14987182617199</v>
      </c>
      <c r="G72">
        <v>467.101806640625</v>
      </c>
      <c r="I72" s="19">
        <f t="shared" si="7"/>
        <v>113.11599731445301</v>
      </c>
      <c r="J72" s="19">
        <f t="shared" si="7"/>
        <v>45.607971191406023</v>
      </c>
      <c r="K72" s="19">
        <f t="shared" si="8"/>
        <v>81.190417480468795</v>
      </c>
      <c r="L72" s="20">
        <f t="shared" si="9"/>
        <v>1.7801804237187298</v>
      </c>
      <c r="M72" s="20">
        <f t="shared" si="5"/>
        <v>1.991174579766136</v>
      </c>
      <c r="P72" s="18">
        <f t="shared" si="10"/>
        <v>4.1201104563379944</v>
      </c>
      <c r="U72" s="18">
        <v>16.5</v>
      </c>
      <c r="V72" s="20">
        <f t="shared" si="6"/>
        <v>1.8087583860478045</v>
      </c>
    </row>
    <row r="73" spans="1:22" x14ac:dyDescent="0.15">
      <c r="A73" s="18">
        <v>36</v>
      </c>
      <c r="B73" s="18">
        <v>71</v>
      </c>
      <c r="D73">
        <v>579.583740234375</v>
      </c>
      <c r="E73">
        <v>511.324951171875</v>
      </c>
      <c r="F73">
        <v>468.74856567382801</v>
      </c>
      <c r="G73">
        <v>467.46072387695301</v>
      </c>
      <c r="I73" s="19">
        <f t="shared" si="7"/>
        <v>110.83517456054699</v>
      </c>
      <c r="J73" s="19">
        <f t="shared" si="7"/>
        <v>43.864227294921989</v>
      </c>
      <c r="K73" s="19">
        <f t="shared" si="8"/>
        <v>80.130215454101602</v>
      </c>
      <c r="L73" s="20">
        <f t="shared" si="9"/>
        <v>1.826778228996137</v>
      </c>
      <c r="M73" s="20">
        <f t="shared" si="5"/>
        <v>2.0407441337202674</v>
      </c>
      <c r="P73" s="18">
        <f t="shared" si="10"/>
        <v>6.7121420568929562</v>
      </c>
      <c r="U73" s="18">
        <v>17</v>
      </c>
      <c r="V73" s="20">
        <f t="shared" si="6"/>
        <v>1.7899007189318377</v>
      </c>
    </row>
    <row r="74" spans="1:22" x14ac:dyDescent="0.15">
      <c r="A74" s="18">
        <v>36.5</v>
      </c>
      <c r="B74" s="18">
        <v>72</v>
      </c>
      <c r="D74">
        <v>579.04138183593795</v>
      </c>
      <c r="E74">
        <v>511.10858154296898</v>
      </c>
      <c r="F74">
        <v>469.18011474609398</v>
      </c>
      <c r="G74">
        <v>467.78939819335898</v>
      </c>
      <c r="I74" s="19">
        <f t="shared" si="7"/>
        <v>109.86126708984398</v>
      </c>
      <c r="J74" s="19">
        <f t="shared" si="7"/>
        <v>43.31918334961</v>
      </c>
      <c r="K74" s="19">
        <f t="shared" si="8"/>
        <v>79.537838745116971</v>
      </c>
      <c r="L74" s="20">
        <f t="shared" si="9"/>
        <v>1.8360881391323145</v>
      </c>
      <c r="M74" s="20">
        <f t="shared" si="5"/>
        <v>2.0530257925331687</v>
      </c>
      <c r="P74" s="18">
        <f t="shared" si="10"/>
        <v>7.3543598137792126</v>
      </c>
      <c r="U74" s="18">
        <v>17.5</v>
      </c>
      <c r="V74" s="20">
        <f t="shared" si="6"/>
        <v>1.7998975410519471</v>
      </c>
    </row>
    <row r="75" spans="1:22" x14ac:dyDescent="0.15">
      <c r="A75" s="18">
        <v>37</v>
      </c>
      <c r="B75" s="18">
        <v>73</v>
      </c>
      <c r="D75">
        <v>580.95611572265602</v>
      </c>
      <c r="E75">
        <v>512.45880126953102</v>
      </c>
      <c r="F75">
        <v>467.76254272460898</v>
      </c>
      <c r="G75">
        <v>466.63461303710898</v>
      </c>
      <c r="I75" s="19">
        <f t="shared" si="7"/>
        <v>113.19357299804705</v>
      </c>
      <c r="J75" s="19">
        <f t="shared" si="7"/>
        <v>45.824188232422046</v>
      </c>
      <c r="K75" s="19">
        <f t="shared" si="8"/>
        <v>81.116641235351608</v>
      </c>
      <c r="L75" s="20">
        <f t="shared" si="9"/>
        <v>1.7701708282081263</v>
      </c>
      <c r="M75" s="20">
        <f t="shared" si="5"/>
        <v>1.9900802302857048</v>
      </c>
      <c r="P75" s="18">
        <f t="shared" si="10"/>
        <v>4.0628860472187718</v>
      </c>
      <c r="U75" s="18">
        <v>18</v>
      </c>
      <c r="V75" s="20">
        <f t="shared" si="6"/>
        <v>1.8073652289806297</v>
      </c>
    </row>
    <row r="76" spans="1:22" x14ac:dyDescent="0.15">
      <c r="A76" s="18">
        <v>37.5</v>
      </c>
      <c r="B76" s="18">
        <v>74</v>
      </c>
      <c r="D76">
        <v>577.63366699218795</v>
      </c>
      <c r="E76">
        <v>510.69503784179699</v>
      </c>
      <c r="F76">
        <v>469.13461303710898</v>
      </c>
      <c r="G76">
        <v>468.21447753906301</v>
      </c>
      <c r="I76" s="19">
        <f t="shared" si="7"/>
        <v>108.49905395507898</v>
      </c>
      <c r="J76" s="19">
        <f t="shared" si="7"/>
        <v>42.480560302733977</v>
      </c>
      <c r="K76" s="19">
        <f t="shared" si="8"/>
        <v>78.762661743165197</v>
      </c>
      <c r="L76" s="20">
        <f t="shared" si="9"/>
        <v>1.8540871679156306</v>
      </c>
      <c r="M76" s="20">
        <f t="shared" si="5"/>
        <v>2.076968318669933</v>
      </c>
      <c r="P76" s="18">
        <f t="shared" si="10"/>
        <v>8.6063336443493323</v>
      </c>
      <c r="U76" s="18">
        <v>18.5</v>
      </c>
      <c r="V76" s="20">
        <f t="shared" si="6"/>
        <v>1.8400141628702904</v>
      </c>
    </row>
    <row r="77" spans="1:22" x14ac:dyDescent="0.15">
      <c r="A77" s="18">
        <v>38</v>
      </c>
      <c r="B77" s="18">
        <v>75</v>
      </c>
      <c r="D77">
        <v>577.21472167968795</v>
      </c>
      <c r="E77">
        <v>510.57669067382801</v>
      </c>
      <c r="F77">
        <v>467.876220703125</v>
      </c>
      <c r="G77">
        <v>466.74624633789102</v>
      </c>
      <c r="I77" s="19">
        <f t="shared" si="7"/>
        <v>109.33850097656295</v>
      </c>
      <c r="J77" s="19">
        <f t="shared" si="7"/>
        <v>43.830444335936988</v>
      </c>
      <c r="K77" s="19">
        <f t="shared" si="8"/>
        <v>78.657189941407069</v>
      </c>
      <c r="L77" s="20">
        <f t="shared" si="9"/>
        <v>1.7945788853642834</v>
      </c>
      <c r="M77" s="20">
        <f t="shared" si="5"/>
        <v>2.0204317847953099</v>
      </c>
      <c r="P77" s="18">
        <f t="shared" si="10"/>
        <v>5.6499930945741168</v>
      </c>
      <c r="U77" s="18">
        <v>19</v>
      </c>
      <c r="V77" s="20">
        <f t="shared" si="6"/>
        <v>1.7709787787388798</v>
      </c>
    </row>
    <row r="78" spans="1:22" x14ac:dyDescent="0.15">
      <c r="A78" s="18">
        <v>38.5</v>
      </c>
      <c r="B78" s="18">
        <v>76</v>
      </c>
      <c r="D78">
        <v>578.645263671875</v>
      </c>
      <c r="E78">
        <v>511.20135498046898</v>
      </c>
      <c r="F78">
        <v>468.72091674804699</v>
      </c>
      <c r="G78">
        <v>467.66409301757801</v>
      </c>
      <c r="I78" s="19">
        <f t="shared" si="7"/>
        <v>109.92434692382801</v>
      </c>
      <c r="J78" s="19">
        <f t="shared" si="7"/>
        <v>43.537261962890966</v>
      </c>
      <c r="K78" s="19">
        <f t="shared" si="8"/>
        <v>79.448263549804338</v>
      </c>
      <c r="L78" s="20">
        <f t="shared" si="9"/>
        <v>1.8248337164041724</v>
      </c>
      <c r="M78" s="20">
        <f t="shared" si="5"/>
        <v>2.0536583645119229</v>
      </c>
      <c r="P78" s="18">
        <f t="shared" si="10"/>
        <v>7.3874375082057835</v>
      </c>
      <c r="U78" s="18">
        <v>19.5</v>
      </c>
      <c r="V78" s="20">
        <f t="shared" si="6"/>
        <v>1.8018870541801588</v>
      </c>
    </row>
    <row r="79" spans="1:22" x14ac:dyDescent="0.15">
      <c r="A79" s="18">
        <v>39</v>
      </c>
      <c r="B79" s="18">
        <v>77</v>
      </c>
      <c r="D79">
        <v>580.963623046875</v>
      </c>
      <c r="E79">
        <v>512.392333984375</v>
      </c>
      <c r="F79">
        <v>467.56692504882801</v>
      </c>
      <c r="G79">
        <v>466.557373046875</v>
      </c>
      <c r="I79" s="19">
        <f t="shared" si="7"/>
        <v>113.39669799804699</v>
      </c>
      <c r="J79" s="19">
        <f t="shared" si="7"/>
        <v>45.8349609375</v>
      </c>
      <c r="K79" s="19">
        <f t="shared" si="8"/>
        <v>81.312225341796989</v>
      </c>
      <c r="L79" s="20">
        <f t="shared" si="9"/>
        <v>1.7740219186108472</v>
      </c>
      <c r="M79" s="20">
        <f t="shared" si="5"/>
        <v>2.005818315395322</v>
      </c>
      <c r="P79" s="18">
        <f t="shared" si="10"/>
        <v>4.885843098115358</v>
      </c>
      <c r="U79" s="18">
        <v>20</v>
      </c>
      <c r="V79" s="20">
        <f t="shared" si="6"/>
        <v>1.8096907824720576</v>
      </c>
    </row>
    <row r="80" spans="1:22" x14ac:dyDescent="0.15">
      <c r="A80" s="18">
        <v>39.5</v>
      </c>
      <c r="B80" s="18">
        <v>78</v>
      </c>
      <c r="D80">
        <v>581.06707763671898</v>
      </c>
      <c r="E80">
        <v>512.86328125</v>
      </c>
      <c r="F80">
        <v>468.50646972656301</v>
      </c>
      <c r="G80">
        <v>467.45013427734398</v>
      </c>
      <c r="I80" s="19">
        <f t="shared" si="7"/>
        <v>112.56060791015597</v>
      </c>
      <c r="J80" s="19">
        <f t="shared" si="7"/>
        <v>45.413146972656023</v>
      </c>
      <c r="K80" s="19">
        <f t="shared" si="8"/>
        <v>80.771405029296744</v>
      </c>
      <c r="L80" s="20">
        <f t="shared" si="9"/>
        <v>1.7785907917354966</v>
      </c>
      <c r="M80" s="20">
        <f t="shared" si="5"/>
        <v>2.0133589371966951</v>
      </c>
      <c r="P80" s="18">
        <f t="shared" si="10"/>
        <v>5.2801482398376152</v>
      </c>
      <c r="U80" s="18">
        <v>20.5</v>
      </c>
      <c r="V80" s="20">
        <f t="shared" si="6"/>
        <v>1.7656042402076271</v>
      </c>
    </row>
    <row r="81" spans="1:22" x14ac:dyDescent="0.15">
      <c r="A81" s="18">
        <v>40</v>
      </c>
      <c r="B81" s="18">
        <v>79</v>
      </c>
      <c r="D81">
        <v>576.94073486328102</v>
      </c>
      <c r="E81">
        <v>510.74963378906301</v>
      </c>
      <c r="F81">
        <v>468.66098022460898</v>
      </c>
      <c r="G81">
        <v>467.27597045898398</v>
      </c>
      <c r="I81" s="19">
        <f t="shared" si="7"/>
        <v>108.27975463867205</v>
      </c>
      <c r="J81" s="19">
        <f t="shared" si="7"/>
        <v>43.473663330079034</v>
      </c>
      <c r="K81" s="19">
        <f t="shared" si="8"/>
        <v>77.848190307616719</v>
      </c>
      <c r="L81" s="20">
        <f t="shared" si="9"/>
        <v>1.7906977315563435</v>
      </c>
      <c r="M81" s="20">
        <f t="shared" si="5"/>
        <v>2.028437625694266</v>
      </c>
      <c r="P81" s="18">
        <f t="shared" si="10"/>
        <v>6.06862491479004</v>
      </c>
      <c r="U81" s="18">
        <v>21</v>
      </c>
      <c r="V81" s="20">
        <f t="shared" si="6"/>
        <v>1.7851007193552149</v>
      </c>
    </row>
    <row r="82" spans="1:22" x14ac:dyDescent="0.15">
      <c r="A82" s="18">
        <v>40.5</v>
      </c>
      <c r="B82" s="18">
        <v>80</v>
      </c>
      <c r="D82">
        <v>577.39141845703102</v>
      </c>
      <c r="E82">
        <v>510.85186767578102</v>
      </c>
      <c r="F82">
        <v>468.526611328125</v>
      </c>
      <c r="G82">
        <v>467.12481689453102</v>
      </c>
      <c r="I82" s="19">
        <f t="shared" si="7"/>
        <v>108.86480712890602</v>
      </c>
      <c r="J82" s="19">
        <f t="shared" si="7"/>
        <v>43.72705078125</v>
      </c>
      <c r="K82" s="19">
        <f t="shared" si="8"/>
        <v>78.25587158203102</v>
      </c>
      <c r="L82" s="20">
        <f t="shared" si="9"/>
        <v>1.7896444005225902</v>
      </c>
      <c r="M82" s="20">
        <f t="shared" si="5"/>
        <v>2.0303560433372367</v>
      </c>
      <c r="P82" s="18">
        <f t="shared" si="10"/>
        <v>6.1689405068618113</v>
      </c>
      <c r="U82" s="18">
        <v>21.5</v>
      </c>
      <c r="V82" s="20">
        <f t="shared" si="6"/>
        <v>1.7960244109776695</v>
      </c>
    </row>
    <row r="83" spans="1:22" x14ac:dyDescent="0.15">
      <c r="A83" s="18">
        <v>41</v>
      </c>
      <c r="B83" s="18">
        <v>81</v>
      </c>
      <c r="D83">
        <v>578.92584228515602</v>
      </c>
      <c r="E83">
        <v>511.44195556640602</v>
      </c>
      <c r="F83">
        <v>468.01498413085898</v>
      </c>
      <c r="G83">
        <v>466.93463134765602</v>
      </c>
      <c r="I83" s="19">
        <f t="shared" si="7"/>
        <v>110.91085815429705</v>
      </c>
      <c r="J83" s="19">
        <f t="shared" si="7"/>
        <v>44.50732421875</v>
      </c>
      <c r="K83" s="19">
        <f t="shared" si="8"/>
        <v>79.75573120117204</v>
      </c>
      <c r="L83" s="20">
        <f t="shared" si="9"/>
        <v>1.7919686838323259</v>
      </c>
      <c r="M83" s="20">
        <f t="shared" si="5"/>
        <v>2.0356520753236964</v>
      </c>
      <c r="P83" s="18">
        <f t="shared" si="10"/>
        <v>6.4458742529099586</v>
      </c>
      <c r="U83" s="18">
        <v>22</v>
      </c>
      <c r="V83" s="20">
        <f t="shared" si="6"/>
        <v>1.7669118079353747</v>
      </c>
    </row>
    <row r="84" spans="1:22" x14ac:dyDescent="0.15">
      <c r="A84" s="18">
        <v>41.5</v>
      </c>
      <c r="B84" s="18">
        <v>82</v>
      </c>
      <c r="D84">
        <v>580.79248046875</v>
      </c>
      <c r="E84">
        <v>513.038330078125</v>
      </c>
      <c r="F84">
        <v>468.38992309570301</v>
      </c>
      <c r="G84">
        <v>467.22714233398398</v>
      </c>
      <c r="I84" s="19">
        <f t="shared" si="7"/>
        <v>112.40255737304699</v>
      </c>
      <c r="J84" s="19">
        <f t="shared" si="7"/>
        <v>45.811187744141023</v>
      </c>
      <c r="K84" s="19">
        <f t="shared" si="8"/>
        <v>80.334725952148275</v>
      </c>
      <c r="L84" s="20">
        <f t="shared" si="9"/>
        <v>1.7536049578287263</v>
      </c>
      <c r="M84" s="20">
        <f t="shared" si="5"/>
        <v>2.0002600979968208</v>
      </c>
      <c r="P84" s="18">
        <f t="shared" si="10"/>
        <v>4.5951994672890493</v>
      </c>
      <c r="U84" s="18">
        <v>65</v>
      </c>
      <c r="V84" s="20">
        <f t="shared" ref="V84:V104" si="11">L131</f>
        <v>1.513945803003711</v>
      </c>
    </row>
    <row r="85" spans="1:22" x14ac:dyDescent="0.15">
      <c r="A85" s="18">
        <v>42</v>
      </c>
      <c r="B85" s="18">
        <v>83</v>
      </c>
      <c r="D85">
        <v>570.19580078125</v>
      </c>
      <c r="E85">
        <v>508.66345214843801</v>
      </c>
      <c r="F85">
        <v>469.265625</v>
      </c>
      <c r="G85">
        <v>468.16253662109398</v>
      </c>
      <c r="I85" s="19">
        <f t="shared" si="7"/>
        <v>100.93017578125</v>
      </c>
      <c r="J85" s="19">
        <f t="shared" si="7"/>
        <v>40.500915527344034</v>
      </c>
      <c r="K85" s="19">
        <f t="shared" si="8"/>
        <v>72.579534912109182</v>
      </c>
      <c r="L85" s="20">
        <f t="shared" si="9"/>
        <v>1.7920467714639041</v>
      </c>
      <c r="M85" s="20">
        <f t="shared" si="5"/>
        <v>2.0416736603087227</v>
      </c>
      <c r="P85" s="18">
        <f t="shared" si="10"/>
        <v>6.7607477452366807</v>
      </c>
      <c r="U85" s="18">
        <v>65.5</v>
      </c>
      <c r="V85" s="20">
        <f t="shared" si="11"/>
        <v>1.5199044165970084</v>
      </c>
    </row>
    <row r="86" spans="1:22" x14ac:dyDescent="0.15">
      <c r="A86" s="18">
        <v>42.5</v>
      </c>
      <c r="B86" s="18">
        <v>84</v>
      </c>
      <c r="D86">
        <v>565.79577636718795</v>
      </c>
      <c r="E86">
        <v>507.36676025390602</v>
      </c>
      <c r="F86">
        <v>468.49353027343801</v>
      </c>
      <c r="G86">
        <v>467.15322875976602</v>
      </c>
      <c r="I86" s="19">
        <f t="shared" si="7"/>
        <v>97.302246093749943</v>
      </c>
      <c r="J86" s="19">
        <f t="shared" si="7"/>
        <v>40.21353149414</v>
      </c>
      <c r="K86" s="19">
        <f t="shared" si="8"/>
        <v>69.152774047851949</v>
      </c>
      <c r="L86" s="20">
        <f t="shared" si="9"/>
        <v>1.7196394218182265</v>
      </c>
      <c r="M86" s="20">
        <f t="shared" si="5"/>
        <v>1.9722380593397693</v>
      </c>
      <c r="P86" s="18">
        <f t="shared" si="10"/>
        <v>3.129904666003136</v>
      </c>
      <c r="U86" s="18">
        <v>66</v>
      </c>
      <c r="V86" s="20">
        <f t="shared" si="11"/>
        <v>1.5048735612460367</v>
      </c>
    </row>
    <row r="87" spans="1:22" x14ac:dyDescent="0.15">
      <c r="A87" s="18">
        <v>43</v>
      </c>
      <c r="B87" s="18">
        <v>85</v>
      </c>
      <c r="C87" s="18" t="s">
        <v>10</v>
      </c>
      <c r="D87">
        <v>567.505126953125</v>
      </c>
      <c r="E87">
        <v>507.39532470703102</v>
      </c>
      <c r="F87">
        <v>469.24057006835898</v>
      </c>
      <c r="G87">
        <v>468.16513061523398</v>
      </c>
      <c r="I87" s="19">
        <f t="shared" si="7"/>
        <v>98.264556884766023</v>
      </c>
      <c r="J87" s="19">
        <f t="shared" si="7"/>
        <v>39.230194091797046</v>
      </c>
      <c r="K87" s="19">
        <f t="shared" si="8"/>
        <v>70.803421020508097</v>
      </c>
      <c r="L87" s="20">
        <f t="shared" si="9"/>
        <v>1.8048195442222639</v>
      </c>
      <c r="M87" s="20">
        <f t="shared" si="5"/>
        <v>2.0603899304205306</v>
      </c>
      <c r="P87" s="18">
        <f t="shared" si="10"/>
        <v>7.7394364705623051</v>
      </c>
      <c r="U87" s="18">
        <v>66.5</v>
      </c>
      <c r="V87" s="20">
        <f t="shared" si="11"/>
        <v>1.5010810320569985</v>
      </c>
    </row>
    <row r="88" spans="1:22" x14ac:dyDescent="0.15">
      <c r="A88" s="18">
        <v>43.5</v>
      </c>
      <c r="B88" s="18">
        <v>86</v>
      </c>
      <c r="D88">
        <v>568.70660400390602</v>
      </c>
      <c r="E88">
        <v>508.54885864257801</v>
      </c>
      <c r="F88">
        <v>467.84909057617199</v>
      </c>
      <c r="G88">
        <v>466.85684204101602</v>
      </c>
      <c r="I88" s="19">
        <f t="shared" si="7"/>
        <v>100.85751342773403</v>
      </c>
      <c r="J88" s="19">
        <f t="shared" si="7"/>
        <v>41.692016601561988</v>
      </c>
      <c r="K88" s="19">
        <f t="shared" si="8"/>
        <v>71.673101806640645</v>
      </c>
      <c r="L88" s="20">
        <f t="shared" si="9"/>
        <v>1.7191085404095185</v>
      </c>
      <c r="M88" s="20">
        <f t="shared" ref="M88:M151" si="12">L88+ABS($N$2)*A88</f>
        <v>1.9776506752845093</v>
      </c>
      <c r="P88" s="18">
        <f t="shared" si="10"/>
        <v>3.412934680423199</v>
      </c>
      <c r="U88" s="18">
        <v>67</v>
      </c>
      <c r="V88" s="20">
        <f t="shared" si="11"/>
        <v>1.4837381721105527</v>
      </c>
    </row>
    <row r="89" spans="1:22" x14ac:dyDescent="0.15">
      <c r="A89" s="18">
        <v>44</v>
      </c>
      <c r="B89" s="18">
        <v>87</v>
      </c>
      <c r="D89">
        <v>570.39862060546898</v>
      </c>
      <c r="E89">
        <v>508.933837890625</v>
      </c>
      <c r="F89">
        <v>467.95193481445301</v>
      </c>
      <c r="G89">
        <v>466.84909057617199</v>
      </c>
      <c r="I89" s="19">
        <f t="shared" si="7"/>
        <v>102.44668579101597</v>
      </c>
      <c r="J89" s="19">
        <f t="shared" si="7"/>
        <v>42.084747314453011</v>
      </c>
      <c r="K89" s="19">
        <f t="shared" si="8"/>
        <v>72.987362670898861</v>
      </c>
      <c r="L89" s="20">
        <f t="shared" si="9"/>
        <v>1.7342949008472026</v>
      </c>
      <c r="M89" s="20">
        <f t="shared" si="12"/>
        <v>1.9958087843989176</v>
      </c>
      <c r="P89" s="18">
        <f t="shared" si="10"/>
        <v>4.3624367210189989</v>
      </c>
      <c r="U89" s="18">
        <v>67.5</v>
      </c>
      <c r="V89" s="20">
        <f t="shared" si="11"/>
        <v>1.4889198563517347</v>
      </c>
    </row>
    <row r="90" spans="1:22" x14ac:dyDescent="0.15">
      <c r="A90" s="18">
        <v>44.5</v>
      </c>
      <c r="B90" s="18">
        <v>88</v>
      </c>
      <c r="D90">
        <v>574.94873046875</v>
      </c>
      <c r="E90">
        <v>510.00482177734398</v>
      </c>
      <c r="F90">
        <v>468.80050659179699</v>
      </c>
      <c r="G90">
        <v>467.95788574218801</v>
      </c>
      <c r="I90" s="19">
        <f t="shared" si="7"/>
        <v>106.14822387695301</v>
      </c>
      <c r="J90" s="19">
        <f t="shared" si="7"/>
        <v>42.046936035155966</v>
      </c>
      <c r="K90" s="19">
        <f t="shared" si="8"/>
        <v>76.715368652343841</v>
      </c>
      <c r="L90" s="20">
        <f t="shared" si="9"/>
        <v>1.8245174532622583</v>
      </c>
      <c r="M90" s="20">
        <f t="shared" si="12"/>
        <v>2.0890030854906971</v>
      </c>
      <c r="P90" s="18">
        <f t="shared" si="10"/>
        <v>9.2356412216092831</v>
      </c>
      <c r="U90" s="18">
        <v>68</v>
      </c>
      <c r="V90" s="20">
        <f t="shared" si="11"/>
        <v>1.4632839043559118</v>
      </c>
    </row>
    <row r="91" spans="1:22" x14ac:dyDescent="0.15">
      <c r="A91" s="18">
        <v>45</v>
      </c>
      <c r="B91" s="18">
        <v>89</v>
      </c>
      <c r="D91">
        <v>572.33367919921898</v>
      </c>
      <c r="E91">
        <v>509.236083984375</v>
      </c>
      <c r="F91">
        <v>467.76254272460898</v>
      </c>
      <c r="G91">
        <v>466.88656616210898</v>
      </c>
      <c r="I91" s="19">
        <f t="shared" si="7"/>
        <v>104.57113647461</v>
      </c>
      <c r="J91" s="19">
        <f t="shared" si="7"/>
        <v>42.349517822266023</v>
      </c>
      <c r="K91" s="19">
        <f t="shared" si="8"/>
        <v>74.926473999023784</v>
      </c>
      <c r="L91" s="20">
        <f t="shared" si="9"/>
        <v>1.7692403090273165</v>
      </c>
      <c r="M91" s="20">
        <f t="shared" si="12"/>
        <v>2.0366976899324793</v>
      </c>
      <c r="P91" s="18">
        <f t="shared" si="10"/>
        <v>6.500550276633617</v>
      </c>
      <c r="U91" s="18">
        <v>68.5</v>
      </c>
      <c r="V91" s="20">
        <f t="shared" si="11"/>
        <v>1.4674977799029991</v>
      </c>
    </row>
    <row r="92" spans="1:22" x14ac:dyDescent="0.15">
      <c r="A92" s="18">
        <v>45.5</v>
      </c>
      <c r="B92" s="18">
        <v>90</v>
      </c>
      <c r="D92">
        <v>577.90661621093795</v>
      </c>
      <c r="E92">
        <v>511.821044921875</v>
      </c>
      <c r="F92">
        <v>467.91912841796898</v>
      </c>
      <c r="G92">
        <v>466.82711791992199</v>
      </c>
      <c r="I92" s="19">
        <f t="shared" si="7"/>
        <v>109.98748779296898</v>
      </c>
      <c r="J92" s="19">
        <f t="shared" si="7"/>
        <v>44.993927001953011</v>
      </c>
      <c r="K92" s="19">
        <f t="shared" si="8"/>
        <v>78.491738891601869</v>
      </c>
      <c r="L92" s="20">
        <f t="shared" si="9"/>
        <v>1.7444962936485817</v>
      </c>
      <c r="M92" s="20">
        <f t="shared" si="12"/>
        <v>2.0149254232304687</v>
      </c>
      <c r="P92" s="18">
        <f t="shared" si="10"/>
        <v>5.3620610467417587</v>
      </c>
      <c r="U92" s="18">
        <v>69</v>
      </c>
      <c r="V92" s="20">
        <f t="shared" si="11"/>
        <v>1.5039496809651596</v>
      </c>
    </row>
    <row r="93" spans="1:22" x14ac:dyDescent="0.15">
      <c r="A93" s="18">
        <v>46</v>
      </c>
      <c r="B93" s="18">
        <v>91</v>
      </c>
      <c r="D93">
        <v>570.28765869140602</v>
      </c>
      <c r="E93">
        <v>508.66180419921898</v>
      </c>
      <c r="F93">
        <v>468.94210815429699</v>
      </c>
      <c r="G93">
        <v>467.94961547851602</v>
      </c>
      <c r="I93" s="19">
        <f t="shared" si="7"/>
        <v>101.34555053710903</v>
      </c>
      <c r="J93" s="19">
        <f t="shared" si="7"/>
        <v>40.712188720702954</v>
      </c>
      <c r="K93" s="19">
        <f t="shared" si="8"/>
        <v>72.847018432616963</v>
      </c>
      <c r="L93" s="20">
        <f t="shared" si="9"/>
        <v>1.7893171731042996</v>
      </c>
      <c r="M93" s="20">
        <f t="shared" si="12"/>
        <v>2.0627180513629106</v>
      </c>
      <c r="P93" s="18">
        <f t="shared" si="10"/>
        <v>7.8611757756637148</v>
      </c>
      <c r="U93" s="18">
        <v>69.5</v>
      </c>
      <c r="V93" s="20">
        <f t="shared" si="11"/>
        <v>1.4765796831915967</v>
      </c>
    </row>
    <row r="94" spans="1:22" x14ac:dyDescent="0.15">
      <c r="A94" s="18">
        <v>46.5</v>
      </c>
      <c r="B94" s="18">
        <v>92</v>
      </c>
      <c r="D94">
        <v>575.84283447265602</v>
      </c>
      <c r="E94">
        <v>512.00482177734398</v>
      </c>
      <c r="F94">
        <v>467.86590576171898</v>
      </c>
      <c r="G94">
        <v>467.11758422851602</v>
      </c>
      <c r="I94" s="19">
        <f t="shared" si="7"/>
        <v>107.97692871093705</v>
      </c>
      <c r="J94" s="19">
        <f t="shared" si="7"/>
        <v>44.887237548827954</v>
      </c>
      <c r="K94" s="19">
        <f t="shared" si="8"/>
        <v>76.555862426757471</v>
      </c>
      <c r="L94" s="20">
        <f t="shared" si="9"/>
        <v>1.7055151220540283</v>
      </c>
      <c r="M94" s="20">
        <f t="shared" si="12"/>
        <v>1.9818877489893634</v>
      </c>
      <c r="P94" s="18">
        <f t="shared" si="10"/>
        <v>3.6344946514292897</v>
      </c>
      <c r="U94" s="18">
        <v>70</v>
      </c>
      <c r="V94" s="20">
        <f t="shared" si="11"/>
        <v>1.4679737678107196</v>
      </c>
    </row>
    <row r="95" spans="1:22" x14ac:dyDescent="0.15">
      <c r="A95" s="18">
        <v>47</v>
      </c>
      <c r="B95" s="18">
        <v>93</v>
      </c>
      <c r="D95">
        <v>576.15985107421898</v>
      </c>
      <c r="E95">
        <v>511.698486328125</v>
      </c>
      <c r="F95">
        <v>467.70593261718801</v>
      </c>
      <c r="G95">
        <v>466.75839233398398</v>
      </c>
      <c r="I95" s="19">
        <f t="shared" si="7"/>
        <v>108.45391845703097</v>
      </c>
      <c r="J95" s="19">
        <f t="shared" si="7"/>
        <v>44.940093994141023</v>
      </c>
      <c r="K95" s="19">
        <f t="shared" si="8"/>
        <v>76.995852661132247</v>
      </c>
      <c r="L95" s="20">
        <f t="shared" si="9"/>
        <v>1.7132997690474441</v>
      </c>
      <c r="M95" s="20">
        <f t="shared" si="12"/>
        <v>1.9926441446595031</v>
      </c>
      <c r="P95" s="18">
        <f t="shared" si="10"/>
        <v>4.1969551793346662</v>
      </c>
      <c r="U95" s="18">
        <v>70.5</v>
      </c>
      <c r="V95" s="20">
        <f t="shared" si="11"/>
        <v>1.464267863511874</v>
      </c>
    </row>
    <row r="96" spans="1:22" x14ac:dyDescent="0.15">
      <c r="A96" s="18">
        <v>47.5</v>
      </c>
      <c r="B96" s="18">
        <v>94</v>
      </c>
      <c r="D96">
        <v>573.86376953125</v>
      </c>
      <c r="E96">
        <v>510.989013671875</v>
      </c>
      <c r="F96">
        <v>468.71963500976602</v>
      </c>
      <c r="G96">
        <v>467.48034667968801</v>
      </c>
      <c r="I96" s="19">
        <f t="shared" si="7"/>
        <v>105.14413452148398</v>
      </c>
      <c r="J96" s="19">
        <f t="shared" si="7"/>
        <v>43.508666992186988</v>
      </c>
      <c r="K96" s="19">
        <f t="shared" si="8"/>
        <v>74.688067626953085</v>
      </c>
      <c r="L96" s="20">
        <f t="shared" si="9"/>
        <v>1.71662504944969</v>
      </c>
      <c r="M96" s="20">
        <f t="shared" si="12"/>
        <v>1.998941173738473</v>
      </c>
      <c r="P96" s="18">
        <f t="shared" si="10"/>
        <v>4.5262318635147754</v>
      </c>
      <c r="U96" s="18">
        <v>71</v>
      </c>
      <c r="V96" s="20">
        <f t="shared" si="11"/>
        <v>1.4693613477549528</v>
      </c>
    </row>
    <row r="97" spans="1:22" x14ac:dyDescent="0.15">
      <c r="A97" s="18">
        <v>48</v>
      </c>
      <c r="B97" s="18">
        <v>95</v>
      </c>
      <c r="D97">
        <v>567.68798828125</v>
      </c>
      <c r="E97">
        <v>509.16061401367199</v>
      </c>
      <c r="F97">
        <v>468.08319091796898</v>
      </c>
      <c r="G97">
        <v>466.836181640625</v>
      </c>
      <c r="I97" s="19">
        <f t="shared" si="7"/>
        <v>99.604797363281023</v>
      </c>
      <c r="J97" s="19">
        <f t="shared" si="7"/>
        <v>42.324432373046989</v>
      </c>
      <c r="K97" s="19">
        <f t="shared" si="8"/>
        <v>69.977694702148128</v>
      </c>
      <c r="L97" s="20">
        <f t="shared" si="9"/>
        <v>1.6533640447996005</v>
      </c>
      <c r="M97" s="20">
        <f t="shared" si="12"/>
        <v>1.9386519177651076</v>
      </c>
      <c r="P97" s="18">
        <f t="shared" si="10"/>
        <v>1.373658475392014</v>
      </c>
      <c r="U97" s="18">
        <v>71.5</v>
      </c>
      <c r="V97" s="20">
        <f t="shared" si="11"/>
        <v>1.4585853798098118</v>
      </c>
    </row>
    <row r="98" spans="1:22" x14ac:dyDescent="0.15">
      <c r="A98" s="18">
        <v>48.5</v>
      </c>
      <c r="B98" s="18">
        <v>96</v>
      </c>
      <c r="D98">
        <v>569.96661376953102</v>
      </c>
      <c r="E98">
        <v>510.04931640625</v>
      </c>
      <c r="F98">
        <v>467.619384765625</v>
      </c>
      <c r="G98">
        <v>466.60852050781301</v>
      </c>
      <c r="I98" s="19">
        <f t="shared" si="7"/>
        <v>102.34722900390602</v>
      </c>
      <c r="J98" s="19">
        <f t="shared" si="7"/>
        <v>43.440795898436988</v>
      </c>
      <c r="K98" s="19">
        <f t="shared" si="8"/>
        <v>71.938671875000125</v>
      </c>
      <c r="L98" s="20">
        <f t="shared" si="9"/>
        <v>1.6560164331056488</v>
      </c>
      <c r="M98" s="20">
        <f t="shared" si="12"/>
        <v>1.9442760547478799</v>
      </c>
      <c r="P98" s="18">
        <f t="shared" si="10"/>
        <v>1.6677490939738391</v>
      </c>
      <c r="U98" s="18">
        <v>72</v>
      </c>
      <c r="V98" s="20">
        <f t="shared" si="11"/>
        <v>1.5010249265491138</v>
      </c>
    </row>
    <row r="99" spans="1:22" x14ac:dyDescent="0.15">
      <c r="A99" s="18">
        <v>49</v>
      </c>
      <c r="B99" s="18">
        <v>97</v>
      </c>
      <c r="D99">
        <v>572.41864013671898</v>
      </c>
      <c r="E99">
        <v>510.30511474609398</v>
      </c>
      <c r="F99">
        <v>468.734619140625</v>
      </c>
      <c r="G99">
        <v>467.56536865234398</v>
      </c>
      <c r="I99" s="19">
        <f t="shared" si="7"/>
        <v>103.68402099609398</v>
      </c>
      <c r="J99" s="19">
        <f t="shared" si="7"/>
        <v>42.73974609375</v>
      </c>
      <c r="K99" s="19">
        <f t="shared" si="8"/>
        <v>73.766198730468972</v>
      </c>
      <c r="L99" s="20">
        <f t="shared" si="9"/>
        <v>1.7259390958631851</v>
      </c>
      <c r="M99" s="20">
        <f t="shared" si="12"/>
        <v>2.0171704661821401</v>
      </c>
      <c r="P99" s="18">
        <f t="shared" si="10"/>
        <v>5.479456137299163</v>
      </c>
      <c r="U99" s="18">
        <v>72.5</v>
      </c>
      <c r="V99" s="20">
        <f t="shared" si="11"/>
        <v>1.4501097068428188</v>
      </c>
    </row>
    <row r="100" spans="1:22" x14ac:dyDescent="0.15">
      <c r="A100" s="18">
        <v>49.5</v>
      </c>
      <c r="B100" s="18">
        <v>98</v>
      </c>
      <c r="D100">
        <v>580.84979248046898</v>
      </c>
      <c r="E100">
        <v>514.70452880859398</v>
      </c>
      <c r="F100">
        <v>467.83953857421898</v>
      </c>
      <c r="G100">
        <v>466.70593261718801</v>
      </c>
      <c r="I100" s="19">
        <f t="shared" si="7"/>
        <v>113.01025390625</v>
      </c>
      <c r="J100" s="19">
        <f t="shared" si="7"/>
        <v>47.998596191405966</v>
      </c>
      <c r="K100" s="19">
        <f t="shared" si="8"/>
        <v>79.411236572265835</v>
      </c>
      <c r="L100" s="20">
        <f t="shared" si="9"/>
        <v>1.6544491479624612</v>
      </c>
      <c r="M100" s="20">
        <f t="shared" si="12"/>
        <v>1.9486522669581405</v>
      </c>
      <c r="P100" s="18">
        <f t="shared" si="10"/>
        <v>1.8965847286504474</v>
      </c>
      <c r="U100" s="18">
        <v>73</v>
      </c>
      <c r="V100" s="20">
        <f t="shared" si="11"/>
        <v>1.4752422322581282</v>
      </c>
    </row>
    <row r="101" spans="1:22" x14ac:dyDescent="0.15">
      <c r="A101" s="18">
        <v>50</v>
      </c>
      <c r="B101" s="18">
        <v>99</v>
      </c>
      <c r="D101">
        <v>573.706298828125</v>
      </c>
      <c r="E101">
        <v>511.745849609375</v>
      </c>
      <c r="F101">
        <v>467.60748291015602</v>
      </c>
      <c r="G101">
        <v>466.62609863281301</v>
      </c>
      <c r="I101" s="19">
        <f t="shared" si="7"/>
        <v>106.09881591796898</v>
      </c>
      <c r="J101" s="19">
        <f t="shared" si="7"/>
        <v>45.119750976561988</v>
      </c>
      <c r="K101" s="19">
        <f t="shared" si="8"/>
        <v>74.514990234375588</v>
      </c>
      <c r="L101" s="20">
        <f t="shared" si="9"/>
        <v>1.6514938274611337</v>
      </c>
      <c r="M101" s="20">
        <f t="shared" si="12"/>
        <v>1.948668695133537</v>
      </c>
      <c r="P101" s="18">
        <f t="shared" si="10"/>
        <v>1.8974437710740799</v>
      </c>
      <c r="U101" s="18">
        <v>73.5</v>
      </c>
      <c r="V101" s="20">
        <f t="shared" si="11"/>
        <v>1.4585046417717682</v>
      </c>
    </row>
    <row r="102" spans="1:22" x14ac:dyDescent="0.15">
      <c r="A102" s="18">
        <v>50.5</v>
      </c>
      <c r="B102" s="18">
        <v>100</v>
      </c>
      <c r="D102">
        <v>561.63653564453102</v>
      </c>
      <c r="E102">
        <v>506.89294433593801</v>
      </c>
      <c r="F102">
        <v>468.81680297851602</v>
      </c>
      <c r="G102">
        <v>467.59481811523398</v>
      </c>
      <c r="I102" s="19">
        <f t="shared" si="7"/>
        <v>92.819732666015</v>
      </c>
      <c r="J102" s="19">
        <f t="shared" si="7"/>
        <v>39.298126220704034</v>
      </c>
      <c r="K102" s="19">
        <f t="shared" si="8"/>
        <v>65.311044311522181</v>
      </c>
      <c r="L102" s="20">
        <f t="shared" si="9"/>
        <v>1.6619378731882988</v>
      </c>
      <c r="M102" s="20">
        <f t="shared" si="12"/>
        <v>1.9620844895374261</v>
      </c>
      <c r="P102" s="18">
        <f t="shared" si="10"/>
        <v>2.598966384604287</v>
      </c>
      <c r="U102" s="18">
        <v>74</v>
      </c>
      <c r="V102" s="20">
        <f t="shared" si="11"/>
        <v>1.5062712986260562</v>
      </c>
    </row>
    <row r="103" spans="1:22" x14ac:dyDescent="0.15">
      <c r="A103" s="18">
        <v>51</v>
      </c>
      <c r="B103" s="18">
        <v>101</v>
      </c>
      <c r="D103">
        <v>574.51745605468795</v>
      </c>
      <c r="E103">
        <v>512.68316650390602</v>
      </c>
      <c r="F103">
        <v>467.86251831054699</v>
      </c>
      <c r="G103">
        <v>466.90774536132801</v>
      </c>
      <c r="I103" s="19">
        <f t="shared" si="7"/>
        <v>106.65493774414097</v>
      </c>
      <c r="J103" s="19">
        <f t="shared" si="7"/>
        <v>45.775421142578011</v>
      </c>
      <c r="K103" s="19">
        <f t="shared" si="8"/>
        <v>74.61214294433637</v>
      </c>
      <c r="L103" s="20">
        <f t="shared" si="9"/>
        <v>1.6299608191902768</v>
      </c>
      <c r="M103" s="20">
        <f t="shared" si="12"/>
        <v>1.9330791842161281</v>
      </c>
      <c r="P103" s="18">
        <f t="shared" si="10"/>
        <v>1.0822557834534543</v>
      </c>
      <c r="U103" s="18">
        <v>74.5</v>
      </c>
      <c r="V103" s="20">
        <f t="shared" si="11"/>
        <v>1.4744885117809825</v>
      </c>
    </row>
    <row r="104" spans="1:22" x14ac:dyDescent="0.15">
      <c r="A104" s="18">
        <v>51.5</v>
      </c>
      <c r="B104" s="18">
        <v>102</v>
      </c>
      <c r="D104">
        <v>577.14733886718795</v>
      </c>
      <c r="E104">
        <v>514.79217529296898</v>
      </c>
      <c r="F104">
        <v>468.66613769531301</v>
      </c>
      <c r="G104">
        <v>467.37390136718801</v>
      </c>
      <c r="I104" s="19">
        <f t="shared" si="7"/>
        <v>108.48120117187494</v>
      </c>
      <c r="J104" s="19">
        <f t="shared" si="7"/>
        <v>47.418273925780966</v>
      </c>
      <c r="K104" s="19">
        <f t="shared" si="8"/>
        <v>75.28840942382827</v>
      </c>
      <c r="L104" s="20">
        <f t="shared" si="9"/>
        <v>1.5877509489626218</v>
      </c>
      <c r="M104" s="20">
        <f t="shared" si="12"/>
        <v>1.8938410626651971</v>
      </c>
      <c r="P104" s="18">
        <f t="shared" si="10"/>
        <v>-0.96953695812623719</v>
      </c>
      <c r="U104" s="18">
        <v>75</v>
      </c>
      <c r="V104" s="20">
        <f t="shared" si="11"/>
        <v>1.5105734908551065</v>
      </c>
    </row>
    <row r="105" spans="1:22" x14ac:dyDescent="0.15">
      <c r="A105" s="18">
        <v>52</v>
      </c>
      <c r="B105" s="18">
        <v>103</v>
      </c>
      <c r="D105">
        <v>578.36407470703102</v>
      </c>
      <c r="E105">
        <v>514.7470703125</v>
      </c>
      <c r="F105">
        <v>468.51187133789102</v>
      </c>
      <c r="G105">
        <v>467.51574707031301</v>
      </c>
      <c r="I105" s="19">
        <f t="shared" si="7"/>
        <v>109.85220336914</v>
      </c>
      <c r="J105" s="19">
        <f t="shared" si="7"/>
        <v>47.231323242186988</v>
      </c>
      <c r="K105" s="19">
        <f t="shared" si="8"/>
        <v>76.790277099609114</v>
      </c>
      <c r="L105" s="20">
        <f t="shared" si="9"/>
        <v>1.6258337016274844</v>
      </c>
      <c r="M105" s="20">
        <f t="shared" si="12"/>
        <v>1.934895564006784</v>
      </c>
      <c r="P105" s="18">
        <f t="shared" si="10"/>
        <v>1.1772357346619313</v>
      </c>
      <c r="V105" s="20"/>
    </row>
    <row r="106" spans="1:22" x14ac:dyDescent="0.15">
      <c r="A106" s="18">
        <v>52.5</v>
      </c>
      <c r="B106" s="18">
        <v>104</v>
      </c>
      <c r="D106">
        <v>580.06481933593795</v>
      </c>
      <c r="E106">
        <v>516.25726318359398</v>
      </c>
      <c r="F106">
        <v>468.64236450195301</v>
      </c>
      <c r="G106">
        <v>467.68603515625</v>
      </c>
      <c r="I106" s="19">
        <f t="shared" si="7"/>
        <v>111.42245483398494</v>
      </c>
      <c r="J106" s="19">
        <f t="shared" si="7"/>
        <v>48.571228027343977</v>
      </c>
      <c r="K106" s="19">
        <f t="shared" si="8"/>
        <v>77.422595214844165</v>
      </c>
      <c r="L106" s="20">
        <f t="shared" si="9"/>
        <v>1.5940011887543348</v>
      </c>
      <c r="M106" s="20">
        <f t="shared" si="12"/>
        <v>1.9060347998103584</v>
      </c>
      <c r="P106" s="18">
        <f t="shared" si="10"/>
        <v>-0.3319166955278377</v>
      </c>
    </row>
    <row r="107" spans="1:22" x14ac:dyDescent="0.15">
      <c r="A107" s="18">
        <v>53</v>
      </c>
      <c r="B107" s="18">
        <v>105</v>
      </c>
      <c r="D107">
        <v>578.10119628906295</v>
      </c>
      <c r="E107">
        <v>514.49475097656295</v>
      </c>
      <c r="F107">
        <v>467.64108276367199</v>
      </c>
      <c r="G107">
        <v>466.79714965820301</v>
      </c>
      <c r="I107" s="19">
        <f t="shared" si="7"/>
        <v>110.46011352539097</v>
      </c>
      <c r="J107" s="19">
        <f t="shared" si="7"/>
        <v>47.697601318359943</v>
      </c>
      <c r="K107" s="19">
        <f t="shared" si="8"/>
        <v>77.071792602539006</v>
      </c>
      <c r="L107" s="20">
        <f t="shared" si="9"/>
        <v>1.6158421067784856</v>
      </c>
      <c r="M107" s="20">
        <f t="shared" si="12"/>
        <v>1.9308474665112332</v>
      </c>
      <c r="P107" s="18">
        <f t="shared" si="10"/>
        <v>0.96555748070175984</v>
      </c>
    </row>
    <row r="108" spans="1:22" x14ac:dyDescent="0.15">
      <c r="A108" s="18">
        <v>53.5</v>
      </c>
      <c r="B108" s="18">
        <v>106</v>
      </c>
      <c r="D108">
        <v>579.55847167968795</v>
      </c>
      <c r="E108">
        <v>516.16436767578102</v>
      </c>
      <c r="F108">
        <v>468.03903198242199</v>
      </c>
      <c r="G108">
        <v>466.78140258789102</v>
      </c>
      <c r="I108" s="19">
        <f t="shared" si="7"/>
        <v>111.51943969726597</v>
      </c>
      <c r="J108" s="19">
        <f t="shared" si="7"/>
        <v>49.38296508789</v>
      </c>
      <c r="K108" s="19">
        <f t="shared" si="8"/>
        <v>76.951364135742978</v>
      </c>
      <c r="L108" s="20">
        <f t="shared" si="9"/>
        <v>1.5582572654110127</v>
      </c>
      <c r="M108" s="20">
        <f t="shared" si="12"/>
        <v>1.8762343738204843</v>
      </c>
      <c r="P108" s="18">
        <f t="shared" si="10"/>
        <v>-1.8902047920321852</v>
      </c>
    </row>
    <row r="109" spans="1:22" x14ac:dyDescent="0.15">
      <c r="A109" s="18">
        <v>54</v>
      </c>
      <c r="B109" s="18">
        <v>107</v>
      </c>
      <c r="D109">
        <v>577.57971191406295</v>
      </c>
      <c r="E109">
        <v>515.1025390625</v>
      </c>
      <c r="F109">
        <v>467.56744384765602</v>
      </c>
      <c r="G109">
        <v>466.81472778320301</v>
      </c>
      <c r="I109" s="19">
        <f t="shared" si="7"/>
        <v>110.01226806640693</v>
      </c>
      <c r="J109" s="19">
        <f t="shared" si="7"/>
        <v>48.287811279296989</v>
      </c>
      <c r="K109" s="19">
        <f t="shared" si="8"/>
        <v>76.210800170899034</v>
      </c>
      <c r="L109" s="20">
        <f t="shared" si="9"/>
        <v>1.578261638948498</v>
      </c>
      <c r="M109" s="20">
        <f t="shared" si="12"/>
        <v>1.8992104960346936</v>
      </c>
      <c r="P109" s="18">
        <f t="shared" si="10"/>
        <v>-0.68876499508441191</v>
      </c>
    </row>
    <row r="110" spans="1:22" x14ac:dyDescent="0.15">
      <c r="A110" s="18">
        <v>54.5</v>
      </c>
      <c r="B110" s="18">
        <v>108</v>
      </c>
      <c r="D110">
        <v>577.07098388671898</v>
      </c>
      <c r="E110">
        <v>514.94903564453102</v>
      </c>
      <c r="F110">
        <v>467.59820556640602</v>
      </c>
      <c r="G110">
        <v>466.59716796875</v>
      </c>
      <c r="I110" s="19">
        <f t="shared" si="7"/>
        <v>109.47277832031295</v>
      </c>
      <c r="J110" s="19">
        <f t="shared" si="7"/>
        <v>48.351867675781023</v>
      </c>
      <c r="K110" s="19">
        <f t="shared" si="8"/>
        <v>75.626470947266242</v>
      </c>
      <c r="L110" s="20">
        <f t="shared" si="9"/>
        <v>1.5640858271364522</v>
      </c>
      <c r="M110" s="20">
        <f t="shared" si="12"/>
        <v>1.8880064328993718</v>
      </c>
      <c r="P110" s="18">
        <f t="shared" si="10"/>
        <v>-1.27463441259501</v>
      </c>
    </row>
    <row r="111" spans="1:22" x14ac:dyDescent="0.15">
      <c r="A111" s="18">
        <v>55</v>
      </c>
      <c r="B111" s="18">
        <v>109</v>
      </c>
      <c r="D111">
        <v>576.64959716796898</v>
      </c>
      <c r="E111">
        <v>514.80285644531295</v>
      </c>
      <c r="F111">
        <v>468.10491943359398</v>
      </c>
      <c r="G111">
        <v>467.07287597656301</v>
      </c>
      <c r="I111" s="19">
        <f t="shared" si="7"/>
        <v>108.544677734375</v>
      </c>
      <c r="J111" s="19">
        <f t="shared" si="7"/>
        <v>47.729980468749943</v>
      </c>
      <c r="K111" s="19">
        <f t="shared" si="8"/>
        <v>75.133691406250051</v>
      </c>
      <c r="L111" s="20">
        <f t="shared" si="9"/>
        <v>1.5741404180008418</v>
      </c>
      <c r="M111" s="20">
        <f t="shared" si="12"/>
        <v>1.9010327724404854</v>
      </c>
      <c r="P111" s="18">
        <f t="shared" si="10"/>
        <v>-0.59347670515691331</v>
      </c>
    </row>
    <row r="112" spans="1:22" x14ac:dyDescent="0.15">
      <c r="A112" s="18">
        <v>55.5</v>
      </c>
      <c r="B112" s="18">
        <v>110</v>
      </c>
      <c r="D112">
        <v>577.698974609375</v>
      </c>
      <c r="E112">
        <v>515.666748046875</v>
      </c>
      <c r="F112">
        <v>468.20904541015602</v>
      </c>
      <c r="G112">
        <v>467.20877075195301</v>
      </c>
      <c r="I112" s="19">
        <f t="shared" si="7"/>
        <v>109.48992919921898</v>
      </c>
      <c r="J112" s="19">
        <f t="shared" si="7"/>
        <v>48.457977294921989</v>
      </c>
      <c r="K112" s="19">
        <f t="shared" si="8"/>
        <v>75.569345092773588</v>
      </c>
      <c r="L112" s="20">
        <f t="shared" si="9"/>
        <v>1.5594820360092219</v>
      </c>
      <c r="M112" s="20">
        <f t="shared" si="12"/>
        <v>1.8893461391255895</v>
      </c>
      <c r="P112" s="18">
        <f t="shared" si="10"/>
        <v>-1.2045801031083878</v>
      </c>
    </row>
    <row r="113" spans="1:16" x14ac:dyDescent="0.15">
      <c r="A113" s="18">
        <v>56</v>
      </c>
      <c r="B113" s="18">
        <v>111</v>
      </c>
      <c r="D113">
        <v>579.67956542968795</v>
      </c>
      <c r="E113">
        <v>516.00494384765602</v>
      </c>
      <c r="F113">
        <v>467.380615234375</v>
      </c>
      <c r="G113">
        <v>466.26925659179699</v>
      </c>
      <c r="I113" s="19">
        <f t="shared" si="7"/>
        <v>112.29895019531295</v>
      </c>
      <c r="J113" s="19">
        <f t="shared" si="7"/>
        <v>49.735687255859034</v>
      </c>
      <c r="K113" s="19">
        <f t="shared" si="8"/>
        <v>77.483969116211625</v>
      </c>
      <c r="L113" s="20">
        <f t="shared" si="9"/>
        <v>1.5579149176647549</v>
      </c>
      <c r="M113" s="20">
        <f t="shared" si="12"/>
        <v>1.8907507694578465</v>
      </c>
      <c r="P113" s="18">
        <f t="shared" si="10"/>
        <v>-1.131130860218746</v>
      </c>
    </row>
    <row r="114" spans="1:16" x14ac:dyDescent="0.15">
      <c r="A114" s="18">
        <v>56.5</v>
      </c>
      <c r="B114" s="18">
        <v>112</v>
      </c>
      <c r="D114">
        <v>581.63079833984398</v>
      </c>
      <c r="E114">
        <v>517.37200927734398</v>
      </c>
      <c r="F114">
        <v>468.76873779296898</v>
      </c>
      <c r="G114">
        <v>467.44158935546898</v>
      </c>
      <c r="I114" s="19">
        <f t="shared" si="7"/>
        <v>112.862060546875</v>
      </c>
      <c r="J114" s="19">
        <f t="shared" si="7"/>
        <v>49.930419921875</v>
      </c>
      <c r="K114" s="19">
        <f t="shared" si="8"/>
        <v>77.9107666015625</v>
      </c>
      <c r="L114" s="20">
        <f t="shared" si="9"/>
        <v>1.5603867686966726</v>
      </c>
      <c r="M114" s="20">
        <f t="shared" si="12"/>
        <v>1.8961943691664884</v>
      </c>
      <c r="P114" s="18">
        <f t="shared" si="10"/>
        <v>-0.84648068001683829</v>
      </c>
    </row>
    <row r="115" spans="1:16" x14ac:dyDescent="0.15">
      <c r="A115" s="18">
        <v>57</v>
      </c>
      <c r="B115" s="18">
        <v>113</v>
      </c>
      <c r="D115">
        <v>580.801513671875</v>
      </c>
      <c r="E115">
        <v>517.49230957031295</v>
      </c>
      <c r="F115">
        <v>467.94857788085898</v>
      </c>
      <c r="G115">
        <v>466.765625</v>
      </c>
      <c r="I115" s="19">
        <f t="shared" si="7"/>
        <v>112.85293579101602</v>
      </c>
      <c r="J115" s="19">
        <f t="shared" si="7"/>
        <v>50.726684570312955</v>
      </c>
      <c r="K115" s="19">
        <f t="shared" si="8"/>
        <v>77.344256591796949</v>
      </c>
      <c r="L115" s="20">
        <f t="shared" si="9"/>
        <v>1.5247252456365252</v>
      </c>
      <c r="M115" s="20">
        <f t="shared" si="12"/>
        <v>1.8635045947830648</v>
      </c>
      <c r="P115" s="18">
        <f t="shared" si="10"/>
        <v>-2.5558551136712659</v>
      </c>
    </row>
    <row r="116" spans="1:16" x14ac:dyDescent="0.15">
      <c r="A116" s="18">
        <v>57.5</v>
      </c>
      <c r="B116" s="18">
        <v>114</v>
      </c>
      <c r="D116">
        <v>579.55847167968795</v>
      </c>
      <c r="E116">
        <v>516.61456298828102</v>
      </c>
      <c r="F116">
        <v>467.34133911132801</v>
      </c>
      <c r="G116">
        <v>466.31008911132801</v>
      </c>
      <c r="I116" s="19">
        <f t="shared" si="7"/>
        <v>112.21713256835994</v>
      </c>
      <c r="J116" s="19">
        <f t="shared" si="7"/>
        <v>50.304473876953011</v>
      </c>
      <c r="K116" s="19">
        <f t="shared" si="8"/>
        <v>77.00400085449283</v>
      </c>
      <c r="L116" s="20">
        <f t="shared" si="9"/>
        <v>1.5307584976009898</v>
      </c>
      <c r="M116" s="20">
        <f t="shared" si="12"/>
        <v>1.8725095954242537</v>
      </c>
      <c r="P116" s="18">
        <f t="shared" si="10"/>
        <v>-2.0849764318381059</v>
      </c>
    </row>
    <row r="117" spans="1:16" x14ac:dyDescent="0.15">
      <c r="A117" s="18">
        <v>58</v>
      </c>
      <c r="B117" s="18">
        <v>115</v>
      </c>
      <c r="D117">
        <v>585.24719238281295</v>
      </c>
      <c r="E117">
        <v>519.34619140625</v>
      </c>
      <c r="F117">
        <v>468.20025634765602</v>
      </c>
      <c r="G117">
        <v>467.13308715820301</v>
      </c>
      <c r="I117" s="19">
        <f t="shared" si="7"/>
        <v>117.04693603515693</v>
      </c>
      <c r="J117" s="19">
        <f t="shared" si="7"/>
        <v>52.213104248046989</v>
      </c>
      <c r="K117" s="19">
        <f t="shared" si="8"/>
        <v>80.49776306152404</v>
      </c>
      <c r="L117" s="20">
        <f t="shared" si="9"/>
        <v>1.541715709510511</v>
      </c>
      <c r="M117" s="20">
        <f t="shared" si="12"/>
        <v>1.8864385560104988</v>
      </c>
      <c r="P117" s="18">
        <f t="shared" si="10"/>
        <v>-1.3566199484241002</v>
      </c>
    </row>
    <row r="118" spans="1:16" x14ac:dyDescent="0.15">
      <c r="A118" s="18">
        <v>58.5</v>
      </c>
      <c r="B118" s="18">
        <v>116</v>
      </c>
      <c r="D118">
        <v>584.96148681640602</v>
      </c>
      <c r="E118">
        <v>519.71746826171898</v>
      </c>
      <c r="F118">
        <v>468.25918579101602</v>
      </c>
      <c r="G118">
        <v>467.30258178710898</v>
      </c>
      <c r="I118" s="19">
        <f t="shared" si="7"/>
        <v>116.70230102539</v>
      </c>
      <c r="J118" s="19">
        <f t="shared" si="7"/>
        <v>52.41488647461</v>
      </c>
      <c r="K118" s="19">
        <f t="shared" si="8"/>
        <v>80.011880493163005</v>
      </c>
      <c r="L118" s="20">
        <f t="shared" si="9"/>
        <v>1.5265106131999562</v>
      </c>
      <c r="M118" s="20">
        <f t="shared" si="12"/>
        <v>1.874205208376668</v>
      </c>
      <c r="P118" s="18">
        <f t="shared" si="10"/>
        <v>-1.9963114751383686</v>
      </c>
    </row>
    <row r="119" spans="1:16" x14ac:dyDescent="0.15">
      <c r="A119" s="18">
        <v>59</v>
      </c>
      <c r="B119" s="18">
        <v>117</v>
      </c>
      <c r="D119">
        <v>585.52001953125</v>
      </c>
      <c r="E119">
        <v>519.51641845703102</v>
      </c>
      <c r="F119">
        <v>468.09921264648398</v>
      </c>
      <c r="G119">
        <v>467.29095458984398</v>
      </c>
      <c r="I119" s="19">
        <f t="shared" si="7"/>
        <v>117.42080688476602</v>
      </c>
      <c r="J119" s="19">
        <f t="shared" si="7"/>
        <v>52.225463867187045</v>
      </c>
      <c r="K119" s="19">
        <f t="shared" si="8"/>
        <v>80.862982177735091</v>
      </c>
      <c r="L119" s="20">
        <f t="shared" si="9"/>
        <v>1.5483439722694514</v>
      </c>
      <c r="M119" s="20">
        <f t="shared" si="12"/>
        <v>1.8990103161228873</v>
      </c>
      <c r="P119" s="18">
        <f t="shared" si="10"/>
        <v>-0.69923256269009226</v>
      </c>
    </row>
    <row r="120" spans="1:16" x14ac:dyDescent="0.15">
      <c r="A120" s="18">
        <v>59.5</v>
      </c>
      <c r="B120" s="18">
        <v>118</v>
      </c>
      <c r="D120">
        <v>584.57550048828102</v>
      </c>
      <c r="E120">
        <v>519.445556640625</v>
      </c>
      <c r="F120">
        <v>468.12893676757801</v>
      </c>
      <c r="G120">
        <v>467.1328125</v>
      </c>
      <c r="I120" s="19">
        <f t="shared" si="7"/>
        <v>116.44656372070301</v>
      </c>
      <c r="J120" s="19">
        <f t="shared" si="7"/>
        <v>52.312744140625</v>
      </c>
      <c r="K120" s="19">
        <f t="shared" si="8"/>
        <v>79.827642822265517</v>
      </c>
      <c r="L120" s="20">
        <f t="shared" si="9"/>
        <v>1.5259693241798993</v>
      </c>
      <c r="M120" s="20">
        <f t="shared" si="12"/>
        <v>1.8796074167100592</v>
      </c>
      <c r="P120" s="18">
        <f t="shared" si="10"/>
        <v>-1.7138256830352492</v>
      </c>
    </row>
    <row r="121" spans="1:16" x14ac:dyDescent="0.15">
      <c r="A121" s="18">
        <v>60</v>
      </c>
      <c r="B121" s="18">
        <v>119</v>
      </c>
      <c r="D121">
        <v>582.70031738281295</v>
      </c>
      <c r="E121">
        <v>518.64990234375</v>
      </c>
      <c r="F121">
        <v>468.09768676757801</v>
      </c>
      <c r="G121">
        <v>467.07260131835898</v>
      </c>
      <c r="I121" s="19">
        <f t="shared" si="7"/>
        <v>114.60263061523494</v>
      </c>
      <c r="J121" s="19">
        <f t="shared" si="7"/>
        <v>51.577301025391023</v>
      </c>
      <c r="K121" s="19">
        <f t="shared" si="8"/>
        <v>78.498519897461222</v>
      </c>
      <c r="L121" s="20">
        <f t="shared" si="9"/>
        <v>1.5219586588840144</v>
      </c>
      <c r="M121" s="20">
        <f t="shared" si="12"/>
        <v>1.8785685000908983</v>
      </c>
      <c r="P121" s="18">
        <f t="shared" si="10"/>
        <v>-1.7681514635274158</v>
      </c>
    </row>
    <row r="122" spans="1:16" x14ac:dyDescent="0.15">
      <c r="A122" s="18">
        <v>60.5</v>
      </c>
      <c r="B122" s="18">
        <v>120</v>
      </c>
      <c r="D122">
        <v>583.12976074218795</v>
      </c>
      <c r="E122">
        <v>519.65234375</v>
      </c>
      <c r="F122">
        <v>467.93179321289102</v>
      </c>
      <c r="G122">
        <v>466.73178100585898</v>
      </c>
      <c r="I122" s="19">
        <f t="shared" si="7"/>
        <v>115.19796752929693</v>
      </c>
      <c r="J122" s="19">
        <f t="shared" si="7"/>
        <v>52.920562744141023</v>
      </c>
      <c r="K122" s="19">
        <f t="shared" si="8"/>
        <v>78.153573608398219</v>
      </c>
      <c r="L122" s="20">
        <f t="shared" si="9"/>
        <v>1.4768091939281354</v>
      </c>
      <c r="M122" s="20">
        <f t="shared" si="12"/>
        <v>1.8363907838117433</v>
      </c>
      <c r="P122" s="18">
        <f t="shared" si="10"/>
        <v>-3.973657963262609</v>
      </c>
    </row>
    <row r="123" spans="1:16" x14ac:dyDescent="0.15">
      <c r="A123" s="18">
        <v>61</v>
      </c>
      <c r="B123" s="18">
        <v>121</v>
      </c>
      <c r="D123">
        <v>588.07067871093795</v>
      </c>
      <c r="E123">
        <v>521.90496826171898</v>
      </c>
      <c r="F123">
        <v>467.38681030273398</v>
      </c>
      <c r="G123">
        <v>466.340576171875</v>
      </c>
      <c r="I123" s="19">
        <f t="shared" si="7"/>
        <v>120.68386840820398</v>
      </c>
      <c r="J123" s="19">
        <f t="shared" si="7"/>
        <v>55.564392089843977</v>
      </c>
      <c r="K123" s="19">
        <f t="shared" si="8"/>
        <v>81.788793945313188</v>
      </c>
      <c r="L123" s="20">
        <f t="shared" si="9"/>
        <v>1.4719641639031356</v>
      </c>
      <c r="M123" s="20">
        <f t="shared" si="12"/>
        <v>1.8345175024634677</v>
      </c>
      <c r="P123" s="18">
        <f t="shared" si="10"/>
        <v>-4.0716133424042811</v>
      </c>
    </row>
    <row r="124" spans="1:16" x14ac:dyDescent="0.15">
      <c r="A124" s="18">
        <v>61.5</v>
      </c>
      <c r="B124" s="18">
        <v>122</v>
      </c>
      <c r="D124">
        <v>586.92150878906295</v>
      </c>
      <c r="E124">
        <v>520.83636474609398</v>
      </c>
      <c r="F124">
        <v>467.56228637695301</v>
      </c>
      <c r="G124">
        <v>466.54159545898398</v>
      </c>
      <c r="I124" s="19">
        <f t="shared" si="7"/>
        <v>119.35922241210994</v>
      </c>
      <c r="J124" s="19">
        <f t="shared" si="7"/>
        <v>54.29476928711</v>
      </c>
      <c r="K124" s="19">
        <f t="shared" si="8"/>
        <v>81.352883911132949</v>
      </c>
      <c r="L124" s="20">
        <f t="shared" si="9"/>
        <v>1.4983558265242829</v>
      </c>
      <c r="M124" s="20">
        <f t="shared" si="12"/>
        <v>1.863880913761339</v>
      </c>
      <c r="P124" s="18">
        <f t="shared" si="10"/>
        <v>-2.5361770934801258</v>
      </c>
    </row>
    <row r="125" spans="1:16" x14ac:dyDescent="0.15">
      <c r="A125" s="18">
        <v>62</v>
      </c>
      <c r="B125" s="18">
        <v>123</v>
      </c>
      <c r="D125">
        <v>582.868896484375</v>
      </c>
      <c r="E125">
        <v>519.08001708984398</v>
      </c>
      <c r="F125">
        <v>468.12506103515602</v>
      </c>
      <c r="G125">
        <v>467.19949340820301</v>
      </c>
      <c r="I125" s="19">
        <f t="shared" si="7"/>
        <v>114.74383544921898</v>
      </c>
      <c r="J125" s="19">
        <f t="shared" si="7"/>
        <v>51.880523681640966</v>
      </c>
      <c r="K125" s="19">
        <f t="shared" si="8"/>
        <v>78.427468872070307</v>
      </c>
      <c r="L125" s="20">
        <f t="shared" si="9"/>
        <v>1.5116938555464803</v>
      </c>
      <c r="M125" s="20">
        <f t="shared" si="12"/>
        <v>1.8801906914602604</v>
      </c>
      <c r="P125" s="18">
        <f t="shared" si="10"/>
        <v>-1.6833257800963113</v>
      </c>
    </row>
    <row r="126" spans="1:16" x14ac:dyDescent="0.15">
      <c r="A126" s="18">
        <v>62.5</v>
      </c>
      <c r="B126" s="18">
        <v>124</v>
      </c>
      <c r="D126">
        <v>581.53216552734398</v>
      </c>
      <c r="E126">
        <v>518.12841796875</v>
      </c>
      <c r="F126">
        <v>468.40542602539102</v>
      </c>
      <c r="G126">
        <v>467.278564453125</v>
      </c>
      <c r="I126" s="19">
        <f t="shared" si="7"/>
        <v>113.12673950195295</v>
      </c>
      <c r="J126" s="19">
        <f t="shared" si="7"/>
        <v>50.849853515625</v>
      </c>
      <c r="K126" s="19">
        <f t="shared" si="8"/>
        <v>77.531842041015466</v>
      </c>
      <c r="L126" s="20">
        <f t="shared" si="9"/>
        <v>1.5247210499277388</v>
      </c>
      <c r="M126" s="20">
        <f t="shared" si="12"/>
        <v>1.896189634518243</v>
      </c>
      <c r="P126" s="18">
        <f t="shared" si="10"/>
        <v>-0.8467282585583179</v>
      </c>
    </row>
    <row r="127" spans="1:16" x14ac:dyDescent="0.15">
      <c r="A127" s="18">
        <v>63</v>
      </c>
      <c r="B127" s="18">
        <v>125</v>
      </c>
      <c r="D127">
        <v>580.51849365234398</v>
      </c>
      <c r="E127">
        <v>517.99713134765602</v>
      </c>
      <c r="F127">
        <v>466.77828979492199</v>
      </c>
      <c r="G127">
        <v>465.95065307617199</v>
      </c>
      <c r="I127" s="19">
        <f t="shared" si="7"/>
        <v>113.74020385742199</v>
      </c>
      <c r="J127" s="19">
        <f t="shared" si="7"/>
        <v>52.046478271484034</v>
      </c>
      <c r="K127" s="19">
        <f t="shared" si="8"/>
        <v>77.307669067383159</v>
      </c>
      <c r="L127" s="20">
        <f t="shared" si="9"/>
        <v>1.4853583111643422</v>
      </c>
      <c r="M127" s="20">
        <f t="shared" si="12"/>
        <v>1.8597986444315704</v>
      </c>
      <c r="P127" s="18">
        <f t="shared" si="10"/>
        <v>-2.7496422199674035</v>
      </c>
    </row>
    <row r="128" spans="1:16" x14ac:dyDescent="0.15">
      <c r="A128" s="18">
        <v>63.5</v>
      </c>
      <c r="B128" s="18">
        <v>126</v>
      </c>
      <c r="D128">
        <v>581.45233154296898</v>
      </c>
      <c r="E128">
        <v>518.09832763671898</v>
      </c>
      <c r="F128">
        <v>468.03564453125</v>
      </c>
      <c r="G128">
        <v>466.98992919921898</v>
      </c>
      <c r="I128" s="19">
        <f t="shared" si="7"/>
        <v>113.41668701171898</v>
      </c>
      <c r="J128" s="19">
        <f t="shared" si="7"/>
        <v>51.1083984375</v>
      </c>
      <c r="K128" s="19">
        <f t="shared" si="8"/>
        <v>77.640808105468977</v>
      </c>
      <c r="L128" s="20">
        <f t="shared" si="9"/>
        <v>1.5191399159262489</v>
      </c>
      <c r="M128" s="20">
        <f t="shared" si="12"/>
        <v>1.896551997870201</v>
      </c>
      <c r="P128" s="18">
        <f t="shared" si="10"/>
        <v>-0.82777998922292273</v>
      </c>
    </row>
    <row r="129" spans="1:16" x14ac:dyDescent="0.15">
      <c r="A129" s="18">
        <v>64</v>
      </c>
      <c r="B129" s="18">
        <v>127</v>
      </c>
      <c r="D129">
        <v>585.66644287109398</v>
      </c>
      <c r="E129">
        <v>520.15142822265602</v>
      </c>
      <c r="F129">
        <v>467.58941650390602</v>
      </c>
      <c r="G129">
        <v>466.70257568359398</v>
      </c>
      <c r="I129" s="19">
        <f t="shared" si="7"/>
        <v>118.07702636718795</v>
      </c>
      <c r="J129" s="19">
        <f t="shared" si="7"/>
        <v>53.448852539062045</v>
      </c>
      <c r="K129" s="19">
        <f t="shared" si="8"/>
        <v>80.662829589844534</v>
      </c>
      <c r="L129" s="20">
        <f t="shared" si="9"/>
        <v>1.5091592383745505</v>
      </c>
      <c r="M129" s="20">
        <f t="shared" si="12"/>
        <v>1.8895430689952266</v>
      </c>
      <c r="P129" s="18">
        <f t="shared" si="10"/>
        <v>-1.1942824828057117</v>
      </c>
    </row>
    <row r="130" spans="1:16" x14ac:dyDescent="0.15">
      <c r="A130" s="18">
        <v>64.5</v>
      </c>
      <c r="B130" s="18">
        <v>128</v>
      </c>
      <c r="D130">
        <v>587.82556152343795</v>
      </c>
      <c r="E130">
        <v>521.65441894531295</v>
      </c>
      <c r="F130">
        <v>467.92092895507801</v>
      </c>
      <c r="G130">
        <v>466.716796875</v>
      </c>
      <c r="I130" s="19">
        <f t="shared" ref="I130:J152" si="13">D130-F130</f>
        <v>119.90463256835994</v>
      </c>
      <c r="J130" s="19">
        <f t="shared" si="13"/>
        <v>54.937622070312955</v>
      </c>
      <c r="K130" s="19">
        <f t="shared" ref="K130:K152" si="14">I130-0.7*J130</f>
        <v>81.448297119140875</v>
      </c>
      <c r="L130" s="20">
        <f t="shared" ref="L130:L152" si="15">K130/J130</f>
        <v>1.4825595657361677</v>
      </c>
      <c r="M130" s="20">
        <f t="shared" si="12"/>
        <v>1.8659151450335678</v>
      </c>
      <c r="P130" s="18">
        <f t="shared" si="10"/>
        <v>-2.4298055141567918</v>
      </c>
    </row>
    <row r="131" spans="1:16" x14ac:dyDescent="0.15">
      <c r="A131" s="18">
        <v>65</v>
      </c>
      <c r="B131" s="18">
        <v>129</v>
      </c>
      <c r="D131">
        <v>590.23651123046898</v>
      </c>
      <c r="E131">
        <v>522.52423095703102</v>
      </c>
      <c r="F131">
        <v>468.26254272460898</v>
      </c>
      <c r="G131">
        <v>467.43075561523398</v>
      </c>
      <c r="I131" s="19">
        <f t="shared" si="13"/>
        <v>121.97396850586</v>
      </c>
      <c r="J131" s="19">
        <f t="shared" si="13"/>
        <v>55.093475341797046</v>
      </c>
      <c r="K131" s="19">
        <f t="shared" si="14"/>
        <v>83.408535766602071</v>
      </c>
      <c r="L131" s="20">
        <f t="shared" si="15"/>
        <v>1.513945803003711</v>
      </c>
      <c r="M131" s="20">
        <f t="shared" si="12"/>
        <v>1.9002731309778351</v>
      </c>
      <c r="P131" s="18">
        <f t="shared" si="10"/>
        <v>-0.6331989644716397</v>
      </c>
    </row>
    <row r="132" spans="1:16" x14ac:dyDescent="0.15">
      <c r="A132" s="18">
        <v>65.5</v>
      </c>
      <c r="B132" s="18">
        <v>130</v>
      </c>
      <c r="D132">
        <v>574.50750732421898</v>
      </c>
      <c r="E132">
        <v>515.154296875</v>
      </c>
      <c r="F132">
        <v>468.433837890625</v>
      </c>
      <c r="G132">
        <v>467.37130737304699</v>
      </c>
      <c r="I132" s="19">
        <f t="shared" si="13"/>
        <v>106.07366943359398</v>
      </c>
      <c r="J132" s="19">
        <f t="shared" si="13"/>
        <v>47.782989501953011</v>
      </c>
      <c r="K132" s="19">
        <f t="shared" si="14"/>
        <v>72.625576782226872</v>
      </c>
      <c r="L132" s="20">
        <f t="shared" si="15"/>
        <v>1.5199044165970084</v>
      </c>
      <c r="M132" s="20">
        <f t="shared" si="12"/>
        <v>1.9092034932478565</v>
      </c>
      <c r="P132" s="18">
        <f t="shared" si="10"/>
        <v>-0.16622318273031578</v>
      </c>
    </row>
    <row r="133" spans="1:16" x14ac:dyDescent="0.15">
      <c r="A133" s="18">
        <v>66</v>
      </c>
      <c r="B133" s="18">
        <v>131</v>
      </c>
      <c r="D133">
        <v>580.706787109375</v>
      </c>
      <c r="E133">
        <v>517.88104248046898</v>
      </c>
      <c r="F133">
        <v>467.774169921875</v>
      </c>
      <c r="G133">
        <v>466.66149902343801</v>
      </c>
      <c r="I133" s="19">
        <f t="shared" si="13"/>
        <v>112.9326171875</v>
      </c>
      <c r="J133" s="19">
        <f t="shared" si="13"/>
        <v>51.219543457030966</v>
      </c>
      <c r="K133" s="19">
        <f t="shared" si="14"/>
        <v>77.078936767578327</v>
      </c>
      <c r="L133" s="20">
        <f t="shared" si="15"/>
        <v>1.5048735612460367</v>
      </c>
      <c r="M133" s="20">
        <f t="shared" si="12"/>
        <v>1.8971443865736091</v>
      </c>
      <c r="P133" s="18">
        <f t="shared" si="10"/>
        <v>-0.79680351038540265</v>
      </c>
    </row>
    <row r="134" spans="1:16" x14ac:dyDescent="0.15">
      <c r="A134" s="18">
        <v>66.5</v>
      </c>
      <c r="B134" s="18">
        <v>132</v>
      </c>
      <c r="D134">
        <v>582.93548583984398</v>
      </c>
      <c r="E134">
        <v>519.50225830078102</v>
      </c>
      <c r="F134">
        <v>468.87753295898398</v>
      </c>
      <c r="G134">
        <v>467.68319702148398</v>
      </c>
      <c r="I134" s="19">
        <f t="shared" si="13"/>
        <v>114.05795288086</v>
      </c>
      <c r="J134" s="19">
        <f t="shared" si="13"/>
        <v>51.819061279297046</v>
      </c>
      <c r="K134" s="19">
        <f t="shared" si="14"/>
        <v>77.784609985352063</v>
      </c>
      <c r="L134" s="20">
        <f t="shared" si="15"/>
        <v>1.5010810320569985</v>
      </c>
      <c r="M134" s="20">
        <f t="shared" si="12"/>
        <v>1.8963236060612949</v>
      </c>
      <c r="P134" s="18">
        <f t="shared" ref="P134:P152" si="16">(M134-$O$2)/$O$2*100</f>
        <v>-0.83972277947962581</v>
      </c>
    </row>
    <row r="135" spans="1:16" x14ac:dyDescent="0.15">
      <c r="A135" s="18">
        <v>67</v>
      </c>
      <c r="B135" s="18">
        <v>133</v>
      </c>
      <c r="D135">
        <v>583.63909912109398</v>
      </c>
      <c r="E135">
        <v>519.67669677734398</v>
      </c>
      <c r="F135">
        <v>468.00827026367199</v>
      </c>
      <c r="G135">
        <v>466.725830078125</v>
      </c>
      <c r="I135" s="19">
        <f t="shared" si="13"/>
        <v>115.63082885742199</v>
      </c>
      <c r="J135" s="19">
        <f t="shared" si="13"/>
        <v>52.950866699218977</v>
      </c>
      <c r="K135" s="19">
        <f t="shared" si="14"/>
        <v>78.565222167968699</v>
      </c>
      <c r="L135" s="20">
        <f t="shared" si="15"/>
        <v>1.4837381721105527</v>
      </c>
      <c r="M135" s="20">
        <f t="shared" si="12"/>
        <v>1.8819524947915731</v>
      </c>
      <c r="P135" s="18">
        <f t="shared" si="16"/>
        <v>-1.5911996755735385</v>
      </c>
    </row>
    <row r="136" spans="1:16" x14ac:dyDescent="0.15">
      <c r="A136" s="18">
        <v>67.5</v>
      </c>
      <c r="B136" s="18">
        <v>134</v>
      </c>
      <c r="D136">
        <v>580.37158203125</v>
      </c>
      <c r="E136">
        <v>518.43231201171898</v>
      </c>
      <c r="F136">
        <v>468.22531127929699</v>
      </c>
      <c r="G136">
        <v>467.19869995117199</v>
      </c>
      <c r="I136" s="19">
        <f t="shared" si="13"/>
        <v>112.14627075195301</v>
      </c>
      <c r="J136" s="19">
        <f t="shared" si="13"/>
        <v>51.233612060546989</v>
      </c>
      <c r="K136" s="19">
        <f t="shared" si="14"/>
        <v>76.282742309570125</v>
      </c>
      <c r="L136" s="20">
        <f t="shared" si="15"/>
        <v>1.4889198563517347</v>
      </c>
      <c r="M136" s="20">
        <f t="shared" si="12"/>
        <v>1.8901059277094792</v>
      </c>
      <c r="P136" s="18">
        <f t="shared" si="16"/>
        <v>-1.1648501507064486</v>
      </c>
    </row>
    <row r="137" spans="1:16" x14ac:dyDescent="0.15">
      <c r="A137" s="18">
        <v>68</v>
      </c>
      <c r="B137" s="18">
        <v>135</v>
      </c>
      <c r="D137">
        <v>579.74328613281295</v>
      </c>
      <c r="E137">
        <v>518.65100097656295</v>
      </c>
      <c r="F137">
        <v>468.32611083984398</v>
      </c>
      <c r="G137">
        <v>467.14727783203102</v>
      </c>
      <c r="I137" s="19">
        <f t="shared" si="13"/>
        <v>111.41717529296898</v>
      </c>
      <c r="J137" s="19">
        <f t="shared" si="13"/>
        <v>51.503723144531932</v>
      </c>
      <c r="K137" s="19">
        <f t="shared" si="14"/>
        <v>75.364569091796625</v>
      </c>
      <c r="L137" s="20">
        <f t="shared" si="15"/>
        <v>1.4632839043559118</v>
      </c>
      <c r="M137" s="20">
        <f t="shared" si="12"/>
        <v>1.8674417243903803</v>
      </c>
      <c r="P137" s="18">
        <f t="shared" si="16"/>
        <v>-2.3499794592910526</v>
      </c>
    </row>
    <row r="138" spans="1:16" x14ac:dyDescent="0.15">
      <c r="A138" s="18">
        <v>68.5</v>
      </c>
      <c r="B138" s="18">
        <v>136</v>
      </c>
      <c r="D138">
        <v>576.05938720703102</v>
      </c>
      <c r="E138">
        <v>516.45037841796898</v>
      </c>
      <c r="F138">
        <v>467.60723876953102</v>
      </c>
      <c r="G138">
        <v>466.41473388671898</v>
      </c>
      <c r="I138" s="19">
        <f t="shared" si="13"/>
        <v>108.4521484375</v>
      </c>
      <c r="J138" s="19">
        <f t="shared" si="13"/>
        <v>50.03564453125</v>
      </c>
      <c r="K138" s="19">
        <f t="shared" si="14"/>
        <v>73.427197265625011</v>
      </c>
      <c r="L138" s="20">
        <f t="shared" si="15"/>
        <v>1.4674977799029991</v>
      </c>
      <c r="M138" s="20">
        <f t="shared" si="12"/>
        <v>1.8746273486141916</v>
      </c>
      <c r="P138" s="18">
        <f t="shared" si="16"/>
        <v>-1.9742374246730519</v>
      </c>
    </row>
    <row r="139" spans="1:16" x14ac:dyDescent="0.15">
      <c r="A139" s="18">
        <v>69</v>
      </c>
      <c r="B139" s="18">
        <v>137</v>
      </c>
      <c r="D139">
        <v>570.90197753906295</v>
      </c>
      <c r="E139">
        <v>513.86901855468795</v>
      </c>
      <c r="F139">
        <v>467.95812988281301</v>
      </c>
      <c r="G139">
        <v>467.16021728515602</v>
      </c>
      <c r="I139" s="19">
        <f t="shared" si="13"/>
        <v>102.94384765624994</v>
      </c>
      <c r="J139" s="19">
        <f t="shared" si="13"/>
        <v>46.708801269531932</v>
      </c>
      <c r="K139" s="19">
        <f t="shared" si="14"/>
        <v>70.247686767577591</v>
      </c>
      <c r="L139" s="20">
        <f t="shared" si="15"/>
        <v>1.5039496809651596</v>
      </c>
      <c r="M139" s="20">
        <f t="shared" si="12"/>
        <v>1.9140509983530762</v>
      </c>
      <c r="P139" s="18">
        <f t="shared" si="16"/>
        <v>8.7256734159953539E-2</v>
      </c>
    </row>
    <row r="140" spans="1:16" x14ac:dyDescent="0.15">
      <c r="A140" s="18">
        <v>69.5</v>
      </c>
      <c r="B140" s="18">
        <v>138</v>
      </c>
      <c r="D140">
        <v>570.58538818359398</v>
      </c>
      <c r="E140">
        <v>513.96014404296898</v>
      </c>
      <c r="F140">
        <v>467.72326660156301</v>
      </c>
      <c r="G140">
        <v>466.70153808593801</v>
      </c>
      <c r="I140" s="19">
        <f t="shared" si="13"/>
        <v>102.86212158203097</v>
      </c>
      <c r="J140" s="19">
        <f t="shared" si="13"/>
        <v>47.258605957030966</v>
      </c>
      <c r="K140" s="19">
        <f t="shared" si="14"/>
        <v>69.78109741210929</v>
      </c>
      <c r="L140" s="20">
        <f t="shared" si="15"/>
        <v>1.4765796831915967</v>
      </c>
      <c r="M140" s="20">
        <f t="shared" si="12"/>
        <v>1.8896527492562374</v>
      </c>
      <c r="P140" s="18">
        <f t="shared" si="16"/>
        <v>-1.1885472142826159</v>
      </c>
    </row>
    <row r="141" spans="1:16" x14ac:dyDescent="0.15">
      <c r="A141" s="18">
        <v>70</v>
      </c>
      <c r="B141" s="18">
        <v>139</v>
      </c>
      <c r="D141">
        <v>573.66766357421898</v>
      </c>
      <c r="E141">
        <v>515.51171875</v>
      </c>
      <c r="F141">
        <v>467.51574707031301</v>
      </c>
      <c r="G141">
        <v>466.54806518554699</v>
      </c>
      <c r="I141" s="19">
        <f t="shared" si="13"/>
        <v>106.15191650390597</v>
      </c>
      <c r="J141" s="19">
        <f t="shared" si="13"/>
        <v>48.963653564453011</v>
      </c>
      <c r="K141" s="19">
        <f t="shared" si="14"/>
        <v>71.877359008788858</v>
      </c>
      <c r="L141" s="20">
        <f t="shared" si="15"/>
        <v>1.4679737678107196</v>
      </c>
      <c r="M141" s="20">
        <f t="shared" si="12"/>
        <v>1.8840185825520843</v>
      </c>
      <c r="P141" s="18">
        <f t="shared" si="16"/>
        <v>-1.4831622950128744</v>
      </c>
    </row>
    <row r="142" spans="1:16" x14ac:dyDescent="0.15">
      <c r="A142" s="18">
        <v>70.5</v>
      </c>
      <c r="B142" s="18">
        <v>140</v>
      </c>
      <c r="D142">
        <v>574.59802246093795</v>
      </c>
      <c r="E142">
        <v>515.69610595703102</v>
      </c>
      <c r="F142">
        <v>467.37673950195301</v>
      </c>
      <c r="G142">
        <v>466.15451049804699</v>
      </c>
      <c r="I142" s="19">
        <f t="shared" si="13"/>
        <v>107.22128295898494</v>
      </c>
      <c r="J142" s="19">
        <f t="shared" si="13"/>
        <v>49.541595458984034</v>
      </c>
      <c r="K142" s="19">
        <f t="shared" si="14"/>
        <v>72.542166137696114</v>
      </c>
      <c r="L142" s="20">
        <f t="shared" si="15"/>
        <v>1.464267863511874</v>
      </c>
      <c r="M142" s="20">
        <f t="shared" si="12"/>
        <v>1.8832844269299627</v>
      </c>
      <c r="P142" s="18">
        <f t="shared" si="16"/>
        <v>-1.5215518793538041</v>
      </c>
    </row>
    <row r="143" spans="1:16" x14ac:dyDescent="0.15">
      <c r="A143" s="18">
        <v>71</v>
      </c>
      <c r="B143" s="18">
        <v>141</v>
      </c>
      <c r="D143">
        <v>569.01806640625</v>
      </c>
      <c r="E143">
        <v>513.384033203125</v>
      </c>
      <c r="F143">
        <v>468.37414550781301</v>
      </c>
      <c r="G143">
        <v>466.99069213867199</v>
      </c>
      <c r="I143" s="19">
        <f t="shared" si="13"/>
        <v>100.64392089843699</v>
      </c>
      <c r="J143" s="19">
        <f t="shared" si="13"/>
        <v>46.393341064453011</v>
      </c>
      <c r="K143" s="19">
        <f t="shared" si="14"/>
        <v>68.168582153319875</v>
      </c>
      <c r="L143" s="20">
        <f t="shared" si="15"/>
        <v>1.4693613477549528</v>
      </c>
      <c r="M143" s="20">
        <f t="shared" si="12"/>
        <v>1.8913496598497654</v>
      </c>
      <c r="P143" s="18">
        <f t="shared" si="16"/>
        <v>-1.0998144028917518</v>
      </c>
    </row>
    <row r="144" spans="1:16" x14ac:dyDescent="0.15">
      <c r="A144" s="18">
        <v>71.5</v>
      </c>
      <c r="B144" s="18">
        <v>142</v>
      </c>
      <c r="D144">
        <v>575.37774658203102</v>
      </c>
      <c r="E144">
        <v>515.990966796875</v>
      </c>
      <c r="F144">
        <v>467.39044189453102</v>
      </c>
      <c r="G144">
        <v>465.96408081054699</v>
      </c>
      <c r="I144" s="19">
        <f t="shared" si="13"/>
        <v>107.9873046875</v>
      </c>
      <c r="J144" s="19">
        <f t="shared" si="13"/>
        <v>50.026885986328011</v>
      </c>
      <c r="K144" s="19">
        <f t="shared" si="14"/>
        <v>72.968484497070392</v>
      </c>
      <c r="L144" s="20">
        <f t="shared" si="15"/>
        <v>1.4585853798098118</v>
      </c>
      <c r="M144" s="20">
        <f t="shared" si="12"/>
        <v>1.8835454405813485</v>
      </c>
      <c r="P144" s="18">
        <f t="shared" si="16"/>
        <v>-1.5079032668769914</v>
      </c>
    </row>
    <row r="145" spans="1:16" x14ac:dyDescent="0.15">
      <c r="A145" s="18">
        <v>72</v>
      </c>
      <c r="B145" s="18">
        <v>143</v>
      </c>
      <c r="D145">
        <v>573.29309082031295</v>
      </c>
      <c r="E145">
        <v>514.72314453125</v>
      </c>
      <c r="F145">
        <v>469.15582275390602</v>
      </c>
      <c r="G145">
        <v>467.41006469726602</v>
      </c>
      <c r="I145" s="19">
        <f t="shared" si="13"/>
        <v>104.13726806640693</v>
      </c>
      <c r="J145" s="19">
        <f t="shared" si="13"/>
        <v>47.313079833983977</v>
      </c>
      <c r="K145" s="19">
        <f t="shared" si="14"/>
        <v>71.018112182618154</v>
      </c>
      <c r="L145" s="20">
        <f t="shared" si="15"/>
        <v>1.5010249265491138</v>
      </c>
      <c r="M145" s="20">
        <f t="shared" si="12"/>
        <v>1.9289567359973745</v>
      </c>
      <c r="P145" s="18">
        <f t="shared" si="16"/>
        <v>0.86668967074345038</v>
      </c>
    </row>
    <row r="146" spans="1:16" x14ac:dyDescent="0.15">
      <c r="A146" s="18">
        <v>72.5</v>
      </c>
      <c r="B146" s="18">
        <v>144</v>
      </c>
      <c r="D146">
        <v>582.01385498046898</v>
      </c>
      <c r="E146">
        <v>519.88677978515602</v>
      </c>
      <c r="F146">
        <v>469.33099365234398</v>
      </c>
      <c r="G146">
        <v>467.47882080078102</v>
      </c>
      <c r="I146" s="19">
        <f t="shared" si="13"/>
        <v>112.682861328125</v>
      </c>
      <c r="J146" s="19">
        <f t="shared" si="13"/>
        <v>52.407958984375</v>
      </c>
      <c r="K146" s="19">
        <f t="shared" si="14"/>
        <v>75.997290039062506</v>
      </c>
      <c r="L146" s="20">
        <f t="shared" si="15"/>
        <v>1.4501097068428188</v>
      </c>
      <c r="M146" s="20">
        <f t="shared" si="12"/>
        <v>1.8810132649678035</v>
      </c>
      <c r="P146" s="18">
        <f t="shared" si="16"/>
        <v>-1.640312753848304</v>
      </c>
    </row>
    <row r="147" spans="1:16" x14ac:dyDescent="0.15">
      <c r="A147" s="18">
        <v>73</v>
      </c>
      <c r="B147" s="18">
        <v>145</v>
      </c>
      <c r="D147">
        <v>585.19940185546898</v>
      </c>
      <c r="E147">
        <v>520.68121337890602</v>
      </c>
      <c r="F147">
        <v>469.606201171875</v>
      </c>
      <c r="G147">
        <v>467.54083251953102</v>
      </c>
      <c r="I147" s="19">
        <f t="shared" si="13"/>
        <v>115.59320068359398</v>
      </c>
      <c r="J147" s="19">
        <f t="shared" si="13"/>
        <v>53.140380859375</v>
      </c>
      <c r="K147" s="19">
        <f t="shared" si="14"/>
        <v>78.394934082031483</v>
      </c>
      <c r="L147" s="20">
        <f t="shared" si="15"/>
        <v>1.4752422322581282</v>
      </c>
      <c r="M147" s="20">
        <f t="shared" si="12"/>
        <v>1.9091175390598369</v>
      </c>
      <c r="P147" s="18">
        <f t="shared" si="16"/>
        <v>-0.17071779593085024</v>
      </c>
    </row>
    <row r="148" spans="1:16" x14ac:dyDescent="0.15">
      <c r="A148" s="18">
        <v>73.5</v>
      </c>
      <c r="B148" s="18">
        <v>146</v>
      </c>
      <c r="D148">
        <v>587.21685791015602</v>
      </c>
      <c r="E148">
        <v>521.67608642578102</v>
      </c>
      <c r="F148">
        <v>468.54290771484398</v>
      </c>
      <c r="G148">
        <v>466.69638061523398</v>
      </c>
      <c r="I148" s="19">
        <f t="shared" si="13"/>
        <v>118.67395019531205</v>
      </c>
      <c r="J148" s="19">
        <f t="shared" si="13"/>
        <v>54.979705810547046</v>
      </c>
      <c r="K148" s="19">
        <f t="shared" si="14"/>
        <v>80.188156127929119</v>
      </c>
      <c r="L148" s="20">
        <f t="shared" si="15"/>
        <v>1.4585046417717682</v>
      </c>
      <c r="M148" s="20">
        <f t="shared" si="12"/>
        <v>1.8953516972502009</v>
      </c>
      <c r="P148" s="18">
        <f t="shared" si="16"/>
        <v>-0.89054466812410626</v>
      </c>
    </row>
    <row r="149" spans="1:16" x14ac:dyDescent="0.15">
      <c r="A149" s="18">
        <v>74</v>
      </c>
      <c r="B149" s="18">
        <v>147</v>
      </c>
      <c r="D149">
        <v>587.43341064453102</v>
      </c>
      <c r="E149">
        <v>521.15924072265602</v>
      </c>
      <c r="F149">
        <v>469.63772583007801</v>
      </c>
      <c r="G149">
        <v>467.76794433593801</v>
      </c>
      <c r="I149" s="19">
        <f t="shared" si="13"/>
        <v>117.79568481445301</v>
      </c>
      <c r="J149" s="19">
        <f t="shared" si="13"/>
        <v>53.391296386718011</v>
      </c>
      <c r="K149" s="19">
        <f t="shared" si="14"/>
        <v>80.421777343750406</v>
      </c>
      <c r="L149" s="20">
        <f t="shared" si="15"/>
        <v>1.5062712986260562</v>
      </c>
      <c r="M149" s="20">
        <f t="shared" si="12"/>
        <v>1.9460901027812132</v>
      </c>
      <c r="P149" s="18">
        <f t="shared" si="16"/>
        <v>1.7626071157279883</v>
      </c>
    </row>
    <row r="150" spans="1:16" x14ac:dyDescent="0.15">
      <c r="A150" s="18">
        <v>74.5</v>
      </c>
      <c r="B150" s="18">
        <v>148</v>
      </c>
      <c r="D150">
        <v>591.21337890625</v>
      </c>
      <c r="E150">
        <v>523.42584228515602</v>
      </c>
      <c r="F150">
        <v>469.03463745117199</v>
      </c>
      <c r="G150">
        <v>467.23849487304699</v>
      </c>
      <c r="I150" s="19">
        <f t="shared" si="13"/>
        <v>122.17874145507801</v>
      </c>
      <c r="J150" s="19">
        <f t="shared" si="13"/>
        <v>56.187347412109034</v>
      </c>
      <c r="K150" s="19">
        <f t="shared" si="14"/>
        <v>82.847598266601693</v>
      </c>
      <c r="L150" s="20">
        <f t="shared" si="15"/>
        <v>1.4744885117809825</v>
      </c>
      <c r="M150" s="20">
        <f t="shared" si="12"/>
        <v>1.9172790646128635</v>
      </c>
      <c r="P150" s="18">
        <f t="shared" si="16"/>
        <v>0.25605489929567921</v>
      </c>
    </row>
    <row r="151" spans="1:16" x14ac:dyDescent="0.15">
      <c r="A151" s="18">
        <v>75</v>
      </c>
      <c r="B151" s="18">
        <v>149</v>
      </c>
      <c r="D151">
        <v>589.13293457031295</v>
      </c>
      <c r="E151">
        <v>522.35144042968795</v>
      </c>
      <c r="F151">
        <v>469.53799438476602</v>
      </c>
      <c r="G151">
        <v>468.25012207031301</v>
      </c>
      <c r="I151" s="19">
        <f t="shared" si="13"/>
        <v>119.59494018554693</v>
      </c>
      <c r="J151" s="19">
        <f t="shared" si="13"/>
        <v>54.101318359374943</v>
      </c>
      <c r="K151" s="19">
        <f t="shared" si="14"/>
        <v>81.724017333984477</v>
      </c>
      <c r="L151" s="20">
        <f t="shared" si="15"/>
        <v>1.5105734908551065</v>
      </c>
      <c r="M151" s="20">
        <f t="shared" si="12"/>
        <v>1.9563357923637115</v>
      </c>
      <c r="P151" s="18">
        <f t="shared" si="16"/>
        <v>2.2983624140687122</v>
      </c>
    </row>
    <row r="152" spans="1:16" x14ac:dyDescent="0.15">
      <c r="A152" s="18">
        <v>75.5</v>
      </c>
      <c r="B152" s="18">
        <v>150</v>
      </c>
      <c r="D152">
        <v>590.70751953125</v>
      </c>
      <c r="E152">
        <v>523.572021484375</v>
      </c>
      <c r="F152">
        <v>468.75167846679699</v>
      </c>
      <c r="G152">
        <v>467.057373046875</v>
      </c>
      <c r="I152" s="19">
        <f t="shared" si="13"/>
        <v>121.95584106445301</v>
      </c>
      <c r="J152" s="19">
        <f t="shared" si="13"/>
        <v>56.5146484375</v>
      </c>
      <c r="K152" s="19">
        <f t="shared" si="14"/>
        <v>82.395587158203014</v>
      </c>
      <c r="L152" s="20">
        <f t="shared" si="15"/>
        <v>1.4579509814933194</v>
      </c>
      <c r="M152" s="20">
        <f t="shared" ref="M152" si="17">L152+ABS($N$2)*A152</f>
        <v>1.9066850316786483</v>
      </c>
      <c r="P152" s="18">
        <f t="shared" si="16"/>
        <v>-0.29791555136069425</v>
      </c>
    </row>
    <row r="153" spans="1:16" x14ac:dyDescent="0.15">
      <c r="D153">
        <v>590.07531738281295</v>
      </c>
      <c r="E153">
        <v>522.357421875</v>
      </c>
      <c r="F153">
        <v>468.71008300781301</v>
      </c>
      <c r="G153">
        <v>467.46795654296898</v>
      </c>
      <c r="I153" s="19"/>
      <c r="J153" s="19"/>
      <c r="K153" s="19"/>
      <c r="L153" s="20"/>
      <c r="M153" s="20"/>
    </row>
    <row r="154" spans="1:16" x14ac:dyDescent="0.15">
      <c r="D154">
        <v>589.2177734375</v>
      </c>
      <c r="E154">
        <v>522.86181640625</v>
      </c>
      <c r="F154">
        <v>468.65710449218801</v>
      </c>
      <c r="G154">
        <v>467.27209472656301</v>
      </c>
      <c r="I154" s="19"/>
      <c r="J154" s="19"/>
      <c r="K154" s="19"/>
      <c r="L154" s="20"/>
      <c r="M154" s="20"/>
    </row>
    <row r="155" spans="1:16" x14ac:dyDescent="0.15">
      <c r="D155">
        <v>586.00164794921898</v>
      </c>
      <c r="E155">
        <v>521.82269287109398</v>
      </c>
      <c r="F155">
        <v>468.06512451171898</v>
      </c>
      <c r="G155">
        <v>466.74624633789102</v>
      </c>
      <c r="I155" s="19"/>
      <c r="J155" s="19"/>
      <c r="K155" s="19"/>
      <c r="L155" s="20"/>
      <c r="M155" s="20"/>
    </row>
    <row r="156" spans="1:16" x14ac:dyDescent="0.15">
      <c r="D156">
        <v>587.99169921875</v>
      </c>
      <c r="E156">
        <v>522.24407958984398</v>
      </c>
      <c r="F156">
        <v>469.10671997070301</v>
      </c>
      <c r="G156">
        <v>467.82015991210898</v>
      </c>
      <c r="I156" s="19"/>
      <c r="J156" s="19"/>
      <c r="K156" s="19"/>
      <c r="L156" s="20"/>
      <c r="M156" s="20"/>
    </row>
    <row r="157" spans="1:16" x14ac:dyDescent="0.15">
      <c r="D157">
        <v>585.90228271484398</v>
      </c>
      <c r="E157">
        <v>520.73596191406295</v>
      </c>
      <c r="F157">
        <v>467.16149902343801</v>
      </c>
      <c r="G157">
        <v>465.87338256835898</v>
      </c>
      <c r="I157" s="19"/>
      <c r="J157" s="19"/>
      <c r="K157" s="19"/>
      <c r="L157" s="20"/>
      <c r="M157" s="20"/>
    </row>
    <row r="158" spans="1:16" x14ac:dyDescent="0.15">
      <c r="D158">
        <v>585.46588134765602</v>
      </c>
      <c r="E158">
        <v>521.254150390625</v>
      </c>
      <c r="F158">
        <v>467.8408203125</v>
      </c>
      <c r="G158">
        <v>466.544189453125</v>
      </c>
      <c r="I158" s="19"/>
      <c r="J158" s="19"/>
      <c r="K158" s="19"/>
      <c r="L158" s="20"/>
      <c r="M158" s="20"/>
    </row>
    <row r="159" spans="1:16" x14ac:dyDescent="0.15">
      <c r="D159">
        <v>583.47595214843795</v>
      </c>
      <c r="E159">
        <v>519.79290771484398</v>
      </c>
      <c r="F159">
        <v>467.95968627929699</v>
      </c>
      <c r="G159">
        <v>466.90026855468801</v>
      </c>
      <c r="I159" s="19"/>
      <c r="J159" s="19"/>
      <c r="K159" s="19"/>
      <c r="L159" s="20"/>
      <c r="M159" s="20"/>
    </row>
    <row r="160" spans="1:16" x14ac:dyDescent="0.15">
      <c r="D160">
        <v>578.73638916015602</v>
      </c>
      <c r="E160">
        <v>517.71551513671898</v>
      </c>
      <c r="F160">
        <v>467.06872558593801</v>
      </c>
      <c r="G160">
        <v>466.07391357421898</v>
      </c>
      <c r="I160" s="19"/>
      <c r="J160" s="19"/>
      <c r="K160" s="19"/>
      <c r="L160" s="20"/>
      <c r="M160" s="20"/>
    </row>
    <row r="161" spans="4:13" x14ac:dyDescent="0.15">
      <c r="D161">
        <v>574.97308349609398</v>
      </c>
      <c r="E161">
        <v>515.65563964843795</v>
      </c>
      <c r="F161">
        <v>468.72247314453102</v>
      </c>
      <c r="G161">
        <v>467.13592529296898</v>
      </c>
      <c r="I161" s="19"/>
      <c r="J161" s="19"/>
      <c r="K161" s="19"/>
      <c r="L161" s="20"/>
      <c r="M161" s="20"/>
    </row>
    <row r="162" spans="4:13" x14ac:dyDescent="0.15">
      <c r="D162">
        <v>577.593994140625</v>
      </c>
      <c r="E162">
        <v>516.994873046875</v>
      </c>
      <c r="F162">
        <v>468.22479248046898</v>
      </c>
      <c r="G162">
        <v>466.44961547851602</v>
      </c>
      <c r="I162" s="19"/>
      <c r="J162" s="19"/>
      <c r="K162" s="19"/>
      <c r="L162" s="20"/>
      <c r="M162" s="20"/>
    </row>
    <row r="163" spans="4:13" x14ac:dyDescent="0.15">
      <c r="D163">
        <v>580.97772216796898</v>
      </c>
      <c r="E163">
        <v>518.45642089843795</v>
      </c>
      <c r="F163">
        <v>467.57260131835898</v>
      </c>
      <c r="G163">
        <v>466.28009033203102</v>
      </c>
      <c r="I163" s="19"/>
      <c r="J163" s="19"/>
      <c r="K163" s="19"/>
      <c r="L163" s="20"/>
      <c r="M163" s="20"/>
    </row>
    <row r="164" spans="4:13" x14ac:dyDescent="0.15">
      <c r="D164">
        <v>581.2177734375</v>
      </c>
      <c r="E164">
        <v>518.55145263671898</v>
      </c>
      <c r="F164">
        <v>468.04678344726602</v>
      </c>
      <c r="G164">
        <v>467.06951904296898</v>
      </c>
      <c r="I164" s="19"/>
      <c r="J164" s="19"/>
      <c r="K164" s="19"/>
      <c r="L164" s="20"/>
      <c r="M164" s="20"/>
    </row>
    <row r="165" spans="4:13" x14ac:dyDescent="0.15">
      <c r="D165">
        <v>577.83502197265602</v>
      </c>
      <c r="E165">
        <v>517.51275634765602</v>
      </c>
      <c r="F165">
        <v>467.08966064453102</v>
      </c>
      <c r="G165">
        <v>465.73333740234398</v>
      </c>
      <c r="I165" s="19"/>
      <c r="J165" s="19"/>
      <c r="K165" s="19"/>
      <c r="L165" s="20"/>
      <c r="M165" s="20"/>
    </row>
    <row r="166" spans="4:13" x14ac:dyDescent="0.15">
      <c r="D166">
        <v>578.29217529296898</v>
      </c>
      <c r="E166">
        <v>518.31848144531295</v>
      </c>
      <c r="F166">
        <v>467.25942993164102</v>
      </c>
      <c r="G166">
        <v>465.98449707031301</v>
      </c>
      <c r="I166" s="19"/>
      <c r="J166" s="19"/>
      <c r="K166" s="19"/>
      <c r="L166" s="20"/>
      <c r="M166" s="20"/>
    </row>
    <row r="167" spans="4:13" x14ac:dyDescent="0.15">
      <c r="D167">
        <v>575.27264404296898</v>
      </c>
      <c r="E167">
        <v>516.77294921875</v>
      </c>
      <c r="F167">
        <v>467.95916748046898</v>
      </c>
      <c r="G167">
        <v>466.78448486328102</v>
      </c>
      <c r="I167" s="19"/>
      <c r="J167" s="19"/>
      <c r="K167" s="19"/>
      <c r="L167" s="20"/>
      <c r="M167" s="20"/>
    </row>
    <row r="168" spans="4:13" x14ac:dyDescent="0.15">
      <c r="D168">
        <v>572.91082763671898</v>
      </c>
      <c r="E168">
        <v>515.09729003906295</v>
      </c>
      <c r="F168">
        <v>467.22918701171898</v>
      </c>
      <c r="G168">
        <v>466.04055786132801</v>
      </c>
      <c r="I168" s="19"/>
      <c r="J168" s="19"/>
      <c r="K168" s="19"/>
      <c r="L168" s="20"/>
      <c r="M168" s="20"/>
    </row>
    <row r="169" spans="4:13" x14ac:dyDescent="0.15">
      <c r="D169">
        <v>572.28363037109398</v>
      </c>
      <c r="E169">
        <v>515.325439453125</v>
      </c>
      <c r="F169">
        <v>466.71447753906301</v>
      </c>
      <c r="G169">
        <v>465.38888549804699</v>
      </c>
      <c r="I169" s="19"/>
      <c r="J169" s="19"/>
      <c r="K169" s="19"/>
      <c r="L169" s="20"/>
      <c r="M169" s="20"/>
    </row>
    <row r="170" spans="4:13" x14ac:dyDescent="0.15">
      <c r="D170">
        <v>572.77850341796898</v>
      </c>
      <c r="E170">
        <v>516.01867675781295</v>
      </c>
      <c r="F170">
        <v>467.72686767578102</v>
      </c>
      <c r="G170">
        <v>466.55218505859398</v>
      </c>
      <c r="I170" s="19"/>
      <c r="J170" s="19"/>
      <c r="K170" s="19"/>
      <c r="L170" s="20"/>
      <c r="M170" s="20"/>
    </row>
    <row r="171" spans="4:13" x14ac:dyDescent="0.15">
      <c r="D171">
        <v>571.41937255859398</v>
      </c>
      <c r="E171">
        <v>515.46630859375</v>
      </c>
      <c r="F171">
        <v>467.98965454101602</v>
      </c>
      <c r="G171">
        <v>466.92068481445301</v>
      </c>
      <c r="I171" s="19"/>
      <c r="J171" s="19"/>
      <c r="K171" s="19"/>
      <c r="L171" s="20"/>
      <c r="M171" s="20"/>
    </row>
    <row r="172" spans="4:13" x14ac:dyDescent="0.15">
      <c r="D172">
        <v>572.39459228515602</v>
      </c>
      <c r="E172">
        <v>515.57385253906295</v>
      </c>
      <c r="F172">
        <v>468.22946166992199</v>
      </c>
      <c r="G172">
        <v>466.86538696289102</v>
      </c>
      <c r="I172" s="19"/>
      <c r="J172" s="19"/>
      <c r="K172" s="19"/>
      <c r="L172" s="20"/>
      <c r="M172" s="20"/>
    </row>
    <row r="173" spans="4:13" x14ac:dyDescent="0.15">
      <c r="D173">
        <v>572.17321777343795</v>
      </c>
      <c r="E173">
        <v>515.13848876953102</v>
      </c>
      <c r="F173">
        <v>467.39611816406301</v>
      </c>
      <c r="G173">
        <v>465.96331787109398</v>
      </c>
      <c r="I173" s="19"/>
      <c r="J173" s="19"/>
      <c r="K173" s="19"/>
      <c r="L173" s="20"/>
      <c r="M173" s="20"/>
    </row>
    <row r="174" spans="4:13" x14ac:dyDescent="0.15">
      <c r="D174">
        <v>570.58483886718795</v>
      </c>
      <c r="E174">
        <v>514.10223388671898</v>
      </c>
      <c r="F174">
        <v>468.73849487304699</v>
      </c>
      <c r="G174">
        <v>467.20153808593801</v>
      </c>
      <c r="I174" s="19"/>
      <c r="J174" s="19"/>
      <c r="K174" s="19"/>
      <c r="L174" s="20"/>
      <c r="M174" s="20"/>
    </row>
    <row r="175" spans="4:13" x14ac:dyDescent="0.15">
      <c r="D175">
        <v>569.95520019531295</v>
      </c>
      <c r="E175">
        <v>513.98211669921898</v>
      </c>
      <c r="F175">
        <v>469.23074340820301</v>
      </c>
      <c r="G175">
        <v>467.27261352539102</v>
      </c>
      <c r="I175" s="19"/>
      <c r="J175" s="19"/>
      <c r="K175" s="19"/>
      <c r="L175" s="20"/>
      <c r="M175" s="20"/>
    </row>
    <row r="176" spans="4:13" x14ac:dyDescent="0.15">
      <c r="D176">
        <v>571.62438964843795</v>
      </c>
      <c r="E176">
        <v>515.51025390625</v>
      </c>
      <c r="F176">
        <v>468.34133911132801</v>
      </c>
      <c r="G176">
        <v>466.45169067382801</v>
      </c>
      <c r="I176" s="19"/>
      <c r="J176" s="19"/>
      <c r="K176" s="19"/>
      <c r="L176" s="20"/>
      <c r="M176" s="20"/>
    </row>
    <row r="177" spans="4:13" x14ac:dyDescent="0.15">
      <c r="D177">
        <v>573.09039306640602</v>
      </c>
      <c r="E177">
        <v>515.50042724609398</v>
      </c>
      <c r="F177">
        <v>468.96124267578102</v>
      </c>
      <c r="G177">
        <v>467.26458740234398</v>
      </c>
      <c r="I177" s="19"/>
      <c r="J177" s="19"/>
      <c r="K177" s="19"/>
      <c r="L177" s="20"/>
      <c r="M177" s="20"/>
    </row>
    <row r="178" spans="4:13" x14ac:dyDescent="0.15">
      <c r="D178">
        <v>578.11608886718795</v>
      </c>
      <c r="E178">
        <v>518.074462890625</v>
      </c>
      <c r="F178">
        <v>468.93902587890602</v>
      </c>
      <c r="G178">
        <v>467.00955200195301</v>
      </c>
      <c r="I178" s="19"/>
      <c r="J178" s="19"/>
      <c r="K178" s="19"/>
      <c r="L178" s="20"/>
      <c r="M178" s="20"/>
    </row>
    <row r="179" spans="4:13" x14ac:dyDescent="0.15">
      <c r="D179">
        <v>580.70989990234398</v>
      </c>
      <c r="E179">
        <v>519.280029296875</v>
      </c>
      <c r="F179">
        <v>468.42068481445301</v>
      </c>
      <c r="G179">
        <v>466.473388671875</v>
      </c>
      <c r="I179" s="19"/>
      <c r="J179" s="19"/>
      <c r="K179" s="19"/>
      <c r="L179" s="20"/>
      <c r="M179" s="20"/>
    </row>
    <row r="180" spans="4:13" x14ac:dyDescent="0.15">
      <c r="D180">
        <v>580.052001953125</v>
      </c>
      <c r="E180">
        <v>518.77325439453102</v>
      </c>
      <c r="F180">
        <v>468.73876953125</v>
      </c>
      <c r="G180">
        <v>467.05270385742199</v>
      </c>
      <c r="I180" s="19"/>
      <c r="J180" s="19"/>
      <c r="K180" s="19"/>
      <c r="L180" s="20"/>
      <c r="M180" s="20"/>
    </row>
    <row r="181" spans="4:13" x14ac:dyDescent="0.15">
      <c r="D181">
        <v>581.69232177734398</v>
      </c>
      <c r="E181">
        <v>519.54302978515602</v>
      </c>
      <c r="F181">
        <v>469.20101928710898</v>
      </c>
      <c r="G181">
        <v>467.539794921875</v>
      </c>
      <c r="I181" s="19"/>
      <c r="J181" s="19"/>
      <c r="K181" s="19"/>
      <c r="L181" s="20"/>
      <c r="M181" s="20"/>
    </row>
    <row r="182" spans="4:13" x14ac:dyDescent="0.15">
      <c r="D182">
        <v>582.922119140625</v>
      </c>
      <c r="E182">
        <v>520.078369140625</v>
      </c>
      <c r="F182">
        <v>468.24884033203102</v>
      </c>
      <c r="G182">
        <v>466.33953857421898</v>
      </c>
      <c r="I182" s="19"/>
      <c r="J182" s="19"/>
      <c r="K182" s="19"/>
      <c r="L182" s="20"/>
      <c r="M182" s="20"/>
    </row>
    <row r="183" spans="4:13" x14ac:dyDescent="0.15">
      <c r="D183">
        <v>580.25848388671898</v>
      </c>
      <c r="E183">
        <v>518.61956787109398</v>
      </c>
      <c r="F183">
        <v>468.26254272460898</v>
      </c>
      <c r="G183">
        <v>466.80361938476602</v>
      </c>
      <c r="I183" s="19"/>
      <c r="J183" s="19"/>
      <c r="K183" s="19"/>
      <c r="L183" s="20"/>
      <c r="M183" s="20"/>
    </row>
    <row r="184" spans="4:13" x14ac:dyDescent="0.15">
      <c r="D184">
        <v>580.88122558593795</v>
      </c>
      <c r="E184">
        <v>519.09606933593795</v>
      </c>
      <c r="F184">
        <v>468.58294677734398</v>
      </c>
      <c r="G184">
        <v>467.12997436523398</v>
      </c>
      <c r="I184" s="19"/>
      <c r="J184" s="19"/>
      <c r="K184" s="19"/>
      <c r="L184" s="20"/>
      <c r="M184" s="20"/>
    </row>
    <row r="185" spans="4:13" x14ac:dyDescent="0.15">
      <c r="D185">
        <v>580.76556396484398</v>
      </c>
      <c r="E185">
        <v>519.490234375</v>
      </c>
      <c r="F185">
        <v>467.06951904296898</v>
      </c>
      <c r="G185">
        <v>465.79611206054699</v>
      </c>
      <c r="I185" s="19"/>
      <c r="J185" s="19"/>
      <c r="K185" s="19"/>
      <c r="L185" s="20"/>
      <c r="M185" s="20"/>
    </row>
    <row r="186" spans="4:13" x14ac:dyDescent="0.15">
      <c r="D186">
        <v>578.10827636718795</v>
      </c>
      <c r="E186">
        <v>517.7822265625</v>
      </c>
      <c r="F186">
        <v>468.517822265625</v>
      </c>
      <c r="G186">
        <v>467.13333129882801</v>
      </c>
      <c r="I186" s="19"/>
      <c r="J186" s="19"/>
      <c r="K186" s="19"/>
      <c r="L186" s="20"/>
      <c r="M186" s="20"/>
    </row>
    <row r="187" spans="4:13" x14ac:dyDescent="0.15">
      <c r="D187">
        <v>579.54376220703102</v>
      </c>
      <c r="E187">
        <v>518.97937011718795</v>
      </c>
      <c r="F187">
        <v>467.4248046875</v>
      </c>
      <c r="G187">
        <v>465.80929565429699</v>
      </c>
      <c r="I187" s="19"/>
      <c r="J187" s="19"/>
      <c r="K187" s="19"/>
      <c r="L187" s="20"/>
      <c r="M187" s="20"/>
    </row>
    <row r="188" spans="4:13" x14ac:dyDescent="0.15">
      <c r="D188">
        <v>576.046630859375</v>
      </c>
      <c r="E188">
        <v>516.48211669921898</v>
      </c>
      <c r="F188">
        <v>468.20309448242199</v>
      </c>
      <c r="G188">
        <v>466.98501586914102</v>
      </c>
      <c r="I188" s="19"/>
      <c r="J188" s="19"/>
      <c r="K188" s="19"/>
      <c r="L188" s="20"/>
      <c r="M188" s="20"/>
    </row>
    <row r="189" spans="4:13" x14ac:dyDescent="0.15">
      <c r="D189">
        <v>571.36810302734398</v>
      </c>
      <c r="E189">
        <v>515.02136230468795</v>
      </c>
      <c r="F189">
        <v>466.75787353515602</v>
      </c>
      <c r="G189">
        <v>465.27493286132801</v>
      </c>
      <c r="I189" s="19"/>
      <c r="J189" s="19"/>
      <c r="K189" s="19"/>
      <c r="L189" s="20"/>
      <c r="M189" s="20"/>
    </row>
    <row r="190" spans="4:13" x14ac:dyDescent="0.15"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5642</vt:lpstr>
      <vt:lpstr>5646</vt:lpstr>
      <vt:lpstr>5707</vt:lpstr>
      <vt:lpstr>5710</vt:lpstr>
      <vt:lpstr>6226</vt:lpstr>
      <vt:lpstr>6228</vt:lpstr>
      <vt:lpstr>6231</vt:lpstr>
      <vt:lpstr>6235</vt:lpstr>
      <vt:lpstr>6263</vt:lpstr>
      <vt:lpstr>6264</vt:lpstr>
      <vt:lpstr>6267</vt:lpstr>
      <vt:lpstr>6272</vt:lpstr>
      <vt:lpstr>6302</vt:lpstr>
      <vt:lpstr>6303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2021-07-02T18:39:03Z</dcterms:modified>
</cp:coreProperties>
</file>