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3/10252023 Ex248/"/>
    </mc:Choice>
  </mc:AlternateContent>
  <xr:revisionPtr revIDLastSave="0" documentId="13_ncr:1_{1D853843-54A7-4B40-A8F2-D6D6879EA145}" xr6:coauthVersionLast="47" xr6:coauthVersionMax="47" xr10:uidLastSave="{00000000-0000-0000-0000-000000000000}"/>
  <bookViews>
    <workbookView xWindow="11300" yWindow="500" windowWidth="28800" windowHeight="1634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Q35" i="1"/>
  <c r="P35" i="1"/>
  <c r="M35" i="1"/>
  <c r="N35" i="1" s="1"/>
  <c r="O35" i="1" s="1"/>
  <c r="L35" i="1"/>
  <c r="K35" i="1"/>
  <c r="I35" i="1"/>
  <c r="F35" i="1"/>
  <c r="D35" i="1"/>
  <c r="D32" i="1"/>
  <c r="D33" i="1"/>
  <c r="D34" i="1"/>
  <c r="D31" i="1"/>
  <c r="I32" i="1"/>
  <c r="I31" i="1"/>
  <c r="Q26" i="1"/>
  <c r="P26" i="1"/>
  <c r="I26" i="1"/>
  <c r="R26" i="1" s="1"/>
  <c r="I19" i="1"/>
  <c r="R21" i="1" s="1"/>
  <c r="Q21" i="1"/>
  <c r="P21" i="1"/>
  <c r="L21" i="1"/>
  <c r="K21" i="1"/>
  <c r="F21" i="1"/>
  <c r="D20" i="1"/>
  <c r="D19" i="1"/>
  <c r="D21" i="1" s="1"/>
  <c r="Q12" i="1"/>
  <c r="P12" i="1"/>
  <c r="I21" i="1" l="1"/>
  <c r="M26" i="1"/>
  <c r="N26" i="1" s="1"/>
  <c r="O26" i="1" s="1"/>
  <c r="M21" i="1"/>
  <c r="N21" i="1" s="1"/>
  <c r="O21" i="1" s="1"/>
  <c r="L12" i="1"/>
  <c r="I5" i="1"/>
  <c r="K12" i="1"/>
  <c r="F12" i="1"/>
  <c r="D6" i="1"/>
  <c r="D7" i="1"/>
  <c r="D8" i="1"/>
  <c r="D9" i="1"/>
  <c r="D10" i="1"/>
  <c r="D11" i="1"/>
  <c r="D5" i="1"/>
  <c r="D12" i="1" l="1"/>
  <c r="I12" i="1"/>
  <c r="M12" i="1" s="1"/>
  <c r="N12" i="1" s="1"/>
  <c r="O12" i="1" s="1"/>
  <c r="R12" i="1"/>
</calcChain>
</file>

<file path=xl/sharedStrings.xml><?xml version="1.0" encoding="utf-8"?>
<sst xmlns="http://schemas.openxmlformats.org/spreadsheetml/2006/main" count="98" uniqueCount="22">
  <si>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</si>
  <si>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</si>
  <si>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</si>
  <si>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</si>
  <si>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</si>
  <si>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</si>
  <si>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</si>
  <si>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</si>
  <si>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</si>
  <si>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</si>
  <si>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</si>
  <si>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</si>
  <si>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</si>
  <si>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</si>
  <si>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</si>
  <si>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</si>
  <si>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3</t>
  </si>
  <si>
    <t>Worm 4</t>
  </si>
  <si>
    <t>Worm 5</t>
  </si>
  <si>
    <t>Time to first puncture</t>
  </si>
  <si>
    <t>Time to successful completion</t>
  </si>
  <si>
    <t>Worm 2 - stopped filming for some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</si>
</sst>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35"/>
  <sheetViews>
    <sheetView tabSelected="1" topLeftCell="L2" zoomScale="61" workbookViewId="0">
      <selection activeCell="W4" sqref="W4:W7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6.1640625" customWidth="1"/>
    <col min="21" max="21" width="13.1640625" customWidth="1"/>
    <col min="24" max="24" width="14.83203125" customWidth="1"/>
  </cols>
  <sheetData>
    <row r="1" spans="2:24" ht="6" customHeight="1" x14ac:dyDescent="0.2"/>
    <row r="2" spans="2:24" s="1" customFormat="1" x14ac:dyDescent="0.2">
      <c r="B2" s="3" t="s">
        <v>15</v>
      </c>
      <c r="O2" s="7"/>
      <c r="P2" s="7"/>
      <c r="Q2" s="7"/>
      <c r="R2" s="7"/>
    </row>
    <row r="3" spans="2:24" ht="64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14</v>
      </c>
      <c r="Q3" s="6" t="s">
        <v>19</v>
      </c>
      <c r="R3" s="6" t="s">
        <v>20</v>
      </c>
      <c r="T3" s="6" t="s">
        <v>11</v>
      </c>
      <c r="U3" s="6" t="s">
        <v>13</v>
      </c>
      <c r="V3" s="6" t="s">
        <v>14</v>
      </c>
      <c r="W3" s="6" t="s">
        <v>19</v>
      </c>
      <c r="X3" s="6" t="s">
        <v>20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>
        <v>41.843971631205676</v>
      </c>
      <c r="U4" s="5">
        <v>58.156028368794324</v>
      </c>
      <c r="V4" s="5">
        <v>6.6666666666666666E-2</v>
      </c>
      <c r="W4" s="5">
        <v>1.175</v>
      </c>
      <c r="X4" s="5">
        <v>0.91666666666666663</v>
      </c>
    </row>
    <row r="5" spans="2:24" x14ac:dyDescent="0.2">
      <c r="B5">
        <v>8</v>
      </c>
      <c r="C5">
        <v>11</v>
      </c>
      <c r="D5">
        <f>(C5-B5)+1</f>
        <v>4</v>
      </c>
      <c r="E5">
        <v>141</v>
      </c>
      <c r="F5">
        <v>1</v>
      </c>
      <c r="G5">
        <v>142</v>
      </c>
      <c r="H5">
        <v>251</v>
      </c>
      <c r="I5">
        <f>(H5-G5)+1</f>
        <v>110</v>
      </c>
      <c r="J5">
        <v>252</v>
      </c>
      <c r="K5">
        <v>1</v>
      </c>
      <c r="L5">
        <v>252</v>
      </c>
      <c r="T5" s="5">
        <v>66.666666666666657</v>
      </c>
      <c r="U5" s="5">
        <v>33.333333333333343</v>
      </c>
      <c r="V5" s="5">
        <v>8.3333333333333332E-3</v>
      </c>
      <c r="W5" s="5">
        <v>0.1</v>
      </c>
      <c r="X5" s="5">
        <v>1.2666666666666666</v>
      </c>
    </row>
    <row r="6" spans="2:24" x14ac:dyDescent="0.2">
      <c r="B6">
        <v>23</v>
      </c>
      <c r="C6">
        <v>27</v>
      </c>
      <c r="D6">
        <f t="shared" ref="D6:D11" si="0">(C6-B6)+1</f>
        <v>5</v>
      </c>
      <c r="T6" s="5"/>
      <c r="U6" s="5"/>
      <c r="V6" s="5">
        <v>8.3333333333333332E-3</v>
      </c>
      <c r="W6" s="5">
        <v>8.3333333333333332E-3</v>
      </c>
      <c r="X6" s="5">
        <v>1.9666666666666666</v>
      </c>
    </row>
    <row r="7" spans="2:24" x14ac:dyDescent="0.2">
      <c r="B7">
        <v>30</v>
      </c>
      <c r="C7">
        <v>37</v>
      </c>
      <c r="D7">
        <f t="shared" si="0"/>
        <v>8</v>
      </c>
      <c r="T7" s="5">
        <v>16.8</v>
      </c>
      <c r="U7" s="5">
        <v>83.2</v>
      </c>
      <c r="V7" s="5">
        <v>0.1</v>
      </c>
      <c r="W7" s="5">
        <v>0.75</v>
      </c>
      <c r="X7" s="5">
        <v>0.80833333333333335</v>
      </c>
    </row>
    <row r="8" spans="2:24" x14ac:dyDescent="0.2">
      <c r="B8">
        <v>40</v>
      </c>
      <c r="C8">
        <v>54</v>
      </c>
      <c r="D8">
        <f t="shared" si="0"/>
        <v>15</v>
      </c>
    </row>
    <row r="9" spans="2:24" x14ac:dyDescent="0.2">
      <c r="B9">
        <v>62</v>
      </c>
      <c r="C9">
        <v>70</v>
      </c>
      <c r="D9">
        <f t="shared" si="0"/>
        <v>9</v>
      </c>
    </row>
    <row r="10" spans="2:24" x14ac:dyDescent="0.2">
      <c r="B10">
        <v>91</v>
      </c>
      <c r="C10">
        <v>105</v>
      </c>
      <c r="D10">
        <f t="shared" si="0"/>
        <v>15</v>
      </c>
    </row>
    <row r="11" spans="2:24" x14ac:dyDescent="0.2">
      <c r="B11">
        <v>139</v>
      </c>
      <c r="C11">
        <v>140</v>
      </c>
      <c r="D11">
        <f t="shared" si="0"/>
        <v>2</v>
      </c>
    </row>
    <row r="12" spans="2:24" x14ac:dyDescent="0.2">
      <c r="D12">
        <f>SUM(D5:D11)</f>
        <v>58</v>
      </c>
      <c r="F12">
        <f>SUM(F5:F11)</f>
        <v>1</v>
      </c>
      <c r="I12">
        <f>SUM(I5:I11)</f>
        <v>110</v>
      </c>
      <c r="K12">
        <f>SUM(K5:K11)</f>
        <v>1</v>
      </c>
      <c r="L12">
        <f>SUM(L5:L11)</f>
        <v>252</v>
      </c>
      <c r="M12">
        <f>L12-(I12+K12)</f>
        <v>141</v>
      </c>
      <c r="N12" s="5">
        <f>((D12+F12)/M12)*100</f>
        <v>41.843971631205676</v>
      </c>
      <c r="O12" s="5">
        <f>100-N12</f>
        <v>58.156028368794324</v>
      </c>
      <c r="P12" s="5">
        <f>B5/120</f>
        <v>6.6666666666666666E-2</v>
      </c>
      <c r="Q12" s="5">
        <f>E5/120</f>
        <v>1.175</v>
      </c>
      <c r="R12" s="5">
        <f>I5/120</f>
        <v>0.91666666666666663</v>
      </c>
    </row>
    <row r="14" spans="2:24" s="1" customFormat="1" x14ac:dyDescent="0.2">
      <c r="B14" s="3" t="s">
        <v>21</v>
      </c>
      <c r="O14" s="7"/>
      <c r="P14" s="7"/>
      <c r="Q14" s="7"/>
      <c r="R14" s="7"/>
    </row>
    <row r="16" spans="2:24" s="1" customFormat="1" x14ac:dyDescent="0.2">
      <c r="B16" s="3" t="s">
        <v>16</v>
      </c>
      <c r="O16" s="7"/>
      <c r="P16" s="7"/>
      <c r="Q16" s="7"/>
      <c r="R16" s="7"/>
    </row>
    <row r="17" spans="2:18" ht="48" x14ac:dyDescent="0.2">
      <c r="B17" s="10" t="s">
        <v>0</v>
      </c>
      <c r="C17" s="10"/>
      <c r="D17" s="10"/>
      <c r="E17" s="10" t="s">
        <v>4</v>
      </c>
      <c r="F17" s="10"/>
      <c r="G17" s="10" t="s">
        <v>7</v>
      </c>
      <c r="H17" s="10"/>
      <c r="I17" s="10"/>
      <c r="J17" s="10" t="s">
        <v>8</v>
      </c>
      <c r="K17" s="10"/>
      <c r="L17" s="4" t="s">
        <v>12</v>
      </c>
      <c r="M17" s="4" t="s">
        <v>10</v>
      </c>
      <c r="N17" s="6" t="s">
        <v>11</v>
      </c>
      <c r="O17" s="6" t="s">
        <v>13</v>
      </c>
      <c r="P17" s="6" t="s">
        <v>14</v>
      </c>
      <c r="Q17" s="6" t="s">
        <v>19</v>
      </c>
      <c r="R17" s="6" t="s">
        <v>20</v>
      </c>
    </row>
    <row r="18" spans="2:18" x14ac:dyDescent="0.2">
      <c r="B18" s="2" t="s">
        <v>1</v>
      </c>
      <c r="C18" s="2" t="s">
        <v>2</v>
      </c>
      <c r="D18" s="2" t="s">
        <v>3</v>
      </c>
      <c r="E18" s="2" t="s">
        <v>5</v>
      </c>
      <c r="F18" s="2" t="s">
        <v>6</v>
      </c>
      <c r="G18" s="2" t="s">
        <v>1</v>
      </c>
      <c r="H18" s="2" t="s">
        <v>2</v>
      </c>
      <c r="I18" s="2" t="s">
        <v>3</v>
      </c>
      <c r="J18" s="2" t="s">
        <v>5</v>
      </c>
      <c r="K18" s="2" t="s">
        <v>6</v>
      </c>
      <c r="L18" s="2" t="s">
        <v>9</v>
      </c>
    </row>
    <row r="19" spans="2:18" x14ac:dyDescent="0.2">
      <c r="B19">
        <v>1</v>
      </c>
      <c r="C19">
        <v>2</v>
      </c>
      <c r="D19">
        <f>(C19-B19)+1</f>
        <v>2</v>
      </c>
      <c r="E19">
        <v>12</v>
      </c>
      <c r="F19">
        <v>1</v>
      </c>
      <c r="G19">
        <v>13</v>
      </c>
      <c r="H19">
        <v>164</v>
      </c>
      <c r="I19">
        <f>(H19-G19)+1</f>
        <v>152</v>
      </c>
      <c r="J19">
        <v>165</v>
      </c>
      <c r="K19">
        <v>1</v>
      </c>
      <c r="L19">
        <v>165</v>
      </c>
    </row>
    <row r="20" spans="2:18" x14ac:dyDescent="0.2">
      <c r="B20">
        <v>7</v>
      </c>
      <c r="C20">
        <v>11</v>
      </c>
      <c r="D20">
        <f t="shared" ref="D20" si="1">(C20-B20)+1</f>
        <v>5</v>
      </c>
    </row>
    <row r="21" spans="2:18" x14ac:dyDescent="0.2">
      <c r="D21">
        <f>SUM(D19:D20)</f>
        <v>7</v>
      </c>
      <c r="F21">
        <f>SUM(F19:F20)</f>
        <v>1</v>
      </c>
      <c r="I21">
        <f>SUM(I19:I20)</f>
        <v>152</v>
      </c>
      <c r="K21">
        <f>SUM(K19:K20)</f>
        <v>1</v>
      </c>
      <c r="L21">
        <f>SUM(L19:L20)</f>
        <v>165</v>
      </c>
      <c r="M21">
        <f>L21-(I21+K21)</f>
        <v>12</v>
      </c>
      <c r="N21" s="5">
        <f>((D21+F21)/M21)*100</f>
        <v>66.666666666666657</v>
      </c>
      <c r="O21" s="5">
        <f>100-N21</f>
        <v>33.333333333333343</v>
      </c>
      <c r="P21" s="5">
        <f>B19/120</f>
        <v>8.3333333333333332E-3</v>
      </c>
      <c r="Q21" s="5">
        <f>E19/120</f>
        <v>0.1</v>
      </c>
      <c r="R21" s="5">
        <f>I19/120</f>
        <v>1.2666666666666666</v>
      </c>
    </row>
    <row r="23" spans="2:18" s="1" customFormat="1" x14ac:dyDescent="0.2">
      <c r="B23" s="3" t="s">
        <v>17</v>
      </c>
      <c r="O23" s="7"/>
      <c r="P23" s="7"/>
      <c r="Q23" s="7"/>
      <c r="R23" s="7"/>
    </row>
    <row r="24" spans="2:18" ht="48" x14ac:dyDescent="0.2">
      <c r="B24" s="10" t="s">
        <v>0</v>
      </c>
      <c r="C24" s="10"/>
      <c r="D24" s="10"/>
      <c r="E24" s="10" t="s">
        <v>4</v>
      </c>
      <c r="F24" s="10"/>
      <c r="G24" s="10" t="s">
        <v>7</v>
      </c>
      <c r="H24" s="10"/>
      <c r="I24" s="10"/>
      <c r="J24" s="10" t="s">
        <v>8</v>
      </c>
      <c r="K24" s="10"/>
      <c r="L24" s="4" t="s">
        <v>12</v>
      </c>
      <c r="M24" s="4" t="s">
        <v>10</v>
      </c>
      <c r="N24" s="6" t="s">
        <v>11</v>
      </c>
      <c r="O24" s="6" t="s">
        <v>13</v>
      </c>
      <c r="P24" s="6" t="s">
        <v>14</v>
      </c>
      <c r="Q24" s="6" t="s">
        <v>19</v>
      </c>
      <c r="R24" s="6" t="s">
        <v>20</v>
      </c>
    </row>
    <row r="25" spans="2:18" x14ac:dyDescent="0.2">
      <c r="B25" s="2" t="s">
        <v>1</v>
      </c>
      <c r="C25" s="2" t="s">
        <v>2</v>
      </c>
      <c r="D25" s="2" t="s">
        <v>3</v>
      </c>
      <c r="E25" s="2" t="s">
        <v>5</v>
      </c>
      <c r="F25" s="2" t="s">
        <v>6</v>
      </c>
      <c r="G25" s="2" t="s">
        <v>1</v>
      </c>
      <c r="H25" s="2" t="s">
        <v>2</v>
      </c>
      <c r="I25" s="2" t="s">
        <v>3</v>
      </c>
      <c r="J25" s="2" t="s">
        <v>5</v>
      </c>
      <c r="K25" s="2" t="s">
        <v>6</v>
      </c>
      <c r="L25" s="2" t="s">
        <v>9</v>
      </c>
    </row>
    <row r="26" spans="2:18" s="8" customFormat="1" x14ac:dyDescent="0.2">
      <c r="E26" s="8">
        <v>1</v>
      </c>
      <c r="F26" s="8">
        <v>1</v>
      </c>
      <c r="G26" s="8">
        <v>2</v>
      </c>
      <c r="H26" s="8">
        <v>237</v>
      </c>
      <c r="I26">
        <f>(H26-G26)+1</f>
        <v>236</v>
      </c>
      <c r="J26" s="8">
        <v>238</v>
      </c>
      <c r="K26" s="8">
        <v>1</v>
      </c>
      <c r="L26" s="8">
        <v>238</v>
      </c>
      <c r="M26">
        <f>L26-(I26+K26)</f>
        <v>1</v>
      </c>
      <c r="N26" s="5">
        <f>((D26+F26)/M26)*100</f>
        <v>100</v>
      </c>
      <c r="O26" s="5">
        <f>100-N26</f>
        <v>0</v>
      </c>
      <c r="P26" s="9">
        <f>E26/120</f>
        <v>8.3333333333333332E-3</v>
      </c>
      <c r="Q26" s="9">
        <f>E26/120</f>
        <v>8.3333333333333332E-3</v>
      </c>
      <c r="R26" s="9">
        <f>I26/120</f>
        <v>1.9666666666666666</v>
      </c>
    </row>
    <row r="27" spans="2:18" s="8" customFormat="1" x14ac:dyDescent="0.2">
      <c r="O27" s="9"/>
      <c r="P27" s="9"/>
      <c r="Q27" s="9"/>
      <c r="R27" s="9"/>
    </row>
    <row r="28" spans="2:18" s="1" customFormat="1" x14ac:dyDescent="0.2">
      <c r="B28" s="3" t="s">
        <v>18</v>
      </c>
      <c r="O28" s="7"/>
      <c r="P28" s="7"/>
      <c r="Q28" s="7"/>
      <c r="R28" s="7"/>
    </row>
    <row r="29" spans="2:18" ht="48" x14ac:dyDescent="0.2">
      <c r="B29" s="10" t="s">
        <v>0</v>
      </c>
      <c r="C29" s="10"/>
      <c r="D29" s="10"/>
      <c r="E29" s="10" t="s">
        <v>4</v>
      </c>
      <c r="F29" s="10"/>
      <c r="G29" s="10" t="s">
        <v>7</v>
      </c>
      <c r="H29" s="10"/>
      <c r="I29" s="10"/>
      <c r="J29" s="10" t="s">
        <v>8</v>
      </c>
      <c r="K29" s="10"/>
      <c r="L29" s="4" t="s">
        <v>12</v>
      </c>
      <c r="M29" s="4" t="s">
        <v>10</v>
      </c>
      <c r="N29" s="6" t="s">
        <v>11</v>
      </c>
      <c r="O29" s="6" t="s">
        <v>13</v>
      </c>
      <c r="P29" s="6" t="s">
        <v>14</v>
      </c>
      <c r="Q29" s="6" t="s">
        <v>19</v>
      </c>
      <c r="R29" s="6" t="s">
        <v>20</v>
      </c>
    </row>
    <row r="30" spans="2:18" x14ac:dyDescent="0.2">
      <c r="B30" s="2" t="s">
        <v>1</v>
      </c>
      <c r="C30" s="2" t="s">
        <v>2</v>
      </c>
      <c r="D30" s="2" t="s">
        <v>3</v>
      </c>
      <c r="E30" s="2" t="s">
        <v>5</v>
      </c>
      <c r="F30" s="2" t="s">
        <v>6</v>
      </c>
      <c r="G30" s="2" t="s">
        <v>1</v>
      </c>
      <c r="H30" s="2" t="s">
        <v>2</v>
      </c>
      <c r="I30" s="2" t="s">
        <v>3</v>
      </c>
      <c r="J30" s="2" t="s">
        <v>5</v>
      </c>
      <c r="K30" s="2" t="s">
        <v>6</v>
      </c>
      <c r="L30" s="2" t="s">
        <v>9</v>
      </c>
    </row>
    <row r="31" spans="2:18" x14ac:dyDescent="0.2">
      <c r="B31">
        <v>12</v>
      </c>
      <c r="C31">
        <v>13</v>
      </c>
      <c r="D31">
        <f>(C31-B31)+1</f>
        <v>2</v>
      </c>
      <c r="E31">
        <v>90</v>
      </c>
      <c r="F31">
        <v>1</v>
      </c>
      <c r="G31">
        <v>91</v>
      </c>
      <c r="H31">
        <v>145</v>
      </c>
      <c r="I31">
        <f>(H31-G31)+1</f>
        <v>55</v>
      </c>
      <c r="J31">
        <v>403</v>
      </c>
      <c r="K31">
        <v>1</v>
      </c>
      <c r="L31">
        <v>403</v>
      </c>
    </row>
    <row r="32" spans="2:18" x14ac:dyDescent="0.2">
      <c r="B32">
        <v>53</v>
      </c>
      <c r="C32">
        <v>75</v>
      </c>
      <c r="D32">
        <f t="shared" ref="D32:D34" si="2">(C32-B32)+1</f>
        <v>23</v>
      </c>
      <c r="E32">
        <v>305</v>
      </c>
      <c r="F32">
        <v>1</v>
      </c>
      <c r="G32">
        <v>306</v>
      </c>
      <c r="H32">
        <v>402</v>
      </c>
      <c r="I32">
        <f>(H32-G32)+1</f>
        <v>97</v>
      </c>
    </row>
    <row r="33" spans="2:18" x14ac:dyDescent="0.2">
      <c r="B33">
        <v>81</v>
      </c>
      <c r="C33">
        <v>89</v>
      </c>
      <c r="D33">
        <f t="shared" si="2"/>
        <v>9</v>
      </c>
      <c r="N33" s="5"/>
    </row>
    <row r="34" spans="2:18" x14ac:dyDescent="0.2">
      <c r="B34">
        <v>299</v>
      </c>
      <c r="C34">
        <v>304</v>
      </c>
      <c r="D34">
        <f t="shared" si="2"/>
        <v>6</v>
      </c>
    </row>
    <row r="35" spans="2:18" x14ac:dyDescent="0.2">
      <c r="D35">
        <f>SUM(D31:D34)</f>
        <v>40</v>
      </c>
      <c r="F35">
        <f>SUM(F31:F34)</f>
        <v>2</v>
      </c>
      <c r="I35">
        <f>SUM(I31:I34)</f>
        <v>152</v>
      </c>
      <c r="K35">
        <f>SUM(K31:K34)</f>
        <v>1</v>
      </c>
      <c r="L35">
        <f>SUM(L31:L34)</f>
        <v>403</v>
      </c>
      <c r="M35">
        <f>L35-(I35+K35)</f>
        <v>250</v>
      </c>
      <c r="N35" s="5">
        <f>((D35+F35)/M35)*100</f>
        <v>16.8</v>
      </c>
      <c r="O35" s="5">
        <f>100-N35</f>
        <v>83.2</v>
      </c>
      <c r="P35" s="5">
        <f>B31/120</f>
        <v>0.1</v>
      </c>
      <c r="Q35" s="5">
        <f>E31/120</f>
        <v>0.75</v>
      </c>
      <c r="R35" s="5">
        <f>I32/120</f>
        <v>0.80833333333333335</v>
      </c>
    </row>
  </sheetData>
  <mergeCells count="16">
    <mergeCell ref="B29:D29"/>
    <mergeCell ref="E29:F29"/>
    <mergeCell ref="G29:I29"/>
    <mergeCell ref="J29:K29"/>
    <mergeCell ref="B17:D17"/>
    <mergeCell ref="E17:F17"/>
    <mergeCell ref="G17:I17"/>
    <mergeCell ref="J17:K17"/>
    <mergeCell ref="B24:D24"/>
    <mergeCell ref="E24:F24"/>
    <mergeCell ref="G24:I24"/>
    <mergeCell ref="J24:K24"/>
    <mergeCell ref="B3:D3"/>
    <mergeCell ref="E3:F3"/>
    <mergeCell ref="G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2024-03-26T19:38:59Z</dcterms:modified>
</cp:coreProperties>
</file>