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Supplemental Figures/Supplemental Figure 3/Behavior worksheets - 5 min cutoff/Ex176/"/>
    </mc:Choice>
  </mc:AlternateContent>
  <xr:revisionPtr revIDLastSave="0" documentId="13_ncr:1_{3B0FE355-6EDD-5345-A2A4-71A3103D383E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R61" i="1"/>
  <c r="R50" i="1"/>
  <c r="R40" i="1"/>
  <c r="R33" i="1"/>
  <c r="R27" i="1"/>
  <c r="R20" i="1"/>
  <c r="R14" i="1"/>
  <c r="R5" i="1"/>
  <c r="Q66" i="1"/>
  <c r="P66" i="1"/>
  <c r="I66" i="1"/>
  <c r="D66" i="1"/>
  <c r="Q61" i="1"/>
  <c r="P61" i="1"/>
  <c r="O61" i="1"/>
  <c r="M61" i="1"/>
  <c r="N61" i="1" s="1"/>
  <c r="L61" i="1"/>
  <c r="K61" i="1"/>
  <c r="I61" i="1"/>
  <c r="F61" i="1"/>
  <c r="D61" i="1"/>
  <c r="D58" i="1"/>
  <c r="D59" i="1"/>
  <c r="D60" i="1"/>
  <c r="I57" i="1"/>
  <c r="I56" i="1"/>
  <c r="D57" i="1"/>
  <c r="D56" i="1"/>
  <c r="Q50" i="1"/>
  <c r="P50" i="1"/>
  <c r="L50" i="1"/>
  <c r="K50" i="1"/>
  <c r="F50" i="1"/>
  <c r="I46" i="1"/>
  <c r="I47" i="1"/>
  <c r="I45" i="1"/>
  <c r="D49" i="1"/>
  <c r="D46" i="1"/>
  <c r="D47" i="1"/>
  <c r="D48" i="1"/>
  <c r="D45" i="1"/>
  <c r="Q40" i="1"/>
  <c r="P40" i="1"/>
  <c r="L40" i="1"/>
  <c r="K40" i="1"/>
  <c r="F40" i="1"/>
  <c r="I38" i="1"/>
  <c r="I40" i="1" s="1"/>
  <c r="D39" i="1"/>
  <c r="D38" i="1"/>
  <c r="Q33" i="1"/>
  <c r="I33" i="1"/>
  <c r="M33" i="1" s="1"/>
  <c r="N33" i="1" s="1"/>
  <c r="O33" i="1" s="1"/>
  <c r="Q27" i="1"/>
  <c r="I27" i="1"/>
  <c r="M27" i="1" s="1"/>
  <c r="N27" i="1" s="1"/>
  <c r="O27" i="1" s="1"/>
  <c r="Q20" i="1"/>
  <c r="P20" i="1"/>
  <c r="I20" i="1"/>
  <c r="M20" i="1" s="1"/>
  <c r="D20" i="1"/>
  <c r="Q14" i="1"/>
  <c r="K14" i="1"/>
  <c r="F14" i="1"/>
  <c r="I12" i="1"/>
  <c r="I14" i="1" s="1"/>
  <c r="D12" i="1"/>
  <c r="D14" i="1" s="1"/>
  <c r="Q5" i="1"/>
  <c r="P5" i="1"/>
  <c r="D5" i="1"/>
  <c r="I5" i="1"/>
  <c r="M5" i="1" s="1"/>
  <c r="M66" i="1" l="1"/>
  <c r="N66" i="1" s="1"/>
  <c r="O66" i="1" s="1"/>
  <c r="I50" i="1"/>
  <c r="D50" i="1"/>
  <c r="N50" i="1" s="1"/>
  <c r="O50" i="1" s="1"/>
  <c r="M50" i="1"/>
  <c r="D40" i="1"/>
  <c r="M40" i="1"/>
  <c r="M14" i="1"/>
  <c r="N14" i="1" s="1"/>
  <c r="O14" i="1" s="1"/>
  <c r="N20" i="1"/>
  <c r="O20" i="1" s="1"/>
  <c r="N5" i="1"/>
  <c r="O5" i="1" s="1"/>
  <c r="N40" i="1" l="1"/>
  <c r="O40" i="1" s="1"/>
</calcChain>
</file>

<file path=xl/sharedStrings.xml><?xml version="1.0" encoding="utf-8"?>
<sst xmlns="http://schemas.openxmlformats.org/spreadsheetml/2006/main" count="218" uniqueCount="27">
  <si>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</si>
  <si>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</si>
  <si>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</si>
  <si>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</si>
  <si>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</si>
  <si>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</si>
  <si>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</si>
  <si>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</si>
  <si>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</si>
  <si>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</si>
  <si>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</si>
  <si>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</si>
  <si>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</si>
  <si>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</si>
  <si>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Time to completion</t>
  </si>
  <si>
    <t>Sr iL3 + 0.8% DMSO + 10 mM Dopamine Worm 1</t>
  </si>
  <si>
    <t>Sr iL3 + 0.8% DMSO + 10 mM Dopamine Worm 2</t>
  </si>
  <si>
    <t>Sr iL3 + 0.8% DMSO + 10 mM Dopamine Worm 3</t>
  </si>
  <si>
    <t>Sr iL3 + 0.8% DMSO + 10 mM Dopamine Worm 4</t>
  </si>
  <si>
    <t>Sr iL3 + 0.8% DMSO + 10 mM Dopamine Worm 6</t>
  </si>
  <si>
    <t>Sr iL3 + 0.8% DMSO + 10 mM Dopamine Worm 7</t>
  </si>
  <si>
    <t>Sr iL3 + 0.8% DMSO + 10 mM Dopamine Worm 8</t>
  </si>
  <si>
    <t>Sr iL3 + 0.8% DMSO + 10 mM Dopamine Worm 9</t>
  </si>
  <si>
    <t>Sr iL3 + 0.8% DMSO + 10 mM Dopamine Worm 10</t>
  </si>
  <si>
    <t>Time to  initiation</t>
  </si>
  <si>
    <t>Time to first push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</si>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</sst>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0" fontId="3" fillId="3" borderId="0" xfId="0" applyFont="1" applyFill="1"/>
    <xf numFmtId="2" fontId="0" fillId="2" borderId="0" xfId="0" applyNumberFormat="1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X69"/>
  <sheetViews>
    <sheetView tabSelected="1" topLeftCell="F37" zoomScale="75" workbookViewId="0">
      <selection activeCell="T12" sqref="T12:X12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style="6" customWidth="1"/>
    <col min="15" max="15" width="20.5" customWidth="1"/>
    <col min="16" max="16" width="8.83203125" style="6"/>
    <col min="17" max="17" width="14.1640625" style="6" customWidth="1"/>
    <col min="18" max="18" width="14.33203125" style="6" customWidth="1"/>
    <col min="20" max="20" width="14" customWidth="1"/>
    <col min="21" max="21" width="14.33203125" customWidth="1"/>
    <col min="23" max="23" width="10.5" customWidth="1"/>
    <col min="24" max="24" width="18" customWidth="1"/>
  </cols>
  <sheetData>
    <row r="1" spans="2:24" ht="6" customHeight="1" x14ac:dyDescent="0.2"/>
    <row r="2" spans="2:24" s="1" customFormat="1" x14ac:dyDescent="0.2">
      <c r="B2" s="3" t="s">
        <v>15</v>
      </c>
      <c r="N2" s="9"/>
      <c r="P2" s="9"/>
      <c r="Q2" s="9"/>
      <c r="R2" s="9"/>
    </row>
    <row r="3" spans="2:24" ht="64" x14ac:dyDescent="0.2">
      <c r="B3" s="10" t="s">
        <v>0</v>
      </c>
      <c r="C3" s="10"/>
      <c r="D3" s="10"/>
      <c r="E3" s="10" t="s">
        <v>4</v>
      </c>
      <c r="F3" s="10"/>
      <c r="G3" s="10" t="s">
        <v>7</v>
      </c>
      <c r="H3" s="10"/>
      <c r="I3" s="10"/>
      <c r="J3" s="10" t="s">
        <v>8</v>
      </c>
      <c r="K3" s="10"/>
      <c r="L3" s="5" t="s">
        <v>12</v>
      </c>
      <c r="M3" s="5" t="s">
        <v>10</v>
      </c>
      <c r="N3" s="7" t="s">
        <v>11</v>
      </c>
      <c r="O3" s="7" t="s">
        <v>13</v>
      </c>
      <c r="P3" s="7" t="s">
        <v>25</v>
      </c>
      <c r="Q3" s="7" t="s">
        <v>24</v>
      </c>
      <c r="R3" s="7" t="s">
        <v>14</v>
      </c>
      <c r="T3" s="7" t="s">
        <v>11</v>
      </c>
      <c r="U3" s="7" t="s">
        <v>13</v>
      </c>
      <c r="V3" s="7" t="s">
        <v>25</v>
      </c>
      <c r="W3" s="7" t="s">
        <v>24</v>
      </c>
      <c r="X3" s="7" t="s">
        <v>14</v>
      </c>
    </row>
    <row r="4" spans="2:24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T4" s="6">
        <v>17.142857142857142</v>
      </c>
      <c r="U4" s="6">
        <v>82.857142857142861</v>
      </c>
      <c r="V4" s="6">
        <v>0.25</v>
      </c>
      <c r="W4" s="6">
        <v>0.29166666666666669</v>
      </c>
      <c r="X4" s="6">
        <v>1.8</v>
      </c>
    </row>
    <row r="5" spans="2:24" x14ac:dyDescent="0.2">
      <c r="B5">
        <v>30</v>
      </c>
      <c r="C5">
        <v>34</v>
      </c>
      <c r="D5">
        <f>(C5-B5)+1</f>
        <v>5</v>
      </c>
      <c r="E5">
        <v>35</v>
      </c>
      <c r="F5">
        <v>1</v>
      </c>
      <c r="G5">
        <v>36</v>
      </c>
      <c r="H5">
        <v>251</v>
      </c>
      <c r="I5">
        <f>(H5-G5)+1</f>
        <v>216</v>
      </c>
      <c r="J5">
        <v>252</v>
      </c>
      <c r="K5">
        <v>1</v>
      </c>
      <c r="L5">
        <v>252</v>
      </c>
      <c r="M5">
        <f>L5-(K5+I5)</f>
        <v>35</v>
      </c>
      <c r="N5" s="6">
        <f>((D5+F5)/M5)*100</f>
        <v>17.142857142857142</v>
      </c>
      <c r="O5" s="6">
        <f>100-N5</f>
        <v>82.857142857142861</v>
      </c>
      <c r="P5" s="6">
        <f>B5/120</f>
        <v>0.25</v>
      </c>
      <c r="Q5" s="6">
        <f>E5/120</f>
        <v>0.29166666666666669</v>
      </c>
      <c r="R5" s="6">
        <f>I5/120</f>
        <v>1.8</v>
      </c>
      <c r="T5" s="6">
        <v>1.4705882352941175</v>
      </c>
      <c r="U5" s="6">
        <v>98.529411764705884</v>
      </c>
      <c r="V5" s="6">
        <v>2.25</v>
      </c>
      <c r="W5" s="6">
        <v>1.3583333333333334</v>
      </c>
      <c r="X5" s="6">
        <v>0.6333333333333333</v>
      </c>
    </row>
    <row r="6" spans="2:24" x14ac:dyDescent="0.2">
      <c r="T6" s="6">
        <v>14.705882352941178</v>
      </c>
      <c r="U6" s="6">
        <v>85.294117647058826</v>
      </c>
      <c r="V6" s="6">
        <v>0.26666666666666666</v>
      </c>
      <c r="W6" s="6">
        <v>0.3</v>
      </c>
      <c r="X6" s="6">
        <v>3.2749999999999999</v>
      </c>
    </row>
    <row r="7" spans="2:24" x14ac:dyDescent="0.2">
      <c r="T7" s="6"/>
      <c r="U7" s="6">
        <v>0</v>
      </c>
      <c r="V7" s="6" t="s">
        <v>26</v>
      </c>
      <c r="W7" s="6">
        <v>8.3333333333333332E-3</v>
      </c>
      <c r="X7" s="6">
        <v>1.6916666666666667</v>
      </c>
    </row>
    <row r="8" spans="2:24" x14ac:dyDescent="0.2">
      <c r="T8" s="6"/>
      <c r="U8" s="6">
        <v>0</v>
      </c>
      <c r="V8" s="6" t="s">
        <v>26</v>
      </c>
      <c r="W8" s="6">
        <v>8.3333333333333332E-3</v>
      </c>
      <c r="X8" s="6">
        <v>1.2083333333333333</v>
      </c>
    </row>
    <row r="9" spans="2:24" s="1" customFormat="1" x14ac:dyDescent="0.2">
      <c r="B9" s="3" t="s">
        <v>16</v>
      </c>
      <c r="N9" s="9"/>
      <c r="P9" s="9"/>
      <c r="Q9" s="9"/>
      <c r="R9" s="9"/>
      <c r="T9" s="9">
        <v>80</v>
      </c>
      <c r="U9" s="9">
        <v>20</v>
      </c>
      <c r="V9" s="9">
        <v>8.3333333333333332E-3</v>
      </c>
      <c r="W9" s="9">
        <v>0.25</v>
      </c>
      <c r="X9" s="9">
        <v>1.2083333333333333</v>
      </c>
    </row>
    <row r="10" spans="2:24" ht="48" x14ac:dyDescent="0.2">
      <c r="B10" s="10" t="s">
        <v>0</v>
      </c>
      <c r="C10" s="10"/>
      <c r="D10" s="10"/>
      <c r="E10" s="10" t="s">
        <v>4</v>
      </c>
      <c r="F10" s="10"/>
      <c r="G10" s="10" t="s">
        <v>7</v>
      </c>
      <c r="H10" s="10"/>
      <c r="I10" s="10"/>
      <c r="J10" s="10" t="s">
        <v>8</v>
      </c>
      <c r="K10" s="10"/>
      <c r="L10" s="5" t="s">
        <v>12</v>
      </c>
      <c r="M10" s="5" t="s">
        <v>10</v>
      </c>
      <c r="N10" s="7" t="s">
        <v>11</v>
      </c>
      <c r="O10" s="7" t="s">
        <v>13</v>
      </c>
      <c r="P10" s="7" t="s">
        <v>25</v>
      </c>
      <c r="Q10" s="7" t="s">
        <v>24</v>
      </c>
      <c r="R10" s="7" t="s">
        <v>14</v>
      </c>
      <c r="T10" s="6">
        <v>10.87719298245614</v>
      </c>
      <c r="U10" s="6">
        <v>89.122807017543863</v>
      </c>
      <c r="V10" s="6">
        <v>0.10833333333333334</v>
      </c>
      <c r="W10" s="6">
        <v>1.1916666666666667</v>
      </c>
      <c r="X10" s="6">
        <v>1.6583333333333334</v>
      </c>
    </row>
    <row r="11" spans="2:24" x14ac:dyDescent="0.2">
      <c r="B11" s="2" t="s">
        <v>1</v>
      </c>
      <c r="C11" s="2" t="s">
        <v>2</v>
      </c>
      <c r="D11" s="2" t="s">
        <v>3</v>
      </c>
      <c r="E11" s="2" t="s">
        <v>5</v>
      </c>
      <c r="F11" s="2" t="s">
        <v>6</v>
      </c>
      <c r="G11" s="2" t="s">
        <v>1</v>
      </c>
      <c r="H11" s="2" t="s">
        <v>2</v>
      </c>
      <c r="I11" s="2" t="s">
        <v>3</v>
      </c>
      <c r="J11" s="2" t="s">
        <v>5</v>
      </c>
      <c r="K11" s="2" t="s">
        <v>6</v>
      </c>
      <c r="L11" s="2" t="s">
        <v>9</v>
      </c>
      <c r="T11" s="6">
        <v>35.555555555555557</v>
      </c>
      <c r="U11" s="6">
        <v>64.444444444444443</v>
      </c>
      <c r="V11" s="6">
        <v>8.3333333333333332E-3</v>
      </c>
      <c r="W11" s="6">
        <v>0.65</v>
      </c>
      <c r="X11" s="6">
        <v>2.9583333333333335</v>
      </c>
    </row>
    <row r="12" spans="2:24" x14ac:dyDescent="0.2">
      <c r="B12">
        <v>270</v>
      </c>
      <c r="C12">
        <v>271</v>
      </c>
      <c r="D12">
        <f>(C12-B12)+1</f>
        <v>2</v>
      </c>
      <c r="E12">
        <v>163</v>
      </c>
      <c r="F12">
        <v>1</v>
      </c>
      <c r="G12">
        <v>273</v>
      </c>
      <c r="H12">
        <v>348</v>
      </c>
      <c r="I12">
        <f>(H12-G12)+1</f>
        <v>76</v>
      </c>
      <c r="J12">
        <v>349</v>
      </c>
      <c r="K12">
        <v>1</v>
      </c>
      <c r="T12" s="6">
        <v>100</v>
      </c>
      <c r="U12" s="6">
        <v>0</v>
      </c>
      <c r="V12" s="6">
        <v>8.3333333333333332E-3</v>
      </c>
      <c r="W12" s="6">
        <v>0.18333333333333332</v>
      </c>
      <c r="X12" s="6" t="s">
        <v>26</v>
      </c>
    </row>
    <row r="13" spans="2:24" x14ac:dyDescent="0.2">
      <c r="E13">
        <v>272</v>
      </c>
      <c r="F13">
        <v>1</v>
      </c>
    </row>
    <row r="14" spans="2:24" x14ac:dyDescent="0.2">
      <c r="D14">
        <f>SUM(D12:D13)</f>
        <v>2</v>
      </c>
      <c r="F14">
        <f>SUM(F12:F13)</f>
        <v>2</v>
      </c>
      <c r="I14">
        <f>SUM(I12:I13)</f>
        <v>76</v>
      </c>
      <c r="K14" s="4">
        <f>SUM(K12:K13)</f>
        <v>1</v>
      </c>
      <c r="L14">
        <v>349</v>
      </c>
      <c r="M14">
        <f>L14-(I14+K14)</f>
        <v>272</v>
      </c>
      <c r="N14" s="6">
        <f>((D14+F14)/M14)*100</f>
        <v>1.4705882352941175</v>
      </c>
      <c r="O14" s="6">
        <f>100-N14</f>
        <v>98.529411764705884</v>
      </c>
      <c r="P14" s="6">
        <f>B12/120</f>
        <v>2.25</v>
      </c>
      <c r="Q14" s="6">
        <f>E12/120</f>
        <v>1.3583333333333334</v>
      </c>
      <c r="R14" s="6">
        <f>I12/120</f>
        <v>0.6333333333333333</v>
      </c>
    </row>
    <row r="17" spans="2:18" s="1" customFormat="1" x14ac:dyDescent="0.2">
      <c r="B17" s="3" t="s">
        <v>17</v>
      </c>
      <c r="N17" s="9"/>
      <c r="P17" s="9"/>
      <c r="Q17" s="9"/>
      <c r="R17" s="9"/>
    </row>
    <row r="18" spans="2:18" ht="48" x14ac:dyDescent="0.2">
      <c r="B18" s="10" t="s">
        <v>0</v>
      </c>
      <c r="C18" s="10"/>
      <c r="D18" s="10"/>
      <c r="E18" s="10" t="s">
        <v>4</v>
      </c>
      <c r="F18" s="10"/>
      <c r="G18" s="10" t="s">
        <v>7</v>
      </c>
      <c r="H18" s="10"/>
      <c r="I18" s="10"/>
      <c r="J18" s="10" t="s">
        <v>8</v>
      </c>
      <c r="K18" s="10"/>
      <c r="L18" s="5" t="s">
        <v>12</v>
      </c>
      <c r="M18" s="5" t="s">
        <v>10</v>
      </c>
      <c r="N18" s="7" t="s">
        <v>11</v>
      </c>
      <c r="O18" s="7" t="s">
        <v>13</v>
      </c>
      <c r="P18" s="7" t="s">
        <v>25</v>
      </c>
      <c r="Q18" s="7" t="s">
        <v>24</v>
      </c>
      <c r="R18" s="7" t="s">
        <v>14</v>
      </c>
    </row>
    <row r="19" spans="2:18" x14ac:dyDescent="0.2">
      <c r="B19" s="2" t="s">
        <v>1</v>
      </c>
      <c r="C19" s="2" t="s">
        <v>2</v>
      </c>
      <c r="D19" s="2" t="s">
        <v>3</v>
      </c>
      <c r="E19" s="2" t="s">
        <v>5</v>
      </c>
      <c r="F19" s="2" t="s">
        <v>6</v>
      </c>
      <c r="G19" s="2" t="s">
        <v>1</v>
      </c>
      <c r="H19" s="2" t="s">
        <v>2</v>
      </c>
      <c r="I19" s="2" t="s">
        <v>3</v>
      </c>
      <c r="J19" s="2" t="s">
        <v>5</v>
      </c>
      <c r="K19" s="2" t="s">
        <v>6</v>
      </c>
      <c r="L19" s="2" t="s">
        <v>9</v>
      </c>
    </row>
    <row r="20" spans="2:18" x14ac:dyDescent="0.2">
      <c r="B20">
        <v>32</v>
      </c>
      <c r="C20">
        <v>35</v>
      </c>
      <c r="D20">
        <f>(C20-B20)+1</f>
        <v>4</v>
      </c>
      <c r="E20">
        <v>36</v>
      </c>
      <c r="F20">
        <v>1</v>
      </c>
      <c r="G20">
        <v>37</v>
      </c>
      <c r="H20">
        <v>429</v>
      </c>
      <c r="I20">
        <f>(H20-G20)+1</f>
        <v>393</v>
      </c>
      <c r="J20">
        <v>428</v>
      </c>
      <c r="K20">
        <v>1</v>
      </c>
      <c r="L20">
        <v>428</v>
      </c>
      <c r="M20">
        <f>L20-(K20+I20)</f>
        <v>34</v>
      </c>
      <c r="N20" s="6">
        <f>((D20+F20)/M20)*100</f>
        <v>14.705882352941178</v>
      </c>
      <c r="O20" s="6">
        <f>100-N20</f>
        <v>85.294117647058826</v>
      </c>
      <c r="P20" s="6">
        <f>B20/120</f>
        <v>0.26666666666666666</v>
      </c>
      <c r="Q20" s="6">
        <f>E20/120</f>
        <v>0.3</v>
      </c>
      <c r="R20" s="6">
        <f>I20/120</f>
        <v>3.2749999999999999</v>
      </c>
    </row>
    <row r="24" spans="2:18" s="1" customFormat="1" x14ac:dyDescent="0.2">
      <c r="B24" s="8" t="s">
        <v>18</v>
      </c>
      <c r="N24" s="9"/>
      <c r="P24" s="9"/>
      <c r="Q24" s="9"/>
      <c r="R24" s="9"/>
    </row>
    <row r="25" spans="2:18" ht="48" x14ac:dyDescent="0.2">
      <c r="B25" s="10" t="s">
        <v>0</v>
      </c>
      <c r="C25" s="10"/>
      <c r="D25" s="10"/>
      <c r="E25" s="10" t="s">
        <v>4</v>
      </c>
      <c r="F25" s="10"/>
      <c r="G25" s="10" t="s">
        <v>7</v>
      </c>
      <c r="H25" s="10"/>
      <c r="I25" s="10"/>
      <c r="J25" s="10" t="s">
        <v>8</v>
      </c>
      <c r="K25" s="10"/>
      <c r="L25" s="5" t="s">
        <v>12</v>
      </c>
      <c r="M25" s="5" t="s">
        <v>10</v>
      </c>
      <c r="N25" s="7" t="s">
        <v>11</v>
      </c>
      <c r="O25" s="7" t="s">
        <v>13</v>
      </c>
      <c r="P25" s="7" t="s">
        <v>25</v>
      </c>
      <c r="Q25" s="7" t="s">
        <v>24</v>
      </c>
      <c r="R25" s="7" t="s">
        <v>14</v>
      </c>
    </row>
    <row r="26" spans="2:18" x14ac:dyDescent="0.2">
      <c r="B26" s="2" t="s">
        <v>1</v>
      </c>
      <c r="C26" s="2" t="s">
        <v>2</v>
      </c>
      <c r="D26" s="2" t="s">
        <v>3</v>
      </c>
      <c r="E26" s="2" t="s">
        <v>5</v>
      </c>
      <c r="F26" s="2" t="s">
        <v>6</v>
      </c>
      <c r="G26" s="2" t="s">
        <v>1</v>
      </c>
      <c r="H26" s="2" t="s">
        <v>2</v>
      </c>
      <c r="I26" s="2" t="s">
        <v>3</v>
      </c>
      <c r="J26" s="2" t="s">
        <v>5</v>
      </c>
      <c r="K26" s="2" t="s">
        <v>6</v>
      </c>
      <c r="L26" s="2" t="s">
        <v>9</v>
      </c>
    </row>
    <row r="27" spans="2:18" x14ac:dyDescent="0.2">
      <c r="E27">
        <v>1</v>
      </c>
      <c r="F27">
        <v>1</v>
      </c>
      <c r="G27">
        <v>2</v>
      </c>
      <c r="H27">
        <v>204</v>
      </c>
      <c r="I27">
        <f>(H27-G27)+1</f>
        <v>203</v>
      </c>
      <c r="J27">
        <v>205</v>
      </c>
      <c r="K27">
        <v>1</v>
      </c>
      <c r="L27">
        <v>205</v>
      </c>
      <c r="M27">
        <f>L27-(K27+I27)</f>
        <v>1</v>
      </c>
      <c r="N27" s="6">
        <f>((D27+F27)/M27)*100</f>
        <v>100</v>
      </c>
      <c r="O27" s="6">
        <f>100-N27</f>
        <v>0</v>
      </c>
      <c r="P27" s="6" t="s">
        <v>26</v>
      </c>
      <c r="Q27" s="6">
        <f>E27/120</f>
        <v>8.3333333333333332E-3</v>
      </c>
      <c r="R27" s="6">
        <f>I27/120</f>
        <v>1.6916666666666667</v>
      </c>
    </row>
    <row r="30" spans="2:18" s="1" customFormat="1" x14ac:dyDescent="0.2">
      <c r="B30" s="8" t="s">
        <v>19</v>
      </c>
      <c r="N30" s="9"/>
      <c r="P30" s="9"/>
      <c r="Q30" s="9"/>
      <c r="R30" s="9"/>
    </row>
    <row r="31" spans="2:18" ht="48" x14ac:dyDescent="0.2">
      <c r="B31" s="10" t="s">
        <v>0</v>
      </c>
      <c r="C31" s="10"/>
      <c r="D31" s="10"/>
      <c r="E31" s="10" t="s">
        <v>4</v>
      </c>
      <c r="F31" s="10"/>
      <c r="G31" s="10" t="s">
        <v>7</v>
      </c>
      <c r="H31" s="10"/>
      <c r="I31" s="10"/>
      <c r="J31" s="10" t="s">
        <v>8</v>
      </c>
      <c r="K31" s="10"/>
      <c r="L31" s="5" t="s">
        <v>12</v>
      </c>
      <c r="M31" s="5" t="s">
        <v>10</v>
      </c>
      <c r="N31" s="7" t="s">
        <v>11</v>
      </c>
      <c r="O31" s="7" t="s">
        <v>13</v>
      </c>
      <c r="P31" s="7" t="s">
        <v>25</v>
      </c>
      <c r="Q31" s="7" t="s">
        <v>24</v>
      </c>
      <c r="R31" s="7" t="s">
        <v>14</v>
      </c>
    </row>
    <row r="32" spans="2:18" x14ac:dyDescent="0.2">
      <c r="B32" s="2" t="s">
        <v>1</v>
      </c>
      <c r="C32" s="2" t="s">
        <v>2</v>
      </c>
      <c r="D32" s="2" t="s">
        <v>3</v>
      </c>
      <c r="E32" s="2" t="s">
        <v>5</v>
      </c>
      <c r="F32" s="2" t="s">
        <v>6</v>
      </c>
      <c r="G32" s="2" t="s">
        <v>1</v>
      </c>
      <c r="H32" s="2" t="s">
        <v>2</v>
      </c>
      <c r="I32" s="2" t="s">
        <v>3</v>
      </c>
      <c r="J32" s="2" t="s">
        <v>5</v>
      </c>
      <c r="K32" s="2" t="s">
        <v>6</v>
      </c>
      <c r="L32" s="2" t="s">
        <v>9</v>
      </c>
    </row>
    <row r="33" spans="2:18" x14ac:dyDescent="0.2">
      <c r="E33">
        <v>1</v>
      </c>
      <c r="F33">
        <v>1</v>
      </c>
      <c r="G33">
        <v>2</v>
      </c>
      <c r="H33">
        <v>428</v>
      </c>
      <c r="I33">
        <f>(H33-G33)+1</f>
        <v>427</v>
      </c>
      <c r="J33">
        <v>429</v>
      </c>
      <c r="K33">
        <v>1</v>
      </c>
      <c r="L33">
        <v>429</v>
      </c>
      <c r="M33">
        <f>L33-(K33+I33)</f>
        <v>1</v>
      </c>
      <c r="N33" s="6">
        <f>((D33+F33)/M33)*100</f>
        <v>100</v>
      </c>
      <c r="O33" s="6">
        <f>100-N33</f>
        <v>0</v>
      </c>
      <c r="P33" s="6" t="s">
        <v>26</v>
      </c>
      <c r="Q33" s="6">
        <f>E33/120</f>
        <v>8.3333333333333332E-3</v>
      </c>
      <c r="R33" s="6">
        <f>I38/120</f>
        <v>1.2083333333333333</v>
      </c>
    </row>
    <row r="35" spans="2:18" s="1" customFormat="1" x14ac:dyDescent="0.2">
      <c r="B35" s="8" t="s">
        <v>20</v>
      </c>
      <c r="N35" s="9"/>
      <c r="P35" s="9"/>
      <c r="Q35" s="9"/>
      <c r="R35" s="9"/>
    </row>
    <row r="36" spans="2:18" ht="48" x14ac:dyDescent="0.2">
      <c r="B36" s="10" t="s">
        <v>0</v>
      </c>
      <c r="C36" s="10"/>
      <c r="D36" s="10"/>
      <c r="E36" s="10" t="s">
        <v>4</v>
      </c>
      <c r="F36" s="10"/>
      <c r="G36" s="10" t="s">
        <v>7</v>
      </c>
      <c r="H36" s="10"/>
      <c r="I36" s="10"/>
      <c r="J36" s="10" t="s">
        <v>8</v>
      </c>
      <c r="K36" s="10"/>
      <c r="L36" s="5" t="s">
        <v>12</v>
      </c>
      <c r="M36" s="5" t="s">
        <v>10</v>
      </c>
      <c r="N36" s="7" t="s">
        <v>11</v>
      </c>
      <c r="O36" s="7" t="s">
        <v>13</v>
      </c>
      <c r="P36" s="7" t="s">
        <v>25</v>
      </c>
      <c r="Q36" s="7" t="s">
        <v>24</v>
      </c>
      <c r="R36" s="7" t="s">
        <v>14</v>
      </c>
    </row>
    <row r="37" spans="2:18" x14ac:dyDescent="0.2">
      <c r="B37" s="2" t="s">
        <v>1</v>
      </c>
      <c r="C37" s="2" t="s">
        <v>2</v>
      </c>
      <c r="D37" s="2" t="s">
        <v>3</v>
      </c>
      <c r="E37" s="2" t="s">
        <v>5</v>
      </c>
      <c r="F37" s="2" t="s">
        <v>6</v>
      </c>
      <c r="G37" s="2" t="s">
        <v>1</v>
      </c>
      <c r="H37" s="2" t="s">
        <v>2</v>
      </c>
      <c r="I37" s="2" t="s">
        <v>3</v>
      </c>
      <c r="J37" s="2" t="s">
        <v>5</v>
      </c>
      <c r="K37" s="2" t="s">
        <v>6</v>
      </c>
      <c r="L37" s="2" t="s">
        <v>9</v>
      </c>
    </row>
    <row r="38" spans="2:18" x14ac:dyDescent="0.2">
      <c r="B38">
        <v>1</v>
      </c>
      <c r="C38">
        <v>11</v>
      </c>
      <c r="D38">
        <f>(C38-B38)+1</f>
        <v>11</v>
      </c>
      <c r="E38">
        <v>30</v>
      </c>
      <c r="F38">
        <v>1</v>
      </c>
      <c r="G38">
        <v>31</v>
      </c>
      <c r="H38">
        <v>175</v>
      </c>
      <c r="I38">
        <f>(H38-G38)+1</f>
        <v>145</v>
      </c>
      <c r="J38">
        <v>176</v>
      </c>
      <c r="K38">
        <v>1</v>
      </c>
      <c r="L38">
        <v>176</v>
      </c>
    </row>
    <row r="39" spans="2:18" x14ac:dyDescent="0.2">
      <c r="B39">
        <v>18</v>
      </c>
      <c r="C39">
        <v>29</v>
      </c>
      <c r="D39">
        <f>(C39-B39)+1</f>
        <v>12</v>
      </c>
    </row>
    <row r="40" spans="2:18" x14ac:dyDescent="0.2">
      <c r="D40">
        <f>SUM(D38:D39)</f>
        <v>23</v>
      </c>
      <c r="F40">
        <f>SUM(F38:F39)</f>
        <v>1</v>
      </c>
      <c r="I40">
        <f>SUM(I38:I39)</f>
        <v>145</v>
      </c>
      <c r="K40">
        <f>SUM(K38:K39)</f>
        <v>1</v>
      </c>
      <c r="L40">
        <f>SUM(L38:L39)</f>
        <v>176</v>
      </c>
      <c r="M40">
        <f>L40-(K40+I40)</f>
        <v>30</v>
      </c>
      <c r="N40" s="6">
        <f>((D40+F40)/M40)*100</f>
        <v>80</v>
      </c>
      <c r="O40" s="6">
        <f>100-N40</f>
        <v>20</v>
      </c>
      <c r="P40" s="6">
        <f>B38/120</f>
        <v>8.3333333333333332E-3</v>
      </c>
      <c r="Q40" s="6">
        <f>E38/120</f>
        <v>0.25</v>
      </c>
      <c r="R40" s="6">
        <f>I38/120</f>
        <v>1.2083333333333333</v>
      </c>
    </row>
    <row r="42" spans="2:18" s="1" customFormat="1" x14ac:dyDescent="0.2">
      <c r="B42" s="8" t="s">
        <v>21</v>
      </c>
      <c r="N42" s="9"/>
      <c r="P42" s="9"/>
      <c r="Q42" s="9"/>
      <c r="R42" s="9"/>
    </row>
    <row r="43" spans="2:18" ht="48" x14ac:dyDescent="0.2">
      <c r="B43" s="10" t="s">
        <v>0</v>
      </c>
      <c r="C43" s="10"/>
      <c r="D43" s="10"/>
      <c r="E43" s="10" t="s">
        <v>4</v>
      </c>
      <c r="F43" s="10"/>
      <c r="G43" s="10" t="s">
        <v>7</v>
      </c>
      <c r="H43" s="10"/>
      <c r="I43" s="10"/>
      <c r="J43" s="10" t="s">
        <v>8</v>
      </c>
      <c r="K43" s="10"/>
      <c r="L43" s="5" t="s">
        <v>12</v>
      </c>
      <c r="M43" s="5" t="s">
        <v>10</v>
      </c>
      <c r="N43" s="7" t="s">
        <v>11</v>
      </c>
      <c r="O43" s="7" t="s">
        <v>13</v>
      </c>
      <c r="P43" s="7" t="s">
        <v>25</v>
      </c>
      <c r="Q43" s="7" t="s">
        <v>24</v>
      </c>
      <c r="R43" s="7" t="s">
        <v>14</v>
      </c>
    </row>
    <row r="44" spans="2:18" x14ac:dyDescent="0.2">
      <c r="B44" s="2" t="s">
        <v>1</v>
      </c>
      <c r="C44" s="2" t="s">
        <v>2</v>
      </c>
      <c r="D44" s="2" t="s">
        <v>3</v>
      </c>
      <c r="E44" s="2" t="s">
        <v>5</v>
      </c>
      <c r="F44" s="2" t="s">
        <v>6</v>
      </c>
      <c r="G44" s="2" t="s">
        <v>1</v>
      </c>
      <c r="H44" s="2" t="s">
        <v>2</v>
      </c>
      <c r="I44" s="2" t="s">
        <v>3</v>
      </c>
      <c r="J44" s="2" t="s">
        <v>5</v>
      </c>
      <c r="K44" s="2" t="s">
        <v>6</v>
      </c>
      <c r="L44" s="2" t="s">
        <v>9</v>
      </c>
    </row>
    <row r="45" spans="2:18" x14ac:dyDescent="0.2">
      <c r="B45">
        <v>13</v>
      </c>
      <c r="C45">
        <v>20</v>
      </c>
      <c r="D45">
        <f>(C45-B45)+1</f>
        <v>8</v>
      </c>
      <c r="E45">
        <v>143</v>
      </c>
      <c r="F45">
        <v>1</v>
      </c>
      <c r="G45">
        <v>144</v>
      </c>
      <c r="H45">
        <v>154</v>
      </c>
      <c r="I45">
        <f>(H45-G45)+1</f>
        <v>11</v>
      </c>
      <c r="J45">
        <v>501</v>
      </c>
      <c r="K45">
        <v>1</v>
      </c>
      <c r="L45">
        <v>501</v>
      </c>
    </row>
    <row r="46" spans="2:18" x14ac:dyDescent="0.2">
      <c r="B46">
        <v>50</v>
      </c>
      <c r="C46">
        <v>60</v>
      </c>
      <c r="D46">
        <f t="shared" ref="D46:D49" si="0">(C46-B46)+1</f>
        <v>11</v>
      </c>
      <c r="E46">
        <v>168</v>
      </c>
      <c r="F46">
        <v>1</v>
      </c>
      <c r="G46">
        <v>169</v>
      </c>
      <c r="H46">
        <v>173</v>
      </c>
      <c r="I46">
        <f t="shared" ref="I46:I47" si="1">(H46-G46)+1</f>
        <v>5</v>
      </c>
    </row>
    <row r="47" spans="2:18" x14ac:dyDescent="0.2">
      <c r="B47">
        <v>63</v>
      </c>
      <c r="C47">
        <v>66</v>
      </c>
      <c r="D47">
        <f t="shared" si="0"/>
        <v>4</v>
      </c>
      <c r="E47">
        <v>361</v>
      </c>
      <c r="F47">
        <v>1</v>
      </c>
      <c r="G47">
        <v>362</v>
      </c>
      <c r="H47">
        <v>560</v>
      </c>
      <c r="I47">
        <f t="shared" si="1"/>
        <v>199</v>
      </c>
    </row>
    <row r="48" spans="2:18" x14ac:dyDescent="0.2">
      <c r="B48">
        <v>87</v>
      </c>
      <c r="C48">
        <v>88</v>
      </c>
      <c r="D48">
        <f t="shared" si="0"/>
        <v>2</v>
      </c>
    </row>
    <row r="49" spans="2:18" x14ac:dyDescent="0.2">
      <c r="B49">
        <v>165</v>
      </c>
      <c r="C49">
        <v>167</v>
      </c>
      <c r="D49">
        <f t="shared" si="0"/>
        <v>3</v>
      </c>
    </row>
    <row r="50" spans="2:18" x14ac:dyDescent="0.2">
      <c r="D50">
        <f>SUM(D45:D49)</f>
        <v>28</v>
      </c>
      <c r="F50">
        <f>SUM(F45:F49)</f>
        <v>3</v>
      </c>
      <c r="I50">
        <f>SUM(I45:I49)</f>
        <v>215</v>
      </c>
      <c r="K50">
        <f>SUM(K45:K49)</f>
        <v>1</v>
      </c>
      <c r="L50">
        <f>SUM(L45:L49)</f>
        <v>501</v>
      </c>
      <c r="M50">
        <f>L50-(K50+I50)</f>
        <v>285</v>
      </c>
      <c r="N50" s="6">
        <f>((D50+F50)/M50)*100</f>
        <v>10.87719298245614</v>
      </c>
      <c r="O50" s="6">
        <f>100-N50</f>
        <v>89.122807017543863</v>
      </c>
      <c r="P50" s="6">
        <f>B45/120</f>
        <v>0.10833333333333334</v>
      </c>
      <c r="Q50" s="6">
        <f>E45/120</f>
        <v>1.1916666666666667</v>
      </c>
      <c r="R50" s="6">
        <f>I47/120</f>
        <v>1.6583333333333334</v>
      </c>
    </row>
    <row r="53" spans="2:18" s="1" customFormat="1" x14ac:dyDescent="0.2">
      <c r="B53" s="8" t="s">
        <v>22</v>
      </c>
      <c r="N53" s="9"/>
      <c r="P53" s="9"/>
      <c r="Q53" s="9"/>
      <c r="R53" s="9"/>
    </row>
    <row r="54" spans="2:18" ht="48" x14ac:dyDescent="0.2">
      <c r="B54" s="10" t="s">
        <v>0</v>
      </c>
      <c r="C54" s="10"/>
      <c r="D54" s="10"/>
      <c r="E54" s="10" t="s">
        <v>4</v>
      </c>
      <c r="F54" s="10"/>
      <c r="G54" s="10" t="s">
        <v>7</v>
      </c>
      <c r="H54" s="10"/>
      <c r="I54" s="10"/>
      <c r="J54" s="10" t="s">
        <v>8</v>
      </c>
      <c r="K54" s="10"/>
      <c r="L54" s="5" t="s">
        <v>12</v>
      </c>
      <c r="M54" s="5" t="s">
        <v>10</v>
      </c>
      <c r="N54" s="7" t="s">
        <v>11</v>
      </c>
      <c r="O54" s="7" t="s">
        <v>13</v>
      </c>
      <c r="P54" s="7" t="s">
        <v>25</v>
      </c>
      <c r="Q54" s="7" t="s">
        <v>24</v>
      </c>
      <c r="R54" s="7" t="s">
        <v>14</v>
      </c>
    </row>
    <row r="55" spans="2:18" x14ac:dyDescent="0.2">
      <c r="B55" s="2" t="s">
        <v>1</v>
      </c>
      <c r="C55" s="2" t="s">
        <v>2</v>
      </c>
      <c r="D55" s="2" t="s">
        <v>3</v>
      </c>
      <c r="E55" s="2" t="s">
        <v>5</v>
      </c>
      <c r="F55" s="2" t="s">
        <v>6</v>
      </c>
      <c r="G55" s="2" t="s">
        <v>1</v>
      </c>
      <c r="H55" s="2" t="s">
        <v>2</v>
      </c>
      <c r="I55" s="2" t="s">
        <v>3</v>
      </c>
      <c r="J55" s="2" t="s">
        <v>5</v>
      </c>
      <c r="K55" s="2" t="s">
        <v>6</v>
      </c>
      <c r="L55" s="2" t="s">
        <v>9</v>
      </c>
    </row>
    <row r="56" spans="2:18" x14ac:dyDescent="0.2">
      <c r="B56">
        <v>1</v>
      </c>
      <c r="C56">
        <v>25</v>
      </c>
      <c r="D56">
        <f>(C56-B56)+1</f>
        <v>25</v>
      </c>
      <c r="E56">
        <v>78</v>
      </c>
      <c r="F56">
        <v>1</v>
      </c>
      <c r="G56">
        <v>67</v>
      </c>
      <c r="H56">
        <v>86</v>
      </c>
      <c r="I56">
        <f>(H56-G56)+1</f>
        <v>20</v>
      </c>
      <c r="J56">
        <v>556</v>
      </c>
      <c r="K56">
        <v>1</v>
      </c>
      <c r="L56">
        <v>556</v>
      </c>
    </row>
    <row r="57" spans="2:18" x14ac:dyDescent="0.2">
      <c r="B57">
        <v>60</v>
      </c>
      <c r="C57">
        <v>77</v>
      </c>
      <c r="D57">
        <f>(C57-B57)+1</f>
        <v>18</v>
      </c>
      <c r="E57">
        <v>200</v>
      </c>
      <c r="F57">
        <v>1</v>
      </c>
      <c r="G57">
        <v>201</v>
      </c>
      <c r="H57">
        <v>555</v>
      </c>
      <c r="I57">
        <f>(H57-G57)+1</f>
        <v>355</v>
      </c>
    </row>
    <row r="58" spans="2:18" x14ac:dyDescent="0.2">
      <c r="B58">
        <v>138</v>
      </c>
      <c r="C58">
        <v>145</v>
      </c>
      <c r="D58">
        <f t="shared" ref="D58:D60" si="2">(C58-B58)+1</f>
        <v>8</v>
      </c>
    </row>
    <row r="59" spans="2:18" x14ac:dyDescent="0.2">
      <c r="B59">
        <v>155</v>
      </c>
      <c r="C59">
        <v>160</v>
      </c>
      <c r="D59">
        <f t="shared" si="2"/>
        <v>6</v>
      </c>
    </row>
    <row r="60" spans="2:18" x14ac:dyDescent="0.2">
      <c r="B60">
        <v>184</v>
      </c>
      <c r="C60">
        <v>188</v>
      </c>
      <c r="D60">
        <f t="shared" si="2"/>
        <v>5</v>
      </c>
    </row>
    <row r="61" spans="2:18" x14ac:dyDescent="0.2">
      <c r="D61">
        <f>SUM(D56:D60)</f>
        <v>62</v>
      </c>
      <c r="F61">
        <f>SUM(F56:F60)</f>
        <v>2</v>
      </c>
      <c r="I61">
        <f>SUM(I56:I60)</f>
        <v>375</v>
      </c>
      <c r="K61">
        <f>SUM(K56:K60)</f>
        <v>1</v>
      </c>
      <c r="L61">
        <f>SUM(L56:L60)</f>
        <v>556</v>
      </c>
      <c r="M61">
        <f>L61-(K61+I61)</f>
        <v>180</v>
      </c>
      <c r="N61" s="6">
        <f>((D61+F61)/M61)*100</f>
        <v>35.555555555555557</v>
      </c>
      <c r="O61" s="6">
        <f>100-N61</f>
        <v>64.444444444444443</v>
      </c>
      <c r="P61" s="6">
        <f>B56/120</f>
        <v>8.3333333333333332E-3</v>
      </c>
      <c r="Q61" s="6">
        <f>E56/120</f>
        <v>0.65</v>
      </c>
      <c r="R61" s="6">
        <f>I57/120</f>
        <v>2.9583333333333335</v>
      </c>
    </row>
    <row r="63" spans="2:18" s="1" customFormat="1" x14ac:dyDescent="0.2">
      <c r="B63" s="8" t="s">
        <v>23</v>
      </c>
      <c r="N63" s="9"/>
      <c r="P63" s="9"/>
      <c r="Q63" s="9"/>
      <c r="R63" s="9"/>
    </row>
    <row r="64" spans="2:18" ht="48" x14ac:dyDescent="0.2">
      <c r="B64" s="10" t="s">
        <v>0</v>
      </c>
      <c r="C64" s="10"/>
      <c r="D64" s="10"/>
      <c r="E64" s="10" t="s">
        <v>4</v>
      </c>
      <c r="F64" s="10"/>
      <c r="G64" s="10" t="s">
        <v>7</v>
      </c>
      <c r="H64" s="10"/>
      <c r="I64" s="10"/>
      <c r="J64" s="10" t="s">
        <v>8</v>
      </c>
      <c r="K64" s="10"/>
      <c r="L64" s="5" t="s">
        <v>12</v>
      </c>
      <c r="M64" s="5" t="s">
        <v>10</v>
      </c>
      <c r="N64" s="7" t="s">
        <v>11</v>
      </c>
      <c r="O64" s="7" t="s">
        <v>13</v>
      </c>
      <c r="P64" s="7" t="s">
        <v>25</v>
      </c>
      <c r="Q64" s="7" t="s">
        <v>24</v>
      </c>
      <c r="R64" s="7" t="s">
        <v>14</v>
      </c>
    </row>
    <row r="65" spans="2:18" x14ac:dyDescent="0.2">
      <c r="B65" s="2" t="s">
        <v>1</v>
      </c>
      <c r="C65" s="2" t="s">
        <v>2</v>
      </c>
      <c r="D65" s="2" t="s">
        <v>3</v>
      </c>
      <c r="E65" s="2" t="s">
        <v>5</v>
      </c>
      <c r="F65" s="2" t="s">
        <v>6</v>
      </c>
      <c r="G65" s="2" t="s">
        <v>1</v>
      </c>
      <c r="H65" s="2" t="s">
        <v>2</v>
      </c>
      <c r="I65" s="2" t="s">
        <v>3</v>
      </c>
      <c r="J65" s="2" t="s">
        <v>5</v>
      </c>
      <c r="K65" s="2" t="s">
        <v>6</v>
      </c>
      <c r="L65" s="2" t="s">
        <v>9</v>
      </c>
    </row>
    <row r="66" spans="2:18" x14ac:dyDescent="0.2">
      <c r="B66">
        <v>1</v>
      </c>
      <c r="C66">
        <v>21</v>
      </c>
      <c r="D66">
        <f>(C66-B66)+1</f>
        <v>21</v>
      </c>
      <c r="E66">
        <v>22</v>
      </c>
      <c r="F66">
        <v>1</v>
      </c>
      <c r="G66">
        <v>23</v>
      </c>
      <c r="H66">
        <v>600</v>
      </c>
      <c r="I66">
        <f>(H66-G66)+1</f>
        <v>578</v>
      </c>
      <c r="L66">
        <v>600</v>
      </c>
      <c r="M66">
        <f>L66-(K66+I66)</f>
        <v>22</v>
      </c>
      <c r="N66" s="6">
        <f>((D66+F66)/M66)*100</f>
        <v>100</v>
      </c>
      <c r="O66" s="6">
        <f>100-N66</f>
        <v>0</v>
      </c>
      <c r="P66" s="6">
        <f>B66/120</f>
        <v>8.3333333333333332E-3</v>
      </c>
      <c r="Q66" s="6">
        <f>E66/120</f>
        <v>0.18333333333333332</v>
      </c>
      <c r="R66" s="6" t="s">
        <v>26</v>
      </c>
    </row>
    <row r="69" spans="2:18" x14ac:dyDescent="0.2">
      <c r="L69" s="4"/>
    </row>
  </sheetData>
  <mergeCells count="36">
    <mergeCell ref="B64:D64"/>
    <mergeCell ref="E64:F64"/>
    <mergeCell ref="G64:I64"/>
    <mergeCell ref="J64:K64"/>
    <mergeCell ref="B43:D43"/>
    <mergeCell ref="E43:F43"/>
    <mergeCell ref="G43:I43"/>
    <mergeCell ref="J43:K43"/>
    <mergeCell ref="B54:D54"/>
    <mergeCell ref="E54:F54"/>
    <mergeCell ref="G54:I54"/>
    <mergeCell ref="J54:K54"/>
    <mergeCell ref="B31:D31"/>
    <mergeCell ref="E31:F31"/>
    <mergeCell ref="G31:I31"/>
    <mergeCell ref="J31:K31"/>
    <mergeCell ref="B36:D36"/>
    <mergeCell ref="E36:F36"/>
    <mergeCell ref="G36:I36"/>
    <mergeCell ref="J36:K36"/>
    <mergeCell ref="B18:D18"/>
    <mergeCell ref="E18:F18"/>
    <mergeCell ref="G18:I18"/>
    <mergeCell ref="J18:K18"/>
    <mergeCell ref="B25:D25"/>
    <mergeCell ref="E25:F25"/>
    <mergeCell ref="G25:I25"/>
    <mergeCell ref="J25:K25"/>
    <mergeCell ref="B3:D3"/>
    <mergeCell ref="E3:F3"/>
    <mergeCell ref="G3:I3"/>
    <mergeCell ref="J3:K3"/>
    <mergeCell ref="B10:D10"/>
    <mergeCell ref="E10:F10"/>
    <mergeCell ref="G10:I10"/>
    <mergeCell ref="J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2024-11-25T19:52:55Z</dcterms:modified>
</cp:coreProperties>
</file>