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6/Excel data sheets/04182023 Ex201/"/>
    </mc:Choice>
  </mc:AlternateContent>
  <xr:revisionPtr revIDLastSave="0" documentId="13_ncr:1_{D5705EDC-587A-C94C-8B64-DF5CD54E75AC}" xr6:coauthVersionLast="47" xr6:coauthVersionMax="47" xr10:uidLastSave="{00000000-0000-0000-0000-000000000000}"/>
  <bookViews>
    <workbookView xWindow="0" yWindow="500" windowWidth="28800" windowHeight="163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6" i="1"/>
  <c r="E7" i="1"/>
  <c r="E8" i="1"/>
  <c r="E9" i="1"/>
  <c r="E5" i="1"/>
  <c r="AD5" i="1"/>
  <c r="AD4" i="1"/>
  <c r="R18" i="1"/>
  <c r="Q18" i="1"/>
  <c r="M18" i="1"/>
  <c r="N18" i="1" s="1"/>
  <c r="O18" i="1" s="1"/>
  <c r="P18" i="1" s="1"/>
  <c r="L18" i="1"/>
  <c r="G18" i="1"/>
  <c r="D18" i="1"/>
  <c r="J16" i="1"/>
  <c r="J17" i="1"/>
  <c r="S18" i="1" s="1"/>
  <c r="J15" i="1"/>
  <c r="J18" i="1" s="1"/>
  <c r="D16" i="1"/>
  <c r="D15" i="1"/>
  <c r="R10" i="1"/>
  <c r="Q10" i="1"/>
  <c r="M10" i="1"/>
  <c r="G10" i="1"/>
  <c r="J5" i="1"/>
  <c r="D6" i="1"/>
  <c r="D10" i="1" s="1"/>
  <c r="D7" i="1"/>
  <c r="D8" i="1"/>
  <c r="D9" i="1"/>
  <c r="D5" i="1"/>
  <c r="J10" i="1" l="1"/>
  <c r="N10" i="1" s="1"/>
  <c r="O10" i="1" s="1"/>
  <c r="P10" i="1" s="1"/>
</calcChain>
</file>

<file path=xl/sharedStrings.xml><?xml version="1.0" encoding="utf-8"?>
<sst xmlns="http://schemas.openxmlformats.org/spreadsheetml/2006/main" count="62" uniqueCount="24">
  <si>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</si>
  <si>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</si>
  <si>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</si>
  <si>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</si>
  <si>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</si>
  <si>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</si>
  <si>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</si>
  <si>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</si>
  <si>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</si>
  <si>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</si>
  <si>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</si>
  <si>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</si>
  <si>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</si>
  <si>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</si>
  <si>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</si>
  <si>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2</t>
  </si>
  <si>
    <t>Time to first puncture</t>
  </si>
  <si>
    <t>Time to successful completion</t>
  </si>
  <si>
    <t>Total number of attempts</t>
  </si>
  <si>
    <t>Number of aborted attempts</t>
  </si>
  <si>
    <t>Proportion of aborted attempts</t>
  </si>
  <si>
    <t>Bout size</t>
  </si>
  <si>
    <t>Time to first push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</si>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</sst>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AD29"/>
  <sheetViews>
    <sheetView tabSelected="1" topLeftCell="M1" zoomScale="81" workbookViewId="0">
      <selection activeCell="AD4" sqref="AD4:AD5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1" customWidth="1"/>
    <col min="6" max="6" width="12.5" bestFit="1" customWidth="1"/>
    <col min="8" max="8" width="11.33203125" customWidth="1"/>
    <col min="9" max="9" width="10" bestFit="1" customWidth="1"/>
    <col min="10" max="10" width="11" bestFit="1" customWidth="1"/>
    <col min="11" max="11" width="12.5" bestFit="1" customWidth="1"/>
    <col min="13" max="13" width="40.6640625" bestFit="1" customWidth="1"/>
    <col min="15" max="15" width="34.5" style="5" customWidth="1"/>
    <col min="16" max="16" width="20.5" style="5" customWidth="1"/>
    <col min="17" max="17" width="8.83203125" style="5"/>
    <col min="18" max="18" width="14.1640625" style="5" customWidth="1"/>
    <col min="19" max="19" width="14.33203125" style="5" customWidth="1"/>
    <col min="23" max="23" width="14" customWidth="1"/>
    <col min="24" max="24" width="14.33203125" customWidth="1"/>
    <col min="27" max="27" width="15.1640625" customWidth="1"/>
  </cols>
  <sheetData>
    <row r="1" spans="2:30" ht="6" customHeight="1" x14ac:dyDescent="0.2"/>
    <row r="2" spans="2:30" s="1" customFormat="1" x14ac:dyDescent="0.2">
      <c r="B2" s="3" t="s">
        <v>14</v>
      </c>
      <c r="O2" s="7"/>
      <c r="P2" s="7"/>
      <c r="Q2" s="7"/>
      <c r="R2" s="7"/>
      <c r="S2" s="7"/>
    </row>
    <row r="3" spans="2:30" ht="64" x14ac:dyDescent="0.2">
      <c r="B3" s="12" t="s">
        <v>0</v>
      </c>
      <c r="C3" s="12"/>
      <c r="D3" s="12"/>
      <c r="E3" s="12"/>
      <c r="F3" s="12" t="s">
        <v>4</v>
      </c>
      <c r="G3" s="12"/>
      <c r="H3" s="12" t="s">
        <v>7</v>
      </c>
      <c r="I3" s="12"/>
      <c r="J3" s="12"/>
      <c r="K3" s="12" t="s">
        <v>8</v>
      </c>
      <c r="L3" s="12"/>
      <c r="M3" s="4" t="s">
        <v>12</v>
      </c>
      <c r="N3" s="4" t="s">
        <v>10</v>
      </c>
      <c r="O3" s="6" t="s">
        <v>11</v>
      </c>
      <c r="P3" s="6" t="s">
        <v>13</v>
      </c>
      <c r="Q3" s="6" t="s">
        <v>22</v>
      </c>
      <c r="R3" s="6" t="s">
        <v>16</v>
      </c>
      <c r="S3" s="6" t="s">
        <v>17</v>
      </c>
      <c r="T3" s="6" t="s">
        <v>18</v>
      </c>
      <c r="U3" s="6" t="s">
        <v>19</v>
      </c>
      <c r="W3" s="6" t="s">
        <v>11</v>
      </c>
      <c r="X3" s="6" t="s">
        <v>13</v>
      </c>
      <c r="Y3" s="6" t="s">
        <v>22</v>
      </c>
      <c r="Z3" s="6" t="s">
        <v>16</v>
      </c>
      <c r="AA3" s="6" t="s">
        <v>17</v>
      </c>
      <c r="AB3" s="6" t="s">
        <v>18</v>
      </c>
      <c r="AC3" s="6" t="s">
        <v>19</v>
      </c>
      <c r="AD3" s="6" t="s">
        <v>20</v>
      </c>
    </row>
    <row r="4" spans="2:30" x14ac:dyDescent="0.2">
      <c r="B4" s="2" t="s">
        <v>1</v>
      </c>
      <c r="C4" s="2" t="s">
        <v>2</v>
      </c>
      <c r="D4" s="2" t="s">
        <v>3</v>
      </c>
      <c r="E4" s="2" t="s">
        <v>21</v>
      </c>
      <c r="F4" s="2" t="s">
        <v>5</v>
      </c>
      <c r="G4" s="2" t="s">
        <v>6</v>
      </c>
      <c r="H4" s="2" t="s">
        <v>1</v>
      </c>
      <c r="I4" s="2" t="s">
        <v>2</v>
      </c>
      <c r="J4" s="2" t="s">
        <v>3</v>
      </c>
      <c r="K4" s="2" t="s">
        <v>5</v>
      </c>
      <c r="L4" s="2" t="s">
        <v>6</v>
      </c>
      <c r="M4" s="2" t="s">
        <v>9</v>
      </c>
      <c r="W4" s="5">
        <v>30.219780219780219</v>
      </c>
      <c r="X4" s="5">
        <v>69.780219780219781</v>
      </c>
      <c r="Y4" s="5">
        <v>0.34166666666666667</v>
      </c>
      <c r="Z4" s="5">
        <v>3.0333333333333332</v>
      </c>
      <c r="AA4" s="5" t="s">
        <v>23</v>
      </c>
      <c r="AB4">
        <v>1</v>
      </c>
      <c r="AC4">
        <v>0</v>
      </c>
      <c r="AD4" s="11">
        <f>(AC4/AB4)*100</f>
        <v>0</v>
      </c>
    </row>
    <row r="5" spans="2:30" x14ac:dyDescent="0.2">
      <c r="B5" s="8">
        <v>41</v>
      </c>
      <c r="C5" s="8">
        <v>48</v>
      </c>
      <c r="D5" s="8">
        <f>(C5-B5)+1</f>
        <v>8</v>
      </c>
      <c r="E5" s="8">
        <f>D5/2</f>
        <v>4</v>
      </c>
      <c r="F5" s="8">
        <v>364</v>
      </c>
      <c r="G5" s="8">
        <v>1</v>
      </c>
      <c r="H5" s="8">
        <v>365</v>
      </c>
      <c r="I5" s="8">
        <v>600</v>
      </c>
      <c r="J5" s="8">
        <f>(I5-H5)+1</f>
        <v>236</v>
      </c>
      <c r="K5" s="8"/>
      <c r="L5" s="8"/>
      <c r="M5" s="8">
        <v>600</v>
      </c>
      <c r="N5" s="9"/>
      <c r="O5" s="10"/>
      <c r="P5" s="10"/>
      <c r="Q5" s="10"/>
      <c r="R5" s="10"/>
      <c r="S5" s="10"/>
      <c r="T5" s="9"/>
      <c r="U5" s="9"/>
      <c r="W5" s="5">
        <v>9.8039215686274517</v>
      </c>
      <c r="X5" s="5">
        <v>90.196078431372541</v>
      </c>
      <c r="Y5" s="5">
        <v>5.8333333333333334E-2</v>
      </c>
      <c r="Z5" s="5">
        <v>6.6666666666666666E-2</v>
      </c>
      <c r="AA5" s="5">
        <v>0.59166666666666667</v>
      </c>
      <c r="AB5">
        <v>3</v>
      </c>
      <c r="AC5">
        <v>2</v>
      </c>
      <c r="AD5" s="11">
        <f>(AC5/AB5)*100</f>
        <v>66.666666666666657</v>
      </c>
    </row>
    <row r="6" spans="2:30" x14ac:dyDescent="0.2">
      <c r="B6" s="8">
        <v>109</v>
      </c>
      <c r="C6" s="8">
        <v>134</v>
      </c>
      <c r="D6" s="8">
        <f t="shared" ref="D6:D9" si="0">(C6-B6)+1</f>
        <v>26</v>
      </c>
      <c r="E6" s="8">
        <f t="shared" ref="E6:E9" si="1">D6/2</f>
        <v>13</v>
      </c>
      <c r="F6" s="8"/>
      <c r="G6" s="8"/>
      <c r="H6" s="8"/>
      <c r="I6" s="8"/>
      <c r="J6" s="8"/>
      <c r="K6" s="8"/>
      <c r="L6" s="8"/>
      <c r="M6" s="8"/>
      <c r="N6" s="9"/>
      <c r="O6" s="10"/>
      <c r="P6" s="10"/>
      <c r="Q6" s="10"/>
      <c r="R6" s="10"/>
      <c r="S6" s="10"/>
      <c r="T6" s="9"/>
      <c r="U6" s="9"/>
    </row>
    <row r="7" spans="2:30" x14ac:dyDescent="0.2">
      <c r="B7" s="8">
        <v>136</v>
      </c>
      <c r="C7" s="8">
        <v>180</v>
      </c>
      <c r="D7" s="8">
        <f t="shared" si="0"/>
        <v>45</v>
      </c>
      <c r="E7" s="8">
        <f t="shared" si="1"/>
        <v>22.5</v>
      </c>
      <c r="F7" s="8"/>
      <c r="G7" s="8"/>
      <c r="H7" s="8"/>
      <c r="I7" s="8"/>
      <c r="J7" s="8"/>
      <c r="K7" s="8"/>
      <c r="L7" s="8"/>
      <c r="M7" s="8"/>
      <c r="N7" s="9"/>
      <c r="O7" s="10"/>
      <c r="P7" s="10"/>
      <c r="Q7" s="10"/>
      <c r="R7" s="10"/>
      <c r="S7" s="10"/>
      <c r="T7" s="9"/>
      <c r="U7" s="9"/>
    </row>
    <row r="8" spans="2:30" x14ac:dyDescent="0.2">
      <c r="B8" s="8">
        <v>218</v>
      </c>
      <c r="C8" s="8">
        <v>231</v>
      </c>
      <c r="D8" s="8">
        <f t="shared" si="0"/>
        <v>14</v>
      </c>
      <c r="E8" s="8">
        <f t="shared" si="1"/>
        <v>7</v>
      </c>
      <c r="F8" s="8"/>
      <c r="G8" s="8"/>
      <c r="H8" s="8"/>
      <c r="I8" s="8"/>
      <c r="J8" s="8"/>
      <c r="K8" s="8"/>
      <c r="L8" s="8"/>
      <c r="M8" s="8"/>
      <c r="N8" s="9"/>
      <c r="O8" s="10"/>
      <c r="P8" s="10"/>
      <c r="Q8" s="10"/>
      <c r="R8" s="10"/>
      <c r="S8" s="10"/>
      <c r="T8" s="9"/>
      <c r="U8" s="9"/>
    </row>
    <row r="9" spans="2:30" x14ac:dyDescent="0.2">
      <c r="B9" s="9">
        <v>348</v>
      </c>
      <c r="C9" s="9">
        <v>363</v>
      </c>
      <c r="D9" s="8">
        <f t="shared" si="0"/>
        <v>16</v>
      </c>
      <c r="E9" s="8">
        <f t="shared" si="1"/>
        <v>8</v>
      </c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  <c r="R9" s="10"/>
      <c r="S9" s="10"/>
      <c r="T9" s="9"/>
      <c r="U9" s="9"/>
    </row>
    <row r="10" spans="2:30" x14ac:dyDescent="0.2">
      <c r="B10" s="9"/>
      <c r="C10" s="9"/>
      <c r="D10" s="9">
        <f>SUM(D5:D9)</f>
        <v>109</v>
      </c>
      <c r="E10" s="9"/>
      <c r="F10" s="9"/>
      <c r="G10" s="9">
        <f>SUM(G5:G9)</f>
        <v>1</v>
      </c>
      <c r="H10" s="9"/>
      <c r="I10" s="9"/>
      <c r="J10" s="9">
        <f>SUM(J5:J9)</f>
        <v>236</v>
      </c>
      <c r="K10" s="9"/>
      <c r="L10" s="9"/>
      <c r="M10" s="9">
        <f>SUM(M5:M9)</f>
        <v>600</v>
      </c>
      <c r="N10" s="9">
        <f>M10-(J10+L10)</f>
        <v>364</v>
      </c>
      <c r="O10" s="10">
        <f>((D10+G10)/N10)*100</f>
        <v>30.219780219780219</v>
      </c>
      <c r="P10" s="10">
        <f>100-O10</f>
        <v>69.780219780219781</v>
      </c>
      <c r="Q10" s="10">
        <f>B5/120</f>
        <v>0.34166666666666667</v>
      </c>
      <c r="R10" s="10">
        <f>F5/120</f>
        <v>3.0333333333333332</v>
      </c>
      <c r="S10" s="10" t="s">
        <v>23</v>
      </c>
      <c r="T10" s="9">
        <v>1</v>
      </c>
      <c r="U10" s="9">
        <v>0</v>
      </c>
    </row>
    <row r="12" spans="2:30" s="1" customFormat="1" x14ac:dyDescent="0.2">
      <c r="B12" s="3" t="s">
        <v>15</v>
      </c>
      <c r="O12" s="7"/>
      <c r="P12" s="7"/>
      <c r="Q12" s="7"/>
      <c r="R12" s="7"/>
      <c r="S12" s="7"/>
    </row>
    <row r="13" spans="2:30" ht="64" x14ac:dyDescent="0.2">
      <c r="B13" s="12" t="s">
        <v>0</v>
      </c>
      <c r="C13" s="12"/>
      <c r="D13" s="12"/>
      <c r="E13" s="12"/>
      <c r="F13" s="12" t="s">
        <v>4</v>
      </c>
      <c r="G13" s="12"/>
      <c r="H13" s="12" t="s">
        <v>7</v>
      </c>
      <c r="I13" s="12"/>
      <c r="J13" s="12"/>
      <c r="K13" s="12" t="s">
        <v>8</v>
      </c>
      <c r="L13" s="12"/>
      <c r="M13" s="4" t="s">
        <v>12</v>
      </c>
      <c r="N13" s="4" t="s">
        <v>10</v>
      </c>
      <c r="O13" s="6" t="s">
        <v>11</v>
      </c>
      <c r="P13" s="6" t="s">
        <v>13</v>
      </c>
      <c r="Q13" s="6" t="s">
        <v>22</v>
      </c>
      <c r="R13" s="6" t="s">
        <v>16</v>
      </c>
      <c r="S13" s="6" t="s">
        <v>17</v>
      </c>
      <c r="T13" s="6" t="s">
        <v>18</v>
      </c>
      <c r="U13" s="6" t="s">
        <v>19</v>
      </c>
    </row>
    <row r="14" spans="2:30" x14ac:dyDescent="0.2">
      <c r="B14" s="2" t="s">
        <v>1</v>
      </c>
      <c r="C14" s="2" t="s">
        <v>2</v>
      </c>
      <c r="D14" s="2" t="s">
        <v>3</v>
      </c>
      <c r="E14" s="2" t="s">
        <v>21</v>
      </c>
      <c r="F14" s="2" t="s">
        <v>5</v>
      </c>
      <c r="G14" s="2" t="s">
        <v>6</v>
      </c>
      <c r="H14" s="2" t="s">
        <v>1</v>
      </c>
      <c r="I14" s="2" t="s">
        <v>2</v>
      </c>
      <c r="J14" s="2" t="s">
        <v>3</v>
      </c>
      <c r="K14" s="2" t="s">
        <v>5</v>
      </c>
      <c r="L14" s="2" t="s">
        <v>6</v>
      </c>
      <c r="M14" s="2" t="s">
        <v>9</v>
      </c>
    </row>
    <row r="15" spans="2:30" x14ac:dyDescent="0.2">
      <c r="B15" s="9">
        <v>7</v>
      </c>
      <c r="C15" s="9">
        <v>7</v>
      </c>
      <c r="D15" s="8">
        <f>(C15-B15)+1</f>
        <v>1</v>
      </c>
      <c r="E15" s="8">
        <f>D15/2</f>
        <v>0.5</v>
      </c>
      <c r="F15" s="9">
        <v>8</v>
      </c>
      <c r="G15" s="9">
        <v>1</v>
      </c>
      <c r="H15" s="9">
        <v>9</v>
      </c>
      <c r="I15" s="9">
        <v>39</v>
      </c>
      <c r="J15" s="8">
        <f>(I15-H15)+1</f>
        <v>31</v>
      </c>
      <c r="K15" s="9">
        <v>263</v>
      </c>
      <c r="L15" s="9">
        <v>1</v>
      </c>
      <c r="M15" s="9">
        <v>263</v>
      </c>
      <c r="N15" s="9"/>
      <c r="O15" s="10"/>
      <c r="P15" s="10"/>
      <c r="Q15" s="10"/>
      <c r="R15" s="10"/>
      <c r="S15" s="10"/>
      <c r="T15" s="9"/>
      <c r="U15" s="9"/>
    </row>
    <row r="16" spans="2:30" x14ac:dyDescent="0.2">
      <c r="B16" s="9">
        <v>97</v>
      </c>
      <c r="C16" s="9">
        <v>102</v>
      </c>
      <c r="D16" s="8">
        <f>(C16-B16)+1</f>
        <v>6</v>
      </c>
      <c r="E16" s="8">
        <f>D16/2</f>
        <v>3</v>
      </c>
      <c r="F16" s="9">
        <v>110</v>
      </c>
      <c r="G16" s="9">
        <v>1</v>
      </c>
      <c r="H16" s="9">
        <v>111</v>
      </c>
      <c r="I16" s="9">
        <v>168</v>
      </c>
      <c r="J16" s="8">
        <f t="shared" ref="J16:J17" si="2">(I16-H16)+1</f>
        <v>58</v>
      </c>
      <c r="K16" s="9"/>
      <c r="L16" s="9"/>
      <c r="M16" s="9"/>
      <c r="N16" s="9"/>
      <c r="O16" s="10"/>
      <c r="P16" s="10"/>
      <c r="Q16" s="10"/>
      <c r="R16" s="10"/>
      <c r="S16" s="10"/>
      <c r="T16" s="9"/>
      <c r="U16" s="9"/>
    </row>
    <row r="17" spans="2:21" x14ac:dyDescent="0.2">
      <c r="B17" s="9"/>
      <c r="C17" s="9"/>
      <c r="D17" s="9"/>
      <c r="E17" s="9"/>
      <c r="F17" s="9">
        <v>191</v>
      </c>
      <c r="G17" s="9">
        <v>1</v>
      </c>
      <c r="H17" s="9">
        <v>192</v>
      </c>
      <c r="I17" s="9">
        <v>262</v>
      </c>
      <c r="J17" s="8">
        <f t="shared" si="2"/>
        <v>71</v>
      </c>
      <c r="K17" s="9"/>
      <c r="L17" s="9"/>
      <c r="M17" s="9"/>
      <c r="N17" s="9"/>
      <c r="O17" s="10"/>
      <c r="P17" s="10"/>
      <c r="Q17" s="10"/>
      <c r="R17" s="10"/>
      <c r="S17" s="10"/>
      <c r="T17" s="9"/>
      <c r="U17" s="9"/>
    </row>
    <row r="18" spans="2:21" x14ac:dyDescent="0.2">
      <c r="B18" s="9"/>
      <c r="C18" s="9"/>
      <c r="D18" s="9">
        <f>SUM(D15:D17)</f>
        <v>7</v>
      </c>
      <c r="E18" s="9"/>
      <c r="F18" s="9"/>
      <c r="G18" s="9">
        <f>SUM(G15:G17)</f>
        <v>3</v>
      </c>
      <c r="H18" s="9"/>
      <c r="I18" s="9"/>
      <c r="J18" s="9">
        <f>SUM(J15:J17)</f>
        <v>160</v>
      </c>
      <c r="K18" s="9"/>
      <c r="L18" s="9">
        <f>SUM(L15:L17)</f>
        <v>1</v>
      </c>
      <c r="M18" s="9">
        <f>SUM(M15:M17)</f>
        <v>263</v>
      </c>
      <c r="N18" s="9">
        <f>M18-(J18+L18)</f>
        <v>102</v>
      </c>
      <c r="O18" s="10">
        <f>((D18+G18)/N18)*100</f>
        <v>9.8039215686274517</v>
      </c>
      <c r="P18" s="10">
        <f>100-O18</f>
        <v>90.196078431372541</v>
      </c>
      <c r="Q18" s="10">
        <f>B15/120</f>
        <v>5.8333333333333334E-2</v>
      </c>
      <c r="R18" s="10">
        <f>F15/120</f>
        <v>6.6666666666666666E-2</v>
      </c>
      <c r="S18" s="10">
        <f>J17/120</f>
        <v>0.59166666666666667</v>
      </c>
      <c r="T18" s="9">
        <v>3</v>
      </c>
      <c r="U18" s="9">
        <v>2</v>
      </c>
    </row>
    <row r="19" spans="2:2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10"/>
      <c r="Q19" s="10"/>
      <c r="R19" s="10"/>
      <c r="S19" s="10"/>
      <c r="T19" s="9"/>
      <c r="U19" s="9"/>
    </row>
    <row r="20" spans="2:2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10"/>
      <c r="Q20" s="10"/>
      <c r="R20" s="10"/>
      <c r="S20" s="10"/>
      <c r="T20" s="9"/>
      <c r="U20" s="9"/>
    </row>
    <row r="21" spans="2:21" x14ac:dyDescent="0.2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10"/>
      <c r="Q21" s="10"/>
      <c r="R21" s="10"/>
      <c r="S21" s="10"/>
      <c r="T21" s="9"/>
      <c r="U21" s="9"/>
    </row>
    <row r="22" spans="2:21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10"/>
      <c r="Q22" s="10"/>
      <c r="R22" s="10"/>
      <c r="S22" s="10"/>
      <c r="T22" s="9"/>
      <c r="U22" s="9"/>
    </row>
    <row r="23" spans="2:21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10"/>
      <c r="Q23" s="10"/>
      <c r="R23" s="10"/>
      <c r="S23" s="10"/>
      <c r="T23" s="9"/>
      <c r="U23" s="9"/>
    </row>
    <row r="24" spans="2:21" x14ac:dyDescent="0.2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10"/>
      <c r="Q24" s="10"/>
      <c r="R24" s="10"/>
      <c r="S24" s="10"/>
      <c r="T24" s="9"/>
      <c r="U24" s="9"/>
    </row>
    <row r="25" spans="2:21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10"/>
      <c r="Q25" s="10"/>
      <c r="R25" s="10"/>
      <c r="S25" s="10"/>
      <c r="T25" s="9"/>
      <c r="U25" s="9"/>
    </row>
    <row r="26" spans="2:21" x14ac:dyDescent="0.2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10"/>
      <c r="Q26" s="10"/>
      <c r="R26" s="10"/>
      <c r="S26" s="10"/>
      <c r="T26" s="9"/>
      <c r="U26" s="9"/>
    </row>
    <row r="27" spans="2:21" x14ac:dyDescent="0.2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10"/>
      <c r="Q27" s="10"/>
      <c r="R27" s="10"/>
      <c r="S27" s="10"/>
      <c r="T27" s="9"/>
      <c r="U27" s="9"/>
    </row>
    <row r="28" spans="2:21" x14ac:dyDescent="0.2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10"/>
      <c r="Q28" s="10"/>
      <c r="R28" s="10"/>
      <c r="S28" s="10"/>
      <c r="T28" s="9"/>
      <c r="U28" s="9"/>
    </row>
    <row r="29" spans="2:21" x14ac:dyDescent="0.2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10"/>
      <c r="Q29" s="10"/>
      <c r="R29" s="10"/>
      <c r="S29" s="10"/>
      <c r="T29" s="9"/>
      <c r="U29" s="9"/>
    </row>
  </sheetData>
  <mergeCells count="8">
    <mergeCell ref="B3:E3"/>
    <mergeCell ref="B13:E13"/>
    <mergeCell ref="F3:G3"/>
    <mergeCell ref="H3:J3"/>
    <mergeCell ref="K3:L3"/>
    <mergeCell ref="F13:G13"/>
    <mergeCell ref="H13:J13"/>
    <mergeCell ref="K13:L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2024-11-19T03:01:08Z</dcterms:modified>
</cp:coreProperties>
</file>