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2/Behavior Worksheets/"/>
    </mc:Choice>
  </mc:AlternateContent>
  <xr:revisionPtr revIDLastSave="0" documentId="13_ncr:1_{5223C004-938E-D44D-8788-1E18CF733557}" xr6:coauthVersionLast="47" xr6:coauthVersionMax="47" xr10:uidLastSave="{00000000-0000-0000-0000-000000000000}"/>
  <bookViews>
    <workbookView xWindow="580" yWindow="-21020" windowWidth="33980" windowHeight="20520" xr2:uid="{E8647115-4527-472B-9C5C-A7FAAB6ACF7F}"/>
  </bookViews>
  <sheets>
    <sheet name="Behaviors - 2 fps" sheetId="1" r:id="rId1"/>
    <sheet name="Comp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" i="1" l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24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8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R162" i="1"/>
  <c r="Q162" i="1"/>
  <c r="M162" i="1"/>
  <c r="L162" i="1"/>
  <c r="G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J124" i="1"/>
  <c r="J162" i="1" s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W162" i="1" s="1"/>
  <c r="R119" i="1"/>
  <c r="Q119" i="1"/>
  <c r="M119" i="1"/>
  <c r="L119" i="1"/>
  <c r="G119" i="1"/>
  <c r="J81" i="1"/>
  <c r="J119" i="1" s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82" i="1"/>
  <c r="D83" i="1"/>
  <c r="D84" i="1"/>
  <c r="D85" i="1"/>
  <c r="D86" i="1"/>
  <c r="D87" i="1"/>
  <c r="D88" i="1"/>
  <c r="D89" i="1"/>
  <c r="D90" i="1"/>
  <c r="D81" i="1"/>
  <c r="W119" i="1" s="1"/>
  <c r="R76" i="1"/>
  <c r="Q76" i="1"/>
  <c r="M76" i="1"/>
  <c r="L76" i="1"/>
  <c r="J27" i="1"/>
  <c r="S76" i="1" s="1"/>
  <c r="G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9" i="1"/>
  <c r="D27" i="1"/>
  <c r="W76" i="1" s="1"/>
  <c r="R22" i="1"/>
  <c r="Q22" i="1"/>
  <c r="N162" i="1" l="1"/>
  <c r="D162" i="1"/>
  <c r="O162" i="1" s="1"/>
  <c r="P162" i="1" s="1"/>
  <c r="N119" i="1"/>
  <c r="D119" i="1"/>
  <c r="S119" i="1"/>
  <c r="D76" i="1"/>
  <c r="J76" i="1"/>
  <c r="N76" i="1" s="1"/>
  <c r="M22" i="1"/>
  <c r="L22" i="1"/>
  <c r="J5" i="1"/>
  <c r="G22" i="1"/>
  <c r="D21" i="1"/>
  <c r="D20" i="1"/>
  <c r="D19" i="1"/>
  <c r="D18" i="1"/>
  <c r="D17" i="1"/>
  <c r="D16" i="1"/>
  <c r="D15" i="1"/>
  <c r="D14" i="1"/>
  <c r="D13" i="1"/>
  <c r="D12" i="1"/>
  <c r="D6" i="1"/>
  <c r="D7" i="1"/>
  <c r="D8" i="1"/>
  <c r="D9" i="1"/>
  <c r="D10" i="1"/>
  <c r="D11" i="1"/>
  <c r="D5" i="1"/>
  <c r="W22" i="1" l="1"/>
  <c r="O119" i="1"/>
  <c r="P119" i="1" s="1"/>
  <c r="O76" i="1"/>
  <c r="P76" i="1" s="1"/>
  <c r="J22" i="1"/>
  <c r="N22" i="1" s="1"/>
  <c r="S22" i="1"/>
  <c r="D22" i="1"/>
  <c r="O22" i="1" l="1"/>
  <c r="P22" i="1" s="1"/>
</calcChain>
</file>

<file path=xl/sharedStrings.xml><?xml version="1.0" encoding="utf-8"?>
<sst xmlns="http://schemas.openxmlformats.org/spreadsheetml/2006/main" count="125" uniqueCount="29">
  <si>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</si>
  <si>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</si>
  <si>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</si>
  <si>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</si>
  <si>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</si>
  <si>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</si>
  <si>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</si>
  <si>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</si>
  <si>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</si>
  <si>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</si>
  <si>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</si>
  <si>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</si>
  <si>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</si>
  <si>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</si>
  <si>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</si>
  <si>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</si>
  <si>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</si>
  <si>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</si>
  <si>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</si>
  <si>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</si>
  <si>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</si>
  <si>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</si>
  <si>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</si>
  <si>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ID</t>
  </si>
  <si>
    <t>N/A</t>
  </si>
  <si>
    <t>Worm 5: stuck under a piece of skin, exclude.</t>
  </si>
  <si>
    <t>Average push 
bout duration</t>
  </si>
  <si>
    <t>Time to first push</t>
  </si>
  <si>
    <t>Bout 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</si>
</sst>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W165"/>
  <sheetViews>
    <sheetView tabSelected="1" topLeftCell="A152" zoomScale="110" workbookViewId="0">
      <selection activeCell="E124" sqref="E124:E161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3.83203125" bestFit="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2" max="22" width="10" customWidth="1"/>
    <col min="23" max="23" width="8.83203125" style="5"/>
  </cols>
  <sheetData>
    <row r="1" spans="2:23" ht="6" customHeight="1" x14ac:dyDescent="0.2"/>
    <row r="2" spans="2:23" s="1" customFormat="1" x14ac:dyDescent="0.2">
      <c r="B2" s="3" t="s">
        <v>14</v>
      </c>
      <c r="P2" s="7"/>
      <c r="Q2" s="7"/>
      <c r="R2" s="7"/>
      <c r="S2" s="7"/>
      <c r="W2" s="7"/>
    </row>
    <row r="3" spans="2:23" ht="64" x14ac:dyDescent="0.2">
      <c r="B3" s="13" t="s">
        <v>0</v>
      </c>
      <c r="C3" s="13"/>
      <c r="D3" s="13"/>
      <c r="E3" s="13"/>
      <c r="F3" s="13" t="s">
        <v>4</v>
      </c>
      <c r="G3" s="13"/>
      <c r="H3" s="13" t="s">
        <v>7</v>
      </c>
      <c r="I3" s="13"/>
      <c r="J3" s="13"/>
      <c r="K3" s="13" t="s">
        <v>8</v>
      </c>
      <c r="L3" s="13"/>
      <c r="M3" s="4" t="s">
        <v>12</v>
      </c>
      <c r="N3" s="4" t="s">
        <v>10</v>
      </c>
      <c r="O3" s="6" t="s">
        <v>11</v>
      </c>
      <c r="P3" s="6" t="s">
        <v>13</v>
      </c>
      <c r="Q3" s="6" t="s">
        <v>27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26</v>
      </c>
    </row>
    <row r="4" spans="2:23" x14ac:dyDescent="0.2">
      <c r="B4" s="2" t="s">
        <v>1</v>
      </c>
      <c r="C4" s="2" t="s">
        <v>2</v>
      </c>
      <c r="D4" s="2" t="s">
        <v>3</v>
      </c>
      <c r="E4" s="2" t="s">
        <v>28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</row>
    <row r="5" spans="2:23" x14ac:dyDescent="0.2">
      <c r="B5">
        <v>55</v>
      </c>
      <c r="C5">
        <v>56</v>
      </c>
      <c r="D5">
        <f>(C5-B5)+1</f>
        <v>2</v>
      </c>
      <c r="E5">
        <f>D5/2</f>
        <v>1</v>
      </c>
      <c r="F5">
        <v>272</v>
      </c>
      <c r="G5">
        <v>1</v>
      </c>
      <c r="H5">
        <v>272</v>
      </c>
      <c r="I5">
        <v>453</v>
      </c>
      <c r="J5">
        <f>(I5-H5)+1</f>
        <v>182</v>
      </c>
      <c r="K5">
        <v>454</v>
      </c>
      <c r="L5">
        <v>1</v>
      </c>
      <c r="M5">
        <v>454</v>
      </c>
    </row>
    <row r="6" spans="2:23" x14ac:dyDescent="0.2">
      <c r="B6">
        <v>65</v>
      </c>
      <c r="C6">
        <v>67</v>
      </c>
      <c r="D6">
        <f t="shared" ref="D6:D21" si="0">(C6-B6)+1</f>
        <v>3</v>
      </c>
      <c r="E6">
        <f t="shared" ref="E6:E21" si="1">D6/2</f>
        <v>1.5</v>
      </c>
    </row>
    <row r="7" spans="2:23" x14ac:dyDescent="0.2">
      <c r="B7">
        <v>77</v>
      </c>
      <c r="C7">
        <v>77</v>
      </c>
      <c r="D7">
        <f t="shared" si="0"/>
        <v>1</v>
      </c>
      <c r="E7">
        <f t="shared" si="1"/>
        <v>0.5</v>
      </c>
    </row>
    <row r="8" spans="2:23" x14ac:dyDescent="0.2">
      <c r="B8">
        <v>85</v>
      </c>
      <c r="C8">
        <v>87</v>
      </c>
      <c r="D8">
        <f t="shared" si="0"/>
        <v>3</v>
      </c>
      <c r="E8">
        <f t="shared" si="1"/>
        <v>1.5</v>
      </c>
    </row>
    <row r="9" spans="2:23" x14ac:dyDescent="0.2">
      <c r="B9">
        <v>104</v>
      </c>
      <c r="C9">
        <v>106</v>
      </c>
      <c r="D9">
        <f t="shared" si="0"/>
        <v>3</v>
      </c>
      <c r="E9">
        <f t="shared" si="1"/>
        <v>1.5</v>
      </c>
    </row>
    <row r="10" spans="2:23" x14ac:dyDescent="0.2">
      <c r="B10">
        <v>109</v>
      </c>
      <c r="C10">
        <v>113</v>
      </c>
      <c r="D10">
        <f t="shared" si="0"/>
        <v>5</v>
      </c>
      <c r="E10">
        <f t="shared" si="1"/>
        <v>2.5</v>
      </c>
    </row>
    <row r="11" spans="2:23" x14ac:dyDescent="0.2">
      <c r="B11">
        <v>120</v>
      </c>
      <c r="C11">
        <v>165</v>
      </c>
      <c r="D11">
        <f t="shared" si="0"/>
        <v>46</v>
      </c>
      <c r="E11">
        <f t="shared" si="1"/>
        <v>23</v>
      </c>
    </row>
    <row r="12" spans="2:23" x14ac:dyDescent="0.2">
      <c r="B12">
        <v>174</v>
      </c>
      <c r="C12">
        <v>177</v>
      </c>
      <c r="D12">
        <f t="shared" si="0"/>
        <v>4</v>
      </c>
      <c r="E12">
        <f t="shared" si="1"/>
        <v>2</v>
      </c>
    </row>
    <row r="13" spans="2:23" x14ac:dyDescent="0.2">
      <c r="B13">
        <v>185</v>
      </c>
      <c r="C13">
        <v>185</v>
      </c>
      <c r="D13">
        <f t="shared" si="0"/>
        <v>1</v>
      </c>
      <c r="E13">
        <f t="shared" si="1"/>
        <v>0.5</v>
      </c>
    </row>
    <row r="14" spans="2:23" x14ac:dyDescent="0.2">
      <c r="B14">
        <v>188</v>
      </c>
      <c r="C14">
        <v>191</v>
      </c>
      <c r="D14">
        <f t="shared" si="0"/>
        <v>4</v>
      </c>
      <c r="E14">
        <f t="shared" si="1"/>
        <v>2</v>
      </c>
    </row>
    <row r="15" spans="2:23" x14ac:dyDescent="0.2">
      <c r="B15">
        <v>195</v>
      </c>
      <c r="C15">
        <v>195</v>
      </c>
      <c r="D15">
        <f t="shared" si="0"/>
        <v>1</v>
      </c>
      <c r="E15">
        <f t="shared" si="1"/>
        <v>0.5</v>
      </c>
    </row>
    <row r="16" spans="2:23" x14ac:dyDescent="0.2">
      <c r="B16">
        <v>196</v>
      </c>
      <c r="C16">
        <v>201</v>
      </c>
      <c r="D16">
        <f t="shared" si="0"/>
        <v>6</v>
      </c>
      <c r="E16">
        <f t="shared" si="1"/>
        <v>3</v>
      </c>
    </row>
    <row r="17" spans="2:23" x14ac:dyDescent="0.2">
      <c r="B17">
        <v>206</v>
      </c>
      <c r="C17">
        <v>208</v>
      </c>
      <c r="D17">
        <f t="shared" si="0"/>
        <v>3</v>
      </c>
      <c r="E17">
        <f t="shared" si="1"/>
        <v>1.5</v>
      </c>
    </row>
    <row r="18" spans="2:23" x14ac:dyDescent="0.2">
      <c r="B18">
        <v>217</v>
      </c>
      <c r="C18">
        <v>218</v>
      </c>
      <c r="D18">
        <f t="shared" si="0"/>
        <v>2</v>
      </c>
      <c r="E18">
        <f t="shared" si="1"/>
        <v>1</v>
      </c>
    </row>
    <row r="19" spans="2:23" x14ac:dyDescent="0.2">
      <c r="B19">
        <v>223</v>
      </c>
      <c r="C19">
        <v>228</v>
      </c>
      <c r="D19">
        <f t="shared" si="0"/>
        <v>6</v>
      </c>
      <c r="E19">
        <f t="shared" si="1"/>
        <v>3</v>
      </c>
    </row>
    <row r="20" spans="2:23" x14ac:dyDescent="0.2">
      <c r="B20">
        <v>230</v>
      </c>
      <c r="C20">
        <v>236</v>
      </c>
      <c r="D20">
        <f t="shared" si="0"/>
        <v>7</v>
      </c>
      <c r="E20">
        <f t="shared" si="1"/>
        <v>3.5</v>
      </c>
    </row>
    <row r="21" spans="2:23" x14ac:dyDescent="0.2">
      <c r="B21">
        <v>239</v>
      </c>
      <c r="C21">
        <v>271</v>
      </c>
      <c r="D21">
        <f t="shared" si="0"/>
        <v>33</v>
      </c>
      <c r="E21">
        <f t="shared" si="1"/>
        <v>16.5</v>
      </c>
    </row>
    <row r="22" spans="2:23" x14ac:dyDescent="0.2">
      <c r="D22">
        <f>SUM(D5:D21)</f>
        <v>130</v>
      </c>
      <c r="G22">
        <f>SUM(G5:G21)</f>
        <v>1</v>
      </c>
      <c r="J22">
        <f>SUM(J5:J21)</f>
        <v>182</v>
      </c>
      <c r="L22">
        <f>SUM(L5:L21)</f>
        <v>1</v>
      </c>
      <c r="M22">
        <f>SUM(M5:M21)</f>
        <v>454</v>
      </c>
      <c r="N22">
        <f>M22-(J22+L22)</f>
        <v>271</v>
      </c>
      <c r="O22" s="5">
        <f>((D22+G22)/N22)*100</f>
        <v>48.339483394833948</v>
      </c>
      <c r="P22" s="5">
        <f>100-O22</f>
        <v>51.660516605166052</v>
      </c>
      <c r="Q22" s="5">
        <f>B5/120</f>
        <v>0.45833333333333331</v>
      </c>
      <c r="R22" s="5">
        <f>F5/120</f>
        <v>2.2666666666666666</v>
      </c>
      <c r="S22" s="5">
        <f>J5/120</f>
        <v>1.5166666666666666</v>
      </c>
      <c r="T22">
        <v>1</v>
      </c>
      <c r="U22">
        <v>0</v>
      </c>
      <c r="V22">
        <v>0</v>
      </c>
      <c r="W22" s="5">
        <f>AVERAGE(D5:D21)/2</f>
        <v>3.8235294117647061</v>
      </c>
    </row>
    <row r="24" spans="2:23" s="1" customFormat="1" x14ac:dyDescent="0.2">
      <c r="B24" s="3" t="s">
        <v>15</v>
      </c>
      <c r="P24" s="7"/>
      <c r="Q24" s="7"/>
      <c r="R24" s="7"/>
      <c r="S24" s="7"/>
      <c r="W24" s="7"/>
    </row>
    <row r="25" spans="2:23" ht="64" x14ac:dyDescent="0.2">
      <c r="B25" s="13" t="s">
        <v>0</v>
      </c>
      <c r="C25" s="13"/>
      <c r="D25" s="13"/>
      <c r="E25" s="13"/>
      <c r="F25" s="13" t="s">
        <v>4</v>
      </c>
      <c r="G25" s="13"/>
      <c r="H25" s="13" t="s">
        <v>7</v>
      </c>
      <c r="I25" s="13"/>
      <c r="J25" s="13"/>
      <c r="K25" s="13" t="s">
        <v>8</v>
      </c>
      <c r="L25" s="13"/>
      <c r="M25" s="4" t="s">
        <v>12</v>
      </c>
      <c r="N25" s="4" t="s">
        <v>10</v>
      </c>
      <c r="O25" s="6" t="s">
        <v>11</v>
      </c>
      <c r="P25" s="6" t="s">
        <v>13</v>
      </c>
      <c r="Q25" s="6" t="s">
        <v>27</v>
      </c>
      <c r="R25" s="6" t="s">
        <v>18</v>
      </c>
      <c r="S25" s="6" t="s">
        <v>19</v>
      </c>
      <c r="T25" s="6" t="s">
        <v>20</v>
      </c>
      <c r="U25" s="6" t="s">
        <v>21</v>
      </c>
      <c r="V25" s="6" t="s">
        <v>22</v>
      </c>
      <c r="W25" s="6" t="s">
        <v>26</v>
      </c>
    </row>
    <row r="26" spans="2:23" x14ac:dyDescent="0.2">
      <c r="B26" s="2" t="s">
        <v>1</v>
      </c>
      <c r="C26" s="2" t="s">
        <v>2</v>
      </c>
      <c r="D26" s="2" t="s">
        <v>3</v>
      </c>
      <c r="E26" s="2" t="s">
        <v>28</v>
      </c>
      <c r="F26" s="2" t="s">
        <v>5</v>
      </c>
      <c r="G26" s="2" t="s">
        <v>6</v>
      </c>
      <c r="H26" s="2" t="s">
        <v>1</v>
      </c>
      <c r="I26" s="2" t="s">
        <v>2</v>
      </c>
      <c r="J26" s="2" t="s">
        <v>3</v>
      </c>
      <c r="K26" s="2" t="s">
        <v>5</v>
      </c>
      <c r="L26" s="2" t="s">
        <v>6</v>
      </c>
      <c r="M26" s="2" t="s">
        <v>9</v>
      </c>
    </row>
    <row r="27" spans="2:23" x14ac:dyDescent="0.2">
      <c r="B27">
        <v>4</v>
      </c>
      <c r="C27">
        <v>8</v>
      </c>
      <c r="D27">
        <f>(C27-B27)+1</f>
        <v>5</v>
      </c>
      <c r="E27">
        <f>D27/2</f>
        <v>2.5</v>
      </c>
      <c r="F27">
        <v>545</v>
      </c>
      <c r="G27">
        <v>1</v>
      </c>
      <c r="H27">
        <v>546</v>
      </c>
      <c r="I27">
        <v>644</v>
      </c>
      <c r="J27">
        <f>(I27-H27)+1</f>
        <v>99</v>
      </c>
      <c r="K27">
        <v>645</v>
      </c>
      <c r="L27">
        <v>1</v>
      </c>
      <c r="M27">
        <v>645</v>
      </c>
    </row>
    <row r="28" spans="2:23" x14ac:dyDescent="0.2">
      <c r="B28">
        <v>24</v>
      </c>
      <c r="C28">
        <v>24</v>
      </c>
      <c r="D28">
        <f t="shared" ref="D28:D75" si="2">(C28-B28)+1</f>
        <v>1</v>
      </c>
      <c r="E28">
        <f t="shared" ref="E28:E75" si="3">D28/2</f>
        <v>0.5</v>
      </c>
    </row>
    <row r="29" spans="2:23" x14ac:dyDescent="0.2">
      <c r="B29">
        <v>31</v>
      </c>
      <c r="C29">
        <v>43</v>
      </c>
      <c r="D29">
        <f t="shared" si="2"/>
        <v>13</v>
      </c>
      <c r="E29">
        <f t="shared" si="3"/>
        <v>6.5</v>
      </c>
    </row>
    <row r="30" spans="2:23" x14ac:dyDescent="0.2">
      <c r="B30">
        <v>52</v>
      </c>
      <c r="C30">
        <v>54</v>
      </c>
      <c r="D30">
        <f t="shared" si="2"/>
        <v>3</v>
      </c>
      <c r="E30">
        <f t="shared" si="3"/>
        <v>1.5</v>
      </c>
    </row>
    <row r="31" spans="2:23" x14ac:dyDescent="0.2">
      <c r="B31">
        <v>56</v>
      </c>
      <c r="C31">
        <v>59</v>
      </c>
      <c r="D31">
        <f t="shared" si="2"/>
        <v>4</v>
      </c>
      <c r="E31">
        <f t="shared" si="3"/>
        <v>2</v>
      </c>
    </row>
    <row r="32" spans="2:23" x14ac:dyDescent="0.2">
      <c r="B32">
        <v>71</v>
      </c>
      <c r="C32">
        <v>74</v>
      </c>
      <c r="D32">
        <f t="shared" si="2"/>
        <v>4</v>
      </c>
      <c r="E32">
        <f t="shared" si="3"/>
        <v>2</v>
      </c>
    </row>
    <row r="33" spans="2:5" x14ac:dyDescent="0.2">
      <c r="B33">
        <v>84</v>
      </c>
      <c r="C33">
        <v>89</v>
      </c>
      <c r="D33">
        <f t="shared" si="2"/>
        <v>6</v>
      </c>
      <c r="E33">
        <f t="shared" si="3"/>
        <v>3</v>
      </c>
    </row>
    <row r="34" spans="2:5" x14ac:dyDescent="0.2">
      <c r="B34">
        <v>94</v>
      </c>
      <c r="C34">
        <v>95</v>
      </c>
      <c r="D34">
        <f t="shared" si="2"/>
        <v>2</v>
      </c>
      <c r="E34">
        <f t="shared" si="3"/>
        <v>1</v>
      </c>
    </row>
    <row r="35" spans="2:5" x14ac:dyDescent="0.2">
      <c r="B35">
        <v>110</v>
      </c>
      <c r="C35">
        <v>110</v>
      </c>
      <c r="D35">
        <f t="shared" si="2"/>
        <v>1</v>
      </c>
      <c r="E35">
        <f t="shared" si="3"/>
        <v>0.5</v>
      </c>
    </row>
    <row r="36" spans="2:5" x14ac:dyDescent="0.2">
      <c r="B36">
        <v>123</v>
      </c>
      <c r="C36">
        <v>123</v>
      </c>
      <c r="D36">
        <f t="shared" si="2"/>
        <v>1</v>
      </c>
      <c r="E36">
        <f t="shared" si="3"/>
        <v>0.5</v>
      </c>
    </row>
    <row r="37" spans="2:5" x14ac:dyDescent="0.2">
      <c r="B37">
        <v>128</v>
      </c>
      <c r="C37">
        <v>128</v>
      </c>
      <c r="D37">
        <f t="shared" si="2"/>
        <v>1</v>
      </c>
      <c r="E37">
        <f t="shared" si="3"/>
        <v>0.5</v>
      </c>
    </row>
    <row r="38" spans="2:5" x14ac:dyDescent="0.2">
      <c r="B38">
        <v>130</v>
      </c>
      <c r="C38">
        <v>133</v>
      </c>
      <c r="D38">
        <f t="shared" si="2"/>
        <v>4</v>
      </c>
      <c r="E38">
        <f t="shared" si="3"/>
        <v>2</v>
      </c>
    </row>
    <row r="39" spans="2:5" x14ac:dyDescent="0.2">
      <c r="B39">
        <v>137</v>
      </c>
      <c r="C39">
        <v>142</v>
      </c>
      <c r="D39">
        <f t="shared" si="2"/>
        <v>6</v>
      </c>
      <c r="E39">
        <f t="shared" si="3"/>
        <v>3</v>
      </c>
    </row>
    <row r="40" spans="2:5" x14ac:dyDescent="0.2">
      <c r="B40">
        <v>151</v>
      </c>
      <c r="C40">
        <v>155</v>
      </c>
      <c r="D40">
        <f t="shared" si="2"/>
        <v>5</v>
      </c>
      <c r="E40">
        <f t="shared" si="3"/>
        <v>2.5</v>
      </c>
    </row>
    <row r="41" spans="2:5" x14ac:dyDescent="0.2">
      <c r="B41">
        <v>167</v>
      </c>
      <c r="C41">
        <v>170</v>
      </c>
      <c r="D41">
        <f t="shared" si="2"/>
        <v>4</v>
      </c>
      <c r="E41">
        <f t="shared" si="3"/>
        <v>2</v>
      </c>
    </row>
    <row r="42" spans="2:5" x14ac:dyDescent="0.2">
      <c r="B42">
        <v>174</v>
      </c>
      <c r="C42">
        <v>174</v>
      </c>
      <c r="D42">
        <f t="shared" si="2"/>
        <v>1</v>
      </c>
      <c r="E42">
        <f t="shared" si="3"/>
        <v>0.5</v>
      </c>
    </row>
    <row r="43" spans="2:5" x14ac:dyDescent="0.2">
      <c r="B43">
        <v>177</v>
      </c>
      <c r="C43">
        <v>195</v>
      </c>
      <c r="D43">
        <f t="shared" si="2"/>
        <v>19</v>
      </c>
      <c r="E43">
        <f t="shared" si="3"/>
        <v>9.5</v>
      </c>
    </row>
    <row r="44" spans="2:5" x14ac:dyDescent="0.2">
      <c r="B44">
        <v>209</v>
      </c>
      <c r="C44">
        <v>216</v>
      </c>
      <c r="D44">
        <f t="shared" si="2"/>
        <v>8</v>
      </c>
      <c r="E44">
        <f t="shared" si="3"/>
        <v>4</v>
      </c>
    </row>
    <row r="45" spans="2:5" x14ac:dyDescent="0.2">
      <c r="B45">
        <v>229</v>
      </c>
      <c r="C45">
        <v>237</v>
      </c>
      <c r="D45">
        <f t="shared" si="2"/>
        <v>9</v>
      </c>
      <c r="E45">
        <f t="shared" si="3"/>
        <v>4.5</v>
      </c>
    </row>
    <row r="46" spans="2:5" x14ac:dyDescent="0.2">
      <c r="B46">
        <v>254</v>
      </c>
      <c r="C46">
        <v>257</v>
      </c>
      <c r="D46">
        <f t="shared" si="2"/>
        <v>4</v>
      </c>
      <c r="E46">
        <f t="shared" si="3"/>
        <v>2</v>
      </c>
    </row>
    <row r="47" spans="2:5" x14ac:dyDescent="0.2">
      <c r="B47">
        <v>273</v>
      </c>
      <c r="C47">
        <v>275</v>
      </c>
      <c r="D47">
        <f t="shared" si="2"/>
        <v>3</v>
      </c>
      <c r="E47">
        <f t="shared" si="3"/>
        <v>1.5</v>
      </c>
    </row>
    <row r="48" spans="2:5" x14ac:dyDescent="0.2">
      <c r="B48">
        <v>277</v>
      </c>
      <c r="C48">
        <v>281</v>
      </c>
      <c r="D48">
        <f t="shared" si="2"/>
        <v>5</v>
      </c>
      <c r="E48">
        <f t="shared" si="3"/>
        <v>2.5</v>
      </c>
    </row>
    <row r="49" spans="2:5" x14ac:dyDescent="0.2">
      <c r="B49">
        <v>288</v>
      </c>
      <c r="C49">
        <v>288</v>
      </c>
      <c r="D49">
        <f t="shared" si="2"/>
        <v>1</v>
      </c>
      <c r="E49">
        <f t="shared" si="3"/>
        <v>0.5</v>
      </c>
    </row>
    <row r="50" spans="2:5" x14ac:dyDescent="0.2">
      <c r="B50">
        <v>292</v>
      </c>
      <c r="C50">
        <v>295</v>
      </c>
      <c r="D50">
        <f t="shared" si="2"/>
        <v>4</v>
      </c>
      <c r="E50">
        <f t="shared" si="3"/>
        <v>2</v>
      </c>
    </row>
    <row r="51" spans="2:5" x14ac:dyDescent="0.2">
      <c r="B51">
        <v>300</v>
      </c>
      <c r="C51">
        <v>304</v>
      </c>
      <c r="D51">
        <f t="shared" si="2"/>
        <v>5</v>
      </c>
      <c r="E51">
        <f t="shared" si="3"/>
        <v>2.5</v>
      </c>
    </row>
    <row r="52" spans="2:5" x14ac:dyDescent="0.2">
      <c r="B52">
        <v>306</v>
      </c>
      <c r="C52">
        <v>307</v>
      </c>
      <c r="D52">
        <f t="shared" si="2"/>
        <v>2</v>
      </c>
      <c r="E52">
        <f t="shared" si="3"/>
        <v>1</v>
      </c>
    </row>
    <row r="53" spans="2:5" x14ac:dyDescent="0.2">
      <c r="B53">
        <v>310</v>
      </c>
      <c r="C53">
        <v>310</v>
      </c>
      <c r="D53">
        <f t="shared" si="2"/>
        <v>1</v>
      </c>
      <c r="E53">
        <f t="shared" si="3"/>
        <v>0.5</v>
      </c>
    </row>
    <row r="54" spans="2:5" x14ac:dyDescent="0.2">
      <c r="B54">
        <v>316</v>
      </c>
      <c r="C54">
        <v>316</v>
      </c>
      <c r="D54">
        <f t="shared" si="2"/>
        <v>1</v>
      </c>
      <c r="E54">
        <f t="shared" si="3"/>
        <v>0.5</v>
      </c>
    </row>
    <row r="55" spans="2:5" x14ac:dyDescent="0.2">
      <c r="B55">
        <v>323</v>
      </c>
      <c r="C55">
        <v>325</v>
      </c>
      <c r="D55">
        <f t="shared" si="2"/>
        <v>3</v>
      </c>
      <c r="E55">
        <f t="shared" si="3"/>
        <v>1.5</v>
      </c>
    </row>
    <row r="56" spans="2:5" x14ac:dyDescent="0.2">
      <c r="B56">
        <v>335</v>
      </c>
      <c r="C56">
        <v>340</v>
      </c>
      <c r="D56">
        <f t="shared" si="2"/>
        <v>6</v>
      </c>
      <c r="E56">
        <f t="shared" si="3"/>
        <v>3</v>
      </c>
    </row>
    <row r="57" spans="2:5" x14ac:dyDescent="0.2">
      <c r="B57">
        <v>343</v>
      </c>
      <c r="C57">
        <v>344</v>
      </c>
      <c r="D57">
        <f t="shared" si="2"/>
        <v>2</v>
      </c>
      <c r="E57">
        <f t="shared" si="3"/>
        <v>1</v>
      </c>
    </row>
    <row r="58" spans="2:5" x14ac:dyDescent="0.2">
      <c r="B58">
        <v>350</v>
      </c>
      <c r="C58">
        <v>356</v>
      </c>
      <c r="D58">
        <f t="shared" si="2"/>
        <v>7</v>
      </c>
      <c r="E58">
        <f t="shared" si="3"/>
        <v>3.5</v>
      </c>
    </row>
    <row r="59" spans="2:5" x14ac:dyDescent="0.2">
      <c r="B59">
        <v>365</v>
      </c>
      <c r="C59">
        <v>365</v>
      </c>
      <c r="D59">
        <f t="shared" si="2"/>
        <v>1</v>
      </c>
      <c r="E59">
        <f t="shared" si="3"/>
        <v>0.5</v>
      </c>
    </row>
    <row r="60" spans="2:5" x14ac:dyDescent="0.2">
      <c r="B60">
        <v>368</v>
      </c>
      <c r="C60">
        <v>370</v>
      </c>
      <c r="D60">
        <f t="shared" si="2"/>
        <v>3</v>
      </c>
      <c r="E60">
        <f t="shared" si="3"/>
        <v>1.5</v>
      </c>
    </row>
    <row r="61" spans="2:5" x14ac:dyDescent="0.2">
      <c r="B61">
        <v>382</v>
      </c>
      <c r="C61">
        <v>388</v>
      </c>
      <c r="D61">
        <f t="shared" si="2"/>
        <v>7</v>
      </c>
      <c r="E61">
        <f t="shared" si="3"/>
        <v>3.5</v>
      </c>
    </row>
    <row r="62" spans="2:5" x14ac:dyDescent="0.2">
      <c r="B62">
        <v>393</v>
      </c>
      <c r="C62">
        <v>397</v>
      </c>
      <c r="D62">
        <f t="shared" si="2"/>
        <v>5</v>
      </c>
      <c r="E62">
        <f t="shared" si="3"/>
        <v>2.5</v>
      </c>
    </row>
    <row r="63" spans="2:5" x14ac:dyDescent="0.2">
      <c r="B63">
        <v>403</v>
      </c>
      <c r="C63">
        <v>405</v>
      </c>
      <c r="D63">
        <f t="shared" si="2"/>
        <v>3</v>
      </c>
      <c r="E63">
        <f t="shared" si="3"/>
        <v>1.5</v>
      </c>
    </row>
    <row r="64" spans="2:5" x14ac:dyDescent="0.2">
      <c r="B64">
        <v>407</v>
      </c>
      <c r="C64">
        <v>419</v>
      </c>
      <c r="D64">
        <f t="shared" si="2"/>
        <v>13</v>
      </c>
      <c r="E64">
        <f t="shared" si="3"/>
        <v>6.5</v>
      </c>
    </row>
    <row r="65" spans="2:23" x14ac:dyDescent="0.2">
      <c r="B65">
        <v>422</v>
      </c>
      <c r="C65">
        <v>426</v>
      </c>
      <c r="D65">
        <f t="shared" si="2"/>
        <v>5</v>
      </c>
      <c r="E65">
        <f t="shared" si="3"/>
        <v>2.5</v>
      </c>
    </row>
    <row r="66" spans="2:23" x14ac:dyDescent="0.2">
      <c r="B66">
        <v>440</v>
      </c>
      <c r="C66">
        <v>446</v>
      </c>
      <c r="D66">
        <f t="shared" si="2"/>
        <v>7</v>
      </c>
      <c r="E66">
        <f t="shared" si="3"/>
        <v>3.5</v>
      </c>
    </row>
    <row r="67" spans="2:23" x14ac:dyDescent="0.2">
      <c r="B67">
        <v>447</v>
      </c>
      <c r="C67">
        <v>453</v>
      </c>
      <c r="D67">
        <f t="shared" si="2"/>
        <v>7</v>
      </c>
      <c r="E67">
        <f t="shared" si="3"/>
        <v>3.5</v>
      </c>
    </row>
    <row r="68" spans="2:23" x14ac:dyDescent="0.2">
      <c r="B68">
        <v>458</v>
      </c>
      <c r="C68">
        <v>461</v>
      </c>
      <c r="D68">
        <f t="shared" si="2"/>
        <v>4</v>
      </c>
      <c r="E68">
        <f t="shared" si="3"/>
        <v>2</v>
      </c>
    </row>
    <row r="69" spans="2:23" x14ac:dyDescent="0.2">
      <c r="B69">
        <v>469</v>
      </c>
      <c r="C69">
        <v>471</v>
      </c>
      <c r="D69">
        <f t="shared" si="2"/>
        <v>3</v>
      </c>
      <c r="E69">
        <f t="shared" si="3"/>
        <v>1.5</v>
      </c>
    </row>
    <row r="70" spans="2:23" x14ac:dyDescent="0.2">
      <c r="B70">
        <v>475</v>
      </c>
      <c r="C70">
        <v>475</v>
      </c>
      <c r="D70">
        <f t="shared" si="2"/>
        <v>1</v>
      </c>
      <c r="E70">
        <f t="shared" si="3"/>
        <v>0.5</v>
      </c>
    </row>
    <row r="71" spans="2:23" x14ac:dyDescent="0.2">
      <c r="B71">
        <v>495</v>
      </c>
      <c r="C71">
        <v>497</v>
      </c>
      <c r="D71">
        <f t="shared" si="2"/>
        <v>3</v>
      </c>
      <c r="E71">
        <f t="shared" si="3"/>
        <v>1.5</v>
      </c>
    </row>
    <row r="72" spans="2:23" x14ac:dyDescent="0.2">
      <c r="B72">
        <v>504</v>
      </c>
      <c r="C72">
        <v>507</v>
      </c>
      <c r="D72">
        <f t="shared" si="2"/>
        <v>4</v>
      </c>
      <c r="E72">
        <f t="shared" si="3"/>
        <v>2</v>
      </c>
    </row>
    <row r="73" spans="2:23" x14ac:dyDescent="0.2">
      <c r="B73">
        <v>511</v>
      </c>
      <c r="C73">
        <v>511</v>
      </c>
      <c r="D73">
        <f t="shared" si="2"/>
        <v>1</v>
      </c>
      <c r="E73">
        <f t="shared" si="3"/>
        <v>0.5</v>
      </c>
    </row>
    <row r="74" spans="2:23" x14ac:dyDescent="0.2">
      <c r="B74">
        <v>516</v>
      </c>
      <c r="C74">
        <v>521</v>
      </c>
      <c r="D74">
        <f t="shared" si="2"/>
        <v>6</v>
      </c>
      <c r="E74">
        <f t="shared" si="3"/>
        <v>3</v>
      </c>
    </row>
    <row r="75" spans="2:23" x14ac:dyDescent="0.2">
      <c r="B75">
        <v>538</v>
      </c>
      <c r="C75">
        <v>544</v>
      </c>
      <c r="D75">
        <f t="shared" si="2"/>
        <v>7</v>
      </c>
      <c r="E75">
        <f t="shared" si="3"/>
        <v>3.5</v>
      </c>
    </row>
    <row r="76" spans="2:23" x14ac:dyDescent="0.2">
      <c r="D76">
        <f>SUM(D27:D75)</f>
        <v>221</v>
      </c>
      <c r="G76">
        <f>SUM(G27:G75)</f>
        <v>1</v>
      </c>
      <c r="J76">
        <f>SUM(J27:J75)</f>
        <v>99</v>
      </c>
      <c r="L76">
        <f>SUM(L27:L75)</f>
        <v>1</v>
      </c>
      <c r="M76">
        <f>SUM(M27:M75)</f>
        <v>645</v>
      </c>
      <c r="N76">
        <f>M76-(J76+L76)</f>
        <v>545</v>
      </c>
      <c r="O76" s="5">
        <f>((D76+G76)/N76)*100</f>
        <v>40.73394495412844</v>
      </c>
      <c r="P76" s="5">
        <f>100-O76</f>
        <v>59.26605504587156</v>
      </c>
      <c r="Q76" s="5">
        <f>B27/120</f>
        <v>3.3333333333333333E-2</v>
      </c>
      <c r="R76" s="5">
        <f>F27/120</f>
        <v>4.541666666666667</v>
      </c>
      <c r="S76" s="5">
        <f>J27/120</f>
        <v>0.82499999999999996</v>
      </c>
      <c r="T76">
        <v>1</v>
      </c>
      <c r="U76">
        <v>0</v>
      </c>
      <c r="V76">
        <v>0</v>
      </c>
      <c r="W76" s="5">
        <f>AVERAGE(D27:D75)/2</f>
        <v>2.2551020408163267</v>
      </c>
    </row>
    <row r="78" spans="2:23" s="1" customFormat="1" x14ac:dyDescent="0.2">
      <c r="B78" s="3" t="s">
        <v>16</v>
      </c>
      <c r="P78" s="7"/>
      <c r="Q78" s="7"/>
      <c r="R78" s="7"/>
      <c r="S78" s="7"/>
      <c r="W78" s="7"/>
    </row>
    <row r="79" spans="2:23" ht="64" x14ac:dyDescent="0.2">
      <c r="B79" s="13" t="s">
        <v>0</v>
      </c>
      <c r="C79" s="13"/>
      <c r="D79" s="13"/>
      <c r="E79" s="13"/>
      <c r="F79" s="13" t="s">
        <v>4</v>
      </c>
      <c r="G79" s="13"/>
      <c r="H79" s="13" t="s">
        <v>7</v>
      </c>
      <c r="I79" s="13"/>
      <c r="J79" s="13"/>
      <c r="K79" s="13" t="s">
        <v>8</v>
      </c>
      <c r="L79" s="13"/>
      <c r="M79" s="4" t="s">
        <v>12</v>
      </c>
      <c r="N79" s="4" t="s">
        <v>10</v>
      </c>
      <c r="O79" s="6" t="s">
        <v>11</v>
      </c>
      <c r="P79" s="6" t="s">
        <v>13</v>
      </c>
      <c r="Q79" s="6" t="s">
        <v>27</v>
      </c>
      <c r="R79" s="6" t="s">
        <v>18</v>
      </c>
      <c r="S79" s="6" t="s">
        <v>19</v>
      </c>
      <c r="T79" s="6" t="s">
        <v>20</v>
      </c>
      <c r="U79" s="6" t="s">
        <v>21</v>
      </c>
      <c r="V79" s="6" t="s">
        <v>22</v>
      </c>
      <c r="W79" s="6" t="s">
        <v>26</v>
      </c>
    </row>
    <row r="80" spans="2:23" x14ac:dyDescent="0.2">
      <c r="B80" s="2" t="s">
        <v>1</v>
      </c>
      <c r="C80" s="2" t="s">
        <v>2</v>
      </c>
      <c r="D80" s="2" t="s">
        <v>3</v>
      </c>
      <c r="E80" s="2" t="s">
        <v>28</v>
      </c>
      <c r="F80" s="2" t="s">
        <v>5</v>
      </c>
      <c r="G80" s="2" t="s">
        <v>6</v>
      </c>
      <c r="H80" s="2" t="s">
        <v>1</v>
      </c>
      <c r="I80" s="2" t="s">
        <v>2</v>
      </c>
      <c r="J80" s="2" t="s">
        <v>3</v>
      </c>
      <c r="K80" s="2" t="s">
        <v>5</v>
      </c>
      <c r="L80" s="2" t="s">
        <v>6</v>
      </c>
      <c r="M80" s="2" t="s">
        <v>9</v>
      </c>
    </row>
    <row r="81" spans="2:23" s="8" customFormat="1" x14ac:dyDescent="0.2">
      <c r="B81" s="11">
        <v>15</v>
      </c>
      <c r="C81" s="11">
        <v>15</v>
      </c>
      <c r="D81">
        <f>(C81-B81)+1</f>
        <v>1</v>
      </c>
      <c r="E81">
        <f>D81/2</f>
        <v>0.5</v>
      </c>
      <c r="F81" s="11">
        <v>508</v>
      </c>
      <c r="G81" s="11">
        <v>1</v>
      </c>
      <c r="H81" s="11">
        <v>509</v>
      </c>
      <c r="I81" s="11">
        <v>698</v>
      </c>
      <c r="J81">
        <f>(I81-H81)+1</f>
        <v>190</v>
      </c>
      <c r="K81" s="11">
        <v>699</v>
      </c>
      <c r="L81" s="11">
        <v>1</v>
      </c>
      <c r="M81" s="11">
        <v>699</v>
      </c>
      <c r="P81" s="9"/>
      <c r="Q81" s="9"/>
      <c r="R81" s="9"/>
      <c r="S81" s="9"/>
      <c r="W81" s="9"/>
    </row>
    <row r="82" spans="2:23" s="8" customFormat="1" x14ac:dyDescent="0.2">
      <c r="B82" s="11">
        <v>18</v>
      </c>
      <c r="C82" s="11">
        <v>22</v>
      </c>
      <c r="D82">
        <f t="shared" ref="D82:D118" si="4">(C82-B82)+1</f>
        <v>5</v>
      </c>
      <c r="E82">
        <f t="shared" ref="E82:E118" si="5">D82/2</f>
        <v>2.5</v>
      </c>
      <c r="F82" s="11"/>
      <c r="G82" s="11"/>
      <c r="H82" s="11"/>
      <c r="I82" s="11"/>
      <c r="J82" s="11"/>
      <c r="K82" s="11"/>
      <c r="L82" s="11"/>
      <c r="M82" s="11"/>
      <c r="P82" s="9"/>
      <c r="Q82" s="9"/>
      <c r="R82" s="9"/>
      <c r="S82" s="9"/>
      <c r="W82" s="9"/>
    </row>
    <row r="83" spans="2:23" s="8" customFormat="1" x14ac:dyDescent="0.2">
      <c r="B83" s="11">
        <v>35</v>
      </c>
      <c r="C83" s="11">
        <v>35</v>
      </c>
      <c r="D83">
        <f t="shared" si="4"/>
        <v>1</v>
      </c>
      <c r="E83">
        <f t="shared" si="5"/>
        <v>0.5</v>
      </c>
      <c r="F83" s="11"/>
      <c r="G83" s="11"/>
      <c r="H83" s="11"/>
      <c r="I83" s="11"/>
      <c r="J83" s="11"/>
      <c r="K83" s="11"/>
      <c r="L83" s="11"/>
      <c r="M83" s="11"/>
      <c r="P83" s="9"/>
      <c r="Q83" s="9"/>
      <c r="R83" s="9"/>
      <c r="S83" s="9"/>
      <c r="W83" s="9"/>
    </row>
    <row r="84" spans="2:23" s="8" customFormat="1" x14ac:dyDescent="0.2">
      <c r="B84" s="11">
        <v>37</v>
      </c>
      <c r="C84" s="11">
        <v>37</v>
      </c>
      <c r="D84">
        <f t="shared" si="4"/>
        <v>1</v>
      </c>
      <c r="E84">
        <f t="shared" si="5"/>
        <v>0.5</v>
      </c>
      <c r="F84" s="11"/>
      <c r="G84" s="11"/>
      <c r="H84" s="11"/>
      <c r="I84" s="11"/>
      <c r="J84" s="11"/>
      <c r="K84" s="11"/>
      <c r="L84" s="11"/>
      <c r="M84" s="11"/>
      <c r="P84" s="9"/>
      <c r="Q84" s="9"/>
      <c r="R84" s="9"/>
      <c r="S84" s="9"/>
      <c r="W84" s="9"/>
    </row>
    <row r="85" spans="2:23" s="8" customFormat="1" x14ac:dyDescent="0.2">
      <c r="B85" s="11">
        <v>53</v>
      </c>
      <c r="C85" s="11">
        <v>53</v>
      </c>
      <c r="D85">
        <f t="shared" si="4"/>
        <v>1</v>
      </c>
      <c r="E85">
        <f t="shared" si="5"/>
        <v>0.5</v>
      </c>
      <c r="F85" s="11"/>
      <c r="G85" s="11"/>
      <c r="H85" s="11"/>
      <c r="I85" s="11"/>
      <c r="J85" s="11"/>
      <c r="K85" s="11"/>
      <c r="L85" s="11"/>
      <c r="M85" s="11"/>
      <c r="P85" s="9"/>
      <c r="Q85" s="9"/>
      <c r="R85" s="9"/>
      <c r="S85" s="9"/>
      <c r="W85" s="9"/>
    </row>
    <row r="86" spans="2:23" s="8" customFormat="1" x14ac:dyDescent="0.2">
      <c r="B86" s="11">
        <v>62</v>
      </c>
      <c r="C86" s="11">
        <v>62</v>
      </c>
      <c r="D86">
        <f t="shared" si="4"/>
        <v>1</v>
      </c>
      <c r="E86">
        <f t="shared" si="5"/>
        <v>0.5</v>
      </c>
      <c r="F86" s="11"/>
      <c r="G86" s="11"/>
      <c r="H86" s="11"/>
      <c r="I86" s="11"/>
      <c r="J86" s="11"/>
      <c r="K86" s="11"/>
      <c r="L86" s="11"/>
      <c r="M86" s="11"/>
      <c r="P86" s="9"/>
      <c r="Q86" s="9"/>
      <c r="R86" s="9"/>
      <c r="S86" s="9"/>
      <c r="W86" s="9"/>
    </row>
    <row r="87" spans="2:23" s="8" customFormat="1" x14ac:dyDescent="0.2">
      <c r="B87" s="11">
        <v>74</v>
      </c>
      <c r="C87" s="11">
        <v>75</v>
      </c>
      <c r="D87">
        <f t="shared" si="4"/>
        <v>2</v>
      </c>
      <c r="E87">
        <f t="shared" si="5"/>
        <v>1</v>
      </c>
      <c r="F87" s="11"/>
      <c r="G87" s="11"/>
      <c r="H87" s="11"/>
      <c r="I87" s="11"/>
      <c r="J87" s="11"/>
      <c r="K87" s="11"/>
      <c r="L87" s="11"/>
      <c r="M87" s="11"/>
      <c r="P87" s="9"/>
      <c r="Q87" s="9"/>
      <c r="R87" s="9"/>
      <c r="S87" s="9"/>
      <c r="W87" s="9"/>
    </row>
    <row r="88" spans="2:23" s="8" customFormat="1" x14ac:dyDescent="0.2">
      <c r="B88" s="11">
        <v>84</v>
      </c>
      <c r="C88" s="11">
        <v>86</v>
      </c>
      <c r="D88">
        <f t="shared" si="4"/>
        <v>3</v>
      </c>
      <c r="E88">
        <f t="shared" si="5"/>
        <v>1.5</v>
      </c>
      <c r="F88" s="11"/>
      <c r="G88" s="11"/>
      <c r="H88" s="11"/>
      <c r="I88" s="11"/>
      <c r="J88" s="11"/>
      <c r="K88" s="11"/>
      <c r="L88" s="11"/>
      <c r="M88" s="11"/>
      <c r="P88" s="9"/>
      <c r="Q88" s="9"/>
      <c r="R88" s="9"/>
      <c r="S88" s="9"/>
      <c r="W88" s="9"/>
    </row>
    <row r="89" spans="2:23" s="8" customFormat="1" x14ac:dyDescent="0.2">
      <c r="B89" s="11">
        <v>112</v>
      </c>
      <c r="C89" s="11">
        <v>117</v>
      </c>
      <c r="D89">
        <f t="shared" si="4"/>
        <v>6</v>
      </c>
      <c r="E89">
        <f t="shared" si="5"/>
        <v>3</v>
      </c>
      <c r="F89" s="11"/>
      <c r="G89" s="11"/>
      <c r="H89" s="11"/>
      <c r="I89" s="11"/>
      <c r="J89" s="11"/>
      <c r="K89" s="11"/>
      <c r="L89" s="11"/>
      <c r="M89" s="11"/>
      <c r="P89" s="9"/>
      <c r="Q89" s="9"/>
      <c r="R89" s="9"/>
      <c r="S89" s="9"/>
      <c r="W89" s="9"/>
    </row>
    <row r="90" spans="2:23" s="8" customFormat="1" x14ac:dyDescent="0.2">
      <c r="B90" s="11">
        <v>124</v>
      </c>
      <c r="C90" s="11">
        <v>126</v>
      </c>
      <c r="D90">
        <f t="shared" si="4"/>
        <v>3</v>
      </c>
      <c r="E90">
        <f t="shared" si="5"/>
        <v>1.5</v>
      </c>
      <c r="F90" s="11"/>
      <c r="G90" s="11"/>
      <c r="H90" s="11"/>
      <c r="I90" s="11"/>
      <c r="J90" s="11"/>
      <c r="K90" s="11"/>
      <c r="L90" s="11"/>
      <c r="M90" s="11"/>
      <c r="P90" s="9"/>
      <c r="Q90" s="9"/>
      <c r="R90" s="9"/>
      <c r="S90" s="9"/>
      <c r="W90" s="9"/>
    </row>
    <row r="91" spans="2:23" s="8" customFormat="1" x14ac:dyDescent="0.2">
      <c r="B91" s="11">
        <v>130</v>
      </c>
      <c r="C91" s="11">
        <v>132</v>
      </c>
      <c r="D91" s="11">
        <f t="shared" si="4"/>
        <v>3</v>
      </c>
      <c r="E91">
        <f t="shared" si="5"/>
        <v>1.5</v>
      </c>
      <c r="F91" s="11"/>
      <c r="G91" s="11"/>
      <c r="H91" s="11"/>
      <c r="I91" s="11"/>
      <c r="J91" s="11"/>
      <c r="K91" s="11"/>
      <c r="L91" s="11"/>
      <c r="M91" s="11"/>
      <c r="P91" s="9"/>
      <c r="Q91" s="9"/>
      <c r="R91" s="9"/>
      <c r="S91" s="9"/>
      <c r="W91" s="9"/>
    </row>
    <row r="92" spans="2:23" s="8" customFormat="1" x14ac:dyDescent="0.2">
      <c r="B92" s="11">
        <v>142</v>
      </c>
      <c r="C92" s="11">
        <v>143</v>
      </c>
      <c r="D92" s="11">
        <f t="shared" si="4"/>
        <v>2</v>
      </c>
      <c r="E92">
        <f t="shared" si="5"/>
        <v>1</v>
      </c>
      <c r="F92" s="11"/>
      <c r="G92" s="11"/>
      <c r="H92" s="11"/>
      <c r="I92" s="11"/>
      <c r="J92" s="11"/>
      <c r="K92" s="11"/>
      <c r="L92" s="11"/>
      <c r="M92" s="11"/>
      <c r="P92" s="9"/>
      <c r="Q92" s="9"/>
      <c r="R92" s="9"/>
      <c r="S92" s="9"/>
      <c r="W92" s="9"/>
    </row>
    <row r="93" spans="2:23" s="8" customFormat="1" x14ac:dyDescent="0.2">
      <c r="B93" s="11">
        <v>151</v>
      </c>
      <c r="C93" s="11">
        <v>151</v>
      </c>
      <c r="D93" s="11">
        <f t="shared" si="4"/>
        <v>1</v>
      </c>
      <c r="E93">
        <f t="shared" si="5"/>
        <v>0.5</v>
      </c>
      <c r="F93" s="11"/>
      <c r="G93" s="11"/>
      <c r="H93" s="11"/>
      <c r="I93" s="11"/>
      <c r="J93" s="11"/>
      <c r="K93" s="11"/>
      <c r="L93" s="11"/>
      <c r="M93" s="11"/>
      <c r="P93" s="9"/>
      <c r="Q93" s="9"/>
      <c r="R93" s="9"/>
      <c r="S93" s="9"/>
      <c r="W93" s="9"/>
    </row>
    <row r="94" spans="2:23" s="8" customFormat="1" x14ac:dyDescent="0.2">
      <c r="B94" s="11">
        <v>168</v>
      </c>
      <c r="C94" s="11">
        <v>169</v>
      </c>
      <c r="D94" s="11">
        <f t="shared" si="4"/>
        <v>2</v>
      </c>
      <c r="E94">
        <f t="shared" si="5"/>
        <v>1</v>
      </c>
      <c r="F94" s="11"/>
      <c r="G94" s="11"/>
      <c r="H94" s="11"/>
      <c r="I94" s="11"/>
      <c r="J94" s="11"/>
      <c r="K94" s="11"/>
      <c r="L94" s="11"/>
      <c r="M94" s="11"/>
      <c r="P94" s="9"/>
      <c r="Q94" s="9"/>
      <c r="R94" s="9"/>
      <c r="S94" s="9"/>
      <c r="W94" s="9"/>
    </row>
    <row r="95" spans="2:23" s="8" customFormat="1" x14ac:dyDescent="0.2">
      <c r="B95" s="11">
        <v>174</v>
      </c>
      <c r="C95" s="11">
        <v>174</v>
      </c>
      <c r="D95" s="11">
        <f t="shared" si="4"/>
        <v>1</v>
      </c>
      <c r="E95">
        <f t="shared" si="5"/>
        <v>0.5</v>
      </c>
      <c r="F95" s="11"/>
      <c r="G95" s="11"/>
      <c r="H95" s="11"/>
      <c r="I95" s="11"/>
      <c r="J95" s="11"/>
      <c r="K95" s="11"/>
      <c r="L95" s="11"/>
      <c r="M95" s="11"/>
      <c r="P95" s="9"/>
      <c r="Q95" s="9"/>
      <c r="R95" s="9"/>
      <c r="S95" s="9"/>
      <c r="W95" s="9"/>
    </row>
    <row r="96" spans="2:23" s="8" customFormat="1" x14ac:dyDescent="0.2">
      <c r="B96" s="11">
        <v>178</v>
      </c>
      <c r="C96" s="11">
        <v>180</v>
      </c>
      <c r="D96" s="11">
        <f t="shared" si="4"/>
        <v>3</v>
      </c>
      <c r="E96">
        <f t="shared" si="5"/>
        <v>1.5</v>
      </c>
      <c r="F96" s="11"/>
      <c r="G96" s="11"/>
      <c r="H96" s="11"/>
      <c r="I96" s="11"/>
      <c r="J96" s="11"/>
      <c r="K96" s="11"/>
      <c r="L96" s="11"/>
      <c r="M96" s="11"/>
      <c r="P96" s="9"/>
      <c r="Q96" s="9"/>
      <c r="R96" s="9"/>
      <c r="S96" s="9"/>
      <c r="W96" s="9"/>
    </row>
    <row r="97" spans="2:23" s="8" customFormat="1" x14ac:dyDescent="0.2">
      <c r="B97" s="11">
        <v>203</v>
      </c>
      <c r="C97" s="11">
        <v>207</v>
      </c>
      <c r="D97" s="11">
        <f t="shared" si="4"/>
        <v>5</v>
      </c>
      <c r="E97">
        <f t="shared" si="5"/>
        <v>2.5</v>
      </c>
      <c r="F97" s="11"/>
      <c r="G97" s="11"/>
      <c r="H97" s="11"/>
      <c r="I97" s="11"/>
      <c r="J97" s="11"/>
      <c r="K97" s="11"/>
      <c r="L97" s="11"/>
      <c r="M97" s="11"/>
      <c r="P97" s="9"/>
      <c r="Q97" s="9"/>
      <c r="R97" s="9"/>
      <c r="S97" s="9"/>
      <c r="W97" s="9"/>
    </row>
    <row r="98" spans="2:23" s="8" customFormat="1" x14ac:dyDescent="0.2">
      <c r="B98" s="11">
        <v>214</v>
      </c>
      <c r="C98" s="11">
        <v>218</v>
      </c>
      <c r="D98" s="11">
        <f t="shared" si="4"/>
        <v>5</v>
      </c>
      <c r="E98">
        <f t="shared" si="5"/>
        <v>2.5</v>
      </c>
      <c r="F98" s="11"/>
      <c r="G98" s="11"/>
      <c r="H98" s="11"/>
      <c r="I98" s="11"/>
      <c r="J98" s="11"/>
      <c r="K98" s="11"/>
      <c r="L98" s="11"/>
      <c r="M98" s="11"/>
      <c r="P98" s="9"/>
      <c r="Q98" s="9"/>
      <c r="R98" s="9"/>
      <c r="S98" s="9"/>
      <c r="W98" s="9"/>
    </row>
    <row r="99" spans="2:23" s="8" customFormat="1" x14ac:dyDescent="0.2">
      <c r="B99" s="11">
        <v>226</v>
      </c>
      <c r="C99" s="11">
        <v>228</v>
      </c>
      <c r="D99" s="11">
        <f t="shared" si="4"/>
        <v>3</v>
      </c>
      <c r="E99">
        <f t="shared" si="5"/>
        <v>1.5</v>
      </c>
      <c r="F99" s="11"/>
      <c r="G99" s="11"/>
      <c r="H99" s="11"/>
      <c r="I99" s="11"/>
      <c r="J99" s="11"/>
      <c r="K99" s="11"/>
      <c r="L99" s="11"/>
      <c r="M99" s="11"/>
      <c r="P99" s="9"/>
      <c r="Q99" s="9"/>
      <c r="R99" s="9"/>
      <c r="S99" s="9"/>
      <c r="W99" s="9"/>
    </row>
    <row r="100" spans="2:23" s="8" customFormat="1" x14ac:dyDescent="0.2">
      <c r="B100" s="11">
        <v>234</v>
      </c>
      <c r="C100" s="11">
        <v>235</v>
      </c>
      <c r="D100" s="11">
        <f t="shared" si="4"/>
        <v>2</v>
      </c>
      <c r="E100">
        <f t="shared" si="5"/>
        <v>1</v>
      </c>
      <c r="F100" s="11"/>
      <c r="G100" s="11"/>
      <c r="H100" s="11"/>
      <c r="I100" s="11"/>
      <c r="J100" s="11"/>
      <c r="K100" s="11"/>
      <c r="L100" s="11"/>
      <c r="M100" s="11"/>
      <c r="P100" s="9"/>
      <c r="Q100" s="9"/>
      <c r="R100" s="9"/>
      <c r="S100" s="9"/>
      <c r="W100" s="9"/>
    </row>
    <row r="101" spans="2:23" s="8" customFormat="1" x14ac:dyDescent="0.2">
      <c r="B101" s="11">
        <v>250</v>
      </c>
      <c r="C101" s="11">
        <v>251</v>
      </c>
      <c r="D101" s="11">
        <f t="shared" si="4"/>
        <v>2</v>
      </c>
      <c r="E101">
        <f t="shared" si="5"/>
        <v>1</v>
      </c>
      <c r="F101" s="11"/>
      <c r="G101" s="11"/>
      <c r="H101" s="11"/>
      <c r="I101" s="11"/>
      <c r="J101" s="11"/>
      <c r="K101" s="11"/>
      <c r="L101" s="11"/>
      <c r="M101" s="11"/>
      <c r="P101" s="9"/>
      <c r="Q101" s="9"/>
      <c r="R101" s="9"/>
      <c r="S101" s="9"/>
      <c r="W101" s="9"/>
    </row>
    <row r="102" spans="2:23" s="8" customFormat="1" x14ac:dyDescent="0.2">
      <c r="B102" s="11">
        <v>277</v>
      </c>
      <c r="C102" s="11">
        <v>277</v>
      </c>
      <c r="D102" s="11">
        <f t="shared" si="4"/>
        <v>1</v>
      </c>
      <c r="E102">
        <f t="shared" si="5"/>
        <v>0.5</v>
      </c>
      <c r="F102" s="11"/>
      <c r="G102" s="11"/>
      <c r="H102" s="11"/>
      <c r="I102" s="11"/>
      <c r="J102" s="11"/>
      <c r="K102" s="11"/>
      <c r="L102" s="11"/>
      <c r="M102" s="11"/>
      <c r="P102" s="9"/>
      <c r="Q102" s="9"/>
      <c r="R102" s="9"/>
      <c r="S102" s="9"/>
      <c r="W102" s="9"/>
    </row>
    <row r="103" spans="2:23" s="8" customFormat="1" x14ac:dyDescent="0.2">
      <c r="B103" s="11">
        <v>282</v>
      </c>
      <c r="C103" s="11">
        <v>284</v>
      </c>
      <c r="D103" s="11">
        <f t="shared" si="4"/>
        <v>3</v>
      </c>
      <c r="E103">
        <f t="shared" si="5"/>
        <v>1.5</v>
      </c>
      <c r="F103" s="11"/>
      <c r="G103" s="11"/>
      <c r="H103" s="11"/>
      <c r="I103" s="11"/>
      <c r="J103" s="11"/>
      <c r="K103" s="11"/>
      <c r="L103" s="11"/>
      <c r="M103" s="11"/>
      <c r="P103" s="9"/>
      <c r="Q103" s="9"/>
      <c r="R103" s="9"/>
      <c r="S103" s="9"/>
      <c r="W103" s="9"/>
    </row>
    <row r="104" spans="2:23" s="8" customFormat="1" x14ac:dyDescent="0.2">
      <c r="B104" s="11">
        <v>287</v>
      </c>
      <c r="C104" s="11">
        <v>292</v>
      </c>
      <c r="D104" s="11">
        <f t="shared" si="4"/>
        <v>6</v>
      </c>
      <c r="E104">
        <f t="shared" si="5"/>
        <v>3</v>
      </c>
      <c r="F104" s="11"/>
      <c r="G104" s="11"/>
      <c r="H104" s="11"/>
      <c r="I104" s="11"/>
      <c r="J104" s="11"/>
      <c r="K104" s="11"/>
      <c r="L104" s="11"/>
      <c r="M104" s="11"/>
      <c r="P104" s="9"/>
      <c r="Q104" s="9"/>
      <c r="R104" s="9"/>
      <c r="S104" s="9"/>
      <c r="W104" s="9"/>
    </row>
    <row r="105" spans="2:23" s="8" customFormat="1" x14ac:dyDescent="0.2">
      <c r="B105" s="11">
        <v>303</v>
      </c>
      <c r="C105" s="11">
        <v>304</v>
      </c>
      <c r="D105" s="11">
        <f t="shared" si="4"/>
        <v>2</v>
      </c>
      <c r="E105">
        <f t="shared" si="5"/>
        <v>1</v>
      </c>
      <c r="F105" s="11"/>
      <c r="G105" s="11"/>
      <c r="H105" s="11"/>
      <c r="I105" s="11"/>
      <c r="J105" s="11"/>
      <c r="K105" s="11"/>
      <c r="L105" s="11"/>
      <c r="M105" s="11"/>
      <c r="P105" s="9"/>
      <c r="Q105" s="9"/>
      <c r="R105" s="9"/>
      <c r="S105" s="9"/>
      <c r="W105" s="9"/>
    </row>
    <row r="106" spans="2:23" s="8" customFormat="1" x14ac:dyDescent="0.2">
      <c r="B106" s="11">
        <v>313</v>
      </c>
      <c r="C106" s="11">
        <v>314</v>
      </c>
      <c r="D106" s="11">
        <f t="shared" si="4"/>
        <v>2</v>
      </c>
      <c r="E106">
        <f t="shared" si="5"/>
        <v>1</v>
      </c>
      <c r="F106" s="11"/>
      <c r="G106" s="11"/>
      <c r="H106" s="11"/>
      <c r="I106" s="11"/>
      <c r="J106" s="11"/>
      <c r="K106" s="11"/>
      <c r="L106" s="11"/>
      <c r="M106" s="11"/>
      <c r="P106" s="9"/>
      <c r="Q106" s="9"/>
      <c r="R106" s="9"/>
      <c r="S106" s="9"/>
      <c r="W106" s="9"/>
    </row>
    <row r="107" spans="2:23" s="8" customFormat="1" x14ac:dyDescent="0.2">
      <c r="B107" s="11">
        <v>331</v>
      </c>
      <c r="C107" s="11">
        <v>335</v>
      </c>
      <c r="D107" s="11">
        <f t="shared" si="4"/>
        <v>5</v>
      </c>
      <c r="E107">
        <f t="shared" si="5"/>
        <v>2.5</v>
      </c>
      <c r="F107" s="11"/>
      <c r="G107" s="11"/>
      <c r="H107" s="11"/>
      <c r="I107" s="11"/>
      <c r="J107" s="11"/>
      <c r="K107" s="11"/>
      <c r="L107" s="11"/>
      <c r="M107" s="11"/>
      <c r="P107" s="9"/>
      <c r="Q107" s="9"/>
      <c r="R107" s="9"/>
      <c r="S107" s="9"/>
      <c r="W107" s="9"/>
    </row>
    <row r="108" spans="2:23" s="8" customFormat="1" x14ac:dyDescent="0.2">
      <c r="B108" s="11">
        <v>338</v>
      </c>
      <c r="C108" s="11">
        <v>340</v>
      </c>
      <c r="D108" s="11">
        <f t="shared" si="4"/>
        <v>3</v>
      </c>
      <c r="E108">
        <f t="shared" si="5"/>
        <v>1.5</v>
      </c>
      <c r="F108" s="11"/>
      <c r="G108" s="11"/>
      <c r="H108" s="11"/>
      <c r="I108" s="11"/>
      <c r="J108" s="11"/>
      <c r="K108" s="11"/>
      <c r="L108" s="11"/>
      <c r="M108" s="11"/>
      <c r="P108" s="9"/>
      <c r="Q108" s="9"/>
      <c r="R108" s="9"/>
      <c r="S108" s="9"/>
      <c r="W108" s="9"/>
    </row>
    <row r="109" spans="2:23" s="8" customFormat="1" x14ac:dyDescent="0.2">
      <c r="B109" s="11">
        <v>344</v>
      </c>
      <c r="C109" s="11">
        <v>345</v>
      </c>
      <c r="D109" s="11">
        <f t="shared" si="4"/>
        <v>2</v>
      </c>
      <c r="E109">
        <f t="shared" si="5"/>
        <v>1</v>
      </c>
      <c r="F109" s="11"/>
      <c r="G109" s="11"/>
      <c r="H109" s="11"/>
      <c r="I109" s="11"/>
      <c r="J109" s="11"/>
      <c r="K109" s="11"/>
      <c r="L109" s="11"/>
      <c r="M109" s="11"/>
      <c r="P109" s="9"/>
      <c r="Q109" s="9"/>
      <c r="R109" s="9"/>
      <c r="S109" s="9"/>
      <c r="W109" s="9"/>
    </row>
    <row r="110" spans="2:23" s="8" customFormat="1" x14ac:dyDescent="0.2">
      <c r="B110" s="11">
        <v>352</v>
      </c>
      <c r="C110" s="11">
        <v>353</v>
      </c>
      <c r="D110" s="11">
        <f t="shared" si="4"/>
        <v>2</v>
      </c>
      <c r="E110">
        <f t="shared" si="5"/>
        <v>1</v>
      </c>
      <c r="F110" s="11"/>
      <c r="G110" s="11"/>
      <c r="H110" s="11"/>
      <c r="I110" s="11"/>
      <c r="J110" s="11"/>
      <c r="K110" s="11"/>
      <c r="L110" s="11"/>
      <c r="M110" s="11"/>
      <c r="P110" s="9"/>
      <c r="Q110" s="9"/>
      <c r="R110" s="9"/>
      <c r="S110" s="9"/>
      <c r="W110" s="9"/>
    </row>
    <row r="111" spans="2:23" s="8" customFormat="1" x14ac:dyDescent="0.2">
      <c r="B111" s="8">
        <v>360</v>
      </c>
      <c r="C111" s="8">
        <v>361</v>
      </c>
      <c r="D111" s="8">
        <f t="shared" si="4"/>
        <v>2</v>
      </c>
      <c r="E111">
        <f t="shared" si="5"/>
        <v>1</v>
      </c>
      <c r="P111" s="9"/>
      <c r="Q111" s="9"/>
      <c r="R111" s="9"/>
      <c r="S111" s="9"/>
      <c r="W111" s="9"/>
    </row>
    <row r="112" spans="2:23" s="8" customFormat="1" x14ac:dyDescent="0.2">
      <c r="B112" s="8">
        <v>368</v>
      </c>
      <c r="C112" s="8">
        <v>371</v>
      </c>
      <c r="D112" s="8">
        <f t="shared" si="4"/>
        <v>4</v>
      </c>
      <c r="E112">
        <f t="shared" si="5"/>
        <v>2</v>
      </c>
      <c r="P112" s="9"/>
      <c r="Q112" s="9"/>
      <c r="R112" s="9"/>
      <c r="S112" s="9"/>
      <c r="W112" s="9"/>
    </row>
    <row r="113" spans="2:23" s="8" customFormat="1" x14ac:dyDescent="0.2">
      <c r="B113" s="8">
        <v>381</v>
      </c>
      <c r="C113" s="8">
        <v>388</v>
      </c>
      <c r="D113" s="8">
        <f t="shared" si="4"/>
        <v>8</v>
      </c>
      <c r="E113">
        <f t="shared" si="5"/>
        <v>4</v>
      </c>
      <c r="P113" s="9"/>
      <c r="Q113" s="9"/>
      <c r="R113" s="9"/>
      <c r="S113" s="9"/>
      <c r="W113" s="9"/>
    </row>
    <row r="114" spans="2:23" s="8" customFormat="1" x14ac:dyDescent="0.2">
      <c r="B114" s="8">
        <v>413</v>
      </c>
      <c r="C114" s="8">
        <v>413</v>
      </c>
      <c r="D114" s="8">
        <f t="shared" si="4"/>
        <v>1</v>
      </c>
      <c r="E114">
        <f t="shared" si="5"/>
        <v>0.5</v>
      </c>
      <c r="P114" s="9"/>
      <c r="Q114" s="9"/>
      <c r="R114" s="9"/>
      <c r="S114" s="9"/>
      <c r="W114" s="9"/>
    </row>
    <row r="115" spans="2:23" s="8" customFormat="1" x14ac:dyDescent="0.2">
      <c r="B115" s="8">
        <v>430</v>
      </c>
      <c r="C115" s="8">
        <v>430</v>
      </c>
      <c r="D115" s="8">
        <f t="shared" si="4"/>
        <v>1</v>
      </c>
      <c r="E115">
        <f t="shared" si="5"/>
        <v>0.5</v>
      </c>
      <c r="P115" s="9"/>
      <c r="Q115" s="9"/>
      <c r="R115" s="9"/>
      <c r="S115" s="9"/>
      <c r="W115" s="9"/>
    </row>
    <row r="116" spans="2:23" s="8" customFormat="1" x14ac:dyDescent="0.2">
      <c r="B116" s="8">
        <v>454</v>
      </c>
      <c r="C116" s="8">
        <v>465</v>
      </c>
      <c r="D116" s="8">
        <f t="shared" si="4"/>
        <v>12</v>
      </c>
      <c r="E116">
        <f t="shared" si="5"/>
        <v>6</v>
      </c>
      <c r="P116" s="9"/>
      <c r="Q116" s="9"/>
      <c r="R116" s="9"/>
      <c r="S116" s="9"/>
      <c r="W116" s="9"/>
    </row>
    <row r="117" spans="2:23" s="8" customFormat="1" x14ac:dyDescent="0.2">
      <c r="B117" s="8">
        <v>492</v>
      </c>
      <c r="C117" s="8">
        <v>492</v>
      </c>
      <c r="D117" s="8">
        <f t="shared" si="4"/>
        <v>1</v>
      </c>
      <c r="E117">
        <f t="shared" si="5"/>
        <v>0.5</v>
      </c>
      <c r="P117" s="9"/>
      <c r="Q117" s="9"/>
      <c r="R117" s="9"/>
      <c r="S117" s="9"/>
      <c r="W117" s="9"/>
    </row>
    <row r="118" spans="2:23" s="8" customFormat="1" x14ac:dyDescent="0.2">
      <c r="B118" s="8">
        <v>495</v>
      </c>
      <c r="C118" s="8">
        <v>499</v>
      </c>
      <c r="D118" s="8">
        <f t="shared" si="4"/>
        <v>5</v>
      </c>
      <c r="E118">
        <f t="shared" si="5"/>
        <v>2.5</v>
      </c>
      <c r="P118" s="9"/>
      <c r="Q118" s="9"/>
      <c r="R118" s="9"/>
      <c r="S118" s="9"/>
      <c r="W118" s="9"/>
    </row>
    <row r="119" spans="2:23" s="8" customFormat="1" x14ac:dyDescent="0.2">
      <c r="D119" s="8">
        <f>SUM(D81:D118)</f>
        <v>113</v>
      </c>
      <c r="G119" s="8">
        <f>SUM(G81:G118)</f>
        <v>1</v>
      </c>
      <c r="J119" s="8">
        <f>SUM(J81:J118)</f>
        <v>190</v>
      </c>
      <c r="L119" s="8">
        <f>SUM(L81:L118)</f>
        <v>1</v>
      </c>
      <c r="M119" s="8">
        <f>SUM(M81:M118)</f>
        <v>699</v>
      </c>
      <c r="N119">
        <f>M119-(J119+L119)</f>
        <v>508</v>
      </c>
      <c r="O119" s="5">
        <f>((D119+G119)/N119)*100</f>
        <v>22.440944881889763</v>
      </c>
      <c r="P119" s="5">
        <f>100-O119</f>
        <v>77.559055118110237</v>
      </c>
      <c r="Q119" s="9">
        <f>B81/120</f>
        <v>0.125</v>
      </c>
      <c r="R119" s="9">
        <f>F81/120</f>
        <v>4.2333333333333334</v>
      </c>
      <c r="S119" s="9">
        <f>J81/120</f>
        <v>1.5833333333333333</v>
      </c>
      <c r="T119" s="8">
        <v>1</v>
      </c>
      <c r="U119" s="8">
        <v>0</v>
      </c>
      <c r="V119" s="8">
        <v>0</v>
      </c>
      <c r="W119" s="9">
        <f>AVERAGE(D81:D118)/2</f>
        <v>1.486842105263158</v>
      </c>
    </row>
    <row r="120" spans="2:23" s="8" customFormat="1" x14ac:dyDescent="0.2">
      <c r="P120" s="9"/>
      <c r="Q120" s="9"/>
      <c r="R120" s="9"/>
      <c r="S120" s="9"/>
      <c r="W120" s="9"/>
    </row>
    <row r="121" spans="2:23" s="1" customFormat="1" x14ac:dyDescent="0.2">
      <c r="B121" s="3" t="s">
        <v>17</v>
      </c>
      <c r="P121" s="7"/>
      <c r="Q121" s="7"/>
      <c r="R121" s="7"/>
      <c r="S121" s="7"/>
      <c r="W121" s="7"/>
    </row>
    <row r="122" spans="2:23" ht="64" x14ac:dyDescent="0.2">
      <c r="B122" s="13" t="s">
        <v>0</v>
      </c>
      <c r="C122" s="13"/>
      <c r="D122" s="13"/>
      <c r="E122" s="13"/>
      <c r="F122" s="13" t="s">
        <v>4</v>
      </c>
      <c r="G122" s="13"/>
      <c r="H122" s="13" t="s">
        <v>7</v>
      </c>
      <c r="I122" s="13"/>
      <c r="J122" s="13"/>
      <c r="K122" s="13" t="s">
        <v>8</v>
      </c>
      <c r="L122" s="13"/>
      <c r="M122" s="4" t="s">
        <v>12</v>
      </c>
      <c r="N122" s="4" t="s">
        <v>10</v>
      </c>
      <c r="O122" s="6" t="s">
        <v>11</v>
      </c>
      <c r="P122" s="6" t="s">
        <v>13</v>
      </c>
      <c r="Q122" s="6" t="s">
        <v>27</v>
      </c>
      <c r="R122" s="6" t="s">
        <v>18</v>
      </c>
      <c r="S122" s="6" t="s">
        <v>19</v>
      </c>
      <c r="T122" s="6" t="s">
        <v>20</v>
      </c>
      <c r="U122" s="6" t="s">
        <v>21</v>
      </c>
      <c r="V122" s="6" t="s">
        <v>22</v>
      </c>
      <c r="W122" s="6" t="s">
        <v>26</v>
      </c>
    </row>
    <row r="123" spans="2:23" x14ac:dyDescent="0.2">
      <c r="B123" s="2" t="s">
        <v>1</v>
      </c>
      <c r="C123" s="2" t="s">
        <v>2</v>
      </c>
      <c r="D123" s="2" t="s">
        <v>3</v>
      </c>
      <c r="E123" s="2" t="s">
        <v>28</v>
      </c>
      <c r="F123" s="2" t="s">
        <v>5</v>
      </c>
      <c r="G123" s="2" t="s">
        <v>6</v>
      </c>
      <c r="H123" s="2" t="s">
        <v>1</v>
      </c>
      <c r="I123" s="2" t="s">
        <v>2</v>
      </c>
      <c r="J123" s="2" t="s">
        <v>3</v>
      </c>
      <c r="K123" s="2" t="s">
        <v>5</v>
      </c>
      <c r="L123" s="2" t="s">
        <v>6</v>
      </c>
      <c r="M123" s="2" t="s">
        <v>9</v>
      </c>
    </row>
    <row r="124" spans="2:23" s="8" customFormat="1" x14ac:dyDescent="0.2">
      <c r="B124" s="11">
        <v>84</v>
      </c>
      <c r="C124" s="11">
        <v>84</v>
      </c>
      <c r="D124">
        <f t="shared" ref="D124:D161" si="6">(C124-B124)+1</f>
        <v>1</v>
      </c>
      <c r="E124">
        <f>D124/2</f>
        <v>0.5</v>
      </c>
      <c r="F124" s="11">
        <v>387</v>
      </c>
      <c r="G124" s="11">
        <v>1</v>
      </c>
      <c r="H124" s="11">
        <v>388</v>
      </c>
      <c r="I124" s="11">
        <v>389</v>
      </c>
      <c r="J124">
        <f>(I124-H124)+1</f>
        <v>2</v>
      </c>
      <c r="K124" s="11"/>
      <c r="L124" s="11"/>
      <c r="M124" s="11">
        <v>1200</v>
      </c>
      <c r="P124" s="9"/>
      <c r="Q124" s="9"/>
      <c r="R124" s="9"/>
      <c r="S124" s="9"/>
      <c r="W124" s="9"/>
    </row>
    <row r="125" spans="2:23" s="8" customFormat="1" x14ac:dyDescent="0.2">
      <c r="B125" s="11">
        <v>121</v>
      </c>
      <c r="C125" s="11">
        <v>124</v>
      </c>
      <c r="D125">
        <f t="shared" si="6"/>
        <v>4</v>
      </c>
      <c r="E125">
        <f t="shared" ref="E125:E161" si="7">D125/2</f>
        <v>2</v>
      </c>
      <c r="F125" s="11"/>
      <c r="G125" s="11"/>
      <c r="H125" s="11"/>
      <c r="I125" s="11"/>
      <c r="J125" s="11"/>
      <c r="K125" s="11"/>
      <c r="L125" s="11"/>
      <c r="M125" s="11"/>
      <c r="P125" s="9"/>
      <c r="Q125" s="9"/>
      <c r="R125" s="9"/>
      <c r="S125" s="9"/>
      <c r="W125" s="9"/>
    </row>
    <row r="126" spans="2:23" s="8" customFormat="1" x14ac:dyDescent="0.2">
      <c r="B126" s="11">
        <v>148</v>
      </c>
      <c r="C126" s="11">
        <v>157</v>
      </c>
      <c r="D126">
        <f t="shared" si="6"/>
        <v>10</v>
      </c>
      <c r="E126">
        <f t="shared" si="7"/>
        <v>5</v>
      </c>
      <c r="F126" s="11"/>
      <c r="G126" s="11"/>
      <c r="H126" s="11"/>
      <c r="I126" s="11"/>
      <c r="J126" s="11"/>
      <c r="K126" s="11"/>
      <c r="L126" s="11"/>
      <c r="M126" s="11"/>
      <c r="P126" s="9"/>
      <c r="Q126" s="9"/>
      <c r="R126" s="9"/>
      <c r="S126" s="9"/>
      <c r="W126" s="9"/>
    </row>
    <row r="127" spans="2:23" s="8" customFormat="1" x14ac:dyDescent="0.2">
      <c r="B127" s="11">
        <v>161</v>
      </c>
      <c r="C127" s="11">
        <v>163</v>
      </c>
      <c r="D127">
        <f t="shared" si="6"/>
        <v>3</v>
      </c>
      <c r="E127">
        <f t="shared" si="7"/>
        <v>1.5</v>
      </c>
      <c r="F127" s="11"/>
      <c r="G127" s="11"/>
      <c r="H127" s="11"/>
      <c r="I127" s="11"/>
      <c r="J127" s="11"/>
      <c r="K127" s="11"/>
      <c r="L127" s="11"/>
      <c r="M127" s="11"/>
      <c r="P127" s="9"/>
      <c r="Q127" s="9"/>
      <c r="R127" s="9"/>
      <c r="S127" s="9"/>
      <c r="W127" s="9"/>
    </row>
    <row r="128" spans="2:23" s="8" customFormat="1" x14ac:dyDescent="0.2">
      <c r="B128" s="11">
        <v>170</v>
      </c>
      <c r="C128" s="11">
        <v>174</v>
      </c>
      <c r="D128">
        <f t="shared" si="6"/>
        <v>5</v>
      </c>
      <c r="E128">
        <f t="shared" si="7"/>
        <v>2.5</v>
      </c>
      <c r="F128" s="11"/>
      <c r="G128" s="11"/>
      <c r="H128" s="11"/>
      <c r="I128" s="11"/>
      <c r="J128" s="11"/>
      <c r="K128" s="11"/>
      <c r="L128" s="11"/>
      <c r="M128" s="11"/>
      <c r="P128" s="9"/>
      <c r="Q128" s="9"/>
      <c r="R128" s="9"/>
      <c r="S128" s="9"/>
      <c r="W128" s="9"/>
    </row>
    <row r="129" spans="2:23" s="8" customFormat="1" x14ac:dyDescent="0.2">
      <c r="B129" s="11">
        <v>189</v>
      </c>
      <c r="C129" s="11">
        <v>195</v>
      </c>
      <c r="D129">
        <f t="shared" si="6"/>
        <v>7</v>
      </c>
      <c r="E129">
        <f t="shared" si="7"/>
        <v>3.5</v>
      </c>
      <c r="F129" s="11"/>
      <c r="G129" s="11"/>
      <c r="H129" s="11"/>
      <c r="I129" s="11"/>
      <c r="J129" s="11"/>
      <c r="K129" s="11"/>
      <c r="L129" s="11"/>
      <c r="M129" s="11"/>
      <c r="P129" s="9"/>
      <c r="Q129" s="9"/>
      <c r="R129" s="9"/>
      <c r="S129" s="9"/>
      <c r="W129" s="9"/>
    </row>
    <row r="130" spans="2:23" s="8" customFormat="1" x14ac:dyDescent="0.2">
      <c r="B130" s="11">
        <v>207</v>
      </c>
      <c r="C130" s="11">
        <v>207</v>
      </c>
      <c r="D130">
        <f t="shared" si="6"/>
        <v>1</v>
      </c>
      <c r="E130">
        <f t="shared" si="7"/>
        <v>0.5</v>
      </c>
      <c r="F130" s="11"/>
      <c r="G130" s="11"/>
      <c r="H130" s="11"/>
      <c r="I130" s="11"/>
      <c r="J130" s="11"/>
      <c r="K130" s="11"/>
      <c r="L130" s="11"/>
      <c r="M130" s="11"/>
      <c r="P130" s="9"/>
      <c r="Q130" s="9"/>
      <c r="R130" s="9"/>
      <c r="S130" s="9"/>
      <c r="W130" s="9"/>
    </row>
    <row r="131" spans="2:23" s="8" customFormat="1" x14ac:dyDescent="0.2">
      <c r="B131" s="12">
        <v>222</v>
      </c>
      <c r="C131" s="11">
        <v>229</v>
      </c>
      <c r="D131" s="11">
        <f t="shared" si="6"/>
        <v>8</v>
      </c>
      <c r="E131">
        <f t="shared" si="7"/>
        <v>4</v>
      </c>
      <c r="F131" s="11"/>
      <c r="G131" s="11"/>
      <c r="H131" s="11"/>
      <c r="I131" s="11"/>
      <c r="J131" s="11"/>
      <c r="K131" s="11"/>
      <c r="L131" s="11"/>
      <c r="M131" s="11"/>
      <c r="P131" s="9"/>
      <c r="Q131" s="9"/>
      <c r="R131" s="9"/>
      <c r="S131" s="9"/>
      <c r="W131" s="9"/>
    </row>
    <row r="132" spans="2:23" s="8" customFormat="1" x14ac:dyDescent="0.2">
      <c r="B132" s="12">
        <v>243</v>
      </c>
      <c r="C132" s="11">
        <v>249</v>
      </c>
      <c r="D132" s="11">
        <f t="shared" si="6"/>
        <v>7</v>
      </c>
      <c r="E132">
        <f t="shared" si="7"/>
        <v>3.5</v>
      </c>
      <c r="F132" s="11"/>
      <c r="G132" s="11"/>
      <c r="H132" s="11"/>
      <c r="I132" s="11"/>
      <c r="J132" s="11"/>
      <c r="K132" s="11"/>
      <c r="L132" s="11"/>
      <c r="M132" s="11"/>
      <c r="P132" s="9"/>
      <c r="Q132" s="9"/>
      <c r="R132" s="9"/>
      <c r="S132" s="9"/>
      <c r="W132" s="9"/>
    </row>
    <row r="133" spans="2:23" s="8" customFormat="1" x14ac:dyDescent="0.2">
      <c r="B133" s="12">
        <v>296</v>
      </c>
      <c r="C133" s="11">
        <v>297</v>
      </c>
      <c r="D133" s="11">
        <f t="shared" si="6"/>
        <v>2</v>
      </c>
      <c r="E133">
        <f t="shared" si="7"/>
        <v>1</v>
      </c>
      <c r="F133" s="11"/>
      <c r="G133" s="11"/>
      <c r="H133" s="11"/>
      <c r="I133" s="11"/>
      <c r="J133" s="11"/>
      <c r="K133" s="11"/>
      <c r="L133" s="11"/>
      <c r="M133" s="11"/>
      <c r="P133" s="9"/>
      <c r="Q133" s="9"/>
      <c r="R133" s="9"/>
      <c r="S133" s="9"/>
      <c r="W133" s="9"/>
    </row>
    <row r="134" spans="2:23" s="8" customFormat="1" x14ac:dyDescent="0.2">
      <c r="B134" s="12">
        <v>304</v>
      </c>
      <c r="C134" s="11">
        <v>306</v>
      </c>
      <c r="D134" s="11">
        <f t="shared" si="6"/>
        <v>3</v>
      </c>
      <c r="E134">
        <f t="shared" si="7"/>
        <v>1.5</v>
      </c>
      <c r="F134" s="11"/>
      <c r="G134" s="11"/>
      <c r="H134" s="11"/>
      <c r="I134" s="11"/>
      <c r="J134" s="11"/>
      <c r="K134" s="11"/>
      <c r="L134" s="11"/>
      <c r="M134" s="11"/>
      <c r="P134" s="9"/>
      <c r="Q134" s="9"/>
      <c r="R134" s="9"/>
      <c r="S134" s="9"/>
      <c r="W134" s="9"/>
    </row>
    <row r="135" spans="2:23" s="8" customFormat="1" x14ac:dyDescent="0.2">
      <c r="B135" s="12">
        <v>326</v>
      </c>
      <c r="C135" s="11">
        <v>326</v>
      </c>
      <c r="D135" s="11">
        <f t="shared" si="6"/>
        <v>1</v>
      </c>
      <c r="E135">
        <f t="shared" si="7"/>
        <v>0.5</v>
      </c>
      <c r="F135" s="11"/>
      <c r="G135" s="11"/>
      <c r="H135" s="11"/>
      <c r="I135" s="11"/>
      <c r="J135" s="11"/>
      <c r="K135" s="11"/>
      <c r="L135" s="11"/>
      <c r="M135" s="11"/>
      <c r="P135" s="9"/>
      <c r="Q135" s="9"/>
      <c r="R135" s="9"/>
      <c r="S135" s="9"/>
      <c r="W135" s="9"/>
    </row>
    <row r="136" spans="2:23" s="8" customFormat="1" x14ac:dyDescent="0.2">
      <c r="B136" s="11">
        <v>381</v>
      </c>
      <c r="C136" s="11">
        <v>386</v>
      </c>
      <c r="D136" s="11">
        <f t="shared" si="6"/>
        <v>6</v>
      </c>
      <c r="E136">
        <f t="shared" si="7"/>
        <v>3</v>
      </c>
      <c r="F136" s="11"/>
      <c r="G136" s="11"/>
      <c r="H136" s="11"/>
      <c r="I136" s="11"/>
      <c r="J136" s="11"/>
      <c r="K136" s="11"/>
      <c r="L136" s="11"/>
      <c r="M136" s="11"/>
      <c r="P136" s="9"/>
      <c r="Q136" s="9"/>
      <c r="R136" s="9"/>
      <c r="S136" s="9"/>
      <c r="W136" s="9"/>
    </row>
    <row r="137" spans="2:23" s="8" customFormat="1" x14ac:dyDescent="0.2">
      <c r="B137" s="11">
        <v>404</v>
      </c>
      <c r="C137" s="11">
        <v>407</v>
      </c>
      <c r="D137" s="11">
        <f t="shared" si="6"/>
        <v>4</v>
      </c>
      <c r="E137">
        <f t="shared" si="7"/>
        <v>2</v>
      </c>
      <c r="F137" s="11"/>
      <c r="G137" s="11"/>
      <c r="H137" s="11"/>
      <c r="I137" s="11"/>
      <c r="J137" s="11"/>
      <c r="K137" s="11"/>
      <c r="L137" s="11"/>
      <c r="M137" s="11"/>
      <c r="P137" s="9"/>
      <c r="Q137" s="9"/>
      <c r="R137" s="9"/>
      <c r="S137" s="9"/>
      <c r="W137" s="9"/>
    </row>
    <row r="138" spans="2:23" s="8" customFormat="1" x14ac:dyDescent="0.2">
      <c r="B138" s="11">
        <v>457</v>
      </c>
      <c r="C138" s="11">
        <v>459</v>
      </c>
      <c r="D138" s="11">
        <f t="shared" si="6"/>
        <v>3</v>
      </c>
      <c r="E138">
        <f t="shared" si="7"/>
        <v>1.5</v>
      </c>
      <c r="F138" s="11"/>
      <c r="G138" s="11"/>
      <c r="H138" s="11"/>
      <c r="I138" s="11"/>
      <c r="J138" s="11"/>
      <c r="K138" s="11"/>
      <c r="L138" s="11"/>
      <c r="M138" s="11"/>
      <c r="P138" s="9"/>
      <c r="Q138" s="9"/>
      <c r="R138" s="9"/>
      <c r="S138" s="9"/>
      <c r="W138" s="9"/>
    </row>
    <row r="139" spans="2:23" s="8" customFormat="1" x14ac:dyDescent="0.2">
      <c r="B139" s="11">
        <v>478</v>
      </c>
      <c r="C139" s="11">
        <v>482</v>
      </c>
      <c r="D139" s="11">
        <f t="shared" si="6"/>
        <v>5</v>
      </c>
      <c r="E139">
        <f t="shared" si="7"/>
        <v>2.5</v>
      </c>
      <c r="F139" s="11"/>
      <c r="G139" s="11"/>
      <c r="H139" s="11"/>
      <c r="I139" s="11"/>
      <c r="J139" s="11"/>
      <c r="K139" s="11"/>
      <c r="L139" s="11"/>
      <c r="M139" s="11"/>
      <c r="P139" s="9"/>
      <c r="Q139" s="9"/>
      <c r="R139" s="9"/>
      <c r="S139" s="9"/>
      <c r="W139" s="9"/>
    </row>
    <row r="140" spans="2:23" s="8" customFormat="1" x14ac:dyDescent="0.2">
      <c r="B140" s="11">
        <v>577</v>
      </c>
      <c r="C140" s="11">
        <v>593</v>
      </c>
      <c r="D140" s="11">
        <f t="shared" si="6"/>
        <v>17</v>
      </c>
      <c r="E140">
        <f t="shared" si="7"/>
        <v>8.5</v>
      </c>
      <c r="F140" s="11"/>
      <c r="G140" s="11"/>
      <c r="H140" s="11"/>
      <c r="I140" s="11"/>
      <c r="J140" s="11"/>
      <c r="K140" s="11"/>
      <c r="L140" s="11"/>
      <c r="M140" s="11"/>
      <c r="P140" s="9"/>
      <c r="Q140" s="9"/>
      <c r="R140" s="9"/>
      <c r="S140" s="9"/>
      <c r="W140" s="9"/>
    </row>
    <row r="141" spans="2:23" s="8" customFormat="1" x14ac:dyDescent="0.2">
      <c r="B141" s="11">
        <v>600</v>
      </c>
      <c r="C141" s="11">
        <v>604</v>
      </c>
      <c r="D141" s="11">
        <f t="shared" si="6"/>
        <v>5</v>
      </c>
      <c r="E141">
        <f t="shared" si="7"/>
        <v>2.5</v>
      </c>
      <c r="F141" s="11"/>
      <c r="G141" s="11"/>
      <c r="H141" s="11"/>
      <c r="I141" s="11"/>
      <c r="J141" s="11"/>
      <c r="K141" s="11"/>
      <c r="L141" s="11"/>
      <c r="M141" s="11"/>
      <c r="P141" s="9"/>
      <c r="Q141" s="9"/>
      <c r="R141" s="9"/>
      <c r="S141" s="9"/>
      <c r="W141" s="9"/>
    </row>
    <row r="142" spans="2:23" s="8" customFormat="1" x14ac:dyDescent="0.2">
      <c r="B142" s="11">
        <v>638</v>
      </c>
      <c r="C142" s="11">
        <v>638</v>
      </c>
      <c r="D142" s="11">
        <f t="shared" si="6"/>
        <v>1</v>
      </c>
      <c r="E142">
        <f t="shared" si="7"/>
        <v>0.5</v>
      </c>
      <c r="F142" s="11"/>
      <c r="G142" s="11"/>
      <c r="H142" s="11"/>
      <c r="I142" s="11"/>
      <c r="J142" s="11"/>
      <c r="K142" s="11"/>
      <c r="L142" s="11"/>
      <c r="M142" s="11"/>
      <c r="P142" s="9"/>
      <c r="Q142" s="9"/>
      <c r="R142" s="9"/>
      <c r="S142" s="9"/>
      <c r="W142" s="9"/>
    </row>
    <row r="143" spans="2:23" s="8" customFormat="1" x14ac:dyDescent="0.2">
      <c r="B143" s="11">
        <v>645</v>
      </c>
      <c r="C143" s="11">
        <v>647</v>
      </c>
      <c r="D143" s="11">
        <f t="shared" si="6"/>
        <v>3</v>
      </c>
      <c r="E143">
        <f t="shared" si="7"/>
        <v>1.5</v>
      </c>
      <c r="F143" s="11"/>
      <c r="G143" s="11"/>
      <c r="H143" s="11"/>
      <c r="I143" s="11"/>
      <c r="J143" s="11"/>
      <c r="K143" s="11"/>
      <c r="L143" s="11"/>
      <c r="M143" s="11"/>
      <c r="P143" s="9"/>
      <c r="Q143" s="9"/>
      <c r="R143" s="9"/>
      <c r="S143" s="9"/>
      <c r="W143" s="9"/>
    </row>
    <row r="144" spans="2:23" s="8" customFormat="1" x14ac:dyDescent="0.2">
      <c r="B144" s="11">
        <v>649</v>
      </c>
      <c r="C144" s="11">
        <v>653</v>
      </c>
      <c r="D144" s="11">
        <f t="shared" si="6"/>
        <v>5</v>
      </c>
      <c r="E144">
        <f t="shared" si="7"/>
        <v>2.5</v>
      </c>
      <c r="F144" s="11"/>
      <c r="G144" s="11"/>
      <c r="H144" s="11"/>
      <c r="I144" s="11"/>
      <c r="J144" s="11"/>
      <c r="K144" s="11"/>
      <c r="L144" s="11"/>
      <c r="M144" s="11"/>
      <c r="P144" s="9"/>
      <c r="Q144" s="9"/>
      <c r="R144" s="9"/>
      <c r="S144" s="9"/>
      <c r="W144" s="9"/>
    </row>
    <row r="145" spans="2:23" s="8" customFormat="1" x14ac:dyDescent="0.2">
      <c r="B145" s="11">
        <v>674</v>
      </c>
      <c r="C145" s="11">
        <v>676</v>
      </c>
      <c r="D145" s="11">
        <f t="shared" si="6"/>
        <v>3</v>
      </c>
      <c r="E145">
        <f t="shared" si="7"/>
        <v>1.5</v>
      </c>
      <c r="F145" s="11"/>
      <c r="G145" s="11"/>
      <c r="H145" s="11"/>
      <c r="I145" s="11"/>
      <c r="J145" s="11"/>
      <c r="K145" s="11"/>
      <c r="L145" s="11"/>
      <c r="M145" s="11"/>
      <c r="P145" s="9"/>
      <c r="Q145" s="9"/>
      <c r="R145" s="9"/>
      <c r="S145" s="9"/>
      <c r="W145" s="9"/>
    </row>
    <row r="146" spans="2:23" s="8" customFormat="1" x14ac:dyDescent="0.2">
      <c r="B146" s="11">
        <v>680</v>
      </c>
      <c r="C146" s="11">
        <v>681</v>
      </c>
      <c r="D146" s="11">
        <f t="shared" si="6"/>
        <v>2</v>
      </c>
      <c r="E146">
        <f t="shared" si="7"/>
        <v>1</v>
      </c>
      <c r="F146" s="11"/>
      <c r="G146" s="11"/>
      <c r="H146" s="11"/>
      <c r="I146" s="11"/>
      <c r="J146" s="11"/>
      <c r="K146" s="11"/>
      <c r="L146" s="11"/>
      <c r="M146" s="11"/>
      <c r="P146" s="9"/>
      <c r="Q146" s="9"/>
      <c r="R146" s="9"/>
      <c r="S146" s="9"/>
      <c r="W146" s="9"/>
    </row>
    <row r="147" spans="2:23" s="8" customFormat="1" x14ac:dyDescent="0.2">
      <c r="B147" s="11">
        <v>685</v>
      </c>
      <c r="C147" s="11">
        <v>687</v>
      </c>
      <c r="D147" s="11">
        <f t="shared" si="6"/>
        <v>3</v>
      </c>
      <c r="E147">
        <f t="shared" si="7"/>
        <v>1.5</v>
      </c>
      <c r="F147" s="11"/>
      <c r="G147" s="11"/>
      <c r="H147" s="11"/>
      <c r="I147" s="11"/>
      <c r="J147" s="11"/>
      <c r="K147" s="11"/>
      <c r="L147" s="11"/>
      <c r="M147" s="11"/>
      <c r="P147" s="9"/>
      <c r="Q147" s="9"/>
      <c r="R147" s="9"/>
      <c r="S147" s="9"/>
      <c r="W147" s="9"/>
    </row>
    <row r="148" spans="2:23" s="8" customFormat="1" x14ac:dyDescent="0.2">
      <c r="B148" s="11">
        <v>729</v>
      </c>
      <c r="C148" s="11">
        <v>729</v>
      </c>
      <c r="D148" s="11">
        <f t="shared" si="6"/>
        <v>1</v>
      </c>
      <c r="E148">
        <f t="shared" si="7"/>
        <v>0.5</v>
      </c>
      <c r="F148" s="11"/>
      <c r="G148" s="11"/>
      <c r="H148" s="11"/>
      <c r="I148" s="11"/>
      <c r="J148" s="11"/>
      <c r="K148" s="11"/>
      <c r="L148" s="11"/>
      <c r="M148" s="11"/>
      <c r="P148" s="9"/>
      <c r="Q148" s="9"/>
      <c r="R148" s="9"/>
      <c r="S148" s="9"/>
      <c r="W148" s="9"/>
    </row>
    <row r="149" spans="2:23" s="8" customFormat="1" x14ac:dyDescent="0.2">
      <c r="B149" s="11">
        <v>733</v>
      </c>
      <c r="C149" s="11">
        <v>742</v>
      </c>
      <c r="D149" s="11">
        <f t="shared" si="6"/>
        <v>10</v>
      </c>
      <c r="E149">
        <f t="shared" si="7"/>
        <v>5</v>
      </c>
      <c r="F149" s="11"/>
      <c r="G149" s="11"/>
      <c r="H149" s="11"/>
      <c r="I149" s="11"/>
      <c r="J149" s="11"/>
      <c r="K149" s="11"/>
      <c r="L149" s="11"/>
      <c r="M149" s="11"/>
      <c r="P149" s="9"/>
      <c r="Q149" s="9"/>
      <c r="R149" s="9"/>
      <c r="S149" s="9"/>
      <c r="W149" s="9"/>
    </row>
    <row r="150" spans="2:23" s="8" customFormat="1" x14ac:dyDescent="0.2">
      <c r="B150" s="11">
        <v>757</v>
      </c>
      <c r="C150" s="11">
        <v>760</v>
      </c>
      <c r="D150" s="11">
        <f t="shared" si="6"/>
        <v>4</v>
      </c>
      <c r="E150">
        <f t="shared" si="7"/>
        <v>2</v>
      </c>
      <c r="F150" s="11"/>
      <c r="G150" s="11"/>
      <c r="H150" s="11"/>
      <c r="I150" s="11"/>
      <c r="J150" s="11"/>
      <c r="K150" s="11"/>
      <c r="L150" s="11"/>
      <c r="M150" s="11"/>
      <c r="P150" s="9"/>
      <c r="Q150" s="9"/>
      <c r="R150" s="9"/>
      <c r="S150" s="9"/>
      <c r="W150" s="9"/>
    </row>
    <row r="151" spans="2:23" s="8" customFormat="1" x14ac:dyDescent="0.2">
      <c r="B151" s="11">
        <v>866</v>
      </c>
      <c r="C151" s="11">
        <v>871</v>
      </c>
      <c r="D151" s="11">
        <f t="shared" si="6"/>
        <v>6</v>
      </c>
      <c r="E151">
        <f t="shared" si="7"/>
        <v>3</v>
      </c>
      <c r="F151" s="11"/>
      <c r="G151" s="11"/>
      <c r="H151" s="11"/>
      <c r="I151" s="11"/>
      <c r="J151" s="11"/>
      <c r="K151" s="11"/>
      <c r="L151" s="11"/>
      <c r="M151" s="11"/>
      <c r="P151" s="9"/>
      <c r="Q151" s="9"/>
      <c r="R151" s="9"/>
      <c r="S151" s="9"/>
      <c r="W151" s="9"/>
    </row>
    <row r="152" spans="2:23" s="8" customFormat="1" x14ac:dyDescent="0.2">
      <c r="B152" s="11">
        <v>888</v>
      </c>
      <c r="C152" s="11">
        <v>888</v>
      </c>
      <c r="D152" s="11">
        <f t="shared" si="6"/>
        <v>1</v>
      </c>
      <c r="E152">
        <f t="shared" si="7"/>
        <v>0.5</v>
      </c>
      <c r="F152" s="11"/>
      <c r="G152" s="11"/>
      <c r="H152" s="11"/>
      <c r="I152" s="11"/>
      <c r="J152" s="11"/>
      <c r="K152" s="11"/>
      <c r="L152" s="11"/>
      <c r="M152" s="11"/>
      <c r="P152" s="9"/>
      <c r="Q152" s="9"/>
      <c r="R152" s="9"/>
      <c r="S152" s="9"/>
      <c r="W152" s="9"/>
    </row>
    <row r="153" spans="2:23" s="8" customFormat="1" x14ac:dyDescent="0.2">
      <c r="B153" s="11">
        <v>892</v>
      </c>
      <c r="C153" s="11">
        <v>892</v>
      </c>
      <c r="D153" s="11">
        <f t="shared" si="6"/>
        <v>1</v>
      </c>
      <c r="E153">
        <f t="shared" si="7"/>
        <v>0.5</v>
      </c>
      <c r="F153" s="11"/>
      <c r="G153" s="11"/>
      <c r="H153" s="11"/>
      <c r="I153" s="11"/>
      <c r="J153" s="11"/>
      <c r="K153" s="11"/>
      <c r="L153" s="11"/>
      <c r="M153" s="11"/>
      <c r="P153" s="9"/>
      <c r="Q153" s="9"/>
      <c r="R153" s="9"/>
      <c r="S153" s="9"/>
      <c r="W153" s="9"/>
    </row>
    <row r="154" spans="2:23" s="8" customFormat="1" x14ac:dyDescent="0.2">
      <c r="B154" s="11">
        <v>894</v>
      </c>
      <c r="C154" s="11">
        <v>898</v>
      </c>
      <c r="D154" s="11">
        <f t="shared" si="6"/>
        <v>5</v>
      </c>
      <c r="E154">
        <f t="shared" si="7"/>
        <v>2.5</v>
      </c>
      <c r="F154" s="11"/>
      <c r="G154" s="11"/>
      <c r="H154" s="11"/>
      <c r="I154" s="11"/>
      <c r="J154" s="11"/>
      <c r="K154" s="11"/>
      <c r="L154" s="11"/>
      <c r="M154" s="11"/>
      <c r="P154" s="9"/>
      <c r="Q154" s="9"/>
      <c r="R154" s="9"/>
      <c r="S154" s="9"/>
      <c r="W154" s="9"/>
    </row>
    <row r="155" spans="2:23" s="8" customFormat="1" x14ac:dyDescent="0.2">
      <c r="B155" s="11">
        <v>920</v>
      </c>
      <c r="C155" s="8">
        <v>921</v>
      </c>
      <c r="D155" s="11">
        <f t="shared" si="6"/>
        <v>2</v>
      </c>
      <c r="E155">
        <f t="shared" si="7"/>
        <v>1</v>
      </c>
      <c r="F155" s="11"/>
      <c r="G155" s="11"/>
      <c r="H155" s="11"/>
      <c r="I155" s="11"/>
      <c r="J155" s="11"/>
      <c r="K155" s="11"/>
      <c r="L155" s="11"/>
      <c r="M155" s="11"/>
      <c r="P155" s="9"/>
      <c r="Q155" s="9"/>
      <c r="R155" s="9"/>
      <c r="S155" s="9"/>
      <c r="W155" s="9"/>
    </row>
    <row r="156" spans="2:23" s="8" customFormat="1" x14ac:dyDescent="0.2">
      <c r="B156" s="11">
        <v>968</v>
      </c>
      <c r="C156" s="11">
        <v>976</v>
      </c>
      <c r="D156" s="11">
        <f t="shared" si="6"/>
        <v>9</v>
      </c>
      <c r="E156">
        <f t="shared" si="7"/>
        <v>4.5</v>
      </c>
      <c r="F156" s="11"/>
      <c r="G156" s="11"/>
      <c r="H156" s="11"/>
      <c r="I156" s="11"/>
      <c r="J156" s="11"/>
      <c r="K156" s="11"/>
      <c r="L156" s="11"/>
      <c r="M156" s="11"/>
      <c r="P156" s="9"/>
      <c r="Q156" s="9"/>
      <c r="R156" s="9"/>
      <c r="S156" s="9"/>
      <c r="W156" s="9"/>
    </row>
    <row r="157" spans="2:23" s="8" customFormat="1" x14ac:dyDescent="0.2">
      <c r="B157" s="11">
        <v>994</v>
      </c>
      <c r="C157" s="11">
        <v>997</v>
      </c>
      <c r="D157" s="11">
        <f t="shared" si="6"/>
        <v>4</v>
      </c>
      <c r="E157">
        <f t="shared" si="7"/>
        <v>2</v>
      </c>
      <c r="F157" s="11"/>
      <c r="G157" s="11"/>
      <c r="H157" s="11"/>
      <c r="I157" s="11"/>
      <c r="J157" s="11"/>
      <c r="K157" s="11"/>
      <c r="L157" s="11"/>
      <c r="M157" s="11"/>
      <c r="P157" s="9"/>
      <c r="Q157" s="9"/>
      <c r="R157" s="9"/>
      <c r="S157" s="9"/>
      <c r="W157" s="9"/>
    </row>
    <row r="158" spans="2:23" s="8" customFormat="1" x14ac:dyDescent="0.2">
      <c r="B158" s="11">
        <v>1132</v>
      </c>
      <c r="C158" s="11">
        <v>1132</v>
      </c>
      <c r="D158" s="11">
        <f t="shared" si="6"/>
        <v>1</v>
      </c>
      <c r="E158">
        <f t="shared" si="7"/>
        <v>0.5</v>
      </c>
      <c r="F158" s="11"/>
      <c r="G158" s="11"/>
      <c r="H158" s="11"/>
      <c r="I158" s="11"/>
      <c r="J158" s="11"/>
      <c r="K158" s="11"/>
      <c r="L158" s="11"/>
      <c r="M158" s="11"/>
      <c r="P158" s="9"/>
      <c r="Q158" s="9"/>
      <c r="R158" s="9"/>
      <c r="S158" s="9"/>
      <c r="W158" s="9"/>
    </row>
    <row r="159" spans="2:23" s="8" customFormat="1" x14ac:dyDescent="0.2">
      <c r="B159" s="11">
        <v>1155</v>
      </c>
      <c r="C159" s="11">
        <v>1158</v>
      </c>
      <c r="D159" s="11">
        <f t="shared" si="6"/>
        <v>4</v>
      </c>
      <c r="E159">
        <f t="shared" si="7"/>
        <v>2</v>
      </c>
      <c r="F159" s="11"/>
      <c r="G159" s="11"/>
      <c r="H159" s="11"/>
      <c r="I159" s="11"/>
      <c r="J159" s="11"/>
      <c r="K159" s="11"/>
      <c r="L159" s="11"/>
      <c r="M159" s="11"/>
      <c r="P159" s="9"/>
      <c r="Q159" s="9"/>
      <c r="R159" s="9"/>
      <c r="S159" s="9"/>
      <c r="W159" s="9"/>
    </row>
    <row r="160" spans="2:23" s="8" customFormat="1" x14ac:dyDescent="0.2">
      <c r="B160" s="11">
        <v>1172</v>
      </c>
      <c r="C160" s="11">
        <v>1174</v>
      </c>
      <c r="D160" s="11">
        <f t="shared" si="6"/>
        <v>3</v>
      </c>
      <c r="E160">
        <f t="shared" si="7"/>
        <v>1.5</v>
      </c>
      <c r="F160" s="11"/>
      <c r="G160" s="11"/>
      <c r="H160" s="11"/>
      <c r="I160" s="11"/>
      <c r="J160" s="11"/>
      <c r="K160" s="11"/>
      <c r="L160" s="11"/>
      <c r="M160" s="11"/>
      <c r="P160" s="9"/>
      <c r="Q160" s="9"/>
      <c r="R160" s="9"/>
      <c r="S160" s="9"/>
      <c r="W160" s="9"/>
    </row>
    <row r="161" spans="2:23" s="8" customFormat="1" x14ac:dyDescent="0.2">
      <c r="B161" s="11">
        <v>1187</v>
      </c>
      <c r="C161" s="11">
        <v>1190</v>
      </c>
      <c r="D161" s="11">
        <f t="shared" si="6"/>
        <v>4</v>
      </c>
      <c r="E161">
        <f t="shared" si="7"/>
        <v>2</v>
      </c>
      <c r="F161" s="11"/>
      <c r="G161" s="11"/>
      <c r="H161" s="11"/>
      <c r="I161" s="11"/>
      <c r="J161" s="11"/>
      <c r="K161" s="11"/>
      <c r="L161" s="11"/>
      <c r="M161" s="11"/>
      <c r="P161" s="9"/>
      <c r="Q161" s="9"/>
      <c r="R161" s="9"/>
      <c r="S161" s="9"/>
      <c r="W161" s="9"/>
    </row>
    <row r="162" spans="2:23" s="8" customFormat="1" x14ac:dyDescent="0.2">
      <c r="B162" s="11"/>
      <c r="C162" s="11"/>
      <c r="D162" s="11">
        <f>SUM(D124:D161)</f>
        <v>164</v>
      </c>
      <c r="E162" s="11"/>
      <c r="F162" s="11"/>
      <c r="G162" s="11">
        <f>SUM(G124:G161)</f>
        <v>1</v>
      </c>
      <c r="H162" s="11"/>
      <c r="I162" s="11"/>
      <c r="J162" s="11">
        <f>SUM(J124:J161)</f>
        <v>2</v>
      </c>
      <c r="K162" s="11"/>
      <c r="L162" s="11">
        <f>SUM(L124:L161)</f>
        <v>0</v>
      </c>
      <c r="M162" s="11">
        <f>SUM(M124:M161)</f>
        <v>1200</v>
      </c>
      <c r="N162">
        <f>M162-(J162+L162)</f>
        <v>1198</v>
      </c>
      <c r="O162" s="5">
        <f>((D162+G162)/N162)*100</f>
        <v>13.772954924874792</v>
      </c>
      <c r="P162" s="5">
        <f>100-O162</f>
        <v>86.227045075125204</v>
      </c>
      <c r="Q162" s="9">
        <f>B124/120</f>
        <v>0.7</v>
      </c>
      <c r="R162" s="9">
        <f>F124/120</f>
        <v>3.2250000000000001</v>
      </c>
      <c r="S162" s="9" t="s">
        <v>24</v>
      </c>
      <c r="T162" s="8">
        <v>1</v>
      </c>
      <c r="U162" s="8">
        <v>1</v>
      </c>
      <c r="V162" s="8">
        <v>100</v>
      </c>
      <c r="W162" s="9">
        <f>AVERAGE(D124:D161)/2</f>
        <v>2.1578947368421053</v>
      </c>
    </row>
    <row r="163" spans="2:23" s="8" customFormat="1" x14ac:dyDescent="0.2">
      <c r="P163" s="9"/>
      <c r="Q163" s="9"/>
      <c r="R163" s="9"/>
      <c r="S163" s="9"/>
      <c r="W163" s="9"/>
    </row>
    <row r="164" spans="2:23" s="1" customFormat="1" x14ac:dyDescent="0.2">
      <c r="B164" s="3" t="s">
        <v>25</v>
      </c>
      <c r="P164" s="7"/>
      <c r="Q164" s="7"/>
      <c r="R164" s="7"/>
      <c r="S164" s="7"/>
      <c r="W164" s="7"/>
    </row>
    <row r="165" spans="2:23" x14ac:dyDescent="0.2">
      <c r="O165" s="5"/>
    </row>
  </sheetData>
  <mergeCells count="16">
    <mergeCell ref="F3:G3"/>
    <mergeCell ref="H3:J3"/>
    <mergeCell ref="K3:L3"/>
    <mergeCell ref="F25:G25"/>
    <mergeCell ref="H25:J25"/>
    <mergeCell ref="K25:L25"/>
    <mergeCell ref="B3:E3"/>
    <mergeCell ref="B25:E25"/>
    <mergeCell ref="F79:G79"/>
    <mergeCell ref="H79:J79"/>
    <mergeCell ref="K79:L79"/>
    <mergeCell ref="F122:G122"/>
    <mergeCell ref="H122:J122"/>
    <mergeCell ref="K122:L122"/>
    <mergeCell ref="B79:E79"/>
    <mergeCell ref="B122:E1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K6"/>
  <sheetViews>
    <sheetView workbookViewId="0">
      <selection activeCell="E12" sqref="E12"/>
    </sheetView>
  </sheetViews>
  <sheetFormatPr baseColWidth="10" defaultRowHeight="15" x14ac:dyDescent="0.2"/>
  <cols>
    <col min="1" max="1" width="3.33203125" customWidth="1"/>
  </cols>
  <sheetData>
    <row r="1" spans="2:11" ht="11" customHeight="1" x14ac:dyDescent="0.2"/>
    <row r="2" spans="2:11" ht="96" x14ac:dyDescent="0.2">
      <c r="B2" s="10" t="s">
        <v>23</v>
      </c>
      <c r="C2" s="6" t="s">
        <v>11</v>
      </c>
      <c r="D2" s="6" t="s">
        <v>13</v>
      </c>
      <c r="E2" s="6" t="s">
        <v>27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26</v>
      </c>
    </row>
    <row r="3" spans="2:11" x14ac:dyDescent="0.2">
      <c r="B3">
        <v>1</v>
      </c>
      <c r="C3" s="5">
        <v>48.339483394833948</v>
      </c>
      <c r="D3" s="5">
        <v>51.660516605166052</v>
      </c>
      <c r="E3" s="5">
        <v>0.45833333333333331</v>
      </c>
      <c r="F3" s="5">
        <v>2.2666666666666666</v>
      </c>
      <c r="G3" s="5">
        <v>1.5166666666666666</v>
      </c>
      <c r="H3">
        <v>1</v>
      </c>
      <c r="I3">
        <v>0</v>
      </c>
      <c r="J3">
        <v>0</v>
      </c>
      <c r="K3">
        <v>3.82</v>
      </c>
    </row>
    <row r="4" spans="2:11" x14ac:dyDescent="0.2">
      <c r="B4">
        <v>2</v>
      </c>
      <c r="C4" s="5">
        <v>40.73394495412844</v>
      </c>
      <c r="D4" s="5">
        <v>59.26605504587156</v>
      </c>
      <c r="E4" s="5">
        <v>3.3333333333333333E-2</v>
      </c>
      <c r="F4" s="5">
        <v>4.541666666666667</v>
      </c>
      <c r="G4" s="5">
        <v>0.82499999999999996</v>
      </c>
      <c r="H4">
        <v>1</v>
      </c>
      <c r="I4">
        <v>0</v>
      </c>
      <c r="J4">
        <v>0</v>
      </c>
      <c r="K4">
        <v>2.2599999999999998</v>
      </c>
    </row>
    <row r="5" spans="2:11" x14ac:dyDescent="0.2">
      <c r="B5">
        <v>3</v>
      </c>
      <c r="C5" s="5">
        <v>22.440944881889763</v>
      </c>
      <c r="D5" s="5">
        <v>77.559055118110237</v>
      </c>
      <c r="E5" s="5">
        <v>0.125</v>
      </c>
      <c r="F5" s="5">
        <v>4.2333333333333334</v>
      </c>
      <c r="G5" s="5">
        <v>1.5833333333333333</v>
      </c>
      <c r="H5">
        <v>1</v>
      </c>
      <c r="I5">
        <v>0</v>
      </c>
      <c r="J5">
        <v>0</v>
      </c>
      <c r="K5">
        <v>1.49</v>
      </c>
    </row>
    <row r="6" spans="2:11" x14ac:dyDescent="0.2">
      <c r="B6">
        <v>4</v>
      </c>
      <c r="C6" s="5">
        <v>13.772954924874792</v>
      </c>
      <c r="D6" s="5">
        <v>86.227045075125204</v>
      </c>
      <c r="E6" s="5">
        <v>0.7</v>
      </c>
      <c r="F6" s="5">
        <v>3.2250000000000001</v>
      </c>
      <c r="G6" s="5" t="s">
        <v>24</v>
      </c>
      <c r="H6">
        <v>1</v>
      </c>
      <c r="I6">
        <v>1</v>
      </c>
      <c r="J6">
        <v>100</v>
      </c>
      <c r="K6">
        <v>2.16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Behaviors - 2 fps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2024-11-11T21:01:01Z</dcterms:modified>
</cp:coreProperties>
</file>