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Writing/2024/Manuscripts/Patel et al, 2024b - Submission 2024-10-31/Figures/Main Figures/Figure 2/Behavior Worksheets/"/>
    </mc:Choice>
  </mc:AlternateContent>
  <xr:revisionPtr revIDLastSave="0" documentId="13_ncr:1_{8651B241-C169-EE4D-B260-8599FDAED477}" xr6:coauthVersionLast="47" xr6:coauthVersionMax="47" xr10:uidLastSave="{00000000-0000-0000-0000-000000000000}"/>
  <bookViews>
    <workbookView xWindow="0" yWindow="500" windowWidth="28800" windowHeight="16300" activeTab="5" xr2:uid="{E8647115-4527-472B-9C5C-A7FAAB6ACF7F}"/>
  </bookViews>
  <sheets>
    <sheet name="Worm 1" sheetId="3" r:id="rId1"/>
    <sheet name="Worm 2" sheetId="19" r:id="rId2"/>
    <sheet name="Worm 3" sheetId="20" r:id="rId3"/>
    <sheet name="Worm 4" sheetId="21" r:id="rId4"/>
    <sheet name="Worm 5" sheetId="22" r:id="rId5"/>
    <sheet name="Worm 6" sheetId="23" r:id="rId6"/>
    <sheet name="Compiled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23" l="1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" i="23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4" i="22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E54" i="21"/>
  <c r="E55" i="21"/>
  <c r="E56" i="21"/>
  <c r="E57" i="21"/>
  <c r="E58" i="21"/>
  <c r="E59" i="21"/>
  <c r="E60" i="21"/>
  <c r="E61" i="21"/>
  <c r="E62" i="21"/>
  <c r="E63" i="21"/>
  <c r="E64" i="21"/>
  <c r="E65" i="21"/>
  <c r="E66" i="21"/>
  <c r="E67" i="21"/>
  <c r="E68" i="21"/>
  <c r="E69" i="21"/>
  <c r="E70" i="21"/>
  <c r="E71" i="21"/>
  <c r="E72" i="21"/>
  <c r="E73" i="21"/>
  <c r="E74" i="21"/>
  <c r="E75" i="21"/>
  <c r="E76" i="21"/>
  <c r="E77" i="21"/>
  <c r="E78" i="21"/>
  <c r="E79" i="21"/>
  <c r="E80" i="21"/>
  <c r="E81" i="21"/>
  <c r="E82" i="21"/>
  <c r="E83" i="21"/>
  <c r="E84" i="21"/>
  <c r="E85" i="21"/>
  <c r="E86" i="21"/>
  <c r="E87" i="21"/>
  <c r="E88" i="21"/>
  <c r="E89" i="21"/>
  <c r="E90" i="21"/>
  <c r="E91" i="21"/>
  <c r="E92" i="21"/>
  <c r="E93" i="21"/>
  <c r="E94" i="21"/>
  <c r="E95" i="21"/>
  <c r="E96" i="21"/>
  <c r="E97" i="21"/>
  <c r="E98" i="21"/>
  <c r="E99" i="21"/>
  <c r="E4" i="21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4" i="19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4" i="3"/>
  <c r="AF42" i="23"/>
  <c r="R4" i="23"/>
  <c r="AH42" i="23" s="1"/>
  <c r="D33" i="23"/>
  <c r="D39" i="23"/>
  <c r="D38" i="23"/>
  <c r="D37" i="23"/>
  <c r="D36" i="23"/>
  <c r="D35" i="23"/>
  <c r="D34" i="23"/>
  <c r="D32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23" i="23"/>
  <c r="D24" i="23"/>
  <c r="D25" i="23"/>
  <c r="D26" i="23"/>
  <c r="D27" i="23"/>
  <c r="D28" i="23"/>
  <c r="D29" i="23"/>
  <c r="D30" i="23"/>
  <c r="D31" i="23"/>
  <c r="D4" i="23"/>
  <c r="AF39" i="22"/>
  <c r="R4" i="22"/>
  <c r="AH39" i="22" s="1"/>
  <c r="V5" i="22"/>
  <c r="V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23" i="22"/>
  <c r="D24" i="22"/>
  <c r="D4" i="22"/>
  <c r="AP39" i="22" s="1"/>
  <c r="AF102" i="21"/>
  <c r="V10" i="21"/>
  <c r="R4" i="21"/>
  <c r="D97" i="21"/>
  <c r="D96" i="21"/>
  <c r="D95" i="21"/>
  <c r="D94" i="21"/>
  <c r="D93" i="21"/>
  <c r="D92" i="21"/>
  <c r="D91" i="21"/>
  <c r="D90" i="21"/>
  <c r="D89" i="21"/>
  <c r="D88" i="21"/>
  <c r="D87" i="21"/>
  <c r="D86" i="21"/>
  <c r="D85" i="21"/>
  <c r="D84" i="21"/>
  <c r="D83" i="21"/>
  <c r="D82" i="21"/>
  <c r="D81" i="21"/>
  <c r="V9" i="21"/>
  <c r="V8" i="21"/>
  <c r="V7" i="21"/>
  <c r="V6" i="21"/>
  <c r="V5" i="21"/>
  <c r="V4" i="21"/>
  <c r="D60" i="21"/>
  <c r="D59" i="21"/>
  <c r="D58" i="21"/>
  <c r="D57" i="21"/>
  <c r="D56" i="21"/>
  <c r="D55" i="21"/>
  <c r="D54" i="21"/>
  <c r="D53" i="21"/>
  <c r="D52" i="21"/>
  <c r="D51" i="21"/>
  <c r="D50" i="21"/>
  <c r="D49" i="21"/>
  <c r="D48" i="21"/>
  <c r="D47" i="21"/>
  <c r="D46" i="21"/>
  <c r="D45" i="21"/>
  <c r="D44" i="21"/>
  <c r="D43" i="21"/>
  <c r="D42" i="21"/>
  <c r="D41" i="21"/>
  <c r="D40" i="21"/>
  <c r="D39" i="21"/>
  <c r="D38" i="21"/>
  <c r="D37" i="21"/>
  <c r="D36" i="21"/>
  <c r="D35" i="21"/>
  <c r="D34" i="21"/>
  <c r="D33" i="21"/>
  <c r="D32" i="21"/>
  <c r="D31" i="21"/>
  <c r="D30" i="21"/>
  <c r="D29" i="21"/>
  <c r="D28" i="21"/>
  <c r="D27" i="21"/>
  <c r="D26" i="21"/>
  <c r="D25" i="21"/>
  <c r="D24" i="21"/>
  <c r="D23" i="21"/>
  <c r="D22" i="21"/>
  <c r="D21" i="21"/>
  <c r="D20" i="21"/>
  <c r="D80" i="21"/>
  <c r="D79" i="21"/>
  <c r="D78" i="21"/>
  <c r="D77" i="21"/>
  <c r="D76" i="21"/>
  <c r="D75" i="21"/>
  <c r="D74" i="21"/>
  <c r="D73" i="21"/>
  <c r="D72" i="21"/>
  <c r="D71" i="21"/>
  <c r="D70" i="21"/>
  <c r="D69" i="21"/>
  <c r="D68" i="21"/>
  <c r="D67" i="21"/>
  <c r="D66" i="21"/>
  <c r="D65" i="21"/>
  <c r="D64" i="21"/>
  <c r="D63" i="21"/>
  <c r="D62" i="21"/>
  <c r="D61" i="21"/>
  <c r="D8" i="21"/>
  <c r="D9" i="21"/>
  <c r="D10" i="21"/>
  <c r="D11" i="21"/>
  <c r="D12" i="21"/>
  <c r="D13" i="21"/>
  <c r="D14" i="21"/>
  <c r="D15" i="21"/>
  <c r="D16" i="21"/>
  <c r="D99" i="21"/>
  <c r="D98" i="21"/>
  <c r="D19" i="21"/>
  <c r="D18" i="21"/>
  <c r="D17" i="21"/>
  <c r="D5" i="21"/>
  <c r="D6" i="21"/>
  <c r="D7" i="21"/>
  <c r="D4" i="21"/>
  <c r="AF38" i="19"/>
  <c r="R4" i="19"/>
  <c r="AH38" i="19" s="1"/>
  <c r="V4" i="19"/>
  <c r="D28" i="19"/>
  <c r="D29" i="19"/>
  <c r="D30" i="19"/>
  <c r="D31" i="19"/>
  <c r="D32" i="19"/>
  <c r="D33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34" i="19"/>
  <c r="D35" i="19"/>
  <c r="D4" i="19"/>
  <c r="AG42" i="23"/>
  <c r="AA42" i="23"/>
  <c r="Y42" i="23"/>
  <c r="V42" i="23"/>
  <c r="R42" i="23"/>
  <c r="N42" i="23"/>
  <c r="M42" i="23"/>
  <c r="I42" i="23"/>
  <c r="AI42" i="23" s="1"/>
  <c r="AK42" i="23" s="1"/>
  <c r="F42" i="23"/>
  <c r="AF55" i="3"/>
  <c r="R4" i="3"/>
  <c r="AH55" i="3" s="1"/>
  <c r="AP42" i="23" l="1"/>
  <c r="AB42" i="23"/>
  <c r="AL42" i="23"/>
  <c r="D42" i="23"/>
  <c r="AP102" i="21"/>
  <c r="AP38" i="19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AG39" i="22"/>
  <c r="AA39" i="22"/>
  <c r="Y39" i="22"/>
  <c r="V39" i="22"/>
  <c r="R39" i="22"/>
  <c r="N39" i="22"/>
  <c r="M39" i="22"/>
  <c r="I39" i="22"/>
  <c r="AI39" i="22" s="1"/>
  <c r="AK39" i="22" s="1"/>
  <c r="F39" i="22"/>
  <c r="D39" i="22"/>
  <c r="AG102" i="21"/>
  <c r="AA102" i="21"/>
  <c r="Y102" i="21"/>
  <c r="V102" i="21"/>
  <c r="R102" i="21"/>
  <c r="N102" i="21"/>
  <c r="M102" i="21"/>
  <c r="I102" i="21"/>
  <c r="AI102" i="21" s="1"/>
  <c r="AK102" i="21" s="1"/>
  <c r="F102" i="21"/>
  <c r="D102" i="21"/>
  <c r="AG38" i="19"/>
  <c r="AA38" i="19"/>
  <c r="Y38" i="19"/>
  <c r="V38" i="19"/>
  <c r="R38" i="19"/>
  <c r="N38" i="19"/>
  <c r="M38" i="19"/>
  <c r="I38" i="19"/>
  <c r="AI38" i="19" s="1"/>
  <c r="AK38" i="19" s="1"/>
  <c r="F38" i="19"/>
  <c r="D38" i="19"/>
  <c r="AP55" i="3" l="1"/>
  <c r="AC42" i="23"/>
  <c r="AD42" i="23" s="1"/>
  <c r="AL39" i="22"/>
  <c r="AB39" i="22"/>
  <c r="AC39" i="22"/>
  <c r="AD39" i="22" s="1"/>
  <c r="AL102" i="21"/>
  <c r="AB102" i="21"/>
  <c r="AC102" i="21" s="1"/>
  <c r="AD102" i="21" s="1"/>
  <c r="AL38" i="19"/>
  <c r="AB38" i="19"/>
  <c r="AC38" i="19"/>
  <c r="AD38" i="19" s="1"/>
  <c r="F55" i="3" l="1"/>
  <c r="AG55" i="3"/>
  <c r="AA55" i="3"/>
  <c r="Y55" i="3"/>
  <c r="V55" i="3"/>
  <c r="R55" i="3"/>
  <c r="M55" i="3"/>
  <c r="N55" i="3"/>
  <c r="I55" i="3"/>
  <c r="AI55" i="3" s="1"/>
  <c r="AK55" i="3" s="1"/>
  <c r="D55" i="3"/>
  <c r="AL55" i="3" l="1"/>
  <c r="AB55" i="3"/>
  <c r="AC55" i="3" l="1"/>
  <c r="AD55" i="3" s="1"/>
</calcChain>
</file>

<file path=xl/sharedStrings.xml><?xml version="1.0" encoding="utf-8"?>
<sst xmlns="http://schemas.openxmlformats.org/spreadsheetml/2006/main" count="278" uniqueCount="38">
  <si>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</si>
  <si>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</si>
  <si>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</si>
  <si>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</si>
  <si>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</si>
  <si>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</si>
  <si>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</si>
  <si>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</si>
  <si>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</si>
  <si>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</si>
  <si>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Time to first puncture</t>
  </si>
  <si>
    <t>Time to successful completion</t>
  </si>
  <si>
    <t>Total number of attempts</t>
  </si>
  <si>
    <t>Number of aborted attempts</t>
  </si>
  <si>
    <t>Worm ID</t>
  </si>
  <si>
    <t>Reversal</t>
  </si>
  <si>
    <t>Instance</t>
  </si>
  <si>
    <t>Total Frames
(placement on skin to penetration or end)</t>
  </si>
  <si>
    <t>% of frames on skin 
spent pushing or puncturing</t>
  </si>
  <si>
    <t>% of frames on skin 
spent reversing</t>
  </si>
  <si>
    <t>% of frames on skin 
spent crawling</t>
  </si>
  <si>
    <t>% of aborted attempts</t>
  </si>
  <si>
    <t xml:space="preserve">% of 
pushes or punctures followed by reversals </t>
  </si>
  <si>
    <t>Visible Frames 
on top of skin</t>
  </si>
  <si>
    <t>Bout count</t>
  </si>
  <si>
    <t>Reversals after push</t>
  </si>
  <si>
    <t>Reversals after puncture</t>
  </si>
  <si>
    <t>Number of 
pushing bouts and punctures</t>
  </si>
  <si>
    <t xml:space="preserve">% of 
reversals preceeded by a push/puncture </t>
  </si>
  <si>
    <t>Average reversal time after
 a push or puncture</t>
  </si>
  <si>
    <t>Not visible/Stuck in crevice</t>
  </si>
  <si>
    <t>Average push 
bout duration</t>
  </si>
  <si>
    <t>N/A</t>
  </si>
  <si>
    <t>N/C</t>
  </si>
  <si>
    <t>n/c</t>
  </si>
  <si>
    <t>Exclude; don't think it completed penetration and I stopped recording at 166 frames</t>
  </si>
  <si>
    <t>Time to first push</t>
  </si>
  <si>
    <t>Bout duration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</si>
</sst>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8E297"/>
        <bgColor indexed="64"/>
      </patternFill>
    </fill>
    <fill>
      <patternFill patternType="solid">
        <fgColor rgb="FFFFD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0091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3" fillId="0" borderId="0" xfId="0" applyFont="1"/>
    <xf numFmtId="2" fontId="3" fillId="0" borderId="0" xfId="0" applyNumberFormat="1" applyFont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/>
    <xf numFmtId="2" fontId="2" fillId="0" borderId="0" xfId="0" applyNumberFormat="1" applyFont="1"/>
    <xf numFmtId="0" fontId="1" fillId="0" borderId="0" xfId="0" applyFont="1" applyAlignment="1">
      <alignment horizontal="center" vertical="center" wrapText="1"/>
    </xf>
    <xf numFmtId="0" fontId="3" fillId="8" borderId="0" xfId="0" applyFont="1" applyFill="1" applyAlignment="1">
      <alignment vertical="center"/>
    </xf>
    <xf numFmtId="0" fontId="3" fillId="9" borderId="0" xfId="0" applyFont="1" applyFill="1" applyAlignment="1">
      <alignment vertical="center"/>
    </xf>
    <xf numFmtId="2" fontId="0" fillId="0" borderId="0" xfId="0" applyNumberFormat="1"/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193"/>
      <color rgb="FFD5FC79"/>
      <color rgb="FFFFD579"/>
      <color rgb="FF9437FF"/>
      <color rgb="FF941651"/>
      <color rgb="FF0096FF"/>
      <color rgb="FF73FEFF"/>
      <color rgb="FF7A81FF"/>
      <color rgb="FFC8E2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172F-410A-7F4D-B253-47801CB0567E}">
  <dimension ref="B2:AP58"/>
  <sheetViews>
    <sheetView topLeftCell="A2" zoomScale="42" workbookViewId="0">
      <selection activeCell="E4" sqref="E4:E52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9.1640625" style="5" bestFit="1" customWidth="1"/>
    <col min="5" max="5" width="23.5" style="5" bestFit="1" customWidth="1"/>
    <col min="6" max="6" width="16.1640625" style="5" bestFit="1" customWidth="1"/>
    <col min="7" max="7" width="3.6640625" style="5" customWidth="1"/>
    <col min="8" max="8" width="21.1640625" style="5" bestFit="1" customWidth="1"/>
    <col min="9" max="9" width="14.1640625" style="5" bestFit="1" customWidth="1"/>
    <col min="10" max="10" width="4.83203125" style="5" customWidth="1"/>
    <col min="11" max="11" width="17.5" style="5" bestFit="1" customWidth="1"/>
    <col min="12" max="12" width="16.1640625" style="5" bestFit="1" customWidth="1"/>
    <col min="13" max="13" width="18.1640625" style="5" bestFit="1" customWidth="1"/>
    <col min="14" max="14" width="12.83203125" style="5" bestFit="1" customWidth="1"/>
    <col min="15" max="15" width="4.6640625" style="5" customWidth="1"/>
    <col min="16" max="16" width="18.83203125" style="5" bestFit="1" customWidth="1"/>
    <col min="17" max="17" width="16.1640625" style="5" bestFit="1" customWidth="1"/>
    <col min="18" max="18" width="18.1640625" style="5" bestFit="1" customWidth="1"/>
    <col min="19" max="19" width="5.83203125" style="5" customWidth="1"/>
    <col min="20" max="20" width="17.5" style="5" bestFit="1" customWidth="1"/>
    <col min="21" max="21" width="16.1640625" style="5" bestFit="1" customWidth="1"/>
    <col min="22" max="22" width="18.1640625" style="5" bestFit="1" customWidth="1"/>
    <col min="23" max="23" width="5" style="5" customWidth="1"/>
    <col min="24" max="24" width="21.1640625" style="5" bestFit="1" customWidth="1"/>
    <col min="25" max="25" width="14.1640625" style="5" bestFit="1" customWidth="1"/>
    <col min="26" max="26" width="5.83203125" style="5" customWidth="1"/>
    <col min="27" max="27" width="40.6640625" style="5" bestFit="1" customWidth="1"/>
    <col min="28" max="28" width="19.6640625" style="5" bestFit="1" customWidth="1"/>
    <col min="29" max="29" width="34.5" style="6" customWidth="1"/>
    <col min="30" max="30" width="20.5" style="6" customWidth="1"/>
    <col min="31" max="31" width="22" style="6" bestFit="1" customWidth="1"/>
    <col min="32" max="32" width="11" style="6" bestFit="1" customWidth="1"/>
    <col min="33" max="33" width="14.1640625" style="6" customWidth="1"/>
    <col min="34" max="34" width="16.83203125" style="6" bestFit="1" customWidth="1"/>
    <col min="35" max="36" width="14.83203125" style="5" bestFit="1" customWidth="1"/>
    <col min="37" max="37" width="13.5" style="5" bestFit="1" customWidth="1"/>
    <col min="38" max="38" width="20.83203125" style="5" bestFit="1" customWidth="1"/>
    <col min="39" max="39" width="30.6640625" style="6" bestFit="1" customWidth="1"/>
    <col min="40" max="40" width="27.5" style="5" bestFit="1" customWidth="1"/>
    <col min="41" max="41" width="26.33203125" style="5" bestFit="1" customWidth="1"/>
    <col min="42" max="42" width="20" style="5" bestFit="1" customWidth="1"/>
    <col min="43" max="16384" width="8.83203125" style="5"/>
  </cols>
  <sheetData>
    <row r="2" spans="2:42" ht="81" customHeight="1" x14ac:dyDescent="0.3">
      <c r="B2" s="26" t="s">
        <v>0</v>
      </c>
      <c r="C2" s="27"/>
      <c r="D2" s="27"/>
      <c r="E2" s="27"/>
      <c r="F2" s="28"/>
      <c r="G2" s="13"/>
      <c r="H2" s="29" t="s">
        <v>4</v>
      </c>
      <c r="I2" s="30"/>
      <c r="J2" s="13"/>
      <c r="K2" s="31" t="s">
        <v>15</v>
      </c>
      <c r="L2" s="32"/>
      <c r="M2" s="32"/>
      <c r="N2" s="33"/>
      <c r="O2" s="13"/>
      <c r="P2" s="34" t="s">
        <v>7</v>
      </c>
      <c r="Q2" s="35"/>
      <c r="R2" s="36"/>
      <c r="S2" s="13"/>
      <c r="T2" s="37" t="s">
        <v>30</v>
      </c>
      <c r="U2" s="38"/>
      <c r="V2" s="39"/>
      <c r="W2" s="13"/>
      <c r="X2" s="24" t="s">
        <v>8</v>
      </c>
      <c r="Y2" s="25"/>
      <c r="Z2" s="13"/>
      <c r="AA2" s="3" t="s">
        <v>17</v>
      </c>
      <c r="AB2" s="3" t="s">
        <v>23</v>
      </c>
      <c r="AC2" s="4" t="s">
        <v>18</v>
      </c>
      <c r="AD2" s="4" t="s">
        <v>20</v>
      </c>
      <c r="AE2" s="4" t="s">
        <v>19</v>
      </c>
      <c r="AF2" s="4" t="s">
        <v>36</v>
      </c>
      <c r="AG2" s="4" t="s">
        <v>10</v>
      </c>
      <c r="AH2" s="4" t="s">
        <v>11</v>
      </c>
      <c r="AI2" s="4" t="s">
        <v>12</v>
      </c>
      <c r="AJ2" s="4" t="s">
        <v>13</v>
      </c>
      <c r="AK2" s="4" t="s">
        <v>21</v>
      </c>
      <c r="AL2" s="3" t="s">
        <v>27</v>
      </c>
      <c r="AM2" s="4" t="s">
        <v>22</v>
      </c>
      <c r="AN2" s="4" t="s">
        <v>28</v>
      </c>
      <c r="AO2" s="4" t="s">
        <v>29</v>
      </c>
      <c r="AP2" s="4" t="s">
        <v>31</v>
      </c>
    </row>
    <row r="3" spans="2:42" s="18" customFormat="1" x14ac:dyDescent="0.3">
      <c r="B3" s="12" t="s">
        <v>1</v>
      </c>
      <c r="C3" s="13" t="s">
        <v>2</v>
      </c>
      <c r="D3" s="13" t="s">
        <v>3</v>
      </c>
      <c r="E3" s="13" t="s">
        <v>37</v>
      </c>
      <c r="F3" s="14" t="s">
        <v>24</v>
      </c>
      <c r="G3" s="13"/>
      <c r="H3" s="12" t="s">
        <v>5</v>
      </c>
      <c r="I3" s="15" t="s">
        <v>6</v>
      </c>
      <c r="J3" s="13"/>
      <c r="K3" s="12" t="s">
        <v>1</v>
      </c>
      <c r="L3" s="13" t="s">
        <v>2</v>
      </c>
      <c r="M3" s="13" t="s">
        <v>3</v>
      </c>
      <c r="N3" s="16" t="s">
        <v>16</v>
      </c>
      <c r="O3" s="17"/>
      <c r="P3" s="12" t="s">
        <v>1</v>
      </c>
      <c r="Q3" s="13" t="s">
        <v>2</v>
      </c>
      <c r="R3" s="15" t="s">
        <v>3</v>
      </c>
      <c r="S3" s="13"/>
      <c r="T3" s="12" t="s">
        <v>1</v>
      </c>
      <c r="U3" s="13" t="s">
        <v>2</v>
      </c>
      <c r="V3" s="15" t="s">
        <v>3</v>
      </c>
      <c r="W3" s="13"/>
      <c r="X3" s="12" t="s">
        <v>5</v>
      </c>
      <c r="Y3" s="15" t="s">
        <v>6</v>
      </c>
      <c r="Z3" s="13"/>
      <c r="AA3" s="13" t="s">
        <v>9</v>
      </c>
      <c r="AC3" s="19"/>
      <c r="AD3" s="19"/>
      <c r="AE3" s="19"/>
      <c r="AF3" s="19"/>
      <c r="AG3" s="19"/>
      <c r="AH3" s="19"/>
      <c r="AM3" s="19"/>
    </row>
    <row r="4" spans="2:42" x14ac:dyDescent="0.3">
      <c r="B4" s="7">
        <v>10</v>
      </c>
      <c r="C4" s="5">
        <v>45</v>
      </c>
      <c r="D4" s="5">
        <f t="shared" ref="D4:D35" si="0">(C4-B4)+1</f>
        <v>36</v>
      </c>
      <c r="E4" s="5">
        <f>D4/2</f>
        <v>18</v>
      </c>
      <c r="F4" s="8">
        <v>1</v>
      </c>
      <c r="H4" s="7">
        <v>395</v>
      </c>
      <c r="I4" s="8">
        <v>1</v>
      </c>
      <c r="K4" s="7"/>
      <c r="N4" s="8"/>
      <c r="P4" s="7">
        <v>396</v>
      </c>
      <c r="Q4" s="5">
        <v>442</v>
      </c>
      <c r="R4" s="8">
        <f>(Q4-P4)+1</f>
        <v>47</v>
      </c>
      <c r="T4" s="7"/>
      <c r="V4" s="8"/>
      <c r="X4" s="7">
        <v>443</v>
      </c>
      <c r="Y4" s="8">
        <v>1</v>
      </c>
      <c r="AA4" s="5">
        <v>443</v>
      </c>
    </row>
    <row r="5" spans="2:42" x14ac:dyDescent="0.3">
      <c r="B5" s="7">
        <v>53</v>
      </c>
      <c r="C5" s="5">
        <v>53</v>
      </c>
      <c r="D5" s="5">
        <f t="shared" si="0"/>
        <v>1</v>
      </c>
      <c r="E5" s="5">
        <f t="shared" ref="E5:E52" si="1">D5/2</f>
        <v>0.5</v>
      </c>
      <c r="F5" s="8">
        <v>1</v>
      </c>
      <c r="H5" s="7"/>
      <c r="I5" s="8"/>
      <c r="K5" s="7"/>
      <c r="N5" s="8"/>
      <c r="P5" s="7"/>
      <c r="R5" s="8"/>
      <c r="T5" s="7"/>
      <c r="V5" s="8"/>
      <c r="X5" s="7"/>
      <c r="Y5" s="8"/>
    </row>
    <row r="6" spans="2:42" x14ac:dyDescent="0.3">
      <c r="B6" s="7">
        <v>57</v>
      </c>
      <c r="C6" s="5">
        <v>58</v>
      </c>
      <c r="D6" s="5">
        <f t="shared" si="0"/>
        <v>2</v>
      </c>
      <c r="E6" s="5">
        <f t="shared" si="1"/>
        <v>1</v>
      </c>
      <c r="F6" s="8">
        <v>1</v>
      </c>
      <c r="H6" s="7"/>
      <c r="I6" s="8"/>
      <c r="K6" s="7"/>
      <c r="N6" s="8"/>
      <c r="P6" s="7"/>
      <c r="R6" s="8"/>
      <c r="T6" s="7"/>
      <c r="V6" s="8"/>
      <c r="X6" s="7"/>
      <c r="Y6" s="8"/>
    </row>
    <row r="7" spans="2:42" x14ac:dyDescent="0.3">
      <c r="B7" s="7">
        <v>62</v>
      </c>
      <c r="C7" s="5">
        <v>63</v>
      </c>
      <c r="D7" s="5">
        <f t="shared" si="0"/>
        <v>2</v>
      </c>
      <c r="E7" s="5">
        <f t="shared" si="1"/>
        <v>1</v>
      </c>
      <c r="F7" s="8">
        <v>1</v>
      </c>
      <c r="H7" s="7"/>
      <c r="I7" s="8"/>
      <c r="K7" s="7"/>
      <c r="N7" s="8"/>
      <c r="P7" s="7"/>
      <c r="R7" s="8"/>
      <c r="T7" s="7"/>
      <c r="V7" s="8"/>
      <c r="X7" s="7"/>
      <c r="Y7" s="8"/>
    </row>
    <row r="8" spans="2:42" x14ac:dyDescent="0.3">
      <c r="B8" s="7">
        <v>67</v>
      </c>
      <c r="C8" s="5">
        <v>67</v>
      </c>
      <c r="D8" s="5">
        <f t="shared" si="0"/>
        <v>1</v>
      </c>
      <c r="E8" s="5">
        <f t="shared" si="1"/>
        <v>0.5</v>
      </c>
      <c r="F8" s="8">
        <v>1</v>
      </c>
      <c r="H8" s="7"/>
      <c r="I8" s="8"/>
      <c r="K8" s="7"/>
      <c r="N8" s="8"/>
      <c r="P8" s="7"/>
      <c r="R8" s="8"/>
      <c r="T8" s="7"/>
      <c r="V8" s="8"/>
      <c r="X8" s="7"/>
      <c r="Y8" s="8"/>
    </row>
    <row r="9" spans="2:42" x14ac:dyDescent="0.3">
      <c r="B9" s="7">
        <v>73</v>
      </c>
      <c r="C9" s="5">
        <v>76</v>
      </c>
      <c r="D9" s="5">
        <f t="shared" si="0"/>
        <v>4</v>
      </c>
      <c r="E9" s="5">
        <f t="shared" si="1"/>
        <v>2</v>
      </c>
      <c r="F9" s="8">
        <v>1</v>
      </c>
      <c r="H9" s="7"/>
      <c r="I9" s="8"/>
      <c r="K9" s="7"/>
      <c r="N9" s="8"/>
      <c r="P9" s="7"/>
      <c r="R9" s="8"/>
      <c r="T9" s="7"/>
      <c r="V9" s="8"/>
      <c r="X9" s="7"/>
      <c r="Y9" s="8"/>
    </row>
    <row r="10" spans="2:42" x14ac:dyDescent="0.3">
      <c r="B10" s="7">
        <v>80</v>
      </c>
      <c r="C10" s="5">
        <v>84</v>
      </c>
      <c r="D10" s="5">
        <f t="shared" si="0"/>
        <v>5</v>
      </c>
      <c r="E10" s="5">
        <f t="shared" si="1"/>
        <v>2.5</v>
      </c>
      <c r="F10" s="8">
        <v>1</v>
      </c>
      <c r="H10" s="7"/>
      <c r="I10" s="8"/>
      <c r="K10" s="7"/>
      <c r="N10" s="8"/>
      <c r="P10" s="7"/>
      <c r="R10" s="8"/>
      <c r="T10" s="7"/>
      <c r="V10" s="8"/>
      <c r="X10" s="7"/>
      <c r="Y10" s="8"/>
    </row>
    <row r="11" spans="2:42" x14ac:dyDescent="0.3">
      <c r="B11" s="7">
        <v>91</v>
      </c>
      <c r="C11" s="5">
        <v>91</v>
      </c>
      <c r="D11" s="5">
        <f t="shared" si="0"/>
        <v>1</v>
      </c>
      <c r="E11" s="5">
        <f t="shared" si="1"/>
        <v>0.5</v>
      </c>
      <c r="F11" s="8">
        <v>1</v>
      </c>
      <c r="H11" s="7"/>
      <c r="I11" s="8"/>
      <c r="K11" s="7"/>
      <c r="N11" s="8"/>
      <c r="P11" s="7"/>
      <c r="R11" s="8"/>
      <c r="T11" s="7"/>
      <c r="V11" s="8"/>
      <c r="X11" s="7"/>
      <c r="Y11" s="8"/>
    </row>
    <row r="12" spans="2:42" x14ac:dyDescent="0.3">
      <c r="B12" s="7">
        <v>93</v>
      </c>
      <c r="C12" s="5">
        <v>93</v>
      </c>
      <c r="D12" s="5">
        <f t="shared" si="0"/>
        <v>1</v>
      </c>
      <c r="E12" s="5">
        <f t="shared" si="1"/>
        <v>0.5</v>
      </c>
      <c r="F12" s="8">
        <v>1</v>
      </c>
      <c r="H12" s="7"/>
      <c r="I12" s="8"/>
      <c r="K12" s="7"/>
      <c r="N12" s="8"/>
      <c r="P12" s="7"/>
      <c r="R12" s="8"/>
      <c r="T12" s="7"/>
      <c r="V12" s="8"/>
      <c r="X12" s="7"/>
      <c r="Y12" s="8"/>
    </row>
    <row r="13" spans="2:42" x14ac:dyDescent="0.3">
      <c r="B13" s="7">
        <v>95</v>
      </c>
      <c r="C13" s="5">
        <v>95</v>
      </c>
      <c r="D13" s="5">
        <f t="shared" si="0"/>
        <v>1</v>
      </c>
      <c r="E13" s="5">
        <f t="shared" si="1"/>
        <v>0.5</v>
      </c>
      <c r="F13" s="8">
        <v>1</v>
      </c>
      <c r="H13" s="7"/>
      <c r="I13" s="8"/>
      <c r="K13" s="7"/>
      <c r="N13" s="8"/>
      <c r="P13" s="7"/>
      <c r="R13" s="8"/>
      <c r="T13" s="7"/>
      <c r="V13" s="8"/>
      <c r="X13" s="7"/>
      <c r="Y13" s="8"/>
    </row>
    <row r="14" spans="2:42" x14ac:dyDescent="0.3">
      <c r="B14" s="7">
        <v>99</v>
      </c>
      <c r="C14" s="5">
        <v>106</v>
      </c>
      <c r="D14" s="5">
        <f t="shared" si="0"/>
        <v>8</v>
      </c>
      <c r="E14" s="5">
        <f t="shared" si="1"/>
        <v>4</v>
      </c>
      <c r="F14" s="8">
        <v>1</v>
      </c>
      <c r="H14" s="7"/>
      <c r="I14" s="8"/>
      <c r="K14" s="7"/>
      <c r="N14" s="8"/>
      <c r="P14" s="7"/>
      <c r="R14" s="8"/>
      <c r="T14" s="7"/>
      <c r="V14" s="8"/>
      <c r="X14" s="7"/>
      <c r="Y14" s="8"/>
    </row>
    <row r="15" spans="2:42" x14ac:dyDescent="0.3">
      <c r="B15" s="7">
        <v>109</v>
      </c>
      <c r="C15" s="5">
        <v>110</v>
      </c>
      <c r="D15" s="5">
        <f t="shared" si="0"/>
        <v>2</v>
      </c>
      <c r="E15" s="5">
        <f t="shared" si="1"/>
        <v>1</v>
      </c>
      <c r="F15" s="8">
        <v>1</v>
      </c>
      <c r="H15" s="7"/>
      <c r="I15" s="8"/>
      <c r="K15" s="7"/>
      <c r="N15" s="8"/>
      <c r="P15" s="7"/>
      <c r="R15" s="8"/>
      <c r="T15" s="7"/>
      <c r="V15" s="8"/>
      <c r="X15" s="7"/>
      <c r="Y15" s="8"/>
    </row>
    <row r="16" spans="2:42" x14ac:dyDescent="0.3">
      <c r="B16" s="7">
        <v>118</v>
      </c>
      <c r="C16" s="5">
        <v>118</v>
      </c>
      <c r="D16" s="5">
        <f t="shared" si="0"/>
        <v>1</v>
      </c>
      <c r="E16" s="5">
        <f t="shared" si="1"/>
        <v>0.5</v>
      </c>
      <c r="F16" s="8">
        <v>1</v>
      </c>
      <c r="H16" s="7"/>
      <c r="I16" s="8"/>
      <c r="K16" s="7"/>
      <c r="N16" s="8"/>
      <c r="P16" s="7"/>
      <c r="R16" s="8"/>
      <c r="T16" s="7"/>
      <c r="V16" s="8"/>
      <c r="X16" s="7"/>
      <c r="Y16" s="8"/>
    </row>
    <row r="17" spans="2:25" x14ac:dyDescent="0.3">
      <c r="B17" s="7">
        <v>126</v>
      </c>
      <c r="C17" s="5">
        <v>128</v>
      </c>
      <c r="D17" s="5">
        <f t="shared" si="0"/>
        <v>3</v>
      </c>
      <c r="E17" s="5">
        <f t="shared" si="1"/>
        <v>1.5</v>
      </c>
      <c r="F17" s="8">
        <v>1</v>
      </c>
      <c r="H17" s="7"/>
      <c r="I17" s="8"/>
      <c r="K17" s="7"/>
      <c r="N17" s="8"/>
      <c r="P17" s="7"/>
      <c r="R17" s="8"/>
      <c r="T17" s="7"/>
      <c r="V17" s="8"/>
      <c r="X17" s="7"/>
      <c r="Y17" s="8"/>
    </row>
    <row r="18" spans="2:25" x14ac:dyDescent="0.3">
      <c r="B18" s="7">
        <v>132</v>
      </c>
      <c r="C18" s="5">
        <v>138</v>
      </c>
      <c r="D18" s="5">
        <f t="shared" si="0"/>
        <v>7</v>
      </c>
      <c r="E18" s="5">
        <f t="shared" si="1"/>
        <v>3.5</v>
      </c>
      <c r="F18" s="8">
        <v>1</v>
      </c>
      <c r="H18" s="7"/>
      <c r="I18" s="8"/>
      <c r="K18" s="7"/>
      <c r="N18" s="8"/>
      <c r="P18" s="7"/>
      <c r="R18" s="8"/>
      <c r="T18" s="7"/>
      <c r="V18" s="8"/>
      <c r="X18" s="7"/>
      <c r="Y18" s="8"/>
    </row>
    <row r="19" spans="2:25" x14ac:dyDescent="0.3">
      <c r="B19" s="7">
        <v>142</v>
      </c>
      <c r="C19" s="5">
        <v>142</v>
      </c>
      <c r="D19" s="5">
        <f t="shared" si="0"/>
        <v>1</v>
      </c>
      <c r="E19" s="5">
        <f t="shared" si="1"/>
        <v>0.5</v>
      </c>
      <c r="F19" s="8">
        <v>1</v>
      </c>
      <c r="H19" s="7"/>
      <c r="I19" s="8"/>
      <c r="K19" s="7"/>
      <c r="N19" s="8"/>
      <c r="P19" s="7"/>
      <c r="R19" s="8"/>
      <c r="T19" s="7"/>
      <c r="V19" s="8"/>
      <c r="X19" s="7"/>
      <c r="Y19" s="8"/>
    </row>
    <row r="20" spans="2:25" x14ac:dyDescent="0.3">
      <c r="B20" s="7">
        <v>144</v>
      </c>
      <c r="C20" s="5">
        <v>147</v>
      </c>
      <c r="D20" s="5">
        <f t="shared" si="0"/>
        <v>4</v>
      </c>
      <c r="E20" s="5">
        <f t="shared" si="1"/>
        <v>2</v>
      </c>
      <c r="F20" s="8">
        <v>1</v>
      </c>
      <c r="H20" s="7"/>
      <c r="I20" s="8"/>
      <c r="K20" s="7"/>
      <c r="N20" s="8"/>
      <c r="P20" s="7"/>
      <c r="R20" s="8"/>
      <c r="T20" s="7"/>
      <c r="V20" s="8"/>
      <c r="X20" s="7"/>
      <c r="Y20" s="8"/>
    </row>
    <row r="21" spans="2:25" x14ac:dyDescent="0.3">
      <c r="B21" s="7">
        <v>149</v>
      </c>
      <c r="C21" s="5">
        <v>157</v>
      </c>
      <c r="D21" s="5">
        <f t="shared" si="0"/>
        <v>9</v>
      </c>
      <c r="E21" s="5">
        <f t="shared" si="1"/>
        <v>4.5</v>
      </c>
      <c r="F21" s="8">
        <v>1</v>
      </c>
      <c r="H21" s="7"/>
      <c r="I21" s="8"/>
      <c r="K21" s="7"/>
      <c r="N21" s="8"/>
      <c r="P21" s="7"/>
      <c r="R21" s="8"/>
      <c r="T21" s="7"/>
      <c r="V21" s="8"/>
      <c r="X21" s="7"/>
      <c r="Y21" s="8"/>
    </row>
    <row r="22" spans="2:25" x14ac:dyDescent="0.3">
      <c r="B22" s="7">
        <v>168</v>
      </c>
      <c r="C22" s="5">
        <v>170</v>
      </c>
      <c r="D22" s="5">
        <f t="shared" si="0"/>
        <v>3</v>
      </c>
      <c r="E22" s="5">
        <f t="shared" si="1"/>
        <v>1.5</v>
      </c>
      <c r="F22" s="8">
        <v>1</v>
      </c>
      <c r="H22" s="7"/>
      <c r="I22" s="8"/>
      <c r="K22" s="7"/>
      <c r="N22" s="8"/>
      <c r="P22" s="7"/>
      <c r="R22" s="8"/>
      <c r="T22" s="7"/>
      <c r="V22" s="8"/>
      <c r="X22" s="7"/>
      <c r="Y22" s="8"/>
    </row>
    <row r="23" spans="2:25" x14ac:dyDescent="0.3">
      <c r="B23" s="7">
        <v>173</v>
      </c>
      <c r="C23" s="5">
        <v>174</v>
      </c>
      <c r="D23" s="5">
        <f t="shared" si="0"/>
        <v>2</v>
      </c>
      <c r="E23" s="5">
        <f t="shared" si="1"/>
        <v>1</v>
      </c>
      <c r="F23" s="8">
        <v>1</v>
      </c>
      <c r="H23" s="7"/>
      <c r="I23" s="8"/>
      <c r="K23" s="7"/>
      <c r="N23" s="8"/>
      <c r="P23" s="7"/>
      <c r="R23" s="8"/>
      <c r="T23" s="7"/>
      <c r="V23" s="8"/>
      <c r="X23" s="7"/>
      <c r="Y23" s="8"/>
    </row>
    <row r="24" spans="2:25" x14ac:dyDescent="0.3">
      <c r="B24" s="7">
        <v>176</v>
      </c>
      <c r="C24" s="5">
        <v>176</v>
      </c>
      <c r="D24" s="5">
        <f t="shared" si="0"/>
        <v>1</v>
      </c>
      <c r="E24" s="5">
        <f t="shared" si="1"/>
        <v>0.5</v>
      </c>
      <c r="F24" s="8">
        <v>1</v>
      </c>
      <c r="H24" s="7"/>
      <c r="I24" s="8"/>
      <c r="K24" s="7"/>
      <c r="N24" s="8"/>
      <c r="P24" s="7"/>
      <c r="R24" s="8"/>
      <c r="T24" s="7"/>
      <c r="V24" s="8"/>
      <c r="X24" s="7"/>
      <c r="Y24" s="8"/>
    </row>
    <row r="25" spans="2:25" x14ac:dyDescent="0.3">
      <c r="B25" s="7">
        <v>178</v>
      </c>
      <c r="C25" s="5">
        <v>178</v>
      </c>
      <c r="D25" s="5">
        <f t="shared" si="0"/>
        <v>1</v>
      </c>
      <c r="E25" s="5">
        <f t="shared" si="1"/>
        <v>0.5</v>
      </c>
      <c r="F25" s="8">
        <v>1</v>
      </c>
      <c r="H25" s="7"/>
      <c r="I25" s="8"/>
      <c r="K25" s="7"/>
      <c r="N25" s="8"/>
      <c r="P25" s="7"/>
      <c r="R25" s="8"/>
      <c r="T25" s="7"/>
      <c r="V25" s="8"/>
      <c r="X25" s="7"/>
      <c r="Y25" s="8"/>
    </row>
    <row r="26" spans="2:25" x14ac:dyDescent="0.3">
      <c r="B26" s="7">
        <v>184</v>
      </c>
      <c r="C26" s="5">
        <v>194</v>
      </c>
      <c r="D26" s="5">
        <f t="shared" si="0"/>
        <v>11</v>
      </c>
      <c r="E26" s="5">
        <f t="shared" si="1"/>
        <v>5.5</v>
      </c>
      <c r="F26" s="8">
        <v>1</v>
      </c>
      <c r="H26" s="7"/>
      <c r="I26" s="8"/>
      <c r="K26" s="7"/>
      <c r="N26" s="8"/>
      <c r="P26" s="7"/>
      <c r="R26" s="8"/>
      <c r="T26" s="7"/>
      <c r="V26" s="8"/>
      <c r="X26" s="7"/>
      <c r="Y26" s="8"/>
    </row>
    <row r="27" spans="2:25" x14ac:dyDescent="0.3">
      <c r="B27" s="7">
        <v>207</v>
      </c>
      <c r="C27" s="5">
        <v>211</v>
      </c>
      <c r="D27" s="5">
        <f t="shared" si="0"/>
        <v>5</v>
      </c>
      <c r="E27" s="5">
        <f t="shared" si="1"/>
        <v>2.5</v>
      </c>
      <c r="F27" s="8">
        <v>1</v>
      </c>
      <c r="H27" s="7"/>
      <c r="I27" s="8"/>
      <c r="K27" s="7"/>
      <c r="N27" s="8"/>
      <c r="P27" s="7"/>
      <c r="R27" s="8"/>
      <c r="T27" s="7"/>
      <c r="V27" s="8"/>
      <c r="X27" s="7"/>
      <c r="Y27" s="8"/>
    </row>
    <row r="28" spans="2:25" x14ac:dyDescent="0.3">
      <c r="B28" s="7">
        <v>213</v>
      </c>
      <c r="C28" s="5">
        <v>213</v>
      </c>
      <c r="D28" s="5">
        <f t="shared" si="0"/>
        <v>1</v>
      </c>
      <c r="E28" s="5">
        <f t="shared" si="1"/>
        <v>0.5</v>
      </c>
      <c r="F28" s="8">
        <v>1</v>
      </c>
      <c r="H28" s="7"/>
      <c r="I28" s="8"/>
      <c r="K28" s="7"/>
      <c r="N28" s="8"/>
      <c r="P28" s="7"/>
      <c r="R28" s="8"/>
      <c r="T28" s="7"/>
      <c r="V28" s="8"/>
      <c r="X28" s="7"/>
      <c r="Y28" s="8"/>
    </row>
    <row r="29" spans="2:25" x14ac:dyDescent="0.3">
      <c r="B29" s="7">
        <v>221</v>
      </c>
      <c r="C29" s="5">
        <v>221</v>
      </c>
      <c r="D29" s="5">
        <f t="shared" si="0"/>
        <v>1</v>
      </c>
      <c r="E29" s="5">
        <f t="shared" si="1"/>
        <v>0.5</v>
      </c>
      <c r="F29" s="8">
        <v>1</v>
      </c>
      <c r="H29" s="7"/>
      <c r="I29" s="8"/>
      <c r="K29" s="7"/>
      <c r="N29" s="8"/>
      <c r="P29" s="7"/>
      <c r="R29" s="8"/>
      <c r="T29" s="7"/>
      <c r="V29" s="8"/>
      <c r="X29" s="7"/>
      <c r="Y29" s="8"/>
    </row>
    <row r="30" spans="2:25" x14ac:dyDescent="0.3">
      <c r="B30" s="7">
        <v>223</v>
      </c>
      <c r="C30" s="5">
        <v>223</v>
      </c>
      <c r="D30" s="5">
        <f t="shared" si="0"/>
        <v>1</v>
      </c>
      <c r="E30" s="5">
        <f t="shared" si="1"/>
        <v>0.5</v>
      </c>
      <c r="F30" s="8">
        <v>1</v>
      </c>
      <c r="H30" s="7"/>
      <c r="I30" s="8"/>
      <c r="K30" s="7"/>
      <c r="N30" s="8"/>
      <c r="P30" s="7"/>
      <c r="R30" s="8"/>
      <c r="T30" s="7"/>
      <c r="V30" s="8"/>
      <c r="X30" s="7"/>
      <c r="Y30" s="8"/>
    </row>
    <row r="31" spans="2:25" x14ac:dyDescent="0.3">
      <c r="B31" s="7">
        <v>236</v>
      </c>
      <c r="C31" s="5">
        <v>236</v>
      </c>
      <c r="D31" s="5">
        <f t="shared" si="0"/>
        <v>1</v>
      </c>
      <c r="E31" s="5">
        <f t="shared" si="1"/>
        <v>0.5</v>
      </c>
      <c r="F31" s="8">
        <v>1</v>
      </c>
      <c r="H31" s="7"/>
      <c r="I31" s="8"/>
      <c r="K31" s="7"/>
      <c r="N31" s="8"/>
      <c r="P31" s="7"/>
      <c r="R31" s="8"/>
      <c r="T31" s="7"/>
      <c r="V31" s="8"/>
      <c r="X31" s="7"/>
      <c r="Y31" s="8"/>
    </row>
    <row r="32" spans="2:25" x14ac:dyDescent="0.3">
      <c r="B32" s="7">
        <v>239</v>
      </c>
      <c r="C32" s="5">
        <v>239</v>
      </c>
      <c r="D32" s="5">
        <f t="shared" si="0"/>
        <v>1</v>
      </c>
      <c r="E32" s="5">
        <f t="shared" si="1"/>
        <v>0.5</v>
      </c>
      <c r="F32" s="8">
        <v>1</v>
      </c>
      <c r="H32" s="7"/>
      <c r="I32" s="8"/>
      <c r="K32" s="7"/>
      <c r="N32" s="8"/>
      <c r="P32" s="7"/>
      <c r="R32" s="8"/>
      <c r="T32" s="7"/>
      <c r="V32" s="8"/>
      <c r="X32" s="7"/>
      <c r="Y32" s="8"/>
    </row>
    <row r="33" spans="2:25" x14ac:dyDescent="0.3">
      <c r="B33" s="7">
        <v>243</v>
      </c>
      <c r="C33" s="5">
        <v>243</v>
      </c>
      <c r="D33" s="5">
        <f t="shared" si="0"/>
        <v>1</v>
      </c>
      <c r="E33" s="5">
        <f t="shared" si="1"/>
        <v>0.5</v>
      </c>
      <c r="F33" s="8">
        <v>1</v>
      </c>
      <c r="H33" s="7"/>
      <c r="I33" s="8"/>
      <c r="K33" s="7"/>
      <c r="N33" s="8"/>
      <c r="P33" s="7"/>
      <c r="R33" s="8"/>
      <c r="T33" s="7"/>
      <c r="V33" s="8"/>
      <c r="X33" s="7"/>
      <c r="Y33" s="8"/>
    </row>
    <row r="34" spans="2:25" x14ac:dyDescent="0.3">
      <c r="B34" s="7">
        <v>248</v>
      </c>
      <c r="C34" s="5">
        <v>250</v>
      </c>
      <c r="D34" s="5">
        <f t="shared" si="0"/>
        <v>3</v>
      </c>
      <c r="E34" s="5">
        <f t="shared" si="1"/>
        <v>1.5</v>
      </c>
      <c r="F34" s="8">
        <v>1</v>
      </c>
      <c r="H34" s="7"/>
      <c r="I34" s="8"/>
      <c r="K34" s="7"/>
      <c r="N34" s="8"/>
      <c r="P34" s="7"/>
      <c r="R34" s="8"/>
      <c r="T34" s="7"/>
      <c r="V34" s="8"/>
      <c r="X34" s="7"/>
      <c r="Y34" s="8"/>
    </row>
    <row r="35" spans="2:25" x14ac:dyDescent="0.3">
      <c r="B35" s="7">
        <v>253</v>
      </c>
      <c r="C35" s="5">
        <v>258</v>
      </c>
      <c r="D35" s="5">
        <f t="shared" si="0"/>
        <v>6</v>
      </c>
      <c r="E35" s="5">
        <f t="shared" si="1"/>
        <v>3</v>
      </c>
      <c r="F35" s="8">
        <v>1</v>
      </c>
      <c r="H35" s="7"/>
      <c r="I35" s="8"/>
      <c r="K35" s="7"/>
      <c r="N35" s="8"/>
      <c r="P35" s="7"/>
      <c r="R35" s="8"/>
      <c r="T35" s="7"/>
      <c r="V35" s="8"/>
      <c r="X35" s="7"/>
      <c r="Y35" s="8"/>
    </row>
    <row r="36" spans="2:25" x14ac:dyDescent="0.3">
      <c r="B36" s="7">
        <v>262</v>
      </c>
      <c r="C36" s="5">
        <v>267</v>
      </c>
      <c r="D36" s="5">
        <f t="shared" ref="D36:D52" si="2">(C36-B36)+1</f>
        <v>6</v>
      </c>
      <c r="E36" s="5">
        <f t="shared" si="1"/>
        <v>3</v>
      </c>
      <c r="F36" s="8">
        <v>1</v>
      </c>
      <c r="H36" s="7"/>
      <c r="I36" s="8"/>
      <c r="K36" s="7"/>
      <c r="N36" s="8"/>
      <c r="P36" s="7"/>
      <c r="R36" s="8"/>
      <c r="T36" s="7"/>
      <c r="V36" s="8"/>
      <c r="X36" s="7"/>
      <c r="Y36" s="8"/>
    </row>
    <row r="37" spans="2:25" x14ac:dyDescent="0.3">
      <c r="B37" s="7">
        <v>273</v>
      </c>
      <c r="C37" s="5">
        <v>280</v>
      </c>
      <c r="D37" s="5">
        <f t="shared" si="2"/>
        <v>8</v>
      </c>
      <c r="E37" s="5">
        <f t="shared" si="1"/>
        <v>4</v>
      </c>
      <c r="F37" s="8">
        <v>1</v>
      </c>
      <c r="H37" s="7"/>
      <c r="I37" s="8"/>
      <c r="K37" s="7"/>
      <c r="N37" s="8"/>
      <c r="P37" s="7"/>
      <c r="R37" s="8"/>
      <c r="T37" s="7"/>
      <c r="V37" s="8"/>
      <c r="X37" s="7"/>
      <c r="Y37" s="8"/>
    </row>
    <row r="38" spans="2:25" x14ac:dyDescent="0.3">
      <c r="B38" s="7">
        <v>286</v>
      </c>
      <c r="C38" s="5">
        <v>287</v>
      </c>
      <c r="D38" s="5">
        <f t="shared" si="2"/>
        <v>2</v>
      </c>
      <c r="E38" s="5">
        <f t="shared" si="1"/>
        <v>1</v>
      </c>
      <c r="F38" s="8">
        <v>1</v>
      </c>
      <c r="H38" s="7"/>
      <c r="I38" s="8"/>
      <c r="K38" s="7"/>
      <c r="N38" s="8"/>
      <c r="P38" s="7"/>
      <c r="R38" s="8"/>
      <c r="T38" s="7"/>
      <c r="V38" s="8"/>
      <c r="X38" s="7"/>
      <c r="Y38" s="8"/>
    </row>
    <row r="39" spans="2:25" x14ac:dyDescent="0.3">
      <c r="B39" s="7">
        <v>289</v>
      </c>
      <c r="C39" s="5">
        <v>289</v>
      </c>
      <c r="D39" s="5">
        <f t="shared" si="2"/>
        <v>1</v>
      </c>
      <c r="E39" s="5">
        <f t="shared" si="1"/>
        <v>0.5</v>
      </c>
      <c r="F39" s="8">
        <v>1</v>
      </c>
      <c r="H39" s="7"/>
      <c r="I39" s="8"/>
      <c r="K39" s="7"/>
      <c r="N39" s="8"/>
      <c r="P39" s="7"/>
      <c r="R39" s="8"/>
      <c r="T39" s="7"/>
      <c r="V39" s="8"/>
      <c r="X39" s="7"/>
      <c r="Y39" s="8"/>
    </row>
    <row r="40" spans="2:25" x14ac:dyDescent="0.3">
      <c r="B40" s="7">
        <v>296</v>
      </c>
      <c r="C40" s="5">
        <v>296</v>
      </c>
      <c r="D40" s="5">
        <f t="shared" si="2"/>
        <v>1</v>
      </c>
      <c r="E40" s="5">
        <f t="shared" si="1"/>
        <v>0.5</v>
      </c>
      <c r="F40" s="8">
        <v>1</v>
      </c>
      <c r="H40" s="7"/>
      <c r="I40" s="8"/>
      <c r="K40" s="7"/>
      <c r="N40" s="8"/>
      <c r="P40" s="7"/>
      <c r="R40" s="8"/>
      <c r="T40" s="7"/>
      <c r="V40" s="8"/>
      <c r="X40" s="7"/>
      <c r="Y40" s="8"/>
    </row>
    <row r="41" spans="2:25" x14ac:dyDescent="0.3">
      <c r="B41" s="7">
        <v>301</v>
      </c>
      <c r="C41" s="5">
        <v>301</v>
      </c>
      <c r="D41" s="5">
        <f t="shared" si="2"/>
        <v>1</v>
      </c>
      <c r="E41" s="5">
        <f t="shared" si="1"/>
        <v>0.5</v>
      </c>
      <c r="F41" s="8">
        <v>1</v>
      </c>
      <c r="H41" s="7"/>
      <c r="I41" s="8"/>
      <c r="K41" s="7"/>
      <c r="N41" s="8"/>
      <c r="P41" s="7"/>
      <c r="R41" s="8"/>
      <c r="T41" s="7"/>
      <c r="V41" s="8"/>
      <c r="X41" s="7"/>
      <c r="Y41" s="8"/>
    </row>
    <row r="42" spans="2:25" x14ac:dyDescent="0.3">
      <c r="B42" s="7">
        <v>307</v>
      </c>
      <c r="C42" s="5">
        <v>308</v>
      </c>
      <c r="D42" s="5">
        <f t="shared" si="2"/>
        <v>2</v>
      </c>
      <c r="E42" s="5">
        <f t="shared" si="1"/>
        <v>1</v>
      </c>
      <c r="F42" s="8">
        <v>1</v>
      </c>
      <c r="H42" s="7"/>
      <c r="I42" s="8"/>
      <c r="K42" s="7"/>
      <c r="N42" s="8"/>
      <c r="P42" s="7"/>
      <c r="R42" s="8"/>
      <c r="T42" s="7"/>
      <c r="V42" s="8"/>
      <c r="X42" s="7"/>
      <c r="Y42" s="8"/>
    </row>
    <row r="43" spans="2:25" x14ac:dyDescent="0.3">
      <c r="B43" s="7">
        <v>316</v>
      </c>
      <c r="C43" s="5">
        <v>316</v>
      </c>
      <c r="D43" s="5">
        <f t="shared" si="2"/>
        <v>1</v>
      </c>
      <c r="E43" s="5">
        <f t="shared" si="1"/>
        <v>0.5</v>
      </c>
      <c r="F43" s="8">
        <v>1</v>
      </c>
      <c r="H43" s="7"/>
      <c r="I43" s="8"/>
      <c r="K43" s="7"/>
      <c r="N43" s="8"/>
      <c r="P43" s="7"/>
      <c r="R43" s="8"/>
      <c r="T43" s="7"/>
      <c r="V43" s="8"/>
      <c r="X43" s="7"/>
      <c r="Y43" s="8"/>
    </row>
    <row r="44" spans="2:25" x14ac:dyDescent="0.3">
      <c r="B44" s="7">
        <v>320</v>
      </c>
      <c r="C44" s="5">
        <v>321</v>
      </c>
      <c r="D44" s="5">
        <f t="shared" si="2"/>
        <v>2</v>
      </c>
      <c r="E44" s="5">
        <f t="shared" si="1"/>
        <v>1</v>
      </c>
      <c r="F44" s="8">
        <v>1</v>
      </c>
      <c r="H44" s="7"/>
      <c r="I44" s="8"/>
      <c r="K44" s="7"/>
      <c r="N44" s="8"/>
      <c r="P44" s="7"/>
      <c r="R44" s="8"/>
      <c r="T44" s="7"/>
      <c r="V44" s="8"/>
      <c r="X44" s="7"/>
      <c r="Y44" s="8"/>
    </row>
    <row r="45" spans="2:25" x14ac:dyDescent="0.3">
      <c r="B45" s="7">
        <v>325</v>
      </c>
      <c r="C45" s="5">
        <v>325</v>
      </c>
      <c r="D45" s="5">
        <f t="shared" si="2"/>
        <v>1</v>
      </c>
      <c r="E45" s="5">
        <f t="shared" si="1"/>
        <v>0.5</v>
      </c>
      <c r="F45" s="8">
        <v>1</v>
      </c>
      <c r="H45" s="7"/>
      <c r="I45" s="8"/>
      <c r="K45" s="7"/>
      <c r="N45" s="8"/>
      <c r="P45" s="7"/>
      <c r="R45" s="8"/>
      <c r="T45" s="7"/>
      <c r="V45" s="8"/>
      <c r="X45" s="7"/>
      <c r="Y45" s="8"/>
    </row>
    <row r="46" spans="2:25" x14ac:dyDescent="0.3">
      <c r="B46" s="7">
        <v>331</v>
      </c>
      <c r="C46" s="5">
        <v>331</v>
      </c>
      <c r="D46" s="5">
        <f t="shared" si="2"/>
        <v>1</v>
      </c>
      <c r="E46" s="5">
        <f t="shared" si="1"/>
        <v>0.5</v>
      </c>
      <c r="F46" s="8">
        <v>1</v>
      </c>
      <c r="H46" s="7"/>
      <c r="I46" s="8"/>
      <c r="K46" s="7"/>
      <c r="N46" s="8"/>
      <c r="P46" s="7"/>
      <c r="R46" s="8"/>
      <c r="T46" s="7"/>
      <c r="V46" s="8"/>
      <c r="X46" s="7"/>
      <c r="Y46" s="8"/>
    </row>
    <row r="47" spans="2:25" x14ac:dyDescent="0.3">
      <c r="B47" s="7">
        <v>335</v>
      </c>
      <c r="C47" s="5">
        <v>335</v>
      </c>
      <c r="D47" s="5">
        <f t="shared" si="2"/>
        <v>1</v>
      </c>
      <c r="E47" s="5">
        <f t="shared" si="1"/>
        <v>0.5</v>
      </c>
      <c r="F47" s="8">
        <v>1</v>
      </c>
      <c r="H47" s="7"/>
      <c r="I47" s="8"/>
      <c r="K47" s="7"/>
      <c r="N47" s="8"/>
      <c r="P47" s="7"/>
      <c r="R47" s="8"/>
      <c r="T47" s="7"/>
      <c r="V47" s="8"/>
      <c r="X47" s="7"/>
      <c r="Y47" s="8"/>
    </row>
    <row r="48" spans="2:25" x14ac:dyDescent="0.3">
      <c r="B48" s="7">
        <v>338</v>
      </c>
      <c r="C48" s="5">
        <v>340</v>
      </c>
      <c r="D48" s="5">
        <f t="shared" si="2"/>
        <v>3</v>
      </c>
      <c r="E48" s="5">
        <f t="shared" si="1"/>
        <v>1.5</v>
      </c>
      <c r="F48" s="8">
        <v>1</v>
      </c>
      <c r="H48" s="7"/>
      <c r="I48" s="8"/>
      <c r="K48" s="7"/>
      <c r="N48" s="8"/>
      <c r="P48" s="7"/>
      <c r="R48" s="8"/>
      <c r="T48" s="7"/>
      <c r="V48" s="8"/>
      <c r="X48" s="7"/>
      <c r="Y48" s="8"/>
    </row>
    <row r="49" spans="2:42" x14ac:dyDescent="0.3">
      <c r="B49" s="7">
        <v>344</v>
      </c>
      <c r="C49" s="5">
        <v>352</v>
      </c>
      <c r="D49" s="5">
        <f t="shared" si="2"/>
        <v>9</v>
      </c>
      <c r="E49" s="5">
        <f t="shared" si="1"/>
        <v>4.5</v>
      </c>
      <c r="F49" s="8">
        <v>1</v>
      </c>
      <c r="H49" s="7"/>
      <c r="I49" s="8"/>
      <c r="K49" s="7"/>
      <c r="N49" s="8"/>
      <c r="P49" s="7"/>
      <c r="R49" s="8"/>
      <c r="T49" s="7"/>
      <c r="V49" s="8"/>
      <c r="X49" s="7"/>
      <c r="Y49" s="8"/>
    </row>
    <row r="50" spans="2:42" x14ac:dyDescent="0.3">
      <c r="B50" s="7">
        <v>357</v>
      </c>
      <c r="C50" s="5">
        <v>366</v>
      </c>
      <c r="D50" s="5">
        <f t="shared" si="2"/>
        <v>10</v>
      </c>
      <c r="E50" s="5">
        <f t="shared" si="1"/>
        <v>5</v>
      </c>
      <c r="F50" s="8">
        <v>1</v>
      </c>
      <c r="H50" s="7"/>
      <c r="I50" s="8"/>
      <c r="K50" s="7"/>
      <c r="N50" s="8"/>
      <c r="P50" s="7"/>
      <c r="R50" s="8"/>
      <c r="T50" s="7"/>
      <c r="V50" s="8"/>
      <c r="X50" s="7"/>
      <c r="Y50" s="8"/>
    </row>
    <row r="51" spans="2:42" x14ac:dyDescent="0.3">
      <c r="B51" s="7">
        <v>368</v>
      </c>
      <c r="C51" s="5">
        <v>373</v>
      </c>
      <c r="D51" s="5">
        <f t="shared" si="2"/>
        <v>6</v>
      </c>
      <c r="E51" s="5">
        <f t="shared" si="1"/>
        <v>3</v>
      </c>
      <c r="F51" s="8">
        <v>1</v>
      </c>
      <c r="H51" s="7"/>
      <c r="I51" s="8"/>
      <c r="K51" s="7"/>
      <c r="N51" s="8"/>
      <c r="P51" s="7"/>
      <c r="R51" s="8"/>
      <c r="T51" s="7"/>
      <c r="V51" s="8"/>
      <c r="X51" s="7"/>
      <c r="Y51" s="8"/>
    </row>
    <row r="52" spans="2:42" x14ac:dyDescent="0.3">
      <c r="B52" s="7">
        <v>383</v>
      </c>
      <c r="C52" s="5">
        <v>394</v>
      </c>
      <c r="D52" s="5">
        <f t="shared" si="2"/>
        <v>12</v>
      </c>
      <c r="E52" s="5">
        <f t="shared" si="1"/>
        <v>6</v>
      </c>
      <c r="F52" s="8">
        <v>1</v>
      </c>
      <c r="H52" s="7"/>
      <c r="I52" s="8"/>
      <c r="K52" s="7"/>
      <c r="N52" s="8"/>
      <c r="P52" s="7"/>
      <c r="R52" s="8"/>
      <c r="T52" s="7"/>
      <c r="V52" s="8"/>
      <c r="X52" s="7"/>
      <c r="Y52" s="8"/>
    </row>
    <row r="53" spans="2:42" x14ac:dyDescent="0.3">
      <c r="B53" s="9"/>
      <c r="C53" s="10"/>
      <c r="D53" s="10"/>
      <c r="E53" s="10"/>
      <c r="F53" s="11"/>
      <c r="H53" s="9"/>
      <c r="I53" s="11"/>
      <c r="K53" s="9"/>
      <c r="L53" s="10"/>
      <c r="M53" s="10"/>
      <c r="N53" s="11"/>
      <c r="P53" s="9"/>
      <c r="Q53" s="10"/>
      <c r="R53" s="11"/>
      <c r="T53" s="9"/>
      <c r="U53" s="10"/>
      <c r="V53" s="11"/>
      <c r="X53" s="9"/>
      <c r="Y53" s="11"/>
    </row>
    <row r="55" spans="2:42" x14ac:dyDescent="0.3">
      <c r="D55" s="5">
        <f>SUM(D4:D53)</f>
        <v>194</v>
      </c>
      <c r="F55" s="5">
        <f>SUM(F4:F53)</f>
        <v>49</v>
      </c>
      <c r="I55" s="5">
        <f>SUM(I4:I53)</f>
        <v>1</v>
      </c>
      <c r="M55" s="5">
        <f>SUM(M4:M53)</f>
        <v>0</v>
      </c>
      <c r="N55" s="5">
        <f>SUM(N4:N53)</f>
        <v>0</v>
      </c>
      <c r="R55" s="5">
        <f>SUM(R4:R53)</f>
        <v>47</v>
      </c>
      <c r="V55" s="5">
        <f>SUM(V4:V53)</f>
        <v>0</v>
      </c>
      <c r="Y55" s="5">
        <f>SUM(Y4:Y53)</f>
        <v>1</v>
      </c>
      <c r="AA55" s="5">
        <f>SUM(AA4:AA53)</f>
        <v>443</v>
      </c>
      <c r="AB55" s="5">
        <f>AA55-(R55+V55+Y55)</f>
        <v>395</v>
      </c>
      <c r="AC55" s="6">
        <f>((D55+I55)/AB55)*100</f>
        <v>49.367088607594937</v>
      </c>
      <c r="AD55" s="6">
        <f>100-AC55</f>
        <v>50.632911392405063</v>
      </c>
      <c r="AE55" s="6" t="s">
        <v>33</v>
      </c>
      <c r="AF55" s="6">
        <f>B4/120</f>
        <v>8.3333333333333329E-2</v>
      </c>
      <c r="AG55" s="6">
        <f>H4/120</f>
        <v>3.2916666666666665</v>
      </c>
      <c r="AH55" s="6">
        <f>R4/120</f>
        <v>0.39166666666666666</v>
      </c>
      <c r="AI55" s="6">
        <f>I55</f>
        <v>1</v>
      </c>
      <c r="AJ55" s="6">
        <v>0</v>
      </c>
      <c r="AK55" s="6">
        <f>(AJ55/AI55)*100</f>
        <v>0</v>
      </c>
      <c r="AL55" s="6">
        <f>F55+I55</f>
        <v>50</v>
      </c>
      <c r="AM55" s="6" t="s">
        <v>33</v>
      </c>
      <c r="AN55" s="6" t="s">
        <v>32</v>
      </c>
      <c r="AO55" s="6" t="s">
        <v>33</v>
      </c>
      <c r="AP55" s="6">
        <f>AVERAGE(D4:D52)/2</f>
        <v>1.9795918367346939</v>
      </c>
    </row>
    <row r="57" spans="2:42" x14ac:dyDescent="0.3">
      <c r="B57" s="21" t="s">
        <v>25</v>
      </c>
    </row>
    <row r="58" spans="2:42" x14ac:dyDescent="0.3">
      <c r="B58" s="22" t="s">
        <v>26</v>
      </c>
    </row>
  </sheetData>
  <mergeCells count="6">
    <mergeCell ref="X2:Y2"/>
    <mergeCell ref="B2:F2"/>
    <mergeCell ref="H2:I2"/>
    <mergeCell ref="K2:N2"/>
    <mergeCell ref="P2:R2"/>
    <mergeCell ref="T2:V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278A-4A7C-0543-B9C5-BA9F9DFB7644}">
  <dimension ref="B2:AP41"/>
  <sheetViews>
    <sheetView zoomScale="50" workbookViewId="0">
      <selection activeCell="E4" sqref="E4:E35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24.1640625" style="5" bestFit="1" customWidth="1"/>
    <col min="6" max="6" width="16.1640625" style="5" bestFit="1" customWidth="1"/>
    <col min="7" max="7" width="3.6640625" style="5" customWidth="1"/>
    <col min="8" max="8" width="21.1640625" style="5" bestFit="1" customWidth="1"/>
    <col min="9" max="9" width="14.1640625" style="5" bestFit="1" customWidth="1"/>
    <col min="10" max="10" width="4.83203125" style="5" customWidth="1"/>
    <col min="11" max="11" width="17.5" style="5" bestFit="1" customWidth="1"/>
    <col min="12" max="12" width="16.1640625" style="5" bestFit="1" customWidth="1"/>
    <col min="13" max="13" width="18.1640625" style="5" bestFit="1" customWidth="1"/>
    <col min="14" max="14" width="12.83203125" style="5" bestFit="1" customWidth="1"/>
    <col min="15" max="15" width="4.6640625" style="5" customWidth="1"/>
    <col min="16" max="16" width="17.5" style="5" bestFit="1" customWidth="1"/>
    <col min="17" max="17" width="16.1640625" style="5" bestFit="1" customWidth="1"/>
    <col min="18" max="18" width="18.1640625" style="5" bestFit="1" customWidth="1"/>
    <col min="19" max="19" width="5.83203125" style="5" customWidth="1"/>
    <col min="20" max="20" width="17.5" style="5" bestFit="1" customWidth="1"/>
    <col min="21" max="21" width="16.1640625" style="5" bestFit="1" customWidth="1"/>
    <col min="22" max="22" width="18.1640625" style="5" bestFit="1" customWidth="1"/>
    <col min="23" max="23" width="5" style="5" customWidth="1"/>
    <col min="24" max="24" width="21.1640625" style="5" bestFit="1" customWidth="1"/>
    <col min="25" max="25" width="14.1640625" style="5" bestFit="1" customWidth="1"/>
    <col min="26" max="26" width="5.83203125" style="5" customWidth="1"/>
    <col min="27" max="27" width="40.6640625" style="5" bestFit="1" customWidth="1"/>
    <col min="28" max="28" width="19.6640625" style="5" bestFit="1" customWidth="1"/>
    <col min="29" max="29" width="34.5" style="6" customWidth="1"/>
    <col min="30" max="30" width="20.5" style="6" customWidth="1"/>
    <col min="31" max="31" width="22" style="6" bestFit="1" customWidth="1"/>
    <col min="32" max="32" width="11" style="6" bestFit="1" customWidth="1"/>
    <col min="33" max="33" width="14.1640625" style="6" customWidth="1"/>
    <col min="34" max="34" width="16.83203125" style="6" bestFit="1" customWidth="1"/>
    <col min="35" max="36" width="14.83203125" style="5" bestFit="1" customWidth="1"/>
    <col min="37" max="37" width="13.5" style="5" bestFit="1" customWidth="1"/>
    <col min="38" max="38" width="20.83203125" style="5" bestFit="1" customWidth="1"/>
    <col min="39" max="39" width="29" style="6" bestFit="1" customWidth="1"/>
    <col min="40" max="40" width="27.5" style="5" bestFit="1" customWidth="1"/>
    <col min="41" max="41" width="26.33203125" style="5" bestFit="1" customWidth="1"/>
    <col min="42" max="42" width="18.83203125" style="5" bestFit="1" customWidth="1"/>
    <col min="43" max="16384" width="8.83203125" style="5"/>
  </cols>
  <sheetData>
    <row r="2" spans="2:42" ht="81" customHeight="1" x14ac:dyDescent="0.3">
      <c r="B2" s="26" t="s">
        <v>0</v>
      </c>
      <c r="C2" s="27"/>
      <c r="D2" s="27"/>
      <c r="E2" s="27"/>
      <c r="F2" s="28"/>
      <c r="G2" s="13"/>
      <c r="H2" s="29" t="s">
        <v>4</v>
      </c>
      <c r="I2" s="30"/>
      <c r="J2" s="13"/>
      <c r="K2" s="31" t="s">
        <v>15</v>
      </c>
      <c r="L2" s="32"/>
      <c r="M2" s="32"/>
      <c r="N2" s="33"/>
      <c r="O2" s="13"/>
      <c r="P2" s="34" t="s">
        <v>7</v>
      </c>
      <c r="Q2" s="35"/>
      <c r="R2" s="36"/>
      <c r="S2" s="13"/>
      <c r="T2" s="37" t="s">
        <v>30</v>
      </c>
      <c r="U2" s="38"/>
      <c r="V2" s="39"/>
      <c r="W2" s="13"/>
      <c r="X2" s="24" t="s">
        <v>8</v>
      </c>
      <c r="Y2" s="25"/>
      <c r="Z2" s="13"/>
      <c r="AA2" s="3" t="s">
        <v>17</v>
      </c>
      <c r="AB2" s="3" t="s">
        <v>23</v>
      </c>
      <c r="AC2" s="4" t="s">
        <v>18</v>
      </c>
      <c r="AD2" s="4" t="s">
        <v>20</v>
      </c>
      <c r="AE2" s="4" t="s">
        <v>19</v>
      </c>
      <c r="AF2" s="4" t="s">
        <v>36</v>
      </c>
      <c r="AG2" s="4" t="s">
        <v>10</v>
      </c>
      <c r="AH2" s="4" t="s">
        <v>11</v>
      </c>
      <c r="AI2" s="4" t="s">
        <v>12</v>
      </c>
      <c r="AJ2" s="4" t="s">
        <v>13</v>
      </c>
      <c r="AK2" s="4" t="s">
        <v>21</v>
      </c>
      <c r="AL2" s="3" t="s">
        <v>27</v>
      </c>
      <c r="AM2" s="4" t="s">
        <v>22</v>
      </c>
      <c r="AN2" s="4" t="s">
        <v>28</v>
      </c>
      <c r="AO2" s="4" t="s">
        <v>29</v>
      </c>
      <c r="AP2" s="4" t="s">
        <v>31</v>
      </c>
    </row>
    <row r="3" spans="2:42" s="18" customFormat="1" x14ac:dyDescent="0.3">
      <c r="B3" s="12" t="s">
        <v>1</v>
      </c>
      <c r="C3" s="13" t="s">
        <v>2</v>
      </c>
      <c r="D3" s="13" t="s">
        <v>3</v>
      </c>
      <c r="E3" s="13" t="s">
        <v>37</v>
      </c>
      <c r="F3" s="14" t="s">
        <v>24</v>
      </c>
      <c r="G3" s="13"/>
      <c r="H3" s="12" t="s">
        <v>5</v>
      </c>
      <c r="I3" s="15" t="s">
        <v>6</v>
      </c>
      <c r="J3" s="13"/>
      <c r="K3" s="12" t="s">
        <v>1</v>
      </c>
      <c r="L3" s="13" t="s">
        <v>2</v>
      </c>
      <c r="M3" s="13" t="s">
        <v>3</v>
      </c>
      <c r="N3" s="16" t="s">
        <v>16</v>
      </c>
      <c r="O3" s="17"/>
      <c r="P3" s="12" t="s">
        <v>1</v>
      </c>
      <c r="Q3" s="13" t="s">
        <v>2</v>
      </c>
      <c r="R3" s="15" t="s">
        <v>3</v>
      </c>
      <c r="S3" s="13"/>
      <c r="T3" s="12" t="s">
        <v>1</v>
      </c>
      <c r="U3" s="13" t="s">
        <v>2</v>
      </c>
      <c r="V3" s="15" t="s">
        <v>3</v>
      </c>
      <c r="W3" s="13"/>
      <c r="X3" s="12" t="s">
        <v>5</v>
      </c>
      <c r="Y3" s="15" t="s">
        <v>6</v>
      </c>
      <c r="Z3" s="13"/>
      <c r="AA3" s="13" t="s">
        <v>9</v>
      </c>
      <c r="AC3" s="19"/>
      <c r="AD3" s="19"/>
      <c r="AE3" s="19"/>
      <c r="AF3" s="19"/>
      <c r="AG3" s="19"/>
      <c r="AH3" s="19"/>
      <c r="AM3" s="19"/>
    </row>
    <row r="4" spans="2:42" x14ac:dyDescent="0.3">
      <c r="B4" s="7">
        <v>7</v>
      </c>
      <c r="C4" s="5">
        <v>8</v>
      </c>
      <c r="D4" s="5">
        <f>(C4-B4)+1</f>
        <v>2</v>
      </c>
      <c r="E4" s="5">
        <f>D4/2</f>
        <v>1</v>
      </c>
      <c r="F4" s="8">
        <v>1</v>
      </c>
      <c r="H4" s="7">
        <v>487</v>
      </c>
      <c r="I4" s="8">
        <v>1</v>
      </c>
      <c r="K4" s="7"/>
      <c r="N4" s="8"/>
      <c r="P4" s="7">
        <v>488</v>
      </c>
      <c r="Q4" s="5">
        <v>612</v>
      </c>
      <c r="R4" s="8">
        <f>(Q4-P4)+1</f>
        <v>125</v>
      </c>
      <c r="T4" s="7">
        <v>392</v>
      </c>
      <c r="U4" s="5">
        <v>396</v>
      </c>
      <c r="V4" s="8">
        <f>(U4-T4)+1</f>
        <v>5</v>
      </c>
      <c r="X4" s="7">
        <v>613</v>
      </c>
      <c r="Y4" s="8">
        <v>1</v>
      </c>
      <c r="AA4" s="5">
        <v>613</v>
      </c>
    </row>
    <row r="5" spans="2:42" x14ac:dyDescent="0.3">
      <c r="B5" s="7">
        <v>21</v>
      </c>
      <c r="C5" s="5">
        <v>25</v>
      </c>
      <c r="D5" s="5">
        <f t="shared" ref="D5:D35" si="0">(C5-B5)+1</f>
        <v>5</v>
      </c>
      <c r="E5" s="5">
        <f t="shared" ref="E5:E35" si="1">D5/2</f>
        <v>2.5</v>
      </c>
      <c r="F5" s="8">
        <v>1</v>
      </c>
      <c r="H5" s="7"/>
      <c r="I5" s="8"/>
      <c r="K5" s="7"/>
      <c r="N5" s="8"/>
      <c r="P5" s="7"/>
      <c r="R5" s="8"/>
      <c r="T5" s="7"/>
      <c r="V5" s="8"/>
      <c r="X5" s="7"/>
      <c r="Y5" s="8"/>
    </row>
    <row r="6" spans="2:42" x14ac:dyDescent="0.3">
      <c r="B6" s="7">
        <v>35</v>
      </c>
      <c r="C6" s="5">
        <v>35</v>
      </c>
      <c r="D6" s="5">
        <f t="shared" si="0"/>
        <v>1</v>
      </c>
      <c r="E6" s="5">
        <f t="shared" si="1"/>
        <v>0.5</v>
      </c>
      <c r="F6" s="8">
        <v>1</v>
      </c>
      <c r="H6" s="7"/>
      <c r="I6" s="8"/>
      <c r="K6" s="7"/>
      <c r="N6" s="8"/>
      <c r="P6" s="7"/>
      <c r="R6" s="8"/>
      <c r="T6" s="7"/>
      <c r="V6" s="8"/>
      <c r="X6" s="7"/>
      <c r="Y6" s="8"/>
    </row>
    <row r="7" spans="2:42" x14ac:dyDescent="0.3">
      <c r="B7" s="7">
        <v>49</v>
      </c>
      <c r="C7" s="5">
        <v>51</v>
      </c>
      <c r="D7" s="5">
        <f t="shared" si="0"/>
        <v>3</v>
      </c>
      <c r="E7" s="5">
        <f t="shared" si="1"/>
        <v>1.5</v>
      </c>
      <c r="F7" s="8">
        <v>1</v>
      </c>
      <c r="H7" s="7"/>
      <c r="I7" s="8"/>
      <c r="K7" s="7"/>
      <c r="N7" s="8"/>
      <c r="P7" s="7"/>
      <c r="R7" s="8"/>
      <c r="T7" s="7"/>
      <c r="V7" s="8"/>
      <c r="X7" s="7"/>
      <c r="Y7" s="8"/>
    </row>
    <row r="8" spans="2:42" x14ac:dyDescent="0.3">
      <c r="B8" s="7">
        <v>53</v>
      </c>
      <c r="C8" s="5">
        <v>54</v>
      </c>
      <c r="D8" s="5">
        <f t="shared" si="0"/>
        <v>2</v>
      </c>
      <c r="E8" s="5">
        <f t="shared" si="1"/>
        <v>1</v>
      </c>
      <c r="F8" s="8">
        <v>1</v>
      </c>
      <c r="H8" s="7"/>
      <c r="I8" s="8"/>
      <c r="K8" s="7"/>
      <c r="N8" s="8"/>
      <c r="P8" s="7"/>
      <c r="R8" s="8"/>
      <c r="T8" s="7"/>
      <c r="V8" s="8"/>
      <c r="X8" s="7"/>
      <c r="Y8" s="8"/>
    </row>
    <row r="9" spans="2:42" x14ac:dyDescent="0.3">
      <c r="B9" s="7">
        <v>59</v>
      </c>
      <c r="C9" s="5">
        <v>62</v>
      </c>
      <c r="D9" s="5">
        <f t="shared" si="0"/>
        <v>4</v>
      </c>
      <c r="E9" s="5">
        <f t="shared" si="1"/>
        <v>2</v>
      </c>
      <c r="F9" s="8">
        <v>1</v>
      </c>
      <c r="H9" s="7"/>
      <c r="I9" s="8"/>
      <c r="K9" s="7"/>
      <c r="N9" s="8"/>
      <c r="P9" s="7"/>
      <c r="R9" s="8"/>
      <c r="T9" s="7"/>
      <c r="V9" s="8"/>
      <c r="X9" s="7"/>
      <c r="Y9" s="8"/>
    </row>
    <row r="10" spans="2:42" x14ac:dyDescent="0.3">
      <c r="B10" s="7">
        <v>64</v>
      </c>
      <c r="C10" s="5">
        <v>67</v>
      </c>
      <c r="D10" s="5">
        <f t="shared" si="0"/>
        <v>4</v>
      </c>
      <c r="E10" s="5">
        <f t="shared" si="1"/>
        <v>2</v>
      </c>
      <c r="F10" s="8">
        <v>1</v>
      </c>
      <c r="H10" s="7"/>
      <c r="I10" s="8"/>
      <c r="K10" s="7"/>
      <c r="N10" s="8"/>
      <c r="P10" s="7"/>
      <c r="R10" s="8"/>
      <c r="T10" s="7"/>
      <c r="V10" s="8"/>
      <c r="X10" s="7"/>
      <c r="Y10" s="8"/>
    </row>
    <row r="11" spans="2:42" x14ac:dyDescent="0.3">
      <c r="B11" s="7">
        <v>74</v>
      </c>
      <c r="C11" s="5">
        <v>78</v>
      </c>
      <c r="D11" s="5">
        <f t="shared" si="0"/>
        <v>5</v>
      </c>
      <c r="E11" s="5">
        <f t="shared" si="1"/>
        <v>2.5</v>
      </c>
      <c r="F11" s="8">
        <v>1</v>
      </c>
      <c r="H11" s="7"/>
      <c r="I11" s="8"/>
      <c r="K11" s="7"/>
      <c r="N11" s="8"/>
      <c r="P11" s="7"/>
      <c r="R11" s="8"/>
      <c r="T11" s="7"/>
      <c r="V11" s="8"/>
      <c r="X11" s="7"/>
      <c r="Y11" s="8"/>
    </row>
    <row r="12" spans="2:42" x14ac:dyDescent="0.3">
      <c r="B12" s="7">
        <v>81</v>
      </c>
      <c r="C12" s="5">
        <v>85</v>
      </c>
      <c r="D12" s="5">
        <f t="shared" si="0"/>
        <v>5</v>
      </c>
      <c r="E12" s="5">
        <f t="shared" si="1"/>
        <v>2.5</v>
      </c>
      <c r="F12" s="8">
        <v>1</v>
      </c>
      <c r="H12" s="7"/>
      <c r="I12" s="8"/>
      <c r="K12" s="7"/>
      <c r="N12" s="8"/>
      <c r="P12" s="7"/>
      <c r="R12" s="8"/>
      <c r="T12" s="7"/>
      <c r="V12" s="8"/>
      <c r="X12" s="7"/>
      <c r="Y12" s="8"/>
    </row>
    <row r="13" spans="2:42" x14ac:dyDescent="0.3">
      <c r="B13" s="7">
        <v>91</v>
      </c>
      <c r="C13" s="5">
        <v>92</v>
      </c>
      <c r="D13" s="5">
        <f t="shared" si="0"/>
        <v>2</v>
      </c>
      <c r="E13" s="5">
        <f t="shared" si="1"/>
        <v>1</v>
      </c>
      <c r="F13" s="8">
        <v>1</v>
      </c>
      <c r="H13" s="7"/>
      <c r="I13" s="8"/>
      <c r="K13" s="7"/>
      <c r="N13" s="8"/>
      <c r="P13" s="7"/>
      <c r="R13" s="8"/>
      <c r="T13" s="7"/>
      <c r="V13" s="8"/>
      <c r="X13" s="7"/>
      <c r="Y13" s="8"/>
    </row>
    <row r="14" spans="2:42" x14ac:dyDescent="0.3">
      <c r="B14" s="7">
        <v>99</v>
      </c>
      <c r="C14" s="5">
        <v>103</v>
      </c>
      <c r="D14" s="5">
        <f t="shared" si="0"/>
        <v>5</v>
      </c>
      <c r="E14" s="5">
        <f t="shared" si="1"/>
        <v>2.5</v>
      </c>
      <c r="F14" s="8">
        <v>1</v>
      </c>
      <c r="H14" s="7"/>
      <c r="I14" s="8"/>
      <c r="K14" s="7"/>
      <c r="N14" s="8"/>
      <c r="P14" s="7"/>
      <c r="R14" s="8"/>
      <c r="T14" s="7"/>
      <c r="V14" s="8"/>
      <c r="X14" s="7"/>
      <c r="Y14" s="8"/>
    </row>
    <row r="15" spans="2:42" x14ac:dyDescent="0.3">
      <c r="B15" s="7">
        <v>113</v>
      </c>
      <c r="C15" s="5">
        <v>113</v>
      </c>
      <c r="D15" s="5">
        <f t="shared" si="0"/>
        <v>1</v>
      </c>
      <c r="E15" s="5">
        <f t="shared" si="1"/>
        <v>0.5</v>
      </c>
      <c r="F15" s="8">
        <v>1</v>
      </c>
      <c r="H15" s="7"/>
      <c r="I15" s="8"/>
      <c r="K15" s="7"/>
      <c r="N15" s="8"/>
      <c r="P15" s="7"/>
      <c r="R15" s="8"/>
      <c r="T15" s="7"/>
      <c r="V15" s="8"/>
      <c r="X15" s="7"/>
      <c r="Y15" s="8"/>
    </row>
    <row r="16" spans="2:42" x14ac:dyDescent="0.3">
      <c r="B16" s="7">
        <v>127</v>
      </c>
      <c r="C16" s="5">
        <v>133</v>
      </c>
      <c r="D16" s="5">
        <f t="shared" si="0"/>
        <v>7</v>
      </c>
      <c r="E16" s="5">
        <f t="shared" si="1"/>
        <v>3.5</v>
      </c>
      <c r="F16" s="8">
        <v>1</v>
      </c>
      <c r="H16" s="7"/>
      <c r="I16" s="8"/>
      <c r="K16" s="7"/>
      <c r="N16" s="8"/>
      <c r="P16" s="7"/>
      <c r="R16" s="8"/>
      <c r="T16" s="7"/>
      <c r="V16" s="8"/>
      <c r="X16" s="7"/>
      <c r="Y16" s="8"/>
    </row>
    <row r="17" spans="2:25" x14ac:dyDescent="0.3">
      <c r="B17" s="7">
        <v>137</v>
      </c>
      <c r="C17" s="5">
        <v>140</v>
      </c>
      <c r="D17" s="5">
        <f t="shared" si="0"/>
        <v>4</v>
      </c>
      <c r="E17" s="5">
        <f t="shared" si="1"/>
        <v>2</v>
      </c>
      <c r="F17" s="8">
        <v>1</v>
      </c>
      <c r="H17" s="7"/>
      <c r="I17" s="8"/>
      <c r="K17" s="7"/>
      <c r="N17" s="8"/>
      <c r="P17" s="7"/>
      <c r="R17" s="8"/>
      <c r="T17" s="7"/>
      <c r="V17" s="8"/>
      <c r="X17" s="7"/>
      <c r="Y17" s="8"/>
    </row>
    <row r="18" spans="2:25" x14ac:dyDescent="0.3">
      <c r="B18" s="7">
        <v>142</v>
      </c>
      <c r="C18" s="5">
        <v>144</v>
      </c>
      <c r="D18" s="5">
        <f t="shared" si="0"/>
        <v>3</v>
      </c>
      <c r="E18" s="5">
        <f t="shared" si="1"/>
        <v>1.5</v>
      </c>
      <c r="F18" s="8">
        <v>1</v>
      </c>
      <c r="H18" s="7"/>
      <c r="I18" s="8"/>
      <c r="K18" s="7"/>
      <c r="N18" s="8"/>
      <c r="P18" s="7"/>
      <c r="R18" s="8"/>
      <c r="T18" s="7"/>
      <c r="V18" s="8"/>
      <c r="X18" s="7"/>
      <c r="Y18" s="8"/>
    </row>
    <row r="19" spans="2:25" x14ac:dyDescent="0.3">
      <c r="B19" s="7">
        <v>147</v>
      </c>
      <c r="C19" s="5">
        <v>148</v>
      </c>
      <c r="D19" s="5">
        <f t="shared" si="0"/>
        <v>2</v>
      </c>
      <c r="E19" s="5">
        <f t="shared" si="1"/>
        <v>1</v>
      </c>
      <c r="F19" s="8">
        <v>1</v>
      </c>
      <c r="H19" s="7"/>
      <c r="I19" s="8"/>
      <c r="K19" s="7"/>
      <c r="N19" s="8"/>
      <c r="P19" s="7"/>
      <c r="R19" s="8"/>
      <c r="T19" s="7"/>
      <c r="V19" s="8"/>
      <c r="X19" s="7"/>
      <c r="Y19" s="8"/>
    </row>
    <row r="20" spans="2:25" x14ac:dyDescent="0.3">
      <c r="B20" s="7">
        <v>152</v>
      </c>
      <c r="C20" s="5">
        <v>179</v>
      </c>
      <c r="D20" s="5">
        <f t="shared" si="0"/>
        <v>28</v>
      </c>
      <c r="E20" s="5">
        <f t="shared" si="1"/>
        <v>14</v>
      </c>
      <c r="F20" s="8">
        <v>1</v>
      </c>
      <c r="H20" s="7"/>
      <c r="I20" s="8"/>
      <c r="K20" s="7"/>
      <c r="N20" s="8"/>
      <c r="P20" s="7"/>
      <c r="R20" s="8"/>
      <c r="T20" s="7"/>
      <c r="V20" s="8"/>
      <c r="X20" s="7"/>
      <c r="Y20" s="8"/>
    </row>
    <row r="21" spans="2:25" x14ac:dyDescent="0.3">
      <c r="B21" s="7">
        <v>208</v>
      </c>
      <c r="C21" s="5">
        <v>247</v>
      </c>
      <c r="D21" s="5">
        <f t="shared" si="0"/>
        <v>40</v>
      </c>
      <c r="E21" s="5">
        <f t="shared" si="1"/>
        <v>20</v>
      </c>
      <c r="F21" s="8">
        <v>1</v>
      </c>
      <c r="H21" s="7"/>
      <c r="I21" s="8"/>
      <c r="K21" s="7"/>
      <c r="N21" s="8"/>
      <c r="P21" s="7"/>
      <c r="R21" s="8"/>
      <c r="T21" s="7"/>
      <c r="V21" s="8"/>
      <c r="X21" s="7"/>
      <c r="Y21" s="8"/>
    </row>
    <row r="22" spans="2:25" x14ac:dyDescent="0.3">
      <c r="B22" s="7">
        <v>252</v>
      </c>
      <c r="C22" s="5">
        <v>254</v>
      </c>
      <c r="D22" s="5">
        <f t="shared" si="0"/>
        <v>3</v>
      </c>
      <c r="E22" s="5">
        <f t="shared" si="1"/>
        <v>1.5</v>
      </c>
      <c r="F22" s="8">
        <v>1</v>
      </c>
      <c r="H22" s="7"/>
      <c r="I22" s="8"/>
      <c r="K22" s="7"/>
      <c r="N22" s="8"/>
      <c r="P22" s="7"/>
      <c r="R22" s="8"/>
      <c r="T22" s="7"/>
      <c r="V22" s="8"/>
      <c r="X22" s="7"/>
      <c r="Y22" s="8"/>
    </row>
    <row r="23" spans="2:25" x14ac:dyDescent="0.3">
      <c r="B23" s="7">
        <v>262</v>
      </c>
      <c r="C23" s="5">
        <v>293</v>
      </c>
      <c r="D23" s="5">
        <f t="shared" si="0"/>
        <v>32</v>
      </c>
      <c r="E23" s="5">
        <f t="shared" si="1"/>
        <v>16</v>
      </c>
      <c r="F23" s="8">
        <v>1</v>
      </c>
      <c r="H23" s="7"/>
      <c r="I23" s="8"/>
      <c r="K23" s="7"/>
      <c r="N23" s="8"/>
      <c r="P23" s="7"/>
      <c r="R23" s="8"/>
      <c r="T23" s="7"/>
      <c r="V23" s="8"/>
      <c r="X23" s="7"/>
      <c r="Y23" s="8"/>
    </row>
    <row r="24" spans="2:25" x14ac:dyDescent="0.3">
      <c r="B24" s="7">
        <v>305</v>
      </c>
      <c r="C24" s="5">
        <v>364</v>
      </c>
      <c r="D24" s="5">
        <f t="shared" si="0"/>
        <v>60</v>
      </c>
      <c r="E24" s="5">
        <f t="shared" si="1"/>
        <v>30</v>
      </c>
      <c r="F24" s="8">
        <v>1</v>
      </c>
      <c r="H24" s="7"/>
      <c r="I24" s="8"/>
      <c r="K24" s="7"/>
      <c r="N24" s="8"/>
      <c r="P24" s="7"/>
      <c r="R24" s="8"/>
      <c r="T24" s="7"/>
      <c r="V24" s="8"/>
      <c r="X24" s="7"/>
      <c r="Y24" s="8"/>
    </row>
    <row r="25" spans="2:25" x14ac:dyDescent="0.3">
      <c r="B25" s="7">
        <v>372</v>
      </c>
      <c r="C25" s="5">
        <v>375</v>
      </c>
      <c r="D25" s="5">
        <f t="shared" si="0"/>
        <v>4</v>
      </c>
      <c r="E25" s="5">
        <f t="shared" si="1"/>
        <v>2</v>
      </c>
      <c r="F25" s="8">
        <v>1</v>
      </c>
      <c r="H25" s="7"/>
      <c r="I25" s="8"/>
      <c r="K25" s="7"/>
      <c r="N25" s="8"/>
      <c r="P25" s="7"/>
      <c r="R25" s="8"/>
      <c r="T25" s="7"/>
      <c r="V25" s="8"/>
      <c r="X25" s="7"/>
      <c r="Y25" s="8"/>
    </row>
    <row r="26" spans="2:25" x14ac:dyDescent="0.3">
      <c r="B26" s="7">
        <v>378</v>
      </c>
      <c r="C26" s="5">
        <v>386</v>
      </c>
      <c r="D26" s="5">
        <f t="shared" si="0"/>
        <v>9</v>
      </c>
      <c r="E26" s="5">
        <f t="shared" si="1"/>
        <v>4.5</v>
      </c>
      <c r="F26" s="8">
        <v>1</v>
      </c>
      <c r="H26" s="7"/>
      <c r="I26" s="8"/>
      <c r="K26" s="7"/>
      <c r="N26" s="8"/>
      <c r="P26" s="7"/>
      <c r="R26" s="8"/>
      <c r="T26" s="7"/>
      <c r="V26" s="8"/>
      <c r="X26" s="7"/>
      <c r="Y26" s="8"/>
    </row>
    <row r="27" spans="2:25" x14ac:dyDescent="0.3">
      <c r="B27" s="7">
        <v>390</v>
      </c>
      <c r="C27" s="5">
        <v>391</v>
      </c>
      <c r="D27" s="5">
        <f t="shared" si="0"/>
        <v>2</v>
      </c>
      <c r="E27" s="5">
        <f t="shared" si="1"/>
        <v>1</v>
      </c>
      <c r="F27" s="8">
        <v>1</v>
      </c>
      <c r="H27" s="7"/>
      <c r="I27" s="8"/>
      <c r="K27" s="7"/>
      <c r="N27" s="8"/>
      <c r="P27" s="7"/>
      <c r="R27" s="8"/>
      <c r="T27" s="7"/>
      <c r="V27" s="8"/>
      <c r="X27" s="7"/>
      <c r="Y27" s="8"/>
    </row>
    <row r="28" spans="2:25" x14ac:dyDescent="0.3">
      <c r="B28" s="7">
        <v>399</v>
      </c>
      <c r="C28" s="5">
        <v>412</v>
      </c>
      <c r="D28" s="5">
        <f t="shared" si="0"/>
        <v>14</v>
      </c>
      <c r="E28" s="5">
        <f t="shared" si="1"/>
        <v>7</v>
      </c>
      <c r="F28" s="8">
        <v>1</v>
      </c>
      <c r="H28" s="7"/>
      <c r="I28" s="8"/>
      <c r="K28" s="7"/>
      <c r="N28" s="8"/>
      <c r="P28" s="7"/>
      <c r="R28" s="8"/>
      <c r="T28" s="7"/>
      <c r="V28" s="8"/>
      <c r="X28" s="7"/>
      <c r="Y28" s="8"/>
    </row>
    <row r="29" spans="2:25" x14ac:dyDescent="0.3">
      <c r="B29" s="7">
        <v>416</v>
      </c>
      <c r="C29" s="5">
        <v>418</v>
      </c>
      <c r="D29" s="5">
        <f t="shared" si="0"/>
        <v>3</v>
      </c>
      <c r="E29" s="5">
        <f t="shared" si="1"/>
        <v>1.5</v>
      </c>
      <c r="F29" s="8">
        <v>1</v>
      </c>
      <c r="H29" s="7"/>
      <c r="I29" s="8"/>
      <c r="K29" s="7"/>
      <c r="N29" s="8"/>
      <c r="P29" s="7"/>
      <c r="R29" s="8"/>
      <c r="T29" s="7"/>
      <c r="V29" s="8"/>
      <c r="X29" s="7"/>
      <c r="Y29" s="8"/>
    </row>
    <row r="30" spans="2:25" x14ac:dyDescent="0.3">
      <c r="B30" s="7">
        <v>422</v>
      </c>
      <c r="C30" s="5">
        <v>428</v>
      </c>
      <c r="D30" s="5">
        <f t="shared" si="0"/>
        <v>7</v>
      </c>
      <c r="E30" s="5">
        <f t="shared" si="1"/>
        <v>3.5</v>
      </c>
      <c r="F30" s="8">
        <v>1</v>
      </c>
      <c r="H30" s="7"/>
      <c r="I30" s="8"/>
      <c r="K30" s="7"/>
      <c r="N30" s="8"/>
      <c r="P30" s="7"/>
      <c r="R30" s="8"/>
      <c r="T30" s="7"/>
      <c r="V30" s="8"/>
      <c r="X30" s="7"/>
      <c r="Y30" s="8"/>
    </row>
    <row r="31" spans="2:25" x14ac:dyDescent="0.3">
      <c r="B31" s="7">
        <v>439</v>
      </c>
      <c r="C31" s="5">
        <v>443</v>
      </c>
      <c r="D31" s="5">
        <f t="shared" si="0"/>
        <v>5</v>
      </c>
      <c r="E31" s="5">
        <f t="shared" si="1"/>
        <v>2.5</v>
      </c>
      <c r="F31" s="8">
        <v>1</v>
      </c>
      <c r="H31" s="7"/>
      <c r="I31" s="8"/>
      <c r="K31" s="7"/>
      <c r="N31" s="8"/>
      <c r="P31" s="7"/>
      <c r="R31" s="8"/>
      <c r="T31" s="7"/>
      <c r="V31" s="8"/>
      <c r="X31" s="7"/>
      <c r="Y31" s="8"/>
    </row>
    <row r="32" spans="2:25" x14ac:dyDescent="0.3">
      <c r="B32" s="7">
        <v>447</v>
      </c>
      <c r="C32" s="5">
        <v>447</v>
      </c>
      <c r="D32" s="5">
        <f t="shared" si="0"/>
        <v>1</v>
      </c>
      <c r="E32" s="5">
        <f t="shared" si="1"/>
        <v>0.5</v>
      </c>
      <c r="F32" s="8">
        <v>1</v>
      </c>
      <c r="H32" s="7"/>
      <c r="I32" s="8"/>
      <c r="K32" s="7"/>
      <c r="N32" s="8"/>
      <c r="P32" s="7"/>
      <c r="R32" s="8"/>
      <c r="T32" s="7"/>
      <c r="V32" s="8"/>
      <c r="X32" s="7"/>
      <c r="Y32" s="8"/>
    </row>
    <row r="33" spans="2:42" x14ac:dyDescent="0.3">
      <c r="B33" s="7">
        <v>455</v>
      </c>
      <c r="C33" s="5">
        <v>461</v>
      </c>
      <c r="D33" s="5">
        <f t="shared" si="0"/>
        <v>7</v>
      </c>
      <c r="E33" s="5">
        <f t="shared" si="1"/>
        <v>3.5</v>
      </c>
      <c r="F33" s="8">
        <v>1</v>
      </c>
      <c r="H33" s="7"/>
      <c r="I33" s="8"/>
      <c r="K33" s="7"/>
      <c r="N33" s="8"/>
      <c r="P33" s="7"/>
      <c r="R33" s="8"/>
      <c r="T33" s="7"/>
      <c r="V33" s="8"/>
      <c r="X33" s="7"/>
      <c r="Y33" s="8"/>
    </row>
    <row r="34" spans="2:42" x14ac:dyDescent="0.3">
      <c r="B34" s="7">
        <v>465</v>
      </c>
      <c r="C34" s="5">
        <v>473</v>
      </c>
      <c r="D34" s="5">
        <f t="shared" si="0"/>
        <v>9</v>
      </c>
      <c r="E34" s="5">
        <f t="shared" si="1"/>
        <v>4.5</v>
      </c>
      <c r="F34" s="8">
        <v>1</v>
      </c>
      <c r="H34" s="7"/>
      <c r="I34" s="8"/>
      <c r="K34" s="7"/>
      <c r="N34" s="8"/>
      <c r="P34" s="7"/>
      <c r="R34" s="8"/>
      <c r="T34" s="7"/>
      <c r="V34" s="8"/>
      <c r="X34" s="7"/>
      <c r="Y34" s="8"/>
    </row>
    <row r="35" spans="2:42" x14ac:dyDescent="0.3">
      <c r="B35" s="7">
        <v>483</v>
      </c>
      <c r="C35" s="5">
        <v>486</v>
      </c>
      <c r="D35" s="5">
        <f t="shared" si="0"/>
        <v>4</v>
      </c>
      <c r="E35" s="5">
        <f t="shared" si="1"/>
        <v>2</v>
      </c>
      <c r="F35" s="8">
        <v>1</v>
      </c>
      <c r="H35" s="7"/>
      <c r="I35" s="8"/>
      <c r="K35" s="7"/>
      <c r="N35" s="8"/>
      <c r="P35" s="7"/>
      <c r="R35" s="8"/>
      <c r="T35" s="7"/>
      <c r="V35" s="8"/>
      <c r="X35" s="7"/>
      <c r="Y35" s="8"/>
    </row>
    <row r="36" spans="2:42" x14ac:dyDescent="0.3">
      <c r="B36" s="9"/>
      <c r="C36" s="10"/>
      <c r="D36" s="10"/>
      <c r="E36" s="10"/>
      <c r="F36" s="11"/>
      <c r="H36" s="9"/>
      <c r="I36" s="11"/>
      <c r="K36" s="9"/>
      <c r="L36" s="10"/>
      <c r="M36" s="10"/>
      <c r="N36" s="11"/>
      <c r="P36" s="9"/>
      <c r="Q36" s="10"/>
      <c r="R36" s="11"/>
      <c r="T36" s="9"/>
      <c r="U36" s="10"/>
      <c r="V36" s="11"/>
      <c r="X36" s="9"/>
      <c r="Y36" s="11"/>
    </row>
    <row r="38" spans="2:42" x14ac:dyDescent="0.3">
      <c r="D38" s="5">
        <f>SUM(D4:D36)</f>
        <v>283</v>
      </c>
      <c r="F38" s="5">
        <f>SUM(F4:F36)</f>
        <v>32</v>
      </c>
      <c r="I38" s="5">
        <f>SUM(I4:I36)</f>
        <v>1</v>
      </c>
      <c r="M38" s="5">
        <f>SUM(M4:M36)</f>
        <v>0</v>
      </c>
      <c r="N38" s="5">
        <f>SUM(N4:N36)</f>
        <v>0</v>
      </c>
      <c r="R38" s="5">
        <f>SUM(R4:R36)</f>
        <v>125</v>
      </c>
      <c r="V38" s="5">
        <f>SUM(V4:V36)</f>
        <v>5</v>
      </c>
      <c r="Y38" s="5">
        <f>SUM(Y4:Y36)</f>
        <v>1</v>
      </c>
      <c r="AA38" s="5">
        <f>SUM(AA4:AA36)</f>
        <v>613</v>
      </c>
      <c r="AB38" s="5">
        <f>AA38-(R38+V38+Y38)</f>
        <v>482</v>
      </c>
      <c r="AC38" s="6">
        <f>((D38+I38)/AB38)*100</f>
        <v>58.921161825726145</v>
      </c>
      <c r="AD38" s="6">
        <f>100-AC38</f>
        <v>41.078838174273855</v>
      </c>
      <c r="AE38" s="6" t="s">
        <v>33</v>
      </c>
      <c r="AF38" s="6">
        <f>B4/120</f>
        <v>5.8333333333333334E-2</v>
      </c>
      <c r="AG38" s="6">
        <f>H4/120</f>
        <v>4.0583333333333336</v>
      </c>
      <c r="AH38" s="6">
        <f>R4/120</f>
        <v>1.0416666666666667</v>
      </c>
      <c r="AI38" s="6">
        <f>I38</f>
        <v>1</v>
      </c>
      <c r="AJ38" s="6">
        <v>0</v>
      </c>
      <c r="AK38" s="6">
        <f>(AJ38/AI38)*100</f>
        <v>0</v>
      </c>
      <c r="AL38" s="6">
        <f>F38+I38</f>
        <v>33</v>
      </c>
      <c r="AM38" s="6" t="s">
        <v>34</v>
      </c>
      <c r="AN38" s="6" t="s">
        <v>34</v>
      </c>
      <c r="AO38" s="6" t="s">
        <v>34</v>
      </c>
      <c r="AP38" s="6">
        <f>AVERAGE(D4:D35)/2</f>
        <v>4.421875</v>
      </c>
    </row>
    <row r="40" spans="2:42" x14ac:dyDescent="0.3">
      <c r="B40" s="21" t="s">
        <v>25</v>
      </c>
    </row>
    <row r="41" spans="2:42" x14ac:dyDescent="0.3">
      <c r="B41" s="22" t="s">
        <v>26</v>
      </c>
    </row>
  </sheetData>
  <mergeCells count="6">
    <mergeCell ref="X2:Y2"/>
    <mergeCell ref="B2:F2"/>
    <mergeCell ref="H2:I2"/>
    <mergeCell ref="K2:N2"/>
    <mergeCell ref="P2:R2"/>
    <mergeCell ref="T2:V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F69D6-E9B0-DE4D-8FC5-9C58178E0F6E}">
  <dimension ref="B2:B4"/>
  <sheetViews>
    <sheetView zoomScale="85" workbookViewId="0">
      <selection activeCell="B5" sqref="B5"/>
    </sheetView>
  </sheetViews>
  <sheetFormatPr baseColWidth="10" defaultColWidth="8.83203125" defaultRowHeight="15" x14ac:dyDescent="0.2"/>
  <cols>
    <col min="1" max="1" width="2.83203125" customWidth="1"/>
    <col min="2" max="2" width="17.5" bestFit="1" customWidth="1"/>
    <col min="3" max="3" width="16.1640625" bestFit="1" customWidth="1"/>
    <col min="4" max="4" width="18.1640625" bestFit="1" customWidth="1"/>
    <col min="5" max="5" width="16.1640625" bestFit="1" customWidth="1"/>
    <col min="6" max="6" width="3.6640625" customWidth="1"/>
    <col min="7" max="7" width="21.1640625" bestFit="1" customWidth="1"/>
    <col min="8" max="8" width="14.1640625" bestFit="1" customWidth="1"/>
    <col min="9" max="9" width="4.83203125" customWidth="1"/>
    <col min="10" max="10" width="17.5" bestFit="1" customWidth="1"/>
    <col min="11" max="11" width="16.1640625" bestFit="1" customWidth="1"/>
    <col min="12" max="12" width="18.1640625" bestFit="1" customWidth="1"/>
    <col min="13" max="13" width="12.83203125" bestFit="1" customWidth="1"/>
    <col min="14" max="14" width="4.6640625" customWidth="1"/>
    <col min="15" max="15" width="17.5" bestFit="1" customWidth="1"/>
    <col min="16" max="16" width="16.1640625" bestFit="1" customWidth="1"/>
    <col min="17" max="17" width="18.1640625" bestFit="1" customWidth="1"/>
    <col min="18" max="18" width="5.83203125" customWidth="1"/>
    <col min="19" max="19" width="17.5" bestFit="1" customWidth="1"/>
    <col min="20" max="20" width="16.1640625" bestFit="1" customWidth="1"/>
    <col min="21" max="21" width="18.1640625" bestFit="1" customWidth="1"/>
    <col min="22" max="22" width="5" customWidth="1"/>
    <col min="23" max="23" width="21.1640625" bestFit="1" customWidth="1"/>
    <col min="24" max="24" width="14.1640625" bestFit="1" customWidth="1"/>
    <col min="25" max="25" width="5.83203125" customWidth="1"/>
    <col min="26" max="26" width="40.6640625" bestFit="1" customWidth="1"/>
    <col min="27" max="27" width="19.6640625" bestFit="1" customWidth="1"/>
    <col min="28" max="28" width="34.5" customWidth="1"/>
    <col min="29" max="29" width="20.5" customWidth="1"/>
    <col min="30" max="30" width="22" bestFit="1" customWidth="1"/>
    <col min="31" max="31" width="11" bestFit="1" customWidth="1"/>
    <col min="32" max="32" width="14.1640625" customWidth="1"/>
    <col min="33" max="33" width="16.83203125" bestFit="1" customWidth="1"/>
    <col min="34" max="35" width="14.83203125" bestFit="1" customWidth="1"/>
    <col min="36" max="36" width="13.5" bestFit="1" customWidth="1"/>
    <col min="37" max="37" width="20.83203125" bestFit="1" customWidth="1"/>
    <col min="38" max="38" width="29" bestFit="1" customWidth="1"/>
    <col min="39" max="39" width="27.5" bestFit="1" customWidth="1"/>
    <col min="40" max="40" width="26.33203125" bestFit="1" customWidth="1"/>
    <col min="41" max="41" width="18.83203125" bestFit="1" customWidth="1"/>
  </cols>
  <sheetData>
    <row r="2" spans="2:2" ht="81" customHeight="1" x14ac:dyDescent="0.2"/>
    <row r="4" spans="2:2" x14ac:dyDescent="0.2">
      <c r="B4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8488F-49A8-B64C-91AC-CC11F5AB3394}">
  <dimension ref="B2:AP105"/>
  <sheetViews>
    <sheetView zoomScale="50" workbookViewId="0">
      <selection activeCell="E4" sqref="E4:E99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24.1640625" style="5" bestFit="1" customWidth="1"/>
    <col min="6" max="6" width="16.1640625" style="5" bestFit="1" customWidth="1"/>
    <col min="7" max="7" width="3.6640625" style="5" customWidth="1"/>
    <col min="8" max="8" width="21.1640625" style="5" bestFit="1" customWidth="1"/>
    <col min="9" max="9" width="14.1640625" style="5" bestFit="1" customWidth="1"/>
    <col min="10" max="10" width="4.83203125" style="5" customWidth="1"/>
    <col min="11" max="11" width="17.5" style="5" bestFit="1" customWidth="1"/>
    <col min="12" max="12" width="16.1640625" style="5" bestFit="1" customWidth="1"/>
    <col min="13" max="13" width="18.1640625" style="5" bestFit="1" customWidth="1"/>
    <col min="14" max="14" width="12.83203125" style="5" bestFit="1" customWidth="1"/>
    <col min="15" max="15" width="4.6640625" style="5" customWidth="1"/>
    <col min="16" max="16" width="17.5" style="5" bestFit="1" customWidth="1"/>
    <col min="17" max="17" width="16.1640625" style="5" bestFit="1" customWidth="1"/>
    <col min="18" max="18" width="18.1640625" style="5" bestFit="1" customWidth="1"/>
    <col min="19" max="19" width="5.83203125" style="5" customWidth="1"/>
    <col min="20" max="20" width="17.5" style="5" bestFit="1" customWidth="1"/>
    <col min="21" max="21" width="16.1640625" style="5" bestFit="1" customWidth="1"/>
    <col min="22" max="22" width="18.1640625" style="5" bestFit="1" customWidth="1"/>
    <col min="23" max="23" width="5" style="5" customWidth="1"/>
    <col min="24" max="24" width="21.1640625" style="5" bestFit="1" customWidth="1"/>
    <col min="25" max="25" width="14.1640625" style="5" bestFit="1" customWidth="1"/>
    <col min="26" max="26" width="5.83203125" style="5" customWidth="1"/>
    <col min="27" max="27" width="40.6640625" style="5" bestFit="1" customWidth="1"/>
    <col min="28" max="28" width="19.6640625" style="5" bestFit="1" customWidth="1"/>
    <col min="29" max="29" width="34.5" style="6" customWidth="1"/>
    <col min="30" max="30" width="20.5" style="6" customWidth="1"/>
    <col min="31" max="31" width="22" style="6" bestFit="1" customWidth="1"/>
    <col min="32" max="32" width="11" style="6" bestFit="1" customWidth="1"/>
    <col min="33" max="33" width="14.1640625" style="6" customWidth="1"/>
    <col min="34" max="34" width="20.83203125" style="6" bestFit="1" customWidth="1"/>
    <col min="35" max="36" width="14.83203125" style="5" bestFit="1" customWidth="1"/>
    <col min="37" max="37" width="13.5" style="5" bestFit="1" customWidth="1"/>
    <col min="38" max="38" width="20.83203125" style="5" bestFit="1" customWidth="1"/>
    <col min="39" max="39" width="29" style="6" bestFit="1" customWidth="1"/>
    <col min="40" max="40" width="27.5" style="5" bestFit="1" customWidth="1"/>
    <col min="41" max="41" width="26.33203125" style="5" bestFit="1" customWidth="1"/>
    <col min="42" max="42" width="18.83203125" style="5" bestFit="1" customWidth="1"/>
    <col min="43" max="16384" width="8.83203125" style="5"/>
  </cols>
  <sheetData>
    <row r="2" spans="2:42" ht="81" customHeight="1" x14ac:dyDescent="0.3">
      <c r="B2" s="26" t="s">
        <v>0</v>
      </c>
      <c r="C2" s="27"/>
      <c r="D2" s="27"/>
      <c r="E2" s="27"/>
      <c r="F2" s="28"/>
      <c r="G2" s="13"/>
      <c r="H2" s="29" t="s">
        <v>4</v>
      </c>
      <c r="I2" s="30"/>
      <c r="J2" s="13"/>
      <c r="K2" s="31" t="s">
        <v>15</v>
      </c>
      <c r="L2" s="32"/>
      <c r="M2" s="32"/>
      <c r="N2" s="33"/>
      <c r="O2" s="13"/>
      <c r="P2" s="34" t="s">
        <v>7</v>
      </c>
      <c r="Q2" s="35"/>
      <c r="R2" s="36"/>
      <c r="S2" s="13"/>
      <c r="T2" s="37" t="s">
        <v>30</v>
      </c>
      <c r="U2" s="38"/>
      <c r="V2" s="39"/>
      <c r="W2" s="13"/>
      <c r="X2" s="24" t="s">
        <v>8</v>
      </c>
      <c r="Y2" s="25"/>
      <c r="Z2" s="13"/>
      <c r="AA2" s="3" t="s">
        <v>17</v>
      </c>
      <c r="AB2" s="3" t="s">
        <v>23</v>
      </c>
      <c r="AC2" s="4" t="s">
        <v>18</v>
      </c>
      <c r="AD2" s="4" t="s">
        <v>20</v>
      </c>
      <c r="AE2" s="4" t="s">
        <v>19</v>
      </c>
      <c r="AF2" s="4" t="s">
        <v>36</v>
      </c>
      <c r="AG2" s="4" t="s">
        <v>10</v>
      </c>
      <c r="AH2" s="4" t="s">
        <v>11</v>
      </c>
      <c r="AI2" s="4" t="s">
        <v>12</v>
      </c>
      <c r="AJ2" s="4" t="s">
        <v>13</v>
      </c>
      <c r="AK2" s="4" t="s">
        <v>21</v>
      </c>
      <c r="AL2" s="3" t="s">
        <v>27</v>
      </c>
      <c r="AM2" s="4" t="s">
        <v>22</v>
      </c>
      <c r="AN2" s="4" t="s">
        <v>28</v>
      </c>
      <c r="AO2" s="4" t="s">
        <v>29</v>
      </c>
      <c r="AP2" s="4" t="s">
        <v>31</v>
      </c>
    </row>
    <row r="3" spans="2:42" s="18" customFormat="1" x14ac:dyDescent="0.3">
      <c r="B3" s="12" t="s">
        <v>1</v>
      </c>
      <c r="C3" s="13" t="s">
        <v>2</v>
      </c>
      <c r="D3" s="13" t="s">
        <v>3</v>
      </c>
      <c r="E3" s="13" t="s">
        <v>37</v>
      </c>
      <c r="F3" s="14" t="s">
        <v>24</v>
      </c>
      <c r="G3" s="13"/>
      <c r="H3" s="12" t="s">
        <v>5</v>
      </c>
      <c r="I3" s="15" t="s">
        <v>6</v>
      </c>
      <c r="J3" s="13"/>
      <c r="K3" s="12" t="s">
        <v>1</v>
      </c>
      <c r="L3" s="13" t="s">
        <v>2</v>
      </c>
      <c r="M3" s="13" t="s">
        <v>3</v>
      </c>
      <c r="N3" s="16" t="s">
        <v>16</v>
      </c>
      <c r="O3" s="17"/>
      <c r="P3" s="12" t="s">
        <v>1</v>
      </c>
      <c r="Q3" s="13" t="s">
        <v>2</v>
      </c>
      <c r="R3" s="15" t="s">
        <v>3</v>
      </c>
      <c r="S3" s="13"/>
      <c r="T3" s="12" t="s">
        <v>1</v>
      </c>
      <c r="U3" s="13" t="s">
        <v>2</v>
      </c>
      <c r="V3" s="15" t="s">
        <v>3</v>
      </c>
      <c r="W3" s="13"/>
      <c r="X3" s="12" t="s">
        <v>5</v>
      </c>
      <c r="Y3" s="15" t="s">
        <v>6</v>
      </c>
      <c r="Z3" s="13"/>
      <c r="AA3" s="13" t="s">
        <v>9</v>
      </c>
      <c r="AC3" s="19"/>
      <c r="AD3" s="19"/>
      <c r="AE3" s="19"/>
      <c r="AF3" s="19"/>
      <c r="AG3" s="19"/>
      <c r="AH3" s="19"/>
      <c r="AM3" s="19"/>
    </row>
    <row r="4" spans="2:42" x14ac:dyDescent="0.3">
      <c r="B4" s="7">
        <v>2</v>
      </c>
      <c r="C4" s="5">
        <v>2</v>
      </c>
      <c r="D4" s="5">
        <f>(C4-B4)+1</f>
        <v>1</v>
      </c>
      <c r="E4" s="5">
        <f>D4/2</f>
        <v>0.5</v>
      </c>
      <c r="F4" s="8">
        <v>1</v>
      </c>
      <c r="H4" s="7">
        <v>976</v>
      </c>
      <c r="I4" s="8">
        <v>1</v>
      </c>
      <c r="K4" s="7"/>
      <c r="N4" s="8"/>
      <c r="P4" s="7">
        <v>973</v>
      </c>
      <c r="Q4" s="5">
        <v>984</v>
      </c>
      <c r="R4" s="8">
        <f>(Q4-P4)+1</f>
        <v>12</v>
      </c>
      <c r="T4" s="7">
        <v>191</v>
      </c>
      <c r="U4" s="5">
        <v>195</v>
      </c>
      <c r="V4" s="8">
        <f t="shared" ref="V4:V10" si="0">(U4-T4)+1</f>
        <v>5</v>
      </c>
      <c r="X4" s="7"/>
      <c r="Y4" s="8"/>
      <c r="AA4" s="5">
        <v>1200</v>
      </c>
    </row>
    <row r="5" spans="2:42" x14ac:dyDescent="0.3">
      <c r="B5" s="7">
        <v>4</v>
      </c>
      <c r="C5" s="5">
        <v>6</v>
      </c>
      <c r="D5" s="5">
        <f t="shared" ref="D5:D16" si="1">(C5-B5)+1</f>
        <v>3</v>
      </c>
      <c r="E5" s="5">
        <f t="shared" ref="E5:E68" si="2">D5/2</f>
        <v>1.5</v>
      </c>
      <c r="F5" s="8">
        <v>1</v>
      </c>
      <c r="H5" s="7"/>
      <c r="I5" s="8"/>
      <c r="K5" s="7"/>
      <c r="N5" s="8"/>
      <c r="P5" s="7"/>
      <c r="R5" s="8"/>
      <c r="T5" s="7">
        <v>634</v>
      </c>
      <c r="U5" s="5">
        <v>639</v>
      </c>
      <c r="V5" s="8">
        <f t="shared" si="0"/>
        <v>6</v>
      </c>
      <c r="X5" s="7"/>
      <c r="Y5" s="8"/>
    </row>
    <row r="6" spans="2:42" x14ac:dyDescent="0.3">
      <c r="B6" s="7">
        <v>23</v>
      </c>
      <c r="C6" s="5">
        <v>27</v>
      </c>
      <c r="D6" s="5">
        <f t="shared" si="1"/>
        <v>5</v>
      </c>
      <c r="E6" s="5">
        <f t="shared" si="2"/>
        <v>2.5</v>
      </c>
      <c r="F6" s="8">
        <v>1</v>
      </c>
      <c r="H6" s="7"/>
      <c r="I6" s="8"/>
      <c r="K6" s="7"/>
      <c r="N6" s="8"/>
      <c r="P6" s="7"/>
      <c r="R6" s="8"/>
      <c r="T6" s="7">
        <v>686</v>
      </c>
      <c r="U6" s="5">
        <v>693</v>
      </c>
      <c r="V6" s="8">
        <f t="shared" si="0"/>
        <v>8</v>
      </c>
      <c r="X6" s="7"/>
      <c r="Y6" s="8"/>
    </row>
    <row r="7" spans="2:42" x14ac:dyDescent="0.3">
      <c r="B7" s="7">
        <v>31</v>
      </c>
      <c r="C7" s="5">
        <v>40</v>
      </c>
      <c r="D7" s="5">
        <f t="shared" si="1"/>
        <v>10</v>
      </c>
      <c r="E7" s="5">
        <f t="shared" si="2"/>
        <v>5</v>
      </c>
      <c r="F7" s="8">
        <v>1</v>
      </c>
      <c r="H7" s="7"/>
      <c r="I7" s="8"/>
      <c r="K7" s="7"/>
      <c r="N7" s="8"/>
      <c r="P7" s="7"/>
      <c r="R7" s="8"/>
      <c r="T7" s="7">
        <v>782</v>
      </c>
      <c r="U7" s="5">
        <v>785</v>
      </c>
      <c r="V7" s="8">
        <f t="shared" si="0"/>
        <v>4</v>
      </c>
      <c r="X7" s="7"/>
      <c r="Y7" s="8"/>
    </row>
    <row r="8" spans="2:42" x14ac:dyDescent="0.3">
      <c r="B8" s="7">
        <v>48</v>
      </c>
      <c r="C8" s="5">
        <v>49</v>
      </c>
      <c r="D8" s="5">
        <f t="shared" si="1"/>
        <v>2</v>
      </c>
      <c r="E8" s="5">
        <f t="shared" si="2"/>
        <v>1</v>
      </c>
      <c r="F8" s="8">
        <v>1</v>
      </c>
      <c r="H8" s="7"/>
      <c r="I8" s="8"/>
      <c r="K8" s="7"/>
      <c r="N8" s="8"/>
      <c r="P8" s="7"/>
      <c r="R8" s="8"/>
      <c r="T8" s="7">
        <v>850</v>
      </c>
      <c r="U8" s="5">
        <v>852</v>
      </c>
      <c r="V8" s="8">
        <f t="shared" si="0"/>
        <v>3</v>
      </c>
      <c r="X8" s="7"/>
      <c r="Y8" s="8"/>
    </row>
    <row r="9" spans="2:42" x14ac:dyDescent="0.3">
      <c r="B9" s="7">
        <v>58</v>
      </c>
      <c r="C9" s="5">
        <v>58</v>
      </c>
      <c r="D9" s="5">
        <f t="shared" si="1"/>
        <v>1</v>
      </c>
      <c r="E9" s="5">
        <f t="shared" si="2"/>
        <v>0.5</v>
      </c>
      <c r="F9" s="8">
        <v>1</v>
      </c>
      <c r="H9" s="7"/>
      <c r="I9" s="8"/>
      <c r="K9" s="7"/>
      <c r="N9" s="8"/>
      <c r="P9" s="7"/>
      <c r="R9" s="8"/>
      <c r="T9" s="7">
        <v>868</v>
      </c>
      <c r="U9" s="5">
        <v>871</v>
      </c>
      <c r="V9" s="8">
        <f t="shared" si="0"/>
        <v>4</v>
      </c>
      <c r="X9" s="7"/>
      <c r="Y9" s="8"/>
    </row>
    <row r="10" spans="2:42" x14ac:dyDescent="0.3">
      <c r="B10" s="7">
        <v>60</v>
      </c>
      <c r="C10" s="5">
        <v>69</v>
      </c>
      <c r="D10" s="5">
        <f t="shared" si="1"/>
        <v>10</v>
      </c>
      <c r="E10" s="5">
        <f t="shared" si="2"/>
        <v>5</v>
      </c>
      <c r="F10" s="8">
        <v>1</v>
      </c>
      <c r="H10" s="7"/>
      <c r="I10" s="8"/>
      <c r="K10" s="7"/>
      <c r="N10" s="8"/>
      <c r="P10" s="7"/>
      <c r="R10" s="8"/>
      <c r="T10" s="7">
        <v>1124</v>
      </c>
      <c r="U10" s="5">
        <v>1128</v>
      </c>
      <c r="V10" s="8">
        <f t="shared" si="0"/>
        <v>5</v>
      </c>
      <c r="X10" s="7"/>
      <c r="Y10" s="8"/>
    </row>
    <row r="11" spans="2:42" x14ac:dyDescent="0.3">
      <c r="B11" s="7">
        <v>71</v>
      </c>
      <c r="C11" s="5">
        <v>71</v>
      </c>
      <c r="D11" s="5">
        <f t="shared" si="1"/>
        <v>1</v>
      </c>
      <c r="E11" s="5">
        <f t="shared" si="2"/>
        <v>0.5</v>
      </c>
      <c r="F11" s="8">
        <v>1</v>
      </c>
      <c r="H11" s="7"/>
      <c r="I11" s="8"/>
      <c r="K11" s="7"/>
      <c r="N11" s="8"/>
      <c r="P11" s="7"/>
      <c r="R11" s="8"/>
      <c r="T11" s="7"/>
      <c r="V11" s="8"/>
      <c r="X11" s="7"/>
      <c r="Y11" s="8"/>
    </row>
    <row r="12" spans="2:42" x14ac:dyDescent="0.3">
      <c r="B12" s="7">
        <v>73</v>
      </c>
      <c r="C12" s="5">
        <v>73</v>
      </c>
      <c r="D12" s="5">
        <f t="shared" si="1"/>
        <v>1</v>
      </c>
      <c r="E12" s="5">
        <f t="shared" si="2"/>
        <v>0.5</v>
      </c>
      <c r="F12" s="8">
        <v>1</v>
      </c>
      <c r="H12" s="7"/>
      <c r="I12" s="8"/>
      <c r="K12" s="7"/>
      <c r="N12" s="8"/>
      <c r="P12" s="7"/>
      <c r="R12" s="8"/>
      <c r="T12" s="7"/>
      <c r="V12" s="8"/>
      <c r="X12" s="7"/>
      <c r="Y12" s="8"/>
    </row>
    <row r="13" spans="2:42" x14ac:dyDescent="0.3">
      <c r="B13" s="7">
        <v>75</v>
      </c>
      <c r="C13" s="5">
        <v>75</v>
      </c>
      <c r="D13" s="5">
        <f t="shared" si="1"/>
        <v>1</v>
      </c>
      <c r="E13" s="5">
        <f t="shared" si="2"/>
        <v>0.5</v>
      </c>
      <c r="F13" s="8">
        <v>1</v>
      </c>
      <c r="H13" s="7"/>
      <c r="I13" s="8"/>
      <c r="K13" s="7"/>
      <c r="N13" s="8"/>
      <c r="P13" s="7"/>
      <c r="R13" s="8"/>
      <c r="T13" s="7"/>
      <c r="V13" s="8"/>
      <c r="X13" s="7"/>
      <c r="Y13" s="8"/>
    </row>
    <row r="14" spans="2:42" x14ac:dyDescent="0.3">
      <c r="B14" s="7">
        <v>86</v>
      </c>
      <c r="C14" s="5">
        <v>86</v>
      </c>
      <c r="D14" s="5">
        <f t="shared" si="1"/>
        <v>1</v>
      </c>
      <c r="E14" s="5">
        <f t="shared" si="2"/>
        <v>0.5</v>
      </c>
      <c r="F14" s="8">
        <v>1</v>
      </c>
      <c r="H14" s="7"/>
      <c r="I14" s="8"/>
      <c r="K14" s="7"/>
      <c r="N14" s="8"/>
      <c r="P14" s="7"/>
      <c r="R14" s="8"/>
      <c r="T14" s="7"/>
      <c r="V14" s="8"/>
      <c r="X14" s="7"/>
      <c r="Y14" s="8"/>
    </row>
    <row r="15" spans="2:42" x14ac:dyDescent="0.3">
      <c r="B15" s="7">
        <v>97</v>
      </c>
      <c r="C15" s="5">
        <v>108</v>
      </c>
      <c r="D15" s="5">
        <f t="shared" si="1"/>
        <v>12</v>
      </c>
      <c r="E15" s="5">
        <f t="shared" si="2"/>
        <v>6</v>
      </c>
      <c r="F15" s="8">
        <v>1</v>
      </c>
      <c r="H15" s="7"/>
      <c r="I15" s="8"/>
      <c r="K15" s="7"/>
      <c r="N15" s="8"/>
      <c r="P15" s="7"/>
      <c r="R15" s="8"/>
      <c r="T15" s="7"/>
      <c r="V15" s="8"/>
      <c r="X15" s="7"/>
      <c r="Y15" s="8"/>
    </row>
    <row r="16" spans="2:42" x14ac:dyDescent="0.3">
      <c r="B16" s="7">
        <v>123</v>
      </c>
      <c r="C16" s="5">
        <v>123</v>
      </c>
      <c r="D16" s="5">
        <f t="shared" si="1"/>
        <v>1</v>
      </c>
      <c r="E16" s="5">
        <f t="shared" si="2"/>
        <v>0.5</v>
      </c>
      <c r="F16" s="8">
        <v>1</v>
      </c>
      <c r="H16" s="7"/>
      <c r="I16" s="8"/>
      <c r="K16" s="7"/>
      <c r="N16" s="8"/>
      <c r="P16" s="7"/>
      <c r="R16" s="8"/>
      <c r="T16" s="7"/>
      <c r="V16" s="8"/>
      <c r="X16" s="7"/>
      <c r="Y16" s="8"/>
    </row>
    <row r="17" spans="2:25" x14ac:dyDescent="0.3">
      <c r="B17" s="7">
        <v>129</v>
      </c>
      <c r="C17" s="5">
        <v>133</v>
      </c>
      <c r="D17" s="5">
        <f t="shared" ref="D17:D99" si="3">(C17-B17)+1</f>
        <v>5</v>
      </c>
      <c r="E17" s="5">
        <f t="shared" si="2"/>
        <v>2.5</v>
      </c>
      <c r="F17" s="8">
        <v>1</v>
      </c>
      <c r="H17" s="7"/>
      <c r="I17" s="8"/>
      <c r="K17" s="7"/>
      <c r="N17" s="8"/>
      <c r="P17" s="7"/>
      <c r="R17" s="8"/>
      <c r="T17" s="7"/>
      <c r="V17" s="8"/>
      <c r="X17" s="7"/>
      <c r="Y17" s="8"/>
    </row>
    <row r="18" spans="2:25" x14ac:dyDescent="0.3">
      <c r="B18" s="7">
        <v>138</v>
      </c>
      <c r="C18" s="5">
        <v>138</v>
      </c>
      <c r="D18" s="5">
        <f t="shared" si="3"/>
        <v>1</v>
      </c>
      <c r="E18" s="5">
        <f t="shared" si="2"/>
        <v>0.5</v>
      </c>
      <c r="F18" s="8">
        <v>1</v>
      </c>
      <c r="H18" s="7"/>
      <c r="I18" s="8"/>
      <c r="K18" s="7"/>
      <c r="N18" s="8"/>
      <c r="P18" s="7"/>
      <c r="R18" s="8"/>
      <c r="T18" s="7"/>
      <c r="V18" s="8"/>
      <c r="X18" s="7"/>
      <c r="Y18" s="8"/>
    </row>
    <row r="19" spans="2:25" x14ac:dyDescent="0.3">
      <c r="B19" s="7">
        <v>142</v>
      </c>
      <c r="C19" s="5">
        <v>150</v>
      </c>
      <c r="D19" s="5">
        <f t="shared" si="3"/>
        <v>9</v>
      </c>
      <c r="E19" s="5">
        <f t="shared" si="2"/>
        <v>4.5</v>
      </c>
      <c r="F19" s="8">
        <v>1</v>
      </c>
      <c r="H19" s="7"/>
      <c r="I19" s="8"/>
      <c r="K19" s="7"/>
      <c r="N19" s="8"/>
      <c r="P19" s="7"/>
      <c r="R19" s="8"/>
      <c r="T19" s="7"/>
      <c r="V19" s="8"/>
      <c r="X19" s="7"/>
      <c r="Y19" s="8"/>
    </row>
    <row r="20" spans="2:25" x14ac:dyDescent="0.3">
      <c r="B20" s="7">
        <v>165</v>
      </c>
      <c r="C20" s="5">
        <v>172</v>
      </c>
      <c r="D20" s="5">
        <f t="shared" si="3"/>
        <v>8</v>
      </c>
      <c r="E20" s="5">
        <f t="shared" si="2"/>
        <v>4</v>
      </c>
      <c r="F20" s="8">
        <v>1</v>
      </c>
      <c r="H20" s="7"/>
      <c r="I20" s="8"/>
      <c r="K20" s="7"/>
      <c r="N20" s="8"/>
      <c r="P20" s="7"/>
      <c r="R20" s="8"/>
      <c r="T20" s="7"/>
      <c r="V20" s="8"/>
      <c r="X20" s="7"/>
      <c r="Y20" s="8"/>
    </row>
    <row r="21" spans="2:25" x14ac:dyDescent="0.3">
      <c r="B21" s="7">
        <v>181</v>
      </c>
      <c r="C21" s="5">
        <v>189</v>
      </c>
      <c r="D21" s="5">
        <f t="shared" si="3"/>
        <v>9</v>
      </c>
      <c r="E21" s="5">
        <f t="shared" si="2"/>
        <v>4.5</v>
      </c>
      <c r="F21" s="8">
        <v>1</v>
      </c>
      <c r="H21" s="7"/>
      <c r="I21" s="8"/>
      <c r="K21" s="7"/>
      <c r="N21" s="8"/>
      <c r="P21" s="7"/>
      <c r="R21" s="8"/>
      <c r="T21" s="7"/>
      <c r="V21" s="8"/>
      <c r="X21" s="7"/>
      <c r="Y21" s="8"/>
    </row>
    <row r="22" spans="2:25" x14ac:dyDescent="0.3">
      <c r="B22" s="7">
        <v>197</v>
      </c>
      <c r="C22" s="5">
        <v>213</v>
      </c>
      <c r="D22" s="5">
        <f t="shared" si="3"/>
        <v>17</v>
      </c>
      <c r="E22" s="5">
        <f t="shared" si="2"/>
        <v>8.5</v>
      </c>
      <c r="F22" s="8">
        <v>1</v>
      </c>
      <c r="H22" s="7"/>
      <c r="I22" s="8"/>
      <c r="K22" s="7"/>
      <c r="N22" s="8"/>
      <c r="P22" s="7"/>
      <c r="R22" s="8"/>
      <c r="T22" s="7"/>
      <c r="V22" s="8"/>
      <c r="X22" s="7"/>
      <c r="Y22" s="8"/>
    </row>
    <row r="23" spans="2:25" x14ac:dyDescent="0.3">
      <c r="B23" s="7">
        <v>215</v>
      </c>
      <c r="C23" s="5">
        <v>218</v>
      </c>
      <c r="D23" s="5">
        <f t="shared" si="3"/>
        <v>4</v>
      </c>
      <c r="E23" s="5">
        <f t="shared" si="2"/>
        <v>2</v>
      </c>
      <c r="F23" s="8">
        <v>1</v>
      </c>
      <c r="H23" s="7"/>
      <c r="I23" s="8"/>
      <c r="K23" s="7"/>
      <c r="N23" s="8"/>
      <c r="P23" s="7"/>
      <c r="R23" s="8"/>
      <c r="T23" s="7"/>
      <c r="V23" s="8"/>
      <c r="X23" s="7"/>
      <c r="Y23" s="8"/>
    </row>
    <row r="24" spans="2:25" x14ac:dyDescent="0.3">
      <c r="B24" s="7">
        <v>223</v>
      </c>
      <c r="C24" s="5">
        <v>237</v>
      </c>
      <c r="D24" s="5">
        <f t="shared" si="3"/>
        <v>15</v>
      </c>
      <c r="E24" s="5">
        <f t="shared" si="2"/>
        <v>7.5</v>
      </c>
      <c r="F24" s="8">
        <v>1</v>
      </c>
      <c r="H24" s="7"/>
      <c r="I24" s="8"/>
      <c r="K24" s="7"/>
      <c r="N24" s="8"/>
      <c r="P24" s="7"/>
      <c r="R24" s="8"/>
      <c r="T24" s="7"/>
      <c r="V24" s="8"/>
      <c r="X24" s="7"/>
      <c r="Y24" s="8"/>
    </row>
    <row r="25" spans="2:25" x14ac:dyDescent="0.3">
      <c r="B25" s="7">
        <v>241</v>
      </c>
      <c r="C25" s="5">
        <v>241</v>
      </c>
      <c r="D25" s="5">
        <f t="shared" si="3"/>
        <v>1</v>
      </c>
      <c r="E25" s="5">
        <f t="shared" si="2"/>
        <v>0.5</v>
      </c>
      <c r="F25" s="8">
        <v>1</v>
      </c>
      <c r="H25" s="7"/>
      <c r="I25" s="8"/>
      <c r="K25" s="7"/>
      <c r="N25" s="8"/>
      <c r="P25" s="7"/>
      <c r="R25" s="8"/>
      <c r="T25" s="7"/>
      <c r="V25" s="8"/>
      <c r="X25" s="7"/>
      <c r="Y25" s="8"/>
    </row>
    <row r="26" spans="2:25" x14ac:dyDescent="0.3">
      <c r="B26" s="7">
        <v>243</v>
      </c>
      <c r="C26" s="5">
        <v>243</v>
      </c>
      <c r="D26" s="5">
        <f t="shared" si="3"/>
        <v>1</v>
      </c>
      <c r="E26" s="5">
        <f t="shared" si="2"/>
        <v>0.5</v>
      </c>
      <c r="F26" s="8">
        <v>1</v>
      </c>
      <c r="H26" s="7"/>
      <c r="I26" s="8"/>
      <c r="K26" s="7"/>
      <c r="N26" s="8"/>
      <c r="P26" s="7"/>
      <c r="R26" s="8"/>
      <c r="T26" s="7"/>
      <c r="V26" s="8"/>
      <c r="X26" s="7"/>
      <c r="Y26" s="8"/>
    </row>
    <row r="27" spans="2:25" x14ac:dyDescent="0.3">
      <c r="B27" s="7">
        <v>246</v>
      </c>
      <c r="C27" s="5">
        <v>246</v>
      </c>
      <c r="D27" s="5">
        <f t="shared" si="3"/>
        <v>1</v>
      </c>
      <c r="E27" s="5">
        <f t="shared" si="2"/>
        <v>0.5</v>
      </c>
      <c r="F27" s="8">
        <v>1</v>
      </c>
      <c r="H27" s="7"/>
      <c r="I27" s="8"/>
      <c r="K27" s="7"/>
      <c r="N27" s="8"/>
      <c r="P27" s="7"/>
      <c r="R27" s="8"/>
      <c r="T27" s="7"/>
      <c r="V27" s="8"/>
      <c r="X27" s="7"/>
      <c r="Y27" s="8"/>
    </row>
    <row r="28" spans="2:25" x14ac:dyDescent="0.3">
      <c r="B28" s="7">
        <v>250</v>
      </c>
      <c r="C28" s="5">
        <v>258</v>
      </c>
      <c r="D28" s="5">
        <f t="shared" si="3"/>
        <v>9</v>
      </c>
      <c r="E28" s="5">
        <f t="shared" si="2"/>
        <v>4.5</v>
      </c>
      <c r="F28" s="8">
        <v>1</v>
      </c>
      <c r="H28" s="7"/>
      <c r="I28" s="8"/>
      <c r="K28" s="7"/>
      <c r="N28" s="8"/>
      <c r="P28" s="7"/>
      <c r="R28" s="8"/>
      <c r="T28" s="7"/>
      <c r="V28" s="8"/>
      <c r="X28" s="7"/>
      <c r="Y28" s="8"/>
    </row>
    <row r="29" spans="2:25" x14ac:dyDescent="0.3">
      <c r="B29" s="7">
        <v>261</v>
      </c>
      <c r="C29" s="5">
        <v>270</v>
      </c>
      <c r="D29" s="5">
        <f t="shared" si="3"/>
        <v>10</v>
      </c>
      <c r="E29" s="5">
        <f t="shared" si="2"/>
        <v>5</v>
      </c>
      <c r="F29" s="8">
        <v>1</v>
      </c>
      <c r="H29" s="7"/>
      <c r="I29" s="8"/>
      <c r="K29" s="7"/>
      <c r="N29" s="8"/>
      <c r="P29" s="7"/>
      <c r="R29" s="8"/>
      <c r="T29" s="7"/>
      <c r="V29" s="8"/>
      <c r="X29" s="7"/>
      <c r="Y29" s="8"/>
    </row>
    <row r="30" spans="2:25" x14ac:dyDescent="0.3">
      <c r="B30" s="7">
        <v>275</v>
      </c>
      <c r="C30" s="5">
        <v>277</v>
      </c>
      <c r="D30" s="5">
        <f t="shared" si="3"/>
        <v>3</v>
      </c>
      <c r="E30" s="5">
        <f t="shared" si="2"/>
        <v>1.5</v>
      </c>
      <c r="F30" s="8">
        <v>1</v>
      </c>
      <c r="H30" s="7"/>
      <c r="I30" s="8"/>
      <c r="K30" s="7"/>
      <c r="N30" s="8"/>
      <c r="P30" s="7"/>
      <c r="R30" s="8"/>
      <c r="T30" s="7"/>
      <c r="V30" s="8"/>
      <c r="X30" s="7"/>
      <c r="Y30" s="8"/>
    </row>
    <row r="31" spans="2:25" x14ac:dyDescent="0.3">
      <c r="B31" s="7">
        <v>283</v>
      </c>
      <c r="C31" s="5">
        <v>284</v>
      </c>
      <c r="D31" s="5">
        <f t="shared" si="3"/>
        <v>2</v>
      </c>
      <c r="E31" s="5">
        <f t="shared" si="2"/>
        <v>1</v>
      </c>
      <c r="F31" s="8">
        <v>1</v>
      </c>
      <c r="H31" s="7"/>
      <c r="I31" s="8"/>
      <c r="K31" s="7"/>
      <c r="N31" s="8"/>
      <c r="P31" s="7"/>
      <c r="R31" s="8"/>
      <c r="T31" s="7"/>
      <c r="V31" s="8"/>
      <c r="X31" s="7"/>
      <c r="Y31" s="8"/>
    </row>
    <row r="32" spans="2:25" x14ac:dyDescent="0.3">
      <c r="B32" s="7">
        <v>316</v>
      </c>
      <c r="C32" s="5">
        <v>316</v>
      </c>
      <c r="D32" s="5">
        <f t="shared" si="3"/>
        <v>1</v>
      </c>
      <c r="E32" s="5">
        <f t="shared" si="2"/>
        <v>0.5</v>
      </c>
      <c r="F32" s="8">
        <v>1</v>
      </c>
      <c r="H32" s="7"/>
      <c r="I32" s="8"/>
      <c r="K32" s="7"/>
      <c r="N32" s="8"/>
      <c r="P32" s="7"/>
      <c r="R32" s="8"/>
      <c r="T32" s="7"/>
      <c r="V32" s="8"/>
      <c r="X32" s="7"/>
      <c r="Y32" s="8"/>
    </row>
    <row r="33" spans="2:25" x14ac:dyDescent="0.3">
      <c r="B33" s="7">
        <v>399</v>
      </c>
      <c r="C33" s="5">
        <v>400</v>
      </c>
      <c r="D33" s="5">
        <f t="shared" si="3"/>
        <v>2</v>
      </c>
      <c r="E33" s="5">
        <f t="shared" si="2"/>
        <v>1</v>
      </c>
      <c r="F33" s="8">
        <v>1</v>
      </c>
      <c r="H33" s="7"/>
      <c r="I33" s="8"/>
      <c r="K33" s="7"/>
      <c r="N33" s="8"/>
      <c r="P33" s="7"/>
      <c r="R33" s="8"/>
      <c r="T33" s="7"/>
      <c r="V33" s="8"/>
      <c r="X33" s="7"/>
      <c r="Y33" s="8"/>
    </row>
    <row r="34" spans="2:25" x14ac:dyDescent="0.3">
      <c r="B34" s="7">
        <v>410</v>
      </c>
      <c r="C34" s="5">
        <v>413</v>
      </c>
      <c r="D34" s="5">
        <f t="shared" si="3"/>
        <v>4</v>
      </c>
      <c r="E34" s="5">
        <f t="shared" si="2"/>
        <v>2</v>
      </c>
      <c r="F34" s="8">
        <v>1</v>
      </c>
      <c r="H34" s="7"/>
      <c r="I34" s="8"/>
      <c r="K34" s="7"/>
      <c r="N34" s="8"/>
      <c r="P34" s="7"/>
      <c r="R34" s="8"/>
      <c r="T34" s="7"/>
      <c r="V34" s="8"/>
      <c r="X34" s="7"/>
      <c r="Y34" s="8"/>
    </row>
    <row r="35" spans="2:25" x14ac:dyDescent="0.3">
      <c r="B35" s="7">
        <v>416</v>
      </c>
      <c r="C35" s="5">
        <v>416</v>
      </c>
      <c r="D35" s="5">
        <f t="shared" si="3"/>
        <v>1</v>
      </c>
      <c r="E35" s="5">
        <f t="shared" si="2"/>
        <v>0.5</v>
      </c>
      <c r="F35" s="8">
        <v>1</v>
      </c>
      <c r="H35" s="7"/>
      <c r="I35" s="8"/>
      <c r="K35" s="7"/>
      <c r="N35" s="8"/>
      <c r="P35" s="7"/>
      <c r="R35" s="8"/>
      <c r="T35" s="7"/>
      <c r="V35" s="8"/>
      <c r="X35" s="7"/>
      <c r="Y35" s="8"/>
    </row>
    <row r="36" spans="2:25" x14ac:dyDescent="0.3">
      <c r="B36" s="7">
        <v>421</v>
      </c>
      <c r="C36" s="5">
        <v>423</v>
      </c>
      <c r="D36" s="5">
        <f t="shared" si="3"/>
        <v>3</v>
      </c>
      <c r="E36" s="5">
        <f t="shared" si="2"/>
        <v>1.5</v>
      </c>
      <c r="F36" s="8">
        <v>1</v>
      </c>
      <c r="H36" s="7"/>
      <c r="I36" s="8"/>
      <c r="K36" s="7"/>
      <c r="N36" s="8"/>
      <c r="P36" s="7"/>
      <c r="R36" s="8"/>
      <c r="T36" s="7"/>
      <c r="V36" s="8"/>
      <c r="X36" s="7"/>
      <c r="Y36" s="8"/>
    </row>
    <row r="37" spans="2:25" x14ac:dyDescent="0.3">
      <c r="B37" s="7">
        <v>428</v>
      </c>
      <c r="C37" s="5">
        <v>439</v>
      </c>
      <c r="D37" s="5">
        <f t="shared" si="3"/>
        <v>12</v>
      </c>
      <c r="E37" s="5">
        <f t="shared" si="2"/>
        <v>6</v>
      </c>
      <c r="F37" s="8">
        <v>1</v>
      </c>
      <c r="H37" s="7"/>
      <c r="I37" s="8"/>
      <c r="K37" s="7"/>
      <c r="N37" s="8"/>
      <c r="P37" s="7"/>
      <c r="R37" s="8"/>
      <c r="T37" s="7"/>
      <c r="V37" s="8"/>
      <c r="X37" s="7"/>
      <c r="Y37" s="8"/>
    </row>
    <row r="38" spans="2:25" x14ac:dyDescent="0.3">
      <c r="B38" s="7">
        <v>452</v>
      </c>
      <c r="C38" s="5">
        <v>452</v>
      </c>
      <c r="D38" s="5">
        <f t="shared" si="3"/>
        <v>1</v>
      </c>
      <c r="E38" s="5">
        <f t="shared" si="2"/>
        <v>0.5</v>
      </c>
      <c r="F38" s="8">
        <v>1</v>
      </c>
      <c r="H38" s="7"/>
      <c r="I38" s="8"/>
      <c r="K38" s="7"/>
      <c r="N38" s="8"/>
      <c r="P38" s="7"/>
      <c r="R38" s="8"/>
      <c r="T38" s="7"/>
      <c r="V38" s="8"/>
      <c r="X38" s="7"/>
      <c r="Y38" s="8"/>
    </row>
    <row r="39" spans="2:25" x14ac:dyDescent="0.3">
      <c r="B39" s="7">
        <v>466</v>
      </c>
      <c r="C39" s="5">
        <v>467</v>
      </c>
      <c r="D39" s="5">
        <f t="shared" si="3"/>
        <v>2</v>
      </c>
      <c r="E39" s="5">
        <f t="shared" si="2"/>
        <v>1</v>
      </c>
      <c r="F39" s="8">
        <v>1</v>
      </c>
      <c r="H39" s="7"/>
      <c r="I39" s="8"/>
      <c r="K39" s="7"/>
      <c r="N39" s="8"/>
      <c r="P39" s="7"/>
      <c r="R39" s="8"/>
      <c r="T39" s="7"/>
      <c r="V39" s="8"/>
      <c r="X39" s="7"/>
      <c r="Y39" s="8"/>
    </row>
    <row r="40" spans="2:25" x14ac:dyDescent="0.3">
      <c r="B40" s="7">
        <v>489</v>
      </c>
      <c r="C40" s="5">
        <v>490</v>
      </c>
      <c r="D40" s="5">
        <f t="shared" ref="D40:D60" si="4">(C40-B40)+1</f>
        <v>2</v>
      </c>
      <c r="E40" s="5">
        <f t="shared" si="2"/>
        <v>1</v>
      </c>
      <c r="F40" s="8">
        <v>1</v>
      </c>
      <c r="H40" s="7"/>
      <c r="I40" s="8"/>
      <c r="K40" s="7"/>
      <c r="N40" s="8"/>
      <c r="P40" s="7"/>
      <c r="R40" s="8"/>
      <c r="T40" s="7"/>
      <c r="V40" s="8"/>
      <c r="X40" s="7"/>
      <c r="Y40" s="8"/>
    </row>
    <row r="41" spans="2:25" x14ac:dyDescent="0.3">
      <c r="B41" s="7">
        <v>492</v>
      </c>
      <c r="C41" s="5">
        <v>492</v>
      </c>
      <c r="D41" s="5">
        <f t="shared" si="4"/>
        <v>1</v>
      </c>
      <c r="E41" s="5">
        <f t="shared" si="2"/>
        <v>0.5</v>
      </c>
      <c r="F41" s="8">
        <v>1</v>
      </c>
      <c r="H41" s="7"/>
      <c r="I41" s="8"/>
      <c r="K41" s="7"/>
      <c r="N41" s="8"/>
      <c r="P41" s="7"/>
      <c r="R41" s="8"/>
      <c r="T41" s="7"/>
      <c r="V41" s="8"/>
      <c r="X41" s="7"/>
      <c r="Y41" s="8"/>
    </row>
    <row r="42" spans="2:25" x14ac:dyDescent="0.3">
      <c r="B42" s="7">
        <v>504</v>
      </c>
      <c r="C42" s="5">
        <v>504</v>
      </c>
      <c r="D42" s="5">
        <f t="shared" si="4"/>
        <v>1</v>
      </c>
      <c r="E42" s="5">
        <f t="shared" si="2"/>
        <v>0.5</v>
      </c>
      <c r="F42" s="8">
        <v>1</v>
      </c>
      <c r="H42" s="7"/>
      <c r="I42" s="8"/>
      <c r="K42" s="7"/>
      <c r="N42" s="8"/>
      <c r="P42" s="7"/>
      <c r="R42" s="8"/>
      <c r="T42" s="7"/>
      <c r="V42" s="8"/>
      <c r="X42" s="7"/>
      <c r="Y42" s="8"/>
    </row>
    <row r="43" spans="2:25" x14ac:dyDescent="0.3">
      <c r="B43" s="7">
        <v>506</v>
      </c>
      <c r="C43" s="5">
        <v>506</v>
      </c>
      <c r="D43" s="5">
        <f t="shared" si="4"/>
        <v>1</v>
      </c>
      <c r="E43" s="5">
        <f t="shared" si="2"/>
        <v>0.5</v>
      </c>
      <c r="F43" s="8">
        <v>1</v>
      </c>
      <c r="H43" s="7"/>
      <c r="I43" s="8"/>
      <c r="K43" s="7"/>
      <c r="N43" s="8"/>
      <c r="P43" s="7"/>
      <c r="R43" s="8"/>
      <c r="T43" s="7"/>
      <c r="V43" s="8"/>
      <c r="X43" s="7"/>
      <c r="Y43" s="8"/>
    </row>
    <row r="44" spans="2:25" x14ac:dyDescent="0.3">
      <c r="B44" s="7">
        <v>514</v>
      </c>
      <c r="C44" s="5">
        <v>515</v>
      </c>
      <c r="D44" s="5">
        <f t="shared" si="4"/>
        <v>2</v>
      </c>
      <c r="E44" s="5">
        <f t="shared" si="2"/>
        <v>1</v>
      </c>
      <c r="F44" s="8">
        <v>1</v>
      </c>
      <c r="H44" s="7"/>
      <c r="I44" s="8"/>
      <c r="K44" s="7"/>
      <c r="N44" s="8"/>
      <c r="P44" s="7"/>
      <c r="R44" s="8"/>
      <c r="T44" s="7"/>
      <c r="V44" s="8"/>
      <c r="X44" s="7"/>
      <c r="Y44" s="8"/>
    </row>
    <row r="45" spans="2:25" x14ac:dyDescent="0.3">
      <c r="B45" s="7">
        <v>525</v>
      </c>
      <c r="C45" s="5">
        <v>525</v>
      </c>
      <c r="D45" s="5">
        <f t="shared" si="4"/>
        <v>1</v>
      </c>
      <c r="E45" s="5">
        <f t="shared" si="2"/>
        <v>0.5</v>
      </c>
      <c r="F45" s="8">
        <v>1</v>
      </c>
      <c r="H45" s="7"/>
      <c r="I45" s="8"/>
      <c r="K45" s="7"/>
      <c r="N45" s="8"/>
      <c r="P45" s="7"/>
      <c r="R45" s="8"/>
      <c r="T45" s="7"/>
      <c r="V45" s="8"/>
      <c r="X45" s="7"/>
      <c r="Y45" s="8"/>
    </row>
    <row r="46" spans="2:25" x14ac:dyDescent="0.3">
      <c r="B46" s="7">
        <v>532</v>
      </c>
      <c r="C46" s="5">
        <v>532</v>
      </c>
      <c r="D46" s="5">
        <f t="shared" si="4"/>
        <v>1</v>
      </c>
      <c r="E46" s="5">
        <f t="shared" si="2"/>
        <v>0.5</v>
      </c>
      <c r="F46" s="8">
        <v>1</v>
      </c>
      <c r="H46" s="7"/>
      <c r="I46" s="8"/>
      <c r="K46" s="7"/>
      <c r="N46" s="8"/>
      <c r="P46" s="7"/>
      <c r="R46" s="8"/>
      <c r="T46" s="7"/>
      <c r="V46" s="8"/>
      <c r="X46" s="7"/>
      <c r="Y46" s="8"/>
    </row>
    <row r="47" spans="2:25" x14ac:dyDescent="0.3">
      <c r="B47" s="7">
        <v>538</v>
      </c>
      <c r="C47" s="5">
        <v>538</v>
      </c>
      <c r="D47" s="5">
        <f t="shared" si="4"/>
        <v>1</v>
      </c>
      <c r="E47" s="5">
        <f t="shared" si="2"/>
        <v>0.5</v>
      </c>
      <c r="F47" s="8">
        <v>1</v>
      </c>
      <c r="H47" s="7"/>
      <c r="I47" s="8"/>
      <c r="K47" s="7"/>
      <c r="N47" s="8"/>
      <c r="P47" s="7"/>
      <c r="R47" s="8"/>
      <c r="T47" s="7"/>
      <c r="V47" s="8"/>
      <c r="X47" s="7"/>
      <c r="Y47" s="8"/>
    </row>
    <row r="48" spans="2:25" x14ac:dyDescent="0.3">
      <c r="B48" s="7">
        <v>539</v>
      </c>
      <c r="C48" s="5">
        <v>539</v>
      </c>
      <c r="D48" s="5">
        <f t="shared" si="4"/>
        <v>1</v>
      </c>
      <c r="E48" s="5">
        <f t="shared" si="2"/>
        <v>0.5</v>
      </c>
      <c r="F48" s="8">
        <v>1</v>
      </c>
      <c r="H48" s="7"/>
      <c r="I48" s="8"/>
      <c r="K48" s="7"/>
      <c r="N48" s="8"/>
      <c r="P48" s="7"/>
      <c r="R48" s="8"/>
      <c r="T48" s="7"/>
      <c r="V48" s="8"/>
      <c r="X48" s="7"/>
      <c r="Y48" s="8"/>
    </row>
    <row r="49" spans="2:25" x14ac:dyDescent="0.3">
      <c r="B49" s="7">
        <v>552</v>
      </c>
      <c r="C49" s="5">
        <v>554</v>
      </c>
      <c r="D49" s="5">
        <f t="shared" si="4"/>
        <v>3</v>
      </c>
      <c r="E49" s="5">
        <f t="shared" si="2"/>
        <v>1.5</v>
      </c>
      <c r="F49" s="8">
        <v>1</v>
      </c>
      <c r="H49" s="7"/>
      <c r="I49" s="8"/>
      <c r="K49" s="7"/>
      <c r="N49" s="8"/>
      <c r="P49" s="7"/>
      <c r="R49" s="8"/>
      <c r="T49" s="7"/>
      <c r="V49" s="8"/>
      <c r="X49" s="7"/>
      <c r="Y49" s="8"/>
    </row>
    <row r="50" spans="2:25" x14ac:dyDescent="0.3">
      <c r="B50" s="7">
        <v>619</v>
      </c>
      <c r="C50" s="5">
        <v>619</v>
      </c>
      <c r="D50" s="5">
        <f t="shared" si="4"/>
        <v>1</v>
      </c>
      <c r="E50" s="5">
        <f t="shared" si="2"/>
        <v>0.5</v>
      </c>
      <c r="F50" s="8">
        <v>1</v>
      </c>
      <c r="H50" s="7"/>
      <c r="I50" s="8"/>
      <c r="K50" s="7"/>
      <c r="N50" s="8"/>
      <c r="P50" s="7"/>
      <c r="R50" s="8"/>
      <c r="T50" s="7"/>
      <c r="V50" s="8"/>
      <c r="X50" s="7"/>
      <c r="Y50" s="8"/>
    </row>
    <row r="51" spans="2:25" x14ac:dyDescent="0.3">
      <c r="B51" s="7">
        <v>621</v>
      </c>
      <c r="C51" s="5">
        <v>628</v>
      </c>
      <c r="D51" s="5">
        <f t="shared" si="4"/>
        <v>8</v>
      </c>
      <c r="E51" s="5">
        <f t="shared" si="2"/>
        <v>4</v>
      </c>
      <c r="F51" s="8">
        <v>1</v>
      </c>
      <c r="H51" s="7"/>
      <c r="I51" s="8"/>
      <c r="K51" s="7"/>
      <c r="N51" s="8"/>
      <c r="P51" s="7"/>
      <c r="R51" s="8"/>
      <c r="T51" s="7"/>
      <c r="V51" s="8"/>
      <c r="X51" s="7"/>
      <c r="Y51" s="8"/>
    </row>
    <row r="52" spans="2:25" x14ac:dyDescent="0.3">
      <c r="B52" s="7">
        <v>645</v>
      </c>
      <c r="C52" s="5">
        <v>646</v>
      </c>
      <c r="D52" s="5">
        <f t="shared" si="4"/>
        <v>2</v>
      </c>
      <c r="E52" s="5">
        <f t="shared" si="2"/>
        <v>1</v>
      </c>
      <c r="F52" s="8">
        <v>1</v>
      </c>
      <c r="H52" s="7"/>
      <c r="I52" s="8"/>
      <c r="K52" s="7"/>
      <c r="N52" s="8"/>
      <c r="P52" s="7"/>
      <c r="R52" s="8"/>
      <c r="T52" s="7"/>
      <c r="V52" s="8"/>
      <c r="X52" s="7"/>
      <c r="Y52" s="8"/>
    </row>
    <row r="53" spans="2:25" x14ac:dyDescent="0.3">
      <c r="B53" s="7">
        <v>650</v>
      </c>
      <c r="C53" s="5">
        <v>655</v>
      </c>
      <c r="D53" s="5">
        <f t="shared" si="4"/>
        <v>6</v>
      </c>
      <c r="E53" s="5">
        <f t="shared" si="2"/>
        <v>3</v>
      </c>
      <c r="F53" s="8">
        <v>1</v>
      </c>
      <c r="H53" s="7"/>
      <c r="I53" s="8"/>
      <c r="K53" s="7"/>
      <c r="N53" s="8"/>
      <c r="P53" s="7"/>
      <c r="R53" s="8"/>
      <c r="T53" s="7"/>
      <c r="V53" s="8"/>
      <c r="X53" s="7"/>
      <c r="Y53" s="8"/>
    </row>
    <row r="54" spans="2:25" x14ac:dyDescent="0.3">
      <c r="B54" s="7">
        <v>659</v>
      </c>
      <c r="C54" s="5">
        <v>663</v>
      </c>
      <c r="D54" s="5">
        <f t="shared" si="4"/>
        <v>5</v>
      </c>
      <c r="E54" s="5">
        <f t="shared" si="2"/>
        <v>2.5</v>
      </c>
      <c r="F54" s="8">
        <v>1</v>
      </c>
      <c r="H54" s="7"/>
      <c r="I54" s="8"/>
      <c r="K54" s="7"/>
      <c r="N54" s="8"/>
      <c r="P54" s="7"/>
      <c r="R54" s="8"/>
      <c r="T54" s="7"/>
      <c r="V54" s="8"/>
      <c r="X54" s="7"/>
      <c r="Y54" s="8"/>
    </row>
    <row r="55" spans="2:25" x14ac:dyDescent="0.3">
      <c r="B55" s="7">
        <v>667</v>
      </c>
      <c r="C55" s="5">
        <v>667</v>
      </c>
      <c r="D55" s="5">
        <f t="shared" si="4"/>
        <v>1</v>
      </c>
      <c r="E55" s="5">
        <f t="shared" si="2"/>
        <v>0.5</v>
      </c>
      <c r="F55" s="8">
        <v>1</v>
      </c>
      <c r="H55" s="7"/>
      <c r="I55" s="8"/>
      <c r="K55" s="7"/>
      <c r="N55" s="8"/>
      <c r="P55" s="7"/>
      <c r="R55" s="8"/>
      <c r="T55" s="7"/>
      <c r="V55" s="8"/>
      <c r="X55" s="7"/>
      <c r="Y55" s="8"/>
    </row>
    <row r="56" spans="2:25" x14ac:dyDescent="0.3">
      <c r="B56" s="7">
        <v>670</v>
      </c>
      <c r="C56" s="5">
        <v>675</v>
      </c>
      <c r="D56" s="5">
        <f t="shared" si="4"/>
        <v>6</v>
      </c>
      <c r="E56" s="5">
        <f t="shared" si="2"/>
        <v>3</v>
      </c>
      <c r="F56" s="8">
        <v>1</v>
      </c>
      <c r="H56" s="7"/>
      <c r="I56" s="8"/>
      <c r="K56" s="7"/>
      <c r="N56" s="8"/>
      <c r="P56" s="7"/>
      <c r="R56" s="8"/>
      <c r="T56" s="7"/>
      <c r="V56" s="8"/>
      <c r="X56" s="7"/>
      <c r="Y56" s="8"/>
    </row>
    <row r="57" spans="2:25" x14ac:dyDescent="0.3">
      <c r="B57" s="7">
        <v>676</v>
      </c>
      <c r="C57" s="5">
        <v>677</v>
      </c>
      <c r="D57" s="5">
        <f t="shared" si="4"/>
        <v>2</v>
      </c>
      <c r="E57" s="5">
        <f t="shared" si="2"/>
        <v>1</v>
      </c>
      <c r="F57" s="8">
        <v>1</v>
      </c>
      <c r="H57" s="7"/>
      <c r="I57" s="8"/>
      <c r="K57" s="7"/>
      <c r="N57" s="8"/>
      <c r="P57" s="7"/>
      <c r="R57" s="8"/>
      <c r="T57" s="7"/>
      <c r="V57" s="8"/>
      <c r="X57" s="7"/>
      <c r="Y57" s="8"/>
    </row>
    <row r="58" spans="2:25" x14ac:dyDescent="0.3">
      <c r="B58" s="7">
        <v>682</v>
      </c>
      <c r="C58" s="5">
        <v>685</v>
      </c>
      <c r="D58" s="5">
        <f t="shared" si="4"/>
        <v>4</v>
      </c>
      <c r="E58" s="5">
        <f t="shared" si="2"/>
        <v>2</v>
      </c>
      <c r="F58" s="8">
        <v>1</v>
      </c>
      <c r="H58" s="7"/>
      <c r="I58" s="8"/>
      <c r="K58" s="7"/>
      <c r="N58" s="8"/>
      <c r="P58" s="7"/>
      <c r="R58" s="8"/>
      <c r="T58" s="7"/>
      <c r="V58" s="8"/>
      <c r="X58" s="7"/>
      <c r="Y58" s="8"/>
    </row>
    <row r="59" spans="2:25" x14ac:dyDescent="0.3">
      <c r="B59" s="7">
        <v>694</v>
      </c>
      <c r="C59" s="5">
        <v>696</v>
      </c>
      <c r="D59" s="5">
        <f t="shared" si="4"/>
        <v>3</v>
      </c>
      <c r="E59" s="5">
        <f t="shared" si="2"/>
        <v>1.5</v>
      </c>
      <c r="F59" s="8">
        <v>1</v>
      </c>
      <c r="H59" s="7"/>
      <c r="I59" s="8"/>
      <c r="K59" s="7"/>
      <c r="N59" s="8"/>
      <c r="P59" s="7"/>
      <c r="R59" s="8"/>
      <c r="T59" s="7"/>
      <c r="V59" s="8"/>
      <c r="X59" s="7"/>
      <c r="Y59" s="8"/>
    </row>
    <row r="60" spans="2:25" x14ac:dyDescent="0.3">
      <c r="B60" s="7">
        <v>700</v>
      </c>
      <c r="C60" s="5">
        <v>701</v>
      </c>
      <c r="D60" s="5">
        <f t="shared" si="4"/>
        <v>2</v>
      </c>
      <c r="E60" s="5">
        <f t="shared" si="2"/>
        <v>1</v>
      </c>
      <c r="F60" s="8">
        <v>1</v>
      </c>
      <c r="H60" s="7"/>
      <c r="I60" s="8"/>
      <c r="K60" s="7"/>
      <c r="N60" s="8"/>
      <c r="P60" s="7"/>
      <c r="R60" s="8"/>
      <c r="T60" s="7"/>
      <c r="V60" s="8"/>
      <c r="X60" s="7"/>
      <c r="Y60" s="8"/>
    </row>
    <row r="61" spans="2:25" x14ac:dyDescent="0.3">
      <c r="B61" s="7">
        <v>704</v>
      </c>
      <c r="C61" s="5">
        <v>704</v>
      </c>
      <c r="D61" s="5">
        <f t="shared" ref="D61:D97" si="5">(C61-B61)+1</f>
        <v>1</v>
      </c>
      <c r="E61" s="5">
        <f t="shared" si="2"/>
        <v>0.5</v>
      </c>
      <c r="F61" s="8">
        <v>1</v>
      </c>
      <c r="H61" s="7"/>
      <c r="I61" s="8"/>
      <c r="K61" s="7"/>
      <c r="N61" s="8"/>
      <c r="P61" s="7"/>
      <c r="R61" s="8"/>
      <c r="T61" s="7"/>
      <c r="V61" s="8"/>
      <c r="X61" s="7"/>
      <c r="Y61" s="8"/>
    </row>
    <row r="62" spans="2:25" x14ac:dyDescent="0.3">
      <c r="B62" s="7">
        <v>712</v>
      </c>
      <c r="C62" s="5">
        <v>712</v>
      </c>
      <c r="D62" s="5">
        <f t="shared" si="5"/>
        <v>1</v>
      </c>
      <c r="E62" s="5">
        <f t="shared" si="2"/>
        <v>0.5</v>
      </c>
      <c r="F62" s="8">
        <v>1</v>
      </c>
      <c r="H62" s="7"/>
      <c r="I62" s="8"/>
      <c r="K62" s="7"/>
      <c r="N62" s="8"/>
      <c r="P62" s="7"/>
      <c r="R62" s="8"/>
      <c r="T62" s="7"/>
      <c r="V62" s="8"/>
      <c r="X62" s="7"/>
      <c r="Y62" s="8"/>
    </row>
    <row r="63" spans="2:25" x14ac:dyDescent="0.3">
      <c r="B63" s="7">
        <v>720</v>
      </c>
      <c r="C63" s="5">
        <v>720</v>
      </c>
      <c r="D63" s="5">
        <f t="shared" si="5"/>
        <v>1</v>
      </c>
      <c r="E63" s="5">
        <f t="shared" si="2"/>
        <v>0.5</v>
      </c>
      <c r="F63" s="8">
        <v>1</v>
      </c>
      <c r="H63" s="7"/>
      <c r="I63" s="8"/>
      <c r="K63" s="7"/>
      <c r="N63" s="8"/>
      <c r="P63" s="7"/>
      <c r="R63" s="8"/>
      <c r="T63" s="7"/>
      <c r="V63" s="8"/>
      <c r="X63" s="7"/>
      <c r="Y63" s="8"/>
    </row>
    <row r="64" spans="2:25" x14ac:dyDescent="0.3">
      <c r="B64" s="7">
        <v>724</v>
      </c>
      <c r="C64" s="5">
        <v>724</v>
      </c>
      <c r="D64" s="5">
        <f t="shared" si="5"/>
        <v>1</v>
      </c>
      <c r="E64" s="5">
        <f t="shared" si="2"/>
        <v>0.5</v>
      </c>
      <c r="F64" s="8">
        <v>1</v>
      </c>
      <c r="H64" s="7"/>
      <c r="I64" s="8"/>
      <c r="K64" s="7"/>
      <c r="N64" s="8"/>
      <c r="P64" s="7"/>
      <c r="R64" s="8"/>
      <c r="T64" s="7"/>
      <c r="V64" s="8"/>
      <c r="X64" s="7"/>
      <c r="Y64" s="8"/>
    </row>
    <row r="65" spans="2:25" x14ac:dyDescent="0.3">
      <c r="B65" s="7">
        <v>728</v>
      </c>
      <c r="C65" s="5">
        <v>733</v>
      </c>
      <c r="D65" s="5">
        <f t="shared" si="5"/>
        <v>6</v>
      </c>
      <c r="E65" s="5">
        <f t="shared" si="2"/>
        <v>3</v>
      </c>
      <c r="F65" s="8">
        <v>1</v>
      </c>
      <c r="H65" s="7"/>
      <c r="I65" s="8"/>
      <c r="K65" s="7"/>
      <c r="N65" s="8"/>
      <c r="P65" s="7"/>
      <c r="R65" s="8"/>
      <c r="T65" s="7"/>
      <c r="V65" s="8"/>
      <c r="X65" s="7"/>
      <c r="Y65" s="8"/>
    </row>
    <row r="66" spans="2:25" x14ac:dyDescent="0.3">
      <c r="B66" s="7">
        <v>746</v>
      </c>
      <c r="C66" s="5">
        <v>746</v>
      </c>
      <c r="D66" s="5">
        <f t="shared" si="5"/>
        <v>1</v>
      </c>
      <c r="E66" s="5">
        <f t="shared" si="2"/>
        <v>0.5</v>
      </c>
      <c r="F66" s="8">
        <v>1</v>
      </c>
      <c r="H66" s="7"/>
      <c r="I66" s="8"/>
      <c r="K66" s="7"/>
      <c r="N66" s="8"/>
      <c r="P66" s="7"/>
      <c r="R66" s="8"/>
      <c r="T66" s="7"/>
      <c r="V66" s="8"/>
      <c r="X66" s="7"/>
      <c r="Y66" s="8"/>
    </row>
    <row r="67" spans="2:25" x14ac:dyDescent="0.3">
      <c r="B67" s="7">
        <v>760</v>
      </c>
      <c r="C67" s="5">
        <v>760</v>
      </c>
      <c r="D67" s="5">
        <f t="shared" si="5"/>
        <v>1</v>
      </c>
      <c r="E67" s="5">
        <f t="shared" si="2"/>
        <v>0.5</v>
      </c>
      <c r="F67" s="8">
        <v>1</v>
      </c>
      <c r="H67" s="7"/>
      <c r="I67" s="8"/>
      <c r="K67" s="7"/>
      <c r="N67" s="8"/>
      <c r="P67" s="7"/>
      <c r="R67" s="8"/>
      <c r="T67" s="7"/>
      <c r="V67" s="8"/>
      <c r="X67" s="7"/>
      <c r="Y67" s="8"/>
    </row>
    <row r="68" spans="2:25" x14ac:dyDescent="0.3">
      <c r="B68" s="7">
        <v>768</v>
      </c>
      <c r="C68" s="5">
        <v>769</v>
      </c>
      <c r="D68" s="5">
        <f t="shared" si="5"/>
        <v>2</v>
      </c>
      <c r="E68" s="5">
        <f t="shared" si="2"/>
        <v>1</v>
      </c>
      <c r="F68" s="8">
        <v>1</v>
      </c>
      <c r="H68" s="7"/>
      <c r="I68" s="8"/>
      <c r="K68" s="7"/>
      <c r="N68" s="8"/>
      <c r="P68" s="7"/>
      <c r="R68" s="8"/>
      <c r="T68" s="7"/>
      <c r="V68" s="8"/>
      <c r="X68" s="7"/>
      <c r="Y68" s="8"/>
    </row>
    <row r="69" spans="2:25" x14ac:dyDescent="0.3">
      <c r="B69" s="7">
        <v>795</v>
      </c>
      <c r="C69" s="5">
        <v>796</v>
      </c>
      <c r="D69" s="5">
        <f t="shared" si="5"/>
        <v>2</v>
      </c>
      <c r="E69" s="5">
        <f t="shared" ref="E69:E99" si="6">D69/2</f>
        <v>1</v>
      </c>
      <c r="F69" s="8">
        <v>1</v>
      </c>
      <c r="H69" s="7"/>
      <c r="I69" s="8"/>
      <c r="K69" s="7"/>
      <c r="N69" s="8"/>
      <c r="P69" s="7"/>
      <c r="R69" s="8"/>
      <c r="T69" s="7"/>
      <c r="V69" s="8"/>
      <c r="X69" s="7"/>
      <c r="Y69" s="8"/>
    </row>
    <row r="70" spans="2:25" x14ac:dyDescent="0.3">
      <c r="B70" s="7">
        <v>815</v>
      </c>
      <c r="C70" s="5">
        <v>820</v>
      </c>
      <c r="D70" s="5">
        <f t="shared" si="5"/>
        <v>6</v>
      </c>
      <c r="E70" s="5">
        <f t="shared" si="6"/>
        <v>3</v>
      </c>
      <c r="F70" s="8">
        <v>1</v>
      </c>
      <c r="H70" s="7"/>
      <c r="I70" s="8"/>
      <c r="K70" s="7"/>
      <c r="N70" s="8"/>
      <c r="P70" s="7"/>
      <c r="R70" s="8"/>
      <c r="T70" s="7"/>
      <c r="V70" s="8"/>
      <c r="X70" s="7"/>
      <c r="Y70" s="8"/>
    </row>
    <row r="71" spans="2:25" x14ac:dyDescent="0.3">
      <c r="B71" s="7">
        <v>827</v>
      </c>
      <c r="C71" s="5">
        <v>833</v>
      </c>
      <c r="D71" s="5">
        <f t="shared" si="5"/>
        <v>7</v>
      </c>
      <c r="E71" s="5">
        <f t="shared" si="6"/>
        <v>3.5</v>
      </c>
      <c r="F71" s="8">
        <v>1</v>
      </c>
      <c r="H71" s="7"/>
      <c r="I71" s="8"/>
      <c r="K71" s="7"/>
      <c r="N71" s="8"/>
      <c r="P71" s="7"/>
      <c r="R71" s="8"/>
      <c r="T71" s="7"/>
      <c r="V71" s="8"/>
      <c r="X71" s="7"/>
      <c r="Y71" s="8"/>
    </row>
    <row r="72" spans="2:25" x14ac:dyDescent="0.3">
      <c r="B72" s="7">
        <v>845</v>
      </c>
      <c r="C72" s="5">
        <v>849</v>
      </c>
      <c r="D72" s="5">
        <f t="shared" si="5"/>
        <v>5</v>
      </c>
      <c r="E72" s="5">
        <f t="shared" si="6"/>
        <v>2.5</v>
      </c>
      <c r="F72" s="8">
        <v>1</v>
      </c>
      <c r="H72" s="7"/>
      <c r="I72" s="8"/>
      <c r="K72" s="7"/>
      <c r="N72" s="8"/>
      <c r="P72" s="7"/>
      <c r="R72" s="8"/>
      <c r="T72" s="7"/>
      <c r="V72" s="8"/>
      <c r="X72" s="7"/>
      <c r="Y72" s="8"/>
    </row>
    <row r="73" spans="2:25" x14ac:dyDescent="0.3">
      <c r="B73" s="7">
        <v>858</v>
      </c>
      <c r="C73" s="5">
        <v>860</v>
      </c>
      <c r="D73" s="5">
        <f t="shared" si="5"/>
        <v>3</v>
      </c>
      <c r="E73" s="5">
        <f t="shared" si="6"/>
        <v>1.5</v>
      </c>
      <c r="F73" s="8">
        <v>1</v>
      </c>
      <c r="H73" s="7"/>
      <c r="I73" s="8"/>
      <c r="K73" s="7"/>
      <c r="N73" s="8"/>
      <c r="P73" s="7"/>
      <c r="R73" s="8"/>
      <c r="T73" s="7"/>
      <c r="V73" s="8"/>
      <c r="X73" s="7"/>
      <c r="Y73" s="8"/>
    </row>
    <row r="74" spans="2:25" x14ac:dyDescent="0.3">
      <c r="B74" s="7">
        <v>862</v>
      </c>
      <c r="C74" s="5">
        <v>867</v>
      </c>
      <c r="D74" s="5">
        <f t="shared" si="5"/>
        <v>6</v>
      </c>
      <c r="E74" s="5">
        <f t="shared" si="6"/>
        <v>3</v>
      </c>
      <c r="F74" s="8">
        <v>1</v>
      </c>
      <c r="H74" s="7"/>
      <c r="I74" s="8"/>
      <c r="K74" s="7"/>
      <c r="N74" s="8"/>
      <c r="P74" s="7"/>
      <c r="R74" s="8"/>
      <c r="T74" s="7"/>
      <c r="V74" s="8"/>
      <c r="X74" s="7"/>
      <c r="Y74" s="8"/>
    </row>
    <row r="75" spans="2:25" x14ac:dyDescent="0.3">
      <c r="B75" s="7">
        <v>879</v>
      </c>
      <c r="C75" s="5">
        <v>879</v>
      </c>
      <c r="D75" s="5">
        <f t="shared" si="5"/>
        <v>1</v>
      </c>
      <c r="E75" s="5">
        <f t="shared" si="6"/>
        <v>0.5</v>
      </c>
      <c r="F75" s="8">
        <v>1</v>
      </c>
      <c r="H75" s="7"/>
      <c r="I75" s="8"/>
      <c r="K75" s="7"/>
      <c r="N75" s="8"/>
      <c r="P75" s="7"/>
      <c r="R75" s="8"/>
      <c r="T75" s="7"/>
      <c r="V75" s="8"/>
      <c r="X75" s="7"/>
      <c r="Y75" s="8"/>
    </row>
    <row r="76" spans="2:25" x14ac:dyDescent="0.3">
      <c r="B76" s="7">
        <v>887</v>
      </c>
      <c r="C76" s="5">
        <v>891</v>
      </c>
      <c r="D76" s="5">
        <f t="shared" si="5"/>
        <v>5</v>
      </c>
      <c r="E76" s="5">
        <f t="shared" si="6"/>
        <v>2.5</v>
      </c>
      <c r="F76" s="8">
        <v>1</v>
      </c>
      <c r="H76" s="7"/>
      <c r="I76" s="8"/>
      <c r="K76" s="7"/>
      <c r="N76" s="8"/>
      <c r="P76" s="7"/>
      <c r="R76" s="8"/>
      <c r="T76" s="7"/>
      <c r="V76" s="8"/>
      <c r="X76" s="7"/>
      <c r="Y76" s="8"/>
    </row>
    <row r="77" spans="2:25" x14ac:dyDescent="0.3">
      <c r="B77" s="7">
        <v>896</v>
      </c>
      <c r="C77" s="5">
        <v>900</v>
      </c>
      <c r="D77" s="5">
        <f t="shared" si="5"/>
        <v>5</v>
      </c>
      <c r="E77" s="5">
        <f t="shared" si="6"/>
        <v>2.5</v>
      </c>
      <c r="F77" s="8">
        <v>1</v>
      </c>
      <c r="H77" s="7"/>
      <c r="I77" s="8"/>
      <c r="K77" s="7"/>
      <c r="N77" s="8"/>
      <c r="P77" s="7"/>
      <c r="R77" s="8"/>
      <c r="T77" s="7"/>
      <c r="V77" s="8"/>
      <c r="X77" s="7"/>
      <c r="Y77" s="8"/>
    </row>
    <row r="78" spans="2:25" x14ac:dyDescent="0.3">
      <c r="B78" s="7">
        <v>903</v>
      </c>
      <c r="C78" s="5">
        <v>904</v>
      </c>
      <c r="D78" s="5">
        <f t="shared" si="5"/>
        <v>2</v>
      </c>
      <c r="E78" s="5">
        <f t="shared" si="6"/>
        <v>1</v>
      </c>
      <c r="F78" s="8">
        <v>1</v>
      </c>
      <c r="H78" s="7"/>
      <c r="I78" s="8"/>
      <c r="K78" s="7"/>
      <c r="N78" s="8"/>
      <c r="P78" s="7"/>
      <c r="R78" s="8"/>
      <c r="T78" s="7"/>
      <c r="V78" s="8"/>
      <c r="X78" s="7"/>
      <c r="Y78" s="8"/>
    </row>
    <row r="79" spans="2:25" x14ac:dyDescent="0.3">
      <c r="B79" s="7">
        <v>910</v>
      </c>
      <c r="C79" s="5">
        <v>910</v>
      </c>
      <c r="D79" s="5">
        <f t="shared" si="5"/>
        <v>1</v>
      </c>
      <c r="E79" s="5">
        <f t="shared" si="6"/>
        <v>0.5</v>
      </c>
      <c r="F79" s="8">
        <v>1</v>
      </c>
      <c r="H79" s="7"/>
      <c r="I79" s="8"/>
      <c r="K79" s="7"/>
      <c r="N79" s="8"/>
      <c r="P79" s="7"/>
      <c r="R79" s="8"/>
      <c r="T79" s="7"/>
      <c r="V79" s="8"/>
      <c r="X79" s="7"/>
      <c r="Y79" s="8"/>
    </row>
    <row r="80" spans="2:25" x14ac:dyDescent="0.3">
      <c r="B80" s="7">
        <v>918</v>
      </c>
      <c r="C80" s="5">
        <v>920</v>
      </c>
      <c r="D80" s="5">
        <f t="shared" si="5"/>
        <v>3</v>
      </c>
      <c r="E80" s="5">
        <f t="shared" si="6"/>
        <v>1.5</v>
      </c>
      <c r="F80" s="8">
        <v>1</v>
      </c>
      <c r="H80" s="7"/>
      <c r="I80" s="8"/>
      <c r="K80" s="7"/>
      <c r="N80" s="8"/>
      <c r="P80" s="7"/>
      <c r="R80" s="8"/>
      <c r="T80" s="7"/>
      <c r="V80" s="8"/>
      <c r="X80" s="7"/>
      <c r="Y80" s="8"/>
    </row>
    <row r="81" spans="2:25" x14ac:dyDescent="0.3">
      <c r="B81" s="7">
        <v>930</v>
      </c>
      <c r="C81" s="5">
        <v>941</v>
      </c>
      <c r="D81" s="5">
        <f t="shared" si="5"/>
        <v>12</v>
      </c>
      <c r="E81" s="5">
        <f t="shared" si="6"/>
        <v>6</v>
      </c>
      <c r="F81" s="8">
        <v>1</v>
      </c>
      <c r="H81" s="7"/>
      <c r="I81" s="8"/>
      <c r="K81" s="7"/>
      <c r="N81" s="8"/>
      <c r="P81" s="7"/>
      <c r="R81" s="8"/>
      <c r="T81" s="7"/>
      <c r="V81" s="8"/>
      <c r="X81" s="7"/>
      <c r="Y81" s="8"/>
    </row>
    <row r="82" spans="2:25" x14ac:dyDescent="0.3">
      <c r="B82" s="7">
        <v>949</v>
      </c>
      <c r="C82" s="5">
        <v>951</v>
      </c>
      <c r="D82" s="5">
        <f t="shared" si="5"/>
        <v>3</v>
      </c>
      <c r="E82" s="5">
        <f t="shared" si="6"/>
        <v>1.5</v>
      </c>
      <c r="F82" s="8">
        <v>1</v>
      </c>
      <c r="H82" s="7"/>
      <c r="I82" s="8"/>
      <c r="K82" s="7"/>
      <c r="N82" s="8"/>
      <c r="P82" s="7"/>
      <c r="R82" s="8"/>
      <c r="T82" s="7"/>
      <c r="V82" s="8"/>
      <c r="X82" s="7"/>
      <c r="Y82" s="8"/>
    </row>
    <row r="83" spans="2:25" x14ac:dyDescent="0.3">
      <c r="B83" s="7">
        <v>954</v>
      </c>
      <c r="C83" s="5">
        <v>958</v>
      </c>
      <c r="D83" s="5">
        <f t="shared" si="5"/>
        <v>5</v>
      </c>
      <c r="E83" s="5">
        <f t="shared" si="6"/>
        <v>2.5</v>
      </c>
      <c r="F83" s="8">
        <v>1</v>
      </c>
      <c r="H83" s="7"/>
      <c r="I83" s="8"/>
      <c r="K83" s="7"/>
      <c r="N83" s="8"/>
      <c r="P83" s="7"/>
      <c r="R83" s="8"/>
      <c r="T83" s="7"/>
      <c r="V83" s="8"/>
      <c r="X83" s="7"/>
      <c r="Y83" s="8"/>
    </row>
    <row r="84" spans="2:25" x14ac:dyDescent="0.3">
      <c r="B84" s="7">
        <v>965</v>
      </c>
      <c r="C84" s="5">
        <v>968</v>
      </c>
      <c r="D84" s="5">
        <f t="shared" si="5"/>
        <v>4</v>
      </c>
      <c r="E84" s="5">
        <f t="shared" si="6"/>
        <v>2</v>
      </c>
      <c r="F84" s="8">
        <v>1</v>
      </c>
      <c r="H84" s="7"/>
      <c r="I84" s="8"/>
      <c r="K84" s="7"/>
      <c r="N84" s="8"/>
      <c r="P84" s="7"/>
      <c r="R84" s="8"/>
      <c r="T84" s="7"/>
      <c r="V84" s="8"/>
      <c r="X84" s="7"/>
      <c r="Y84" s="8"/>
    </row>
    <row r="85" spans="2:25" x14ac:dyDescent="0.3">
      <c r="B85" s="7">
        <v>972</v>
      </c>
      <c r="C85" s="5">
        <v>975</v>
      </c>
      <c r="D85" s="5">
        <f t="shared" si="5"/>
        <v>4</v>
      </c>
      <c r="E85" s="5">
        <f t="shared" si="6"/>
        <v>2</v>
      </c>
      <c r="F85" s="8">
        <v>1</v>
      </c>
      <c r="H85" s="7"/>
      <c r="I85" s="8"/>
      <c r="K85" s="7"/>
      <c r="N85" s="8"/>
      <c r="P85" s="7"/>
      <c r="R85" s="8"/>
      <c r="T85" s="7"/>
      <c r="V85" s="8"/>
      <c r="X85" s="7"/>
      <c r="Y85" s="8"/>
    </row>
    <row r="86" spans="2:25" x14ac:dyDescent="0.3">
      <c r="B86" s="7">
        <v>1036</v>
      </c>
      <c r="C86" s="5">
        <v>1037</v>
      </c>
      <c r="D86" s="5">
        <f t="shared" si="5"/>
        <v>2</v>
      </c>
      <c r="E86" s="5">
        <f t="shared" si="6"/>
        <v>1</v>
      </c>
      <c r="F86" s="8">
        <v>1</v>
      </c>
      <c r="H86" s="7"/>
      <c r="I86" s="8"/>
      <c r="K86" s="7"/>
      <c r="N86" s="8"/>
      <c r="P86" s="7"/>
      <c r="R86" s="8"/>
      <c r="T86" s="7"/>
      <c r="V86" s="8"/>
      <c r="X86" s="7"/>
      <c r="Y86" s="8"/>
    </row>
    <row r="87" spans="2:25" x14ac:dyDescent="0.3">
      <c r="B87" s="7">
        <v>1045</v>
      </c>
      <c r="C87" s="5">
        <v>1046</v>
      </c>
      <c r="D87" s="5">
        <f t="shared" si="5"/>
        <v>2</v>
      </c>
      <c r="E87" s="5">
        <f t="shared" si="6"/>
        <v>1</v>
      </c>
      <c r="F87" s="8">
        <v>1</v>
      </c>
      <c r="H87" s="7"/>
      <c r="I87" s="8"/>
      <c r="K87" s="7"/>
      <c r="N87" s="8"/>
      <c r="P87" s="7"/>
      <c r="R87" s="8"/>
      <c r="T87" s="7"/>
      <c r="V87" s="8"/>
      <c r="X87" s="7"/>
      <c r="Y87" s="8"/>
    </row>
    <row r="88" spans="2:25" x14ac:dyDescent="0.3">
      <c r="B88" s="7">
        <v>1049</v>
      </c>
      <c r="C88" s="5">
        <v>1050</v>
      </c>
      <c r="D88" s="5">
        <f t="shared" si="5"/>
        <v>2</v>
      </c>
      <c r="E88" s="5">
        <f t="shared" si="6"/>
        <v>1</v>
      </c>
      <c r="F88" s="8">
        <v>1</v>
      </c>
      <c r="H88" s="7"/>
      <c r="I88" s="8"/>
      <c r="K88" s="7"/>
      <c r="N88" s="8"/>
      <c r="P88" s="7"/>
      <c r="R88" s="8"/>
      <c r="T88" s="7"/>
      <c r="V88" s="8"/>
      <c r="X88" s="7"/>
      <c r="Y88" s="8"/>
    </row>
    <row r="89" spans="2:25" x14ac:dyDescent="0.3">
      <c r="B89" s="7">
        <v>1064</v>
      </c>
      <c r="C89" s="5">
        <v>1079</v>
      </c>
      <c r="D89" s="5">
        <f t="shared" si="5"/>
        <v>16</v>
      </c>
      <c r="E89" s="5">
        <f t="shared" si="6"/>
        <v>8</v>
      </c>
      <c r="F89" s="8">
        <v>1</v>
      </c>
      <c r="H89" s="7"/>
      <c r="I89" s="8"/>
      <c r="K89" s="7"/>
      <c r="N89" s="8"/>
      <c r="P89" s="7"/>
      <c r="R89" s="8"/>
      <c r="T89" s="7"/>
      <c r="V89" s="8"/>
      <c r="X89" s="7"/>
      <c r="Y89" s="8"/>
    </row>
    <row r="90" spans="2:25" x14ac:dyDescent="0.3">
      <c r="B90" s="7">
        <v>1085</v>
      </c>
      <c r="C90" s="5">
        <v>1086</v>
      </c>
      <c r="D90" s="5">
        <f t="shared" si="5"/>
        <v>2</v>
      </c>
      <c r="E90" s="5">
        <f t="shared" si="6"/>
        <v>1</v>
      </c>
      <c r="F90" s="8">
        <v>1</v>
      </c>
      <c r="H90" s="7"/>
      <c r="I90" s="8"/>
      <c r="K90" s="7"/>
      <c r="N90" s="8"/>
      <c r="P90" s="7"/>
      <c r="R90" s="8"/>
      <c r="T90" s="7"/>
      <c r="V90" s="8"/>
      <c r="X90" s="7"/>
      <c r="Y90" s="8"/>
    </row>
    <row r="91" spans="2:25" x14ac:dyDescent="0.3">
      <c r="B91" s="7">
        <v>1106</v>
      </c>
      <c r="C91" s="5">
        <v>1108</v>
      </c>
      <c r="D91" s="5">
        <f t="shared" si="5"/>
        <v>3</v>
      </c>
      <c r="E91" s="5">
        <f t="shared" si="6"/>
        <v>1.5</v>
      </c>
      <c r="F91" s="8">
        <v>1</v>
      </c>
      <c r="H91" s="7"/>
      <c r="I91" s="8"/>
      <c r="K91" s="7"/>
      <c r="N91" s="8"/>
      <c r="P91" s="7"/>
      <c r="R91" s="8"/>
      <c r="T91" s="7"/>
      <c r="V91" s="8"/>
      <c r="X91" s="7"/>
      <c r="Y91" s="8"/>
    </row>
    <row r="92" spans="2:25" x14ac:dyDescent="0.3">
      <c r="B92" s="7">
        <v>1113</v>
      </c>
      <c r="C92" s="5">
        <v>1121</v>
      </c>
      <c r="D92" s="5">
        <f t="shared" si="5"/>
        <v>9</v>
      </c>
      <c r="E92" s="5">
        <f t="shared" si="6"/>
        <v>4.5</v>
      </c>
      <c r="F92" s="8">
        <v>1</v>
      </c>
      <c r="H92" s="7"/>
      <c r="I92" s="8"/>
      <c r="K92" s="7"/>
      <c r="N92" s="8"/>
      <c r="P92" s="7"/>
      <c r="R92" s="8"/>
      <c r="T92" s="7"/>
      <c r="V92" s="8"/>
      <c r="X92" s="7"/>
      <c r="Y92" s="8"/>
    </row>
    <row r="93" spans="2:25" x14ac:dyDescent="0.3">
      <c r="B93" s="7">
        <v>1137</v>
      </c>
      <c r="C93" s="5">
        <v>1139</v>
      </c>
      <c r="D93" s="5">
        <f t="shared" si="5"/>
        <v>3</v>
      </c>
      <c r="E93" s="5">
        <f t="shared" si="6"/>
        <v>1.5</v>
      </c>
      <c r="F93" s="8">
        <v>1</v>
      </c>
      <c r="H93" s="7"/>
      <c r="I93" s="8"/>
      <c r="K93" s="7"/>
      <c r="N93" s="8"/>
      <c r="P93" s="7"/>
      <c r="R93" s="8"/>
      <c r="T93" s="7"/>
      <c r="V93" s="8"/>
      <c r="X93" s="7"/>
      <c r="Y93" s="8"/>
    </row>
    <row r="94" spans="2:25" x14ac:dyDescent="0.3">
      <c r="B94" s="7">
        <v>1164</v>
      </c>
      <c r="C94" s="5">
        <v>1164</v>
      </c>
      <c r="D94" s="5">
        <f t="shared" si="5"/>
        <v>1</v>
      </c>
      <c r="E94" s="5">
        <f t="shared" si="6"/>
        <v>0.5</v>
      </c>
      <c r="F94" s="8">
        <v>1</v>
      </c>
      <c r="H94" s="7"/>
      <c r="I94" s="8"/>
      <c r="K94" s="7"/>
      <c r="N94" s="8"/>
      <c r="P94" s="7"/>
      <c r="R94" s="8"/>
      <c r="T94" s="7"/>
      <c r="V94" s="8"/>
      <c r="X94" s="7"/>
      <c r="Y94" s="8"/>
    </row>
    <row r="95" spans="2:25" x14ac:dyDescent="0.3">
      <c r="B95" s="7">
        <v>1167</v>
      </c>
      <c r="C95" s="5">
        <v>1172</v>
      </c>
      <c r="D95" s="5">
        <f t="shared" si="5"/>
        <v>6</v>
      </c>
      <c r="E95" s="5">
        <f t="shared" si="6"/>
        <v>3</v>
      </c>
      <c r="F95" s="8">
        <v>1</v>
      </c>
      <c r="H95" s="7"/>
      <c r="I95" s="8"/>
      <c r="K95" s="7"/>
      <c r="N95" s="8"/>
      <c r="P95" s="7"/>
      <c r="R95" s="8"/>
      <c r="T95" s="7"/>
      <c r="V95" s="8"/>
      <c r="X95" s="7"/>
      <c r="Y95" s="8"/>
    </row>
    <row r="96" spans="2:25" x14ac:dyDescent="0.3">
      <c r="B96" s="7">
        <v>1175</v>
      </c>
      <c r="C96" s="5">
        <v>1177</v>
      </c>
      <c r="D96" s="5">
        <f t="shared" si="5"/>
        <v>3</v>
      </c>
      <c r="E96" s="5">
        <f t="shared" si="6"/>
        <v>1.5</v>
      </c>
      <c r="F96" s="8">
        <v>1</v>
      </c>
      <c r="H96" s="7"/>
      <c r="I96" s="8"/>
      <c r="K96" s="7"/>
      <c r="N96" s="8"/>
      <c r="P96" s="7"/>
      <c r="R96" s="8"/>
      <c r="T96" s="7"/>
      <c r="V96" s="8"/>
      <c r="X96" s="7"/>
      <c r="Y96" s="8"/>
    </row>
    <row r="97" spans="2:42" x14ac:dyDescent="0.3">
      <c r="B97" s="7">
        <v>1188</v>
      </c>
      <c r="C97" s="5">
        <v>1193</v>
      </c>
      <c r="D97" s="5">
        <f t="shared" si="5"/>
        <v>6</v>
      </c>
      <c r="E97" s="5">
        <f t="shared" si="6"/>
        <v>3</v>
      </c>
      <c r="F97" s="8">
        <v>1</v>
      </c>
      <c r="H97" s="7"/>
      <c r="I97" s="8"/>
      <c r="K97" s="7"/>
      <c r="N97" s="8"/>
      <c r="P97" s="7"/>
      <c r="R97" s="8"/>
      <c r="T97" s="7"/>
      <c r="V97" s="8"/>
      <c r="X97" s="7"/>
      <c r="Y97" s="8"/>
    </row>
    <row r="98" spans="2:42" x14ac:dyDescent="0.3">
      <c r="B98" s="7">
        <v>1197</v>
      </c>
      <c r="C98" s="5">
        <v>1197</v>
      </c>
      <c r="D98" s="5">
        <f t="shared" si="3"/>
        <v>1</v>
      </c>
      <c r="E98" s="5">
        <f t="shared" si="6"/>
        <v>0.5</v>
      </c>
      <c r="F98" s="8">
        <v>1</v>
      </c>
      <c r="H98" s="7"/>
      <c r="I98" s="8"/>
      <c r="K98" s="7"/>
      <c r="N98" s="8"/>
      <c r="P98" s="7"/>
      <c r="R98" s="8"/>
      <c r="T98" s="7"/>
      <c r="V98" s="8"/>
      <c r="X98" s="7"/>
      <c r="Y98" s="8"/>
    </row>
    <row r="99" spans="2:42" x14ac:dyDescent="0.3">
      <c r="B99" s="7">
        <v>1199</v>
      </c>
      <c r="C99" s="5">
        <v>1200</v>
      </c>
      <c r="D99" s="5">
        <f t="shared" si="3"/>
        <v>2</v>
      </c>
      <c r="E99" s="5">
        <f t="shared" si="6"/>
        <v>1</v>
      </c>
      <c r="F99" s="8">
        <v>1</v>
      </c>
      <c r="H99" s="7"/>
      <c r="I99" s="8"/>
      <c r="K99" s="7"/>
      <c r="N99" s="8"/>
      <c r="P99" s="7"/>
      <c r="R99" s="8"/>
      <c r="T99" s="7"/>
      <c r="V99" s="8"/>
      <c r="X99" s="7"/>
      <c r="Y99" s="8"/>
    </row>
    <row r="100" spans="2:42" x14ac:dyDescent="0.3">
      <c r="B100" s="9"/>
      <c r="C100" s="10"/>
      <c r="D100" s="10"/>
      <c r="E100" s="10"/>
      <c r="F100" s="11"/>
      <c r="H100" s="9"/>
      <c r="I100" s="11"/>
      <c r="K100" s="9"/>
      <c r="L100" s="10"/>
      <c r="M100" s="10"/>
      <c r="N100" s="11"/>
      <c r="P100" s="9"/>
      <c r="Q100" s="10"/>
      <c r="R100" s="11"/>
      <c r="T100" s="9"/>
      <c r="U100" s="10"/>
      <c r="V100" s="11"/>
      <c r="X100" s="9"/>
      <c r="Y100" s="11"/>
    </row>
    <row r="102" spans="2:42" x14ac:dyDescent="0.3">
      <c r="D102" s="5">
        <f>SUM(D4:D100)</f>
        <v>370</v>
      </c>
      <c r="F102" s="5">
        <f>SUM(F4:F100)</f>
        <v>96</v>
      </c>
      <c r="I102" s="5">
        <f>SUM(I4:I100)</f>
        <v>1</v>
      </c>
      <c r="M102" s="5">
        <f>SUM(M4:M100)</f>
        <v>0</v>
      </c>
      <c r="N102" s="5">
        <f>SUM(N4:N100)</f>
        <v>0</v>
      </c>
      <c r="R102" s="5">
        <f>SUM(R4:R100)</f>
        <v>12</v>
      </c>
      <c r="V102" s="5">
        <f>SUM(V4:V100)</f>
        <v>35</v>
      </c>
      <c r="Y102" s="5">
        <f>SUM(Y4:Y100)</f>
        <v>0</v>
      </c>
      <c r="AA102" s="5">
        <f>SUM(AA4:AA100)</f>
        <v>1200</v>
      </c>
      <c r="AB102" s="5">
        <f>AA102-(R102+V102+Y102)</f>
        <v>1153</v>
      </c>
      <c r="AC102" s="6">
        <f>((D102+I102)/AB102)*100</f>
        <v>32.176929748482216</v>
      </c>
      <c r="AD102" s="6">
        <f>100-AC102</f>
        <v>67.823070251517777</v>
      </c>
      <c r="AE102" s="6" t="s">
        <v>33</v>
      </c>
      <c r="AF102" s="6">
        <f>B4/120</f>
        <v>1.6666666666666666E-2</v>
      </c>
      <c r="AG102" s="6">
        <f>H4/120</f>
        <v>8.1333333333333329</v>
      </c>
      <c r="AH102" s="6" t="s">
        <v>32</v>
      </c>
      <c r="AI102" s="6">
        <f>I102</f>
        <v>1</v>
      </c>
      <c r="AJ102" s="6">
        <v>1</v>
      </c>
      <c r="AK102" s="6">
        <f>(AJ102/AI102)*100</f>
        <v>100</v>
      </c>
      <c r="AL102" s="6">
        <f>F102+I102</f>
        <v>97</v>
      </c>
      <c r="AM102" s="6" t="s">
        <v>33</v>
      </c>
      <c r="AN102" s="6" t="s">
        <v>33</v>
      </c>
      <c r="AO102" s="6" t="s">
        <v>33</v>
      </c>
      <c r="AP102" s="6">
        <f>AVERAGE(D4:D99)/2</f>
        <v>1.9270833333333333</v>
      </c>
    </row>
    <row r="104" spans="2:42" x14ac:dyDescent="0.3">
      <c r="B104" s="21" t="s">
        <v>25</v>
      </c>
    </row>
    <row r="105" spans="2:42" x14ac:dyDescent="0.3">
      <c r="B105" s="22" t="s">
        <v>26</v>
      </c>
    </row>
  </sheetData>
  <mergeCells count="6">
    <mergeCell ref="X2:Y2"/>
    <mergeCell ref="B2:F2"/>
    <mergeCell ref="H2:I2"/>
    <mergeCell ref="K2:N2"/>
    <mergeCell ref="P2:R2"/>
    <mergeCell ref="T2:V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AA07A-A754-7745-BF85-6EB98D09140C}">
  <dimension ref="B2:AP42"/>
  <sheetViews>
    <sheetView zoomScale="56" workbookViewId="0">
      <selection activeCell="E4" sqref="E4:E36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23.1640625" style="5" bestFit="1" customWidth="1"/>
    <col min="6" max="6" width="16.1640625" style="5" bestFit="1" customWidth="1"/>
    <col min="7" max="7" width="3.6640625" style="5" customWidth="1"/>
    <col min="8" max="8" width="21.1640625" style="5" bestFit="1" customWidth="1"/>
    <col min="9" max="9" width="14.1640625" style="5" bestFit="1" customWidth="1"/>
    <col min="10" max="10" width="4.83203125" style="5" customWidth="1"/>
    <col min="11" max="11" width="17.5" style="5" bestFit="1" customWidth="1"/>
    <col min="12" max="12" width="16.1640625" style="5" bestFit="1" customWidth="1"/>
    <col min="13" max="13" width="18.1640625" style="5" bestFit="1" customWidth="1"/>
    <col min="14" max="14" width="12.83203125" style="5" bestFit="1" customWidth="1"/>
    <col min="15" max="15" width="4.6640625" style="5" customWidth="1"/>
    <col min="16" max="16" width="17.5" style="5" bestFit="1" customWidth="1"/>
    <col min="17" max="17" width="16.1640625" style="5" bestFit="1" customWidth="1"/>
    <col min="18" max="18" width="18.1640625" style="5" bestFit="1" customWidth="1"/>
    <col min="19" max="19" width="5.83203125" style="5" customWidth="1"/>
    <col min="20" max="20" width="17.5" style="5" bestFit="1" customWidth="1"/>
    <col min="21" max="21" width="16.1640625" style="5" bestFit="1" customWidth="1"/>
    <col min="22" max="22" width="18.1640625" style="5" bestFit="1" customWidth="1"/>
    <col min="23" max="23" width="5" style="5" customWidth="1"/>
    <col min="24" max="24" width="21.1640625" style="5" bestFit="1" customWidth="1"/>
    <col min="25" max="25" width="14.1640625" style="5" bestFit="1" customWidth="1"/>
    <col min="26" max="26" width="5.83203125" style="5" customWidth="1"/>
    <col min="27" max="27" width="40.6640625" style="5" bestFit="1" customWidth="1"/>
    <col min="28" max="28" width="19.6640625" style="5" bestFit="1" customWidth="1"/>
    <col min="29" max="29" width="34.5" style="6" customWidth="1"/>
    <col min="30" max="30" width="20.5" style="6" customWidth="1"/>
    <col min="31" max="31" width="22" style="6" bestFit="1" customWidth="1"/>
    <col min="32" max="32" width="11" style="6" bestFit="1" customWidth="1"/>
    <col min="33" max="33" width="14.1640625" style="6" customWidth="1"/>
    <col min="34" max="34" width="16.83203125" style="6" bestFit="1" customWidth="1"/>
    <col min="35" max="36" width="14.83203125" style="5" bestFit="1" customWidth="1"/>
    <col min="37" max="37" width="13.5" style="5" bestFit="1" customWidth="1"/>
    <col min="38" max="38" width="20.83203125" style="5" bestFit="1" customWidth="1"/>
    <col min="39" max="39" width="29" style="6" bestFit="1" customWidth="1"/>
    <col min="40" max="40" width="27.5" style="5" bestFit="1" customWidth="1"/>
    <col min="41" max="41" width="26.33203125" style="5" bestFit="1" customWidth="1"/>
    <col min="42" max="42" width="18.83203125" style="5" bestFit="1" customWidth="1"/>
    <col min="43" max="16384" width="8.83203125" style="5"/>
  </cols>
  <sheetData>
    <row r="2" spans="2:42" ht="81" customHeight="1" x14ac:dyDescent="0.3">
      <c r="B2" s="26" t="s">
        <v>0</v>
      </c>
      <c r="C2" s="27"/>
      <c r="D2" s="27"/>
      <c r="E2" s="27"/>
      <c r="F2" s="28"/>
      <c r="G2" s="13"/>
      <c r="H2" s="29" t="s">
        <v>4</v>
      </c>
      <c r="I2" s="30"/>
      <c r="J2" s="13"/>
      <c r="K2" s="31" t="s">
        <v>15</v>
      </c>
      <c r="L2" s="32"/>
      <c r="M2" s="32"/>
      <c r="N2" s="33"/>
      <c r="O2" s="13"/>
      <c r="P2" s="34" t="s">
        <v>7</v>
      </c>
      <c r="Q2" s="35"/>
      <c r="R2" s="36"/>
      <c r="S2" s="13"/>
      <c r="T2" s="37" t="s">
        <v>30</v>
      </c>
      <c r="U2" s="38"/>
      <c r="V2" s="39"/>
      <c r="W2" s="13"/>
      <c r="X2" s="24" t="s">
        <v>8</v>
      </c>
      <c r="Y2" s="25"/>
      <c r="Z2" s="13"/>
      <c r="AA2" s="3" t="s">
        <v>17</v>
      </c>
      <c r="AB2" s="3" t="s">
        <v>23</v>
      </c>
      <c r="AC2" s="4" t="s">
        <v>18</v>
      </c>
      <c r="AD2" s="4" t="s">
        <v>20</v>
      </c>
      <c r="AE2" s="4" t="s">
        <v>19</v>
      </c>
      <c r="AF2" s="4" t="s">
        <v>36</v>
      </c>
      <c r="AG2" s="4" t="s">
        <v>10</v>
      </c>
      <c r="AH2" s="4" t="s">
        <v>11</v>
      </c>
      <c r="AI2" s="4" t="s">
        <v>12</v>
      </c>
      <c r="AJ2" s="4" t="s">
        <v>13</v>
      </c>
      <c r="AK2" s="4" t="s">
        <v>21</v>
      </c>
      <c r="AL2" s="3" t="s">
        <v>27</v>
      </c>
      <c r="AM2" s="4" t="s">
        <v>22</v>
      </c>
      <c r="AN2" s="4" t="s">
        <v>28</v>
      </c>
      <c r="AO2" s="4" t="s">
        <v>29</v>
      </c>
      <c r="AP2" s="4" t="s">
        <v>31</v>
      </c>
    </row>
    <row r="3" spans="2:42" s="18" customFormat="1" x14ac:dyDescent="0.3">
      <c r="B3" s="12" t="s">
        <v>1</v>
      </c>
      <c r="C3" s="13" t="s">
        <v>2</v>
      </c>
      <c r="D3" s="13" t="s">
        <v>3</v>
      </c>
      <c r="E3" s="13" t="s">
        <v>37</v>
      </c>
      <c r="F3" s="14" t="s">
        <v>24</v>
      </c>
      <c r="G3" s="13"/>
      <c r="H3" s="12" t="s">
        <v>5</v>
      </c>
      <c r="I3" s="15" t="s">
        <v>6</v>
      </c>
      <c r="J3" s="13"/>
      <c r="K3" s="12" t="s">
        <v>1</v>
      </c>
      <c r="L3" s="13" t="s">
        <v>2</v>
      </c>
      <c r="M3" s="13" t="s">
        <v>3</v>
      </c>
      <c r="N3" s="16" t="s">
        <v>16</v>
      </c>
      <c r="O3" s="17"/>
      <c r="P3" s="12" t="s">
        <v>1</v>
      </c>
      <c r="Q3" s="13" t="s">
        <v>2</v>
      </c>
      <c r="R3" s="15" t="s">
        <v>3</v>
      </c>
      <c r="S3" s="13"/>
      <c r="T3" s="12" t="s">
        <v>1</v>
      </c>
      <c r="U3" s="13" t="s">
        <v>2</v>
      </c>
      <c r="V3" s="15" t="s">
        <v>3</v>
      </c>
      <c r="W3" s="13"/>
      <c r="X3" s="12" t="s">
        <v>5</v>
      </c>
      <c r="Y3" s="15" t="s">
        <v>6</v>
      </c>
      <c r="Z3" s="13"/>
      <c r="AA3" s="13" t="s">
        <v>9</v>
      </c>
      <c r="AC3" s="19"/>
      <c r="AD3" s="19"/>
      <c r="AE3" s="19"/>
      <c r="AF3" s="19"/>
      <c r="AG3" s="19"/>
      <c r="AH3" s="19"/>
      <c r="AM3" s="19"/>
    </row>
    <row r="4" spans="2:42" x14ac:dyDescent="0.3">
      <c r="B4" s="7">
        <v>21</v>
      </c>
      <c r="C4" s="5">
        <v>21</v>
      </c>
      <c r="D4" s="5">
        <f>(C4-B4)+1</f>
        <v>1</v>
      </c>
      <c r="E4" s="5">
        <f>D4/2</f>
        <v>0.5</v>
      </c>
      <c r="F4" s="8">
        <v>1</v>
      </c>
      <c r="H4" s="7">
        <v>456</v>
      </c>
      <c r="I4" s="8">
        <v>1</v>
      </c>
      <c r="K4" s="7"/>
      <c r="N4" s="8"/>
      <c r="P4" s="7">
        <v>457</v>
      </c>
      <c r="Q4" s="5">
        <v>771</v>
      </c>
      <c r="R4" s="8">
        <f>(Q4-P4)+1</f>
        <v>315</v>
      </c>
      <c r="T4" s="7">
        <v>382</v>
      </c>
      <c r="U4" s="5">
        <v>389</v>
      </c>
      <c r="V4" s="8">
        <f>(U4-T4)+1</f>
        <v>8</v>
      </c>
      <c r="X4" s="7">
        <v>772</v>
      </c>
      <c r="Y4" s="8">
        <v>1</v>
      </c>
      <c r="AA4" s="5">
        <v>772</v>
      </c>
    </row>
    <row r="5" spans="2:42" x14ac:dyDescent="0.3">
      <c r="B5" s="7">
        <v>56</v>
      </c>
      <c r="C5" s="5">
        <v>56</v>
      </c>
      <c r="D5" s="5">
        <f t="shared" ref="D5:D22" si="0">(C5-B5)+1</f>
        <v>1</v>
      </c>
      <c r="E5" s="5">
        <f t="shared" ref="E5:E36" si="1">D5/2</f>
        <v>0.5</v>
      </c>
      <c r="F5" s="8">
        <v>1</v>
      </c>
      <c r="H5" s="7"/>
      <c r="I5" s="8"/>
      <c r="K5" s="7"/>
      <c r="N5" s="8"/>
      <c r="P5" s="7"/>
      <c r="R5" s="8"/>
      <c r="T5" s="7">
        <v>440</v>
      </c>
      <c r="U5" s="5">
        <v>446</v>
      </c>
      <c r="V5" s="8">
        <f>(U5-T5)+1</f>
        <v>7</v>
      </c>
      <c r="X5" s="7"/>
      <c r="Y5" s="8"/>
    </row>
    <row r="6" spans="2:42" x14ac:dyDescent="0.3">
      <c r="B6" s="7">
        <v>62</v>
      </c>
      <c r="C6" s="5">
        <v>65</v>
      </c>
      <c r="D6" s="5">
        <f t="shared" si="0"/>
        <v>4</v>
      </c>
      <c r="E6" s="5">
        <f t="shared" si="1"/>
        <v>2</v>
      </c>
      <c r="F6" s="8">
        <v>1</v>
      </c>
      <c r="H6" s="7"/>
      <c r="I6" s="8"/>
      <c r="K6" s="7"/>
      <c r="N6" s="8"/>
      <c r="P6" s="7"/>
      <c r="R6" s="8"/>
      <c r="T6" s="7"/>
      <c r="V6" s="8"/>
      <c r="X6" s="7"/>
      <c r="Y6" s="8"/>
    </row>
    <row r="7" spans="2:42" x14ac:dyDescent="0.3">
      <c r="B7" s="7">
        <v>70</v>
      </c>
      <c r="C7" s="5">
        <v>120</v>
      </c>
      <c r="D7" s="5">
        <f t="shared" si="0"/>
        <v>51</v>
      </c>
      <c r="E7" s="5">
        <f t="shared" si="1"/>
        <v>25.5</v>
      </c>
      <c r="F7" s="8">
        <v>1</v>
      </c>
      <c r="H7" s="7"/>
      <c r="I7" s="8"/>
      <c r="K7" s="7"/>
      <c r="N7" s="8"/>
      <c r="P7" s="7"/>
      <c r="R7" s="8"/>
      <c r="T7" s="7"/>
      <c r="V7" s="8"/>
      <c r="X7" s="7"/>
      <c r="Y7" s="8"/>
    </row>
    <row r="8" spans="2:42" x14ac:dyDescent="0.3">
      <c r="B8" s="7">
        <v>148</v>
      </c>
      <c r="C8" s="5">
        <v>148</v>
      </c>
      <c r="D8" s="5">
        <f t="shared" si="0"/>
        <v>1</v>
      </c>
      <c r="E8" s="5">
        <f t="shared" si="1"/>
        <v>0.5</v>
      </c>
      <c r="F8" s="8">
        <v>1</v>
      </c>
      <c r="H8" s="7"/>
      <c r="I8" s="8"/>
      <c r="K8" s="7"/>
      <c r="N8" s="8"/>
      <c r="P8" s="7"/>
      <c r="R8" s="8"/>
      <c r="T8" s="7"/>
      <c r="V8" s="8"/>
      <c r="X8" s="7"/>
      <c r="Y8" s="8"/>
    </row>
    <row r="9" spans="2:42" x14ac:dyDescent="0.3">
      <c r="B9" s="7">
        <v>150</v>
      </c>
      <c r="C9" s="5">
        <v>151</v>
      </c>
      <c r="D9" s="5">
        <f t="shared" si="0"/>
        <v>2</v>
      </c>
      <c r="E9" s="5">
        <f t="shared" si="1"/>
        <v>1</v>
      </c>
      <c r="F9" s="8">
        <v>1</v>
      </c>
      <c r="H9" s="7"/>
      <c r="I9" s="8"/>
      <c r="K9" s="7"/>
      <c r="N9" s="8"/>
      <c r="P9" s="7"/>
      <c r="R9" s="8"/>
      <c r="T9" s="7"/>
      <c r="V9" s="8"/>
      <c r="X9" s="7"/>
      <c r="Y9" s="8"/>
    </row>
    <row r="10" spans="2:42" x14ac:dyDescent="0.3">
      <c r="B10" s="7">
        <v>168</v>
      </c>
      <c r="C10" s="5">
        <v>170</v>
      </c>
      <c r="D10" s="5">
        <f t="shared" si="0"/>
        <v>3</v>
      </c>
      <c r="E10" s="5">
        <f t="shared" si="1"/>
        <v>1.5</v>
      </c>
      <c r="F10" s="8">
        <v>1</v>
      </c>
      <c r="H10" s="7"/>
      <c r="I10" s="8"/>
      <c r="K10" s="7"/>
      <c r="N10" s="8"/>
      <c r="P10" s="7"/>
      <c r="R10" s="8"/>
      <c r="T10" s="7"/>
      <c r="V10" s="8"/>
      <c r="X10" s="7"/>
      <c r="Y10" s="8"/>
    </row>
    <row r="11" spans="2:42" x14ac:dyDescent="0.3">
      <c r="B11" s="7">
        <v>173</v>
      </c>
      <c r="C11" s="5">
        <v>175</v>
      </c>
      <c r="D11" s="5">
        <f t="shared" si="0"/>
        <v>3</v>
      </c>
      <c r="E11" s="5">
        <f t="shared" si="1"/>
        <v>1.5</v>
      </c>
      <c r="F11" s="8">
        <v>1</v>
      </c>
      <c r="H11" s="7"/>
      <c r="I11" s="8"/>
      <c r="K11" s="7"/>
      <c r="N11" s="8"/>
      <c r="P11" s="7"/>
      <c r="R11" s="8"/>
      <c r="T11" s="7"/>
      <c r="V11" s="8"/>
      <c r="X11" s="7"/>
      <c r="Y11" s="8"/>
    </row>
    <row r="12" spans="2:42" x14ac:dyDescent="0.3">
      <c r="B12" s="7">
        <v>195</v>
      </c>
      <c r="C12" s="5">
        <v>195</v>
      </c>
      <c r="D12" s="5">
        <f t="shared" si="0"/>
        <v>1</v>
      </c>
      <c r="E12" s="5">
        <f t="shared" si="1"/>
        <v>0.5</v>
      </c>
      <c r="F12" s="8">
        <v>1</v>
      </c>
      <c r="H12" s="7"/>
      <c r="I12" s="8"/>
      <c r="K12" s="7"/>
      <c r="N12" s="8"/>
      <c r="P12" s="7"/>
      <c r="R12" s="8"/>
      <c r="T12" s="7"/>
      <c r="V12" s="8"/>
      <c r="X12" s="7"/>
      <c r="Y12" s="8"/>
    </row>
    <row r="13" spans="2:42" x14ac:dyDescent="0.3">
      <c r="B13" s="7">
        <v>199</v>
      </c>
      <c r="C13" s="5">
        <v>201</v>
      </c>
      <c r="D13" s="5">
        <f t="shared" si="0"/>
        <v>3</v>
      </c>
      <c r="E13" s="5">
        <f t="shared" si="1"/>
        <v>1.5</v>
      </c>
      <c r="F13" s="8">
        <v>1</v>
      </c>
      <c r="H13" s="7"/>
      <c r="I13" s="8"/>
      <c r="K13" s="7"/>
      <c r="N13" s="8"/>
      <c r="P13" s="7"/>
      <c r="R13" s="8"/>
      <c r="T13" s="7"/>
      <c r="V13" s="8"/>
      <c r="X13" s="7"/>
      <c r="Y13" s="8"/>
    </row>
    <row r="14" spans="2:42" x14ac:dyDescent="0.3">
      <c r="B14" s="7">
        <v>202</v>
      </c>
      <c r="C14" s="5">
        <v>203</v>
      </c>
      <c r="D14" s="5">
        <f t="shared" si="0"/>
        <v>2</v>
      </c>
      <c r="E14" s="5">
        <f t="shared" si="1"/>
        <v>1</v>
      </c>
      <c r="F14" s="8">
        <v>1</v>
      </c>
      <c r="H14" s="7"/>
      <c r="I14" s="8"/>
      <c r="K14" s="7"/>
      <c r="N14" s="8"/>
      <c r="P14" s="7"/>
      <c r="R14" s="8"/>
      <c r="T14" s="7"/>
      <c r="V14" s="8"/>
      <c r="X14" s="7"/>
      <c r="Y14" s="8"/>
    </row>
    <row r="15" spans="2:42" x14ac:dyDescent="0.3">
      <c r="B15" s="7">
        <v>206</v>
      </c>
      <c r="C15" s="5">
        <v>210</v>
      </c>
      <c r="D15" s="5">
        <f t="shared" si="0"/>
        <v>5</v>
      </c>
      <c r="E15" s="5">
        <f t="shared" si="1"/>
        <v>2.5</v>
      </c>
      <c r="F15" s="8">
        <v>1</v>
      </c>
      <c r="H15" s="7"/>
      <c r="I15" s="8"/>
      <c r="K15" s="7"/>
      <c r="N15" s="8"/>
      <c r="P15" s="7"/>
      <c r="R15" s="8"/>
      <c r="T15" s="7"/>
      <c r="V15" s="8"/>
      <c r="X15" s="7"/>
      <c r="Y15" s="8"/>
    </row>
    <row r="16" spans="2:42" x14ac:dyDescent="0.3">
      <c r="B16" s="7">
        <v>217</v>
      </c>
      <c r="C16" s="5">
        <v>217</v>
      </c>
      <c r="D16" s="5">
        <f t="shared" si="0"/>
        <v>1</v>
      </c>
      <c r="E16" s="5">
        <f t="shared" si="1"/>
        <v>0.5</v>
      </c>
      <c r="F16" s="8">
        <v>1</v>
      </c>
      <c r="H16" s="7"/>
      <c r="I16" s="8"/>
      <c r="K16" s="7"/>
      <c r="N16" s="8"/>
      <c r="P16" s="7"/>
      <c r="R16" s="8"/>
      <c r="T16" s="7"/>
      <c r="V16" s="8"/>
      <c r="X16" s="7"/>
      <c r="Y16" s="8"/>
    </row>
    <row r="17" spans="2:25" x14ac:dyDescent="0.3">
      <c r="B17" s="7">
        <v>219</v>
      </c>
      <c r="C17" s="5">
        <v>220</v>
      </c>
      <c r="D17" s="5">
        <f t="shared" si="0"/>
        <v>2</v>
      </c>
      <c r="E17" s="5">
        <f t="shared" si="1"/>
        <v>1</v>
      </c>
      <c r="F17" s="8">
        <v>1</v>
      </c>
      <c r="H17" s="7"/>
      <c r="I17" s="8"/>
      <c r="K17" s="7"/>
      <c r="N17" s="8"/>
      <c r="P17" s="7"/>
      <c r="R17" s="8"/>
      <c r="T17" s="7"/>
      <c r="V17" s="8"/>
      <c r="X17" s="7"/>
      <c r="Y17" s="8"/>
    </row>
    <row r="18" spans="2:25" x14ac:dyDescent="0.3">
      <c r="B18" s="7">
        <v>224</v>
      </c>
      <c r="C18" s="5">
        <v>226</v>
      </c>
      <c r="D18" s="5">
        <f t="shared" si="0"/>
        <v>3</v>
      </c>
      <c r="E18" s="5">
        <f t="shared" si="1"/>
        <v>1.5</v>
      </c>
      <c r="F18" s="8">
        <v>1</v>
      </c>
      <c r="H18" s="7"/>
      <c r="I18" s="8"/>
      <c r="K18" s="7"/>
      <c r="N18" s="8"/>
      <c r="P18" s="7"/>
      <c r="R18" s="8"/>
      <c r="T18" s="7"/>
      <c r="V18" s="8"/>
      <c r="X18" s="7"/>
      <c r="Y18" s="8"/>
    </row>
    <row r="19" spans="2:25" x14ac:dyDescent="0.3">
      <c r="B19" s="7">
        <v>228</v>
      </c>
      <c r="C19" s="5">
        <v>240</v>
      </c>
      <c r="D19" s="5">
        <f t="shared" si="0"/>
        <v>13</v>
      </c>
      <c r="E19" s="5">
        <f t="shared" si="1"/>
        <v>6.5</v>
      </c>
      <c r="F19" s="8">
        <v>1</v>
      </c>
      <c r="H19" s="7"/>
      <c r="I19" s="8"/>
      <c r="K19" s="7"/>
      <c r="N19" s="8"/>
      <c r="P19" s="7"/>
      <c r="R19" s="8"/>
      <c r="T19" s="7"/>
      <c r="V19" s="8"/>
      <c r="X19" s="7"/>
      <c r="Y19" s="8"/>
    </row>
    <row r="20" spans="2:25" x14ac:dyDescent="0.3">
      <c r="B20" s="7">
        <v>243</v>
      </c>
      <c r="C20" s="5">
        <v>243</v>
      </c>
      <c r="D20" s="5">
        <f t="shared" si="0"/>
        <v>1</v>
      </c>
      <c r="E20" s="5">
        <f t="shared" si="1"/>
        <v>0.5</v>
      </c>
      <c r="F20" s="8">
        <v>1</v>
      </c>
      <c r="H20" s="7"/>
      <c r="I20" s="8"/>
      <c r="K20" s="7"/>
      <c r="N20" s="8"/>
      <c r="P20" s="7"/>
      <c r="R20" s="8"/>
      <c r="T20" s="7"/>
      <c r="V20" s="8"/>
      <c r="X20" s="7"/>
      <c r="Y20" s="8"/>
    </row>
    <row r="21" spans="2:25" x14ac:dyDescent="0.3">
      <c r="B21" s="7">
        <v>247</v>
      </c>
      <c r="C21" s="5">
        <v>253</v>
      </c>
      <c r="D21" s="5">
        <f t="shared" si="0"/>
        <v>7</v>
      </c>
      <c r="E21" s="5">
        <f t="shared" si="1"/>
        <v>3.5</v>
      </c>
      <c r="F21" s="8">
        <v>1</v>
      </c>
      <c r="H21" s="7"/>
      <c r="I21" s="8"/>
      <c r="K21" s="7"/>
      <c r="N21" s="8"/>
      <c r="P21" s="7"/>
      <c r="R21" s="8"/>
      <c r="T21" s="7"/>
      <c r="V21" s="8"/>
      <c r="X21" s="7"/>
      <c r="Y21" s="8"/>
    </row>
    <row r="22" spans="2:25" x14ac:dyDescent="0.3">
      <c r="B22" s="7">
        <v>256</v>
      </c>
      <c r="C22" s="5">
        <v>259</v>
      </c>
      <c r="D22" s="5">
        <f t="shared" si="0"/>
        <v>4</v>
      </c>
      <c r="E22" s="5">
        <f t="shared" si="1"/>
        <v>2</v>
      </c>
      <c r="F22" s="8">
        <v>1</v>
      </c>
      <c r="H22" s="7"/>
      <c r="I22" s="8"/>
      <c r="K22" s="7"/>
      <c r="N22" s="8"/>
      <c r="P22" s="7"/>
      <c r="R22" s="8"/>
      <c r="T22" s="7"/>
      <c r="V22" s="8"/>
      <c r="X22" s="7"/>
      <c r="Y22" s="8"/>
    </row>
    <row r="23" spans="2:25" x14ac:dyDescent="0.3">
      <c r="B23" s="7">
        <v>264</v>
      </c>
      <c r="C23" s="5">
        <v>264</v>
      </c>
      <c r="D23" s="5">
        <f t="shared" ref="D23:D36" si="2">(C23-B23)+1</f>
        <v>1</v>
      </c>
      <c r="E23" s="5">
        <f t="shared" si="1"/>
        <v>0.5</v>
      </c>
      <c r="F23" s="8">
        <v>1</v>
      </c>
      <c r="H23" s="7"/>
      <c r="I23" s="8"/>
      <c r="K23" s="7"/>
      <c r="N23" s="8"/>
      <c r="P23" s="7"/>
      <c r="R23" s="8"/>
      <c r="T23" s="7"/>
      <c r="V23" s="8"/>
      <c r="X23" s="7"/>
      <c r="Y23" s="8"/>
    </row>
    <row r="24" spans="2:25" x14ac:dyDescent="0.3">
      <c r="B24" s="7">
        <v>270</v>
      </c>
      <c r="C24" s="5">
        <v>282</v>
      </c>
      <c r="D24" s="5">
        <f t="shared" si="2"/>
        <v>13</v>
      </c>
      <c r="E24" s="5">
        <f t="shared" si="1"/>
        <v>6.5</v>
      </c>
      <c r="F24" s="8">
        <v>1</v>
      </c>
      <c r="H24" s="7"/>
      <c r="I24" s="8"/>
      <c r="K24" s="7"/>
      <c r="N24" s="8"/>
      <c r="P24" s="7"/>
      <c r="R24" s="8"/>
      <c r="T24" s="7"/>
      <c r="V24" s="8"/>
      <c r="X24" s="7"/>
      <c r="Y24" s="8"/>
    </row>
    <row r="25" spans="2:25" x14ac:dyDescent="0.3">
      <c r="B25" s="7">
        <v>296</v>
      </c>
      <c r="C25" s="5">
        <v>296</v>
      </c>
      <c r="D25" s="5">
        <f t="shared" si="2"/>
        <v>1</v>
      </c>
      <c r="E25" s="5">
        <f t="shared" si="1"/>
        <v>0.5</v>
      </c>
      <c r="F25" s="8">
        <v>1</v>
      </c>
      <c r="H25" s="7"/>
      <c r="I25" s="8"/>
      <c r="K25" s="7"/>
      <c r="N25" s="8"/>
      <c r="P25" s="7"/>
      <c r="R25" s="8"/>
      <c r="T25" s="7"/>
      <c r="V25" s="8"/>
      <c r="X25" s="7"/>
      <c r="Y25" s="8"/>
    </row>
    <row r="26" spans="2:25" x14ac:dyDescent="0.3">
      <c r="B26" s="7">
        <v>302</v>
      </c>
      <c r="C26" s="5">
        <v>303</v>
      </c>
      <c r="D26" s="5">
        <f t="shared" si="2"/>
        <v>2</v>
      </c>
      <c r="E26" s="5">
        <f t="shared" si="1"/>
        <v>1</v>
      </c>
      <c r="F26" s="8">
        <v>1</v>
      </c>
      <c r="H26" s="7"/>
      <c r="I26" s="8"/>
      <c r="K26" s="7"/>
      <c r="N26" s="8"/>
      <c r="P26" s="7"/>
      <c r="R26" s="8"/>
      <c r="T26" s="7"/>
      <c r="V26" s="8"/>
      <c r="X26" s="7"/>
      <c r="Y26" s="8"/>
    </row>
    <row r="27" spans="2:25" x14ac:dyDescent="0.3">
      <c r="B27" s="7">
        <v>308</v>
      </c>
      <c r="C27" s="5">
        <v>309</v>
      </c>
      <c r="D27" s="5">
        <f t="shared" si="2"/>
        <v>2</v>
      </c>
      <c r="E27" s="5">
        <f t="shared" si="1"/>
        <v>1</v>
      </c>
      <c r="F27" s="8">
        <v>1</v>
      </c>
      <c r="H27" s="7"/>
      <c r="I27" s="8"/>
      <c r="K27" s="7"/>
      <c r="N27" s="8"/>
      <c r="P27" s="7"/>
      <c r="R27" s="8"/>
      <c r="T27" s="7"/>
      <c r="V27" s="8"/>
      <c r="X27" s="7"/>
      <c r="Y27" s="8"/>
    </row>
    <row r="28" spans="2:25" x14ac:dyDescent="0.3">
      <c r="B28" s="7">
        <v>315</v>
      </c>
      <c r="C28" s="5">
        <v>319</v>
      </c>
      <c r="D28" s="5">
        <f t="shared" si="2"/>
        <v>5</v>
      </c>
      <c r="E28" s="5">
        <f t="shared" si="1"/>
        <v>2.5</v>
      </c>
      <c r="F28" s="8">
        <v>1</v>
      </c>
      <c r="H28" s="7"/>
      <c r="I28" s="8"/>
      <c r="K28" s="7"/>
      <c r="N28" s="8"/>
      <c r="P28" s="7"/>
      <c r="R28" s="8"/>
      <c r="T28" s="7"/>
      <c r="V28" s="8"/>
      <c r="X28" s="7"/>
      <c r="Y28" s="8"/>
    </row>
    <row r="29" spans="2:25" x14ac:dyDescent="0.3">
      <c r="B29" s="7">
        <v>321</v>
      </c>
      <c r="C29" s="5">
        <v>326</v>
      </c>
      <c r="D29" s="5">
        <f t="shared" si="2"/>
        <v>6</v>
      </c>
      <c r="E29" s="5">
        <f t="shared" si="1"/>
        <v>3</v>
      </c>
      <c r="F29" s="8">
        <v>1</v>
      </c>
      <c r="H29" s="7"/>
      <c r="I29" s="8"/>
      <c r="K29" s="7"/>
      <c r="N29" s="8"/>
      <c r="P29" s="7"/>
      <c r="R29" s="8"/>
      <c r="T29" s="7"/>
      <c r="V29" s="8"/>
      <c r="X29" s="7"/>
      <c r="Y29" s="8"/>
    </row>
    <row r="30" spans="2:25" x14ac:dyDescent="0.3">
      <c r="B30" s="7">
        <v>329</v>
      </c>
      <c r="C30" s="5">
        <v>340</v>
      </c>
      <c r="D30" s="5">
        <f t="shared" si="2"/>
        <v>12</v>
      </c>
      <c r="E30" s="5">
        <f t="shared" si="1"/>
        <v>6</v>
      </c>
      <c r="F30" s="8">
        <v>1</v>
      </c>
      <c r="H30" s="7"/>
      <c r="I30" s="8"/>
      <c r="K30" s="7"/>
      <c r="N30" s="8"/>
      <c r="P30" s="7"/>
      <c r="R30" s="8"/>
      <c r="T30" s="7"/>
      <c r="V30" s="8"/>
      <c r="X30" s="7"/>
      <c r="Y30" s="8"/>
    </row>
    <row r="31" spans="2:25" x14ac:dyDescent="0.3">
      <c r="B31" s="7">
        <v>357</v>
      </c>
      <c r="C31" s="5">
        <v>357</v>
      </c>
      <c r="D31" s="5">
        <f t="shared" si="2"/>
        <v>1</v>
      </c>
      <c r="E31" s="5">
        <f t="shared" si="1"/>
        <v>0.5</v>
      </c>
      <c r="F31" s="8">
        <v>1</v>
      </c>
      <c r="H31" s="7"/>
      <c r="I31" s="8"/>
      <c r="K31" s="7"/>
      <c r="N31" s="8"/>
      <c r="P31" s="7"/>
      <c r="R31" s="8"/>
      <c r="T31" s="7"/>
      <c r="V31" s="8"/>
      <c r="X31" s="7"/>
      <c r="Y31" s="8"/>
    </row>
    <row r="32" spans="2:25" x14ac:dyDescent="0.3">
      <c r="B32" s="7">
        <v>369</v>
      </c>
      <c r="C32" s="5">
        <v>371</v>
      </c>
      <c r="D32" s="5">
        <f t="shared" si="2"/>
        <v>3</v>
      </c>
      <c r="E32" s="5">
        <f t="shared" si="1"/>
        <v>1.5</v>
      </c>
      <c r="F32" s="8">
        <v>1</v>
      </c>
      <c r="H32" s="7"/>
      <c r="I32" s="8"/>
      <c r="K32" s="7"/>
      <c r="N32" s="8"/>
      <c r="P32" s="7"/>
      <c r="R32" s="8"/>
      <c r="T32" s="7"/>
      <c r="V32" s="8"/>
      <c r="X32" s="7"/>
      <c r="Y32" s="8"/>
    </row>
    <row r="33" spans="2:42" x14ac:dyDescent="0.3">
      <c r="B33" s="7">
        <v>380</v>
      </c>
      <c r="C33" s="5">
        <v>381</v>
      </c>
      <c r="D33" s="5">
        <f t="shared" si="2"/>
        <v>2</v>
      </c>
      <c r="E33" s="5">
        <f t="shared" si="1"/>
        <v>1</v>
      </c>
      <c r="F33" s="8">
        <v>1</v>
      </c>
      <c r="H33" s="7"/>
      <c r="I33" s="8"/>
      <c r="K33" s="7"/>
      <c r="N33" s="8"/>
      <c r="P33" s="7"/>
      <c r="R33" s="8"/>
      <c r="T33" s="7"/>
      <c r="V33" s="8"/>
      <c r="X33" s="7"/>
      <c r="Y33" s="8"/>
    </row>
    <row r="34" spans="2:42" x14ac:dyDescent="0.3">
      <c r="B34" s="7">
        <v>399</v>
      </c>
      <c r="C34" s="5">
        <v>410</v>
      </c>
      <c r="D34" s="5">
        <f t="shared" si="2"/>
        <v>12</v>
      </c>
      <c r="E34" s="5">
        <f t="shared" si="1"/>
        <v>6</v>
      </c>
      <c r="F34" s="8">
        <v>1</v>
      </c>
      <c r="H34" s="7"/>
      <c r="I34" s="8"/>
      <c r="K34" s="7"/>
      <c r="N34" s="8"/>
      <c r="P34" s="7"/>
      <c r="R34" s="8"/>
      <c r="T34" s="7"/>
      <c r="V34" s="8"/>
      <c r="X34" s="7"/>
      <c r="Y34" s="8"/>
    </row>
    <row r="35" spans="2:42" x14ac:dyDescent="0.3">
      <c r="B35" s="7">
        <v>434</v>
      </c>
      <c r="C35" s="5">
        <v>439</v>
      </c>
      <c r="D35" s="5">
        <f t="shared" si="2"/>
        <v>6</v>
      </c>
      <c r="E35" s="5">
        <f t="shared" si="1"/>
        <v>3</v>
      </c>
      <c r="F35" s="8">
        <v>1</v>
      </c>
      <c r="H35" s="7"/>
      <c r="I35" s="8"/>
      <c r="K35" s="7"/>
      <c r="N35" s="8"/>
      <c r="P35" s="7"/>
      <c r="R35" s="8"/>
      <c r="T35" s="7"/>
      <c r="V35" s="8"/>
      <c r="X35" s="7"/>
      <c r="Y35" s="8"/>
    </row>
    <row r="36" spans="2:42" x14ac:dyDescent="0.3">
      <c r="B36" s="7">
        <v>447</v>
      </c>
      <c r="C36" s="5">
        <v>455</v>
      </c>
      <c r="D36" s="5">
        <f t="shared" si="2"/>
        <v>9</v>
      </c>
      <c r="E36" s="5">
        <f t="shared" si="1"/>
        <v>4.5</v>
      </c>
      <c r="F36" s="8">
        <v>1</v>
      </c>
      <c r="H36" s="7"/>
      <c r="I36" s="8"/>
      <c r="K36" s="7"/>
      <c r="N36" s="8"/>
      <c r="P36" s="7"/>
      <c r="R36" s="8"/>
      <c r="T36" s="7"/>
      <c r="V36" s="8"/>
      <c r="X36" s="7"/>
      <c r="Y36" s="8"/>
    </row>
    <row r="37" spans="2:42" x14ac:dyDescent="0.3">
      <c r="B37" s="9"/>
      <c r="C37" s="10"/>
      <c r="D37" s="10"/>
      <c r="E37" s="10"/>
      <c r="F37" s="11"/>
      <c r="H37" s="9"/>
      <c r="I37" s="11"/>
      <c r="K37" s="9"/>
      <c r="L37" s="10"/>
      <c r="M37" s="10"/>
      <c r="N37" s="11"/>
      <c r="P37" s="9"/>
      <c r="Q37" s="10"/>
      <c r="R37" s="11"/>
      <c r="T37" s="9"/>
      <c r="U37" s="10"/>
      <c r="V37" s="11"/>
      <c r="X37" s="9"/>
      <c r="Y37" s="11"/>
    </row>
    <row r="39" spans="2:42" x14ac:dyDescent="0.3">
      <c r="D39" s="5">
        <f>SUM(D4:D37)</f>
        <v>183</v>
      </c>
      <c r="F39" s="5">
        <f>SUM(F4:F37)</f>
        <v>33</v>
      </c>
      <c r="I39" s="5">
        <f>SUM(I4:I37)</f>
        <v>1</v>
      </c>
      <c r="M39" s="5">
        <f>SUM(M4:M37)</f>
        <v>0</v>
      </c>
      <c r="N39" s="5">
        <f>SUM(N4:N37)</f>
        <v>0</v>
      </c>
      <c r="R39" s="5">
        <f>SUM(R4:R37)</f>
        <v>315</v>
      </c>
      <c r="V39" s="5">
        <f>SUM(V4:V37)</f>
        <v>15</v>
      </c>
      <c r="Y39" s="5">
        <f>SUM(Y4:Y37)</f>
        <v>1</v>
      </c>
      <c r="AA39" s="5">
        <f>SUM(AA4:AA37)</f>
        <v>772</v>
      </c>
      <c r="AB39" s="5">
        <f>AA39-(R39+V39+Y39)</f>
        <v>441</v>
      </c>
      <c r="AC39" s="6">
        <f>((D39+I39)/AB39)*100</f>
        <v>41.723356009070294</v>
      </c>
      <c r="AD39" s="6">
        <f>100-AC39</f>
        <v>58.276643990929706</v>
      </c>
      <c r="AE39" s="6" t="s">
        <v>33</v>
      </c>
      <c r="AF39" s="6">
        <f>B4/120</f>
        <v>0.17499999999999999</v>
      </c>
      <c r="AG39" s="6">
        <f>H4/120</f>
        <v>3.8</v>
      </c>
      <c r="AH39" s="6">
        <f>R4/120</f>
        <v>2.625</v>
      </c>
      <c r="AI39" s="6">
        <f>I39</f>
        <v>1</v>
      </c>
      <c r="AJ39" s="6">
        <v>0</v>
      </c>
      <c r="AK39" s="6">
        <f>(AJ39/AI39)*100</f>
        <v>0</v>
      </c>
      <c r="AL39" s="6">
        <f>F39+I39</f>
        <v>34</v>
      </c>
      <c r="AM39" s="6" t="s">
        <v>33</v>
      </c>
      <c r="AN39" s="6" t="s">
        <v>33</v>
      </c>
      <c r="AO39" s="6" t="s">
        <v>33</v>
      </c>
      <c r="AP39" s="6">
        <f>AVERAGE(D4:D36)/2</f>
        <v>2.7727272727272729</v>
      </c>
    </row>
    <row r="41" spans="2:42" x14ac:dyDescent="0.3">
      <c r="B41" s="21" t="s">
        <v>25</v>
      </c>
    </row>
    <row r="42" spans="2:42" x14ac:dyDescent="0.3">
      <c r="B42" s="22" t="s">
        <v>26</v>
      </c>
    </row>
  </sheetData>
  <mergeCells count="6">
    <mergeCell ref="X2:Y2"/>
    <mergeCell ref="B2:F2"/>
    <mergeCell ref="H2:I2"/>
    <mergeCell ref="K2:N2"/>
    <mergeCell ref="P2:R2"/>
    <mergeCell ref="T2:V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97BCB-AABA-5E46-B7AC-05A7AF650DB1}">
  <dimension ref="B2:AP45"/>
  <sheetViews>
    <sheetView tabSelected="1" zoomScale="56" workbookViewId="0">
      <selection activeCell="E4" sqref="E4:E39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23.1640625" style="5" bestFit="1" customWidth="1"/>
    <col min="6" max="6" width="16.1640625" style="5" bestFit="1" customWidth="1"/>
    <col min="7" max="7" width="3.6640625" style="5" customWidth="1"/>
    <col min="8" max="8" width="21.1640625" style="5" bestFit="1" customWidth="1"/>
    <col min="9" max="9" width="14.1640625" style="5" bestFit="1" customWidth="1"/>
    <col min="10" max="10" width="4.83203125" style="5" customWidth="1"/>
    <col min="11" max="11" width="17.5" style="5" bestFit="1" customWidth="1"/>
    <col min="12" max="12" width="16.1640625" style="5" bestFit="1" customWidth="1"/>
    <col min="13" max="13" width="18.1640625" style="5" bestFit="1" customWidth="1"/>
    <col min="14" max="14" width="12.83203125" style="5" bestFit="1" customWidth="1"/>
    <col min="15" max="15" width="4.6640625" style="5" customWidth="1"/>
    <col min="16" max="16" width="17.5" style="5" bestFit="1" customWidth="1"/>
    <col min="17" max="17" width="16.1640625" style="5" bestFit="1" customWidth="1"/>
    <col min="18" max="18" width="18.1640625" style="5" bestFit="1" customWidth="1"/>
    <col min="19" max="19" width="5.83203125" style="5" customWidth="1"/>
    <col min="20" max="20" width="17.5" style="5" bestFit="1" customWidth="1"/>
    <col min="21" max="21" width="16.1640625" style="5" bestFit="1" customWidth="1"/>
    <col min="22" max="22" width="18.1640625" style="5" bestFit="1" customWidth="1"/>
    <col min="23" max="23" width="5" style="5" customWidth="1"/>
    <col min="24" max="24" width="21.1640625" style="5" bestFit="1" customWidth="1"/>
    <col min="25" max="25" width="14.1640625" style="5" bestFit="1" customWidth="1"/>
    <col min="26" max="26" width="5.83203125" style="5" customWidth="1"/>
    <col min="27" max="27" width="40.6640625" style="5" bestFit="1" customWidth="1"/>
    <col min="28" max="28" width="19.6640625" style="5" bestFit="1" customWidth="1"/>
    <col min="29" max="29" width="34.5" style="6" customWidth="1"/>
    <col min="30" max="30" width="20.5" style="6" customWidth="1"/>
    <col min="31" max="31" width="22" style="6" bestFit="1" customWidth="1"/>
    <col min="32" max="32" width="11" style="6" bestFit="1" customWidth="1"/>
    <col min="33" max="33" width="14.1640625" style="6" customWidth="1"/>
    <col min="34" max="34" width="16.83203125" style="6" bestFit="1" customWidth="1"/>
    <col min="35" max="36" width="14.83203125" style="5" bestFit="1" customWidth="1"/>
    <col min="37" max="37" width="13.5" style="5" bestFit="1" customWidth="1"/>
    <col min="38" max="38" width="20.83203125" style="5" bestFit="1" customWidth="1"/>
    <col min="39" max="39" width="29" style="6" bestFit="1" customWidth="1"/>
    <col min="40" max="40" width="27.5" style="5" bestFit="1" customWidth="1"/>
    <col min="41" max="41" width="26.33203125" style="5" bestFit="1" customWidth="1"/>
    <col min="42" max="42" width="18.83203125" style="5" bestFit="1" customWidth="1"/>
    <col min="43" max="16384" width="8.83203125" style="5"/>
  </cols>
  <sheetData>
    <row r="2" spans="2:42" ht="81" customHeight="1" x14ac:dyDescent="0.3">
      <c r="B2" s="26" t="s">
        <v>0</v>
      </c>
      <c r="C2" s="27"/>
      <c r="D2" s="27"/>
      <c r="E2" s="27"/>
      <c r="F2" s="28"/>
      <c r="G2" s="13"/>
      <c r="H2" s="29" t="s">
        <v>4</v>
      </c>
      <c r="I2" s="30"/>
      <c r="J2" s="13"/>
      <c r="K2" s="31" t="s">
        <v>15</v>
      </c>
      <c r="L2" s="32"/>
      <c r="M2" s="32"/>
      <c r="N2" s="33"/>
      <c r="O2" s="13"/>
      <c r="P2" s="34" t="s">
        <v>7</v>
      </c>
      <c r="Q2" s="35"/>
      <c r="R2" s="36"/>
      <c r="S2" s="13"/>
      <c r="T2" s="37" t="s">
        <v>30</v>
      </c>
      <c r="U2" s="38"/>
      <c r="V2" s="39"/>
      <c r="W2" s="13"/>
      <c r="X2" s="24" t="s">
        <v>8</v>
      </c>
      <c r="Y2" s="25"/>
      <c r="Z2" s="13"/>
      <c r="AA2" s="3" t="s">
        <v>17</v>
      </c>
      <c r="AB2" s="3" t="s">
        <v>23</v>
      </c>
      <c r="AC2" s="4" t="s">
        <v>18</v>
      </c>
      <c r="AD2" s="4" t="s">
        <v>20</v>
      </c>
      <c r="AE2" s="4" t="s">
        <v>19</v>
      </c>
      <c r="AF2" s="4" t="s">
        <v>36</v>
      </c>
      <c r="AG2" s="4" t="s">
        <v>10</v>
      </c>
      <c r="AH2" s="4" t="s">
        <v>11</v>
      </c>
      <c r="AI2" s="4" t="s">
        <v>12</v>
      </c>
      <c r="AJ2" s="4" t="s">
        <v>13</v>
      </c>
      <c r="AK2" s="4" t="s">
        <v>21</v>
      </c>
      <c r="AL2" s="3" t="s">
        <v>27</v>
      </c>
      <c r="AM2" s="4" t="s">
        <v>22</v>
      </c>
      <c r="AN2" s="4" t="s">
        <v>28</v>
      </c>
      <c r="AO2" s="4" t="s">
        <v>29</v>
      </c>
      <c r="AP2" s="4" t="s">
        <v>31</v>
      </c>
    </row>
    <row r="3" spans="2:42" s="18" customFormat="1" x14ac:dyDescent="0.3">
      <c r="B3" s="12" t="s">
        <v>1</v>
      </c>
      <c r="C3" s="13" t="s">
        <v>2</v>
      </c>
      <c r="D3" s="13" t="s">
        <v>3</v>
      </c>
      <c r="E3" s="13" t="s">
        <v>37</v>
      </c>
      <c r="F3" s="14" t="s">
        <v>24</v>
      </c>
      <c r="G3" s="13"/>
      <c r="H3" s="12" t="s">
        <v>5</v>
      </c>
      <c r="I3" s="15" t="s">
        <v>6</v>
      </c>
      <c r="J3" s="13"/>
      <c r="K3" s="12" t="s">
        <v>1</v>
      </c>
      <c r="L3" s="13" t="s">
        <v>2</v>
      </c>
      <c r="M3" s="13" t="s">
        <v>3</v>
      </c>
      <c r="N3" s="16" t="s">
        <v>16</v>
      </c>
      <c r="O3" s="17"/>
      <c r="P3" s="12" t="s">
        <v>1</v>
      </c>
      <c r="Q3" s="13" t="s">
        <v>2</v>
      </c>
      <c r="R3" s="15" t="s">
        <v>3</v>
      </c>
      <c r="S3" s="13"/>
      <c r="T3" s="12" t="s">
        <v>1</v>
      </c>
      <c r="U3" s="13" t="s">
        <v>2</v>
      </c>
      <c r="V3" s="15" t="s">
        <v>3</v>
      </c>
      <c r="W3" s="13"/>
      <c r="X3" s="12" t="s">
        <v>5</v>
      </c>
      <c r="Y3" s="15" t="s">
        <v>6</v>
      </c>
      <c r="Z3" s="13"/>
      <c r="AA3" s="13" t="s">
        <v>9</v>
      </c>
      <c r="AC3" s="19"/>
      <c r="AD3" s="19"/>
      <c r="AE3" s="19"/>
      <c r="AF3" s="19"/>
      <c r="AG3" s="19"/>
      <c r="AH3" s="19"/>
      <c r="AM3" s="19"/>
    </row>
    <row r="4" spans="2:42" x14ac:dyDescent="0.3">
      <c r="B4" s="7">
        <v>4</v>
      </c>
      <c r="C4" s="5">
        <v>10</v>
      </c>
      <c r="D4" s="5">
        <f>(C4-B4)+1</f>
        <v>7</v>
      </c>
      <c r="E4" s="5">
        <f>D4/2</f>
        <v>3.5</v>
      </c>
      <c r="F4" s="8">
        <v>1</v>
      </c>
      <c r="H4" s="7">
        <v>275</v>
      </c>
      <c r="I4" s="8">
        <v>1</v>
      </c>
      <c r="K4" s="7"/>
      <c r="N4" s="8"/>
      <c r="P4" s="7">
        <v>276</v>
      </c>
      <c r="Q4" s="5">
        <v>295</v>
      </c>
      <c r="R4" s="8">
        <f>(Q4-P4)+1</f>
        <v>20</v>
      </c>
      <c r="T4" s="7"/>
      <c r="V4" s="8"/>
      <c r="X4" s="7">
        <v>296</v>
      </c>
      <c r="Y4" s="8">
        <v>1</v>
      </c>
      <c r="AA4" s="5">
        <v>296</v>
      </c>
    </row>
    <row r="5" spans="2:42" x14ac:dyDescent="0.3">
      <c r="B5" s="7">
        <v>12</v>
      </c>
      <c r="C5" s="5">
        <v>13</v>
      </c>
      <c r="D5" s="5">
        <f t="shared" ref="D5:D31" si="0">(C5-B5)+1</f>
        <v>2</v>
      </c>
      <c r="E5" s="5">
        <f t="shared" ref="E5:E39" si="1">D5/2</f>
        <v>1</v>
      </c>
      <c r="F5" s="8">
        <v>1</v>
      </c>
      <c r="H5" s="7"/>
      <c r="I5" s="8"/>
      <c r="K5" s="7"/>
      <c r="N5" s="8"/>
      <c r="P5" s="7"/>
      <c r="R5" s="8"/>
      <c r="T5" s="7"/>
      <c r="V5" s="8"/>
      <c r="X5" s="7"/>
      <c r="Y5" s="8"/>
    </row>
    <row r="6" spans="2:42" x14ac:dyDescent="0.3">
      <c r="B6" s="7">
        <v>23</v>
      </c>
      <c r="C6" s="5">
        <v>23</v>
      </c>
      <c r="D6" s="5">
        <f t="shared" ref="D6:D22" si="2">(C6-B6)+1</f>
        <v>1</v>
      </c>
      <c r="E6" s="5">
        <f t="shared" si="1"/>
        <v>0.5</v>
      </c>
      <c r="F6" s="8">
        <v>1</v>
      </c>
      <c r="H6" s="7"/>
      <c r="I6" s="8"/>
      <c r="K6" s="7"/>
      <c r="N6" s="8"/>
      <c r="P6" s="7"/>
      <c r="R6" s="8"/>
      <c r="T6" s="7"/>
      <c r="V6" s="8"/>
      <c r="X6" s="7"/>
      <c r="Y6" s="8"/>
    </row>
    <row r="7" spans="2:42" x14ac:dyDescent="0.3">
      <c r="B7" s="7">
        <v>28</v>
      </c>
      <c r="C7" s="5">
        <v>46</v>
      </c>
      <c r="D7" s="5">
        <f t="shared" si="2"/>
        <v>19</v>
      </c>
      <c r="E7" s="5">
        <f t="shared" si="1"/>
        <v>9.5</v>
      </c>
      <c r="F7" s="8">
        <v>1</v>
      </c>
      <c r="H7" s="7"/>
      <c r="I7" s="8"/>
      <c r="K7" s="7"/>
      <c r="N7" s="8"/>
      <c r="P7" s="7"/>
      <c r="R7" s="8"/>
      <c r="T7" s="7"/>
      <c r="V7" s="8"/>
      <c r="X7" s="7"/>
      <c r="Y7" s="8"/>
    </row>
    <row r="8" spans="2:42" x14ac:dyDescent="0.3">
      <c r="B8" s="7">
        <v>68</v>
      </c>
      <c r="C8" s="5">
        <v>68</v>
      </c>
      <c r="D8" s="5">
        <f t="shared" si="2"/>
        <v>1</v>
      </c>
      <c r="E8" s="5">
        <f t="shared" si="1"/>
        <v>0.5</v>
      </c>
      <c r="F8" s="8">
        <v>1</v>
      </c>
      <c r="H8" s="7"/>
      <c r="I8" s="8"/>
      <c r="K8" s="7"/>
      <c r="N8" s="8"/>
      <c r="P8" s="7"/>
      <c r="R8" s="8"/>
      <c r="T8" s="7"/>
      <c r="V8" s="8"/>
      <c r="X8" s="7"/>
      <c r="Y8" s="8"/>
    </row>
    <row r="9" spans="2:42" x14ac:dyDescent="0.3">
      <c r="B9" s="7">
        <v>75</v>
      </c>
      <c r="C9" s="5">
        <v>75</v>
      </c>
      <c r="D9" s="5">
        <f t="shared" si="2"/>
        <v>1</v>
      </c>
      <c r="E9" s="5">
        <f t="shared" si="1"/>
        <v>0.5</v>
      </c>
      <c r="F9" s="8">
        <v>1</v>
      </c>
      <c r="H9" s="7"/>
      <c r="I9" s="8"/>
      <c r="K9" s="7"/>
      <c r="N9" s="8"/>
      <c r="P9" s="7"/>
      <c r="R9" s="8"/>
      <c r="T9" s="7"/>
      <c r="V9" s="8"/>
      <c r="X9" s="7"/>
      <c r="Y9" s="8"/>
    </row>
    <row r="10" spans="2:42" x14ac:dyDescent="0.3">
      <c r="B10" s="7">
        <v>85</v>
      </c>
      <c r="C10" s="5">
        <v>86</v>
      </c>
      <c r="D10" s="5">
        <f t="shared" si="2"/>
        <v>2</v>
      </c>
      <c r="E10" s="5">
        <f t="shared" si="1"/>
        <v>1</v>
      </c>
      <c r="F10" s="8">
        <v>1</v>
      </c>
      <c r="H10" s="7"/>
      <c r="I10" s="8"/>
      <c r="K10" s="7"/>
      <c r="N10" s="8"/>
      <c r="P10" s="7"/>
      <c r="R10" s="8"/>
      <c r="T10" s="7"/>
      <c r="V10" s="8"/>
      <c r="X10" s="7"/>
      <c r="Y10" s="8"/>
    </row>
    <row r="11" spans="2:42" x14ac:dyDescent="0.3">
      <c r="B11" s="7">
        <v>88</v>
      </c>
      <c r="C11" s="5">
        <v>88</v>
      </c>
      <c r="D11" s="5">
        <f t="shared" si="2"/>
        <v>1</v>
      </c>
      <c r="E11" s="5">
        <f t="shared" si="1"/>
        <v>0.5</v>
      </c>
      <c r="F11" s="8">
        <v>1</v>
      </c>
      <c r="H11" s="7"/>
      <c r="I11" s="8"/>
      <c r="K11" s="7"/>
      <c r="N11" s="8"/>
      <c r="P11" s="7"/>
      <c r="R11" s="8"/>
      <c r="T11" s="7"/>
      <c r="V11" s="8"/>
      <c r="X11" s="7"/>
      <c r="Y11" s="8"/>
    </row>
    <row r="12" spans="2:42" x14ac:dyDescent="0.3">
      <c r="B12" s="7">
        <v>92</v>
      </c>
      <c r="C12" s="5">
        <v>94</v>
      </c>
      <c r="D12" s="5">
        <f t="shared" si="2"/>
        <v>3</v>
      </c>
      <c r="E12" s="5">
        <f t="shared" si="1"/>
        <v>1.5</v>
      </c>
      <c r="F12" s="8">
        <v>1</v>
      </c>
      <c r="H12" s="7"/>
      <c r="I12" s="8"/>
      <c r="K12" s="7"/>
      <c r="N12" s="8"/>
      <c r="P12" s="7"/>
      <c r="R12" s="8"/>
      <c r="T12" s="7"/>
      <c r="V12" s="8"/>
      <c r="X12" s="7"/>
      <c r="Y12" s="8"/>
    </row>
    <row r="13" spans="2:42" x14ac:dyDescent="0.3">
      <c r="B13" s="7">
        <v>96</v>
      </c>
      <c r="C13" s="5">
        <v>98</v>
      </c>
      <c r="D13" s="5">
        <f t="shared" si="2"/>
        <v>3</v>
      </c>
      <c r="E13" s="5">
        <f t="shared" si="1"/>
        <v>1.5</v>
      </c>
      <c r="F13" s="8">
        <v>1</v>
      </c>
      <c r="H13" s="7"/>
      <c r="I13" s="8"/>
      <c r="K13" s="7"/>
      <c r="N13" s="8"/>
      <c r="P13" s="7"/>
      <c r="R13" s="8"/>
      <c r="T13" s="7"/>
      <c r="V13" s="8"/>
      <c r="X13" s="7"/>
      <c r="Y13" s="8"/>
    </row>
    <row r="14" spans="2:42" x14ac:dyDescent="0.3">
      <c r="B14" s="7">
        <v>101</v>
      </c>
      <c r="C14" s="5">
        <v>105</v>
      </c>
      <c r="D14" s="5">
        <f t="shared" si="2"/>
        <v>5</v>
      </c>
      <c r="E14" s="5">
        <f t="shared" si="1"/>
        <v>2.5</v>
      </c>
      <c r="F14" s="8">
        <v>1</v>
      </c>
      <c r="H14" s="7"/>
      <c r="I14" s="8"/>
      <c r="K14" s="7"/>
      <c r="N14" s="8"/>
      <c r="P14" s="7"/>
      <c r="R14" s="8"/>
      <c r="T14" s="7"/>
      <c r="V14" s="8"/>
      <c r="X14" s="7"/>
      <c r="Y14" s="8"/>
    </row>
    <row r="15" spans="2:42" x14ac:dyDescent="0.3">
      <c r="B15" s="7">
        <v>111</v>
      </c>
      <c r="C15" s="5">
        <v>111</v>
      </c>
      <c r="D15" s="5">
        <f t="shared" si="2"/>
        <v>1</v>
      </c>
      <c r="E15" s="5">
        <f t="shared" si="1"/>
        <v>0.5</v>
      </c>
      <c r="F15" s="8">
        <v>1</v>
      </c>
      <c r="H15" s="7"/>
      <c r="I15" s="8"/>
      <c r="K15" s="7"/>
      <c r="N15" s="8"/>
      <c r="P15" s="7"/>
      <c r="R15" s="8"/>
      <c r="T15" s="7"/>
      <c r="V15" s="8"/>
      <c r="X15" s="7"/>
      <c r="Y15" s="8"/>
    </row>
    <row r="16" spans="2:42" x14ac:dyDescent="0.3">
      <c r="B16" s="7">
        <v>114</v>
      </c>
      <c r="C16" s="5">
        <v>114</v>
      </c>
      <c r="D16" s="5">
        <f t="shared" si="2"/>
        <v>1</v>
      </c>
      <c r="E16" s="5">
        <f t="shared" si="1"/>
        <v>0.5</v>
      </c>
      <c r="F16" s="8">
        <v>1</v>
      </c>
      <c r="H16" s="7"/>
      <c r="I16" s="8"/>
      <c r="K16" s="7"/>
      <c r="N16" s="8"/>
      <c r="P16" s="7"/>
      <c r="R16" s="8"/>
      <c r="T16" s="7"/>
      <c r="V16" s="8"/>
      <c r="X16" s="7"/>
      <c r="Y16" s="8"/>
    </row>
    <row r="17" spans="2:25" x14ac:dyDescent="0.3">
      <c r="B17" s="7">
        <v>119</v>
      </c>
      <c r="C17" s="5">
        <v>122</v>
      </c>
      <c r="D17" s="5">
        <f t="shared" si="2"/>
        <v>4</v>
      </c>
      <c r="E17" s="5">
        <f t="shared" si="1"/>
        <v>2</v>
      </c>
      <c r="F17" s="8">
        <v>1</v>
      </c>
      <c r="H17" s="7"/>
      <c r="I17" s="8"/>
      <c r="K17" s="7"/>
      <c r="N17" s="8"/>
      <c r="P17" s="7"/>
      <c r="R17" s="8"/>
      <c r="T17" s="7"/>
      <c r="V17" s="8"/>
      <c r="X17" s="7"/>
      <c r="Y17" s="8"/>
    </row>
    <row r="18" spans="2:25" x14ac:dyDescent="0.3">
      <c r="B18" s="7">
        <v>124</v>
      </c>
      <c r="C18" s="5">
        <v>124</v>
      </c>
      <c r="D18" s="5">
        <f t="shared" si="2"/>
        <v>1</v>
      </c>
      <c r="E18" s="5">
        <f t="shared" si="1"/>
        <v>0.5</v>
      </c>
      <c r="F18" s="8">
        <v>1</v>
      </c>
      <c r="H18" s="7"/>
      <c r="I18" s="8"/>
      <c r="K18" s="7"/>
      <c r="N18" s="8"/>
      <c r="P18" s="7"/>
      <c r="R18" s="8"/>
      <c r="T18" s="7"/>
      <c r="V18" s="8"/>
      <c r="X18" s="7"/>
      <c r="Y18" s="8"/>
    </row>
    <row r="19" spans="2:25" x14ac:dyDescent="0.3">
      <c r="B19" s="7">
        <v>130</v>
      </c>
      <c r="C19" s="5">
        <v>130</v>
      </c>
      <c r="D19" s="5">
        <f t="shared" si="2"/>
        <v>1</v>
      </c>
      <c r="E19" s="5">
        <f t="shared" si="1"/>
        <v>0.5</v>
      </c>
      <c r="F19" s="8">
        <v>1</v>
      </c>
      <c r="H19" s="7"/>
      <c r="I19" s="8"/>
      <c r="K19" s="7"/>
      <c r="N19" s="8"/>
      <c r="P19" s="7"/>
      <c r="R19" s="8"/>
      <c r="T19" s="7"/>
      <c r="V19" s="8"/>
      <c r="X19" s="7"/>
      <c r="Y19" s="8"/>
    </row>
    <row r="20" spans="2:25" x14ac:dyDescent="0.3">
      <c r="B20" s="7">
        <v>133</v>
      </c>
      <c r="C20" s="5">
        <v>144</v>
      </c>
      <c r="D20" s="5">
        <f t="shared" si="2"/>
        <v>12</v>
      </c>
      <c r="E20" s="5">
        <f t="shared" si="1"/>
        <v>6</v>
      </c>
      <c r="F20" s="8">
        <v>1</v>
      </c>
      <c r="H20" s="7"/>
      <c r="I20" s="8"/>
      <c r="K20" s="7"/>
      <c r="N20" s="8"/>
      <c r="P20" s="7"/>
      <c r="R20" s="8"/>
      <c r="T20" s="7"/>
      <c r="V20" s="8"/>
      <c r="X20" s="7"/>
      <c r="Y20" s="8"/>
    </row>
    <row r="21" spans="2:25" x14ac:dyDescent="0.3">
      <c r="B21" s="7">
        <v>147</v>
      </c>
      <c r="C21" s="5">
        <v>152</v>
      </c>
      <c r="D21" s="5">
        <f t="shared" si="2"/>
        <v>6</v>
      </c>
      <c r="E21" s="5">
        <f t="shared" si="1"/>
        <v>3</v>
      </c>
      <c r="F21" s="8">
        <v>1</v>
      </c>
      <c r="H21" s="7"/>
      <c r="I21" s="8"/>
      <c r="K21" s="7"/>
      <c r="N21" s="8"/>
      <c r="P21" s="7"/>
      <c r="R21" s="8"/>
      <c r="T21" s="7"/>
      <c r="V21" s="8"/>
      <c r="X21" s="7"/>
      <c r="Y21" s="8"/>
    </row>
    <row r="22" spans="2:25" x14ac:dyDescent="0.3">
      <c r="B22" s="7">
        <v>154</v>
      </c>
      <c r="C22" s="5">
        <v>157</v>
      </c>
      <c r="D22" s="5">
        <f t="shared" si="2"/>
        <v>4</v>
      </c>
      <c r="E22" s="5">
        <f t="shared" si="1"/>
        <v>2</v>
      </c>
      <c r="F22" s="8">
        <v>1</v>
      </c>
      <c r="H22" s="7"/>
      <c r="I22" s="8"/>
      <c r="K22" s="7"/>
      <c r="N22" s="8"/>
      <c r="P22" s="7"/>
      <c r="R22" s="8"/>
      <c r="T22" s="7"/>
      <c r="V22" s="8"/>
      <c r="X22" s="7"/>
      <c r="Y22" s="8"/>
    </row>
    <row r="23" spans="2:25" x14ac:dyDescent="0.3">
      <c r="B23" s="7">
        <v>162</v>
      </c>
      <c r="C23" s="5">
        <v>169</v>
      </c>
      <c r="D23" s="5">
        <f t="shared" si="0"/>
        <v>8</v>
      </c>
      <c r="E23" s="5">
        <f t="shared" si="1"/>
        <v>4</v>
      </c>
      <c r="F23" s="8">
        <v>1</v>
      </c>
      <c r="H23" s="7"/>
      <c r="I23" s="8"/>
      <c r="K23" s="7"/>
      <c r="N23" s="8"/>
      <c r="P23" s="7"/>
      <c r="R23" s="8"/>
      <c r="T23" s="7"/>
      <c r="V23" s="8"/>
      <c r="X23" s="7"/>
      <c r="Y23" s="8"/>
    </row>
    <row r="24" spans="2:25" x14ac:dyDescent="0.3">
      <c r="B24" s="7">
        <v>172</v>
      </c>
      <c r="C24" s="5">
        <v>176</v>
      </c>
      <c r="D24" s="5">
        <f t="shared" si="0"/>
        <v>5</v>
      </c>
      <c r="E24" s="5">
        <f t="shared" si="1"/>
        <v>2.5</v>
      </c>
      <c r="F24" s="8">
        <v>1</v>
      </c>
      <c r="H24" s="7"/>
      <c r="I24" s="8"/>
      <c r="K24" s="7"/>
      <c r="N24" s="8"/>
      <c r="P24" s="7"/>
      <c r="R24" s="8"/>
      <c r="T24" s="7"/>
      <c r="V24" s="8"/>
      <c r="X24" s="7"/>
      <c r="Y24" s="8"/>
    </row>
    <row r="25" spans="2:25" x14ac:dyDescent="0.3">
      <c r="B25" s="7">
        <v>179</v>
      </c>
      <c r="C25" s="5">
        <v>179</v>
      </c>
      <c r="D25" s="5">
        <f t="shared" si="0"/>
        <v>1</v>
      </c>
      <c r="E25" s="5">
        <f t="shared" si="1"/>
        <v>0.5</v>
      </c>
      <c r="F25" s="8">
        <v>1</v>
      </c>
      <c r="H25" s="7"/>
      <c r="I25" s="8"/>
      <c r="K25" s="7"/>
      <c r="N25" s="8"/>
      <c r="P25" s="7"/>
      <c r="R25" s="8"/>
      <c r="T25" s="7"/>
      <c r="V25" s="8"/>
      <c r="X25" s="7"/>
      <c r="Y25" s="8"/>
    </row>
    <row r="26" spans="2:25" x14ac:dyDescent="0.3">
      <c r="B26" s="7">
        <v>184</v>
      </c>
      <c r="C26" s="5">
        <v>186</v>
      </c>
      <c r="D26" s="5">
        <f t="shared" si="0"/>
        <v>3</v>
      </c>
      <c r="E26" s="5">
        <f t="shared" si="1"/>
        <v>1.5</v>
      </c>
      <c r="F26" s="8">
        <v>1</v>
      </c>
      <c r="H26" s="7"/>
      <c r="I26" s="8"/>
      <c r="K26" s="7"/>
      <c r="N26" s="8"/>
      <c r="P26" s="7"/>
      <c r="R26" s="8"/>
      <c r="T26" s="7"/>
      <c r="V26" s="8"/>
      <c r="X26" s="7"/>
      <c r="Y26" s="8"/>
    </row>
    <row r="27" spans="2:25" x14ac:dyDescent="0.3">
      <c r="B27" s="7">
        <v>195</v>
      </c>
      <c r="C27" s="5">
        <v>195</v>
      </c>
      <c r="D27" s="5">
        <f t="shared" si="0"/>
        <v>1</v>
      </c>
      <c r="E27" s="5">
        <f t="shared" si="1"/>
        <v>0.5</v>
      </c>
      <c r="F27" s="8">
        <v>1</v>
      </c>
      <c r="H27" s="7"/>
      <c r="I27" s="8"/>
      <c r="K27" s="7"/>
      <c r="N27" s="8"/>
      <c r="P27" s="7"/>
      <c r="R27" s="8"/>
      <c r="T27" s="7"/>
      <c r="V27" s="8"/>
      <c r="X27" s="7"/>
      <c r="Y27" s="8"/>
    </row>
    <row r="28" spans="2:25" x14ac:dyDescent="0.3">
      <c r="B28" s="7">
        <v>198</v>
      </c>
      <c r="C28" s="5">
        <v>198</v>
      </c>
      <c r="D28" s="5">
        <f t="shared" si="0"/>
        <v>1</v>
      </c>
      <c r="E28" s="5">
        <f t="shared" si="1"/>
        <v>0.5</v>
      </c>
      <c r="F28" s="8">
        <v>1</v>
      </c>
      <c r="H28" s="7"/>
      <c r="I28" s="8"/>
      <c r="K28" s="7"/>
      <c r="N28" s="8"/>
      <c r="P28" s="7"/>
      <c r="R28" s="8"/>
      <c r="T28" s="7"/>
      <c r="V28" s="8"/>
      <c r="X28" s="7"/>
      <c r="Y28" s="8"/>
    </row>
    <row r="29" spans="2:25" x14ac:dyDescent="0.3">
      <c r="B29" s="7">
        <v>204</v>
      </c>
      <c r="C29" s="5">
        <v>204</v>
      </c>
      <c r="D29" s="5">
        <f t="shared" si="0"/>
        <v>1</v>
      </c>
      <c r="E29" s="5">
        <f t="shared" si="1"/>
        <v>0.5</v>
      </c>
      <c r="F29" s="8">
        <v>1</v>
      </c>
      <c r="H29" s="7"/>
      <c r="I29" s="8"/>
      <c r="K29" s="7"/>
      <c r="N29" s="8"/>
      <c r="P29" s="7"/>
      <c r="R29" s="8"/>
      <c r="T29" s="7"/>
      <c r="V29" s="8"/>
      <c r="X29" s="7"/>
      <c r="Y29" s="8"/>
    </row>
    <row r="30" spans="2:25" x14ac:dyDescent="0.3">
      <c r="B30" s="7">
        <v>207</v>
      </c>
      <c r="C30" s="5">
        <v>207</v>
      </c>
      <c r="D30" s="5">
        <f t="shared" si="0"/>
        <v>1</v>
      </c>
      <c r="E30" s="5">
        <f t="shared" si="1"/>
        <v>0.5</v>
      </c>
      <c r="F30" s="8">
        <v>1</v>
      </c>
      <c r="H30" s="7"/>
      <c r="I30" s="8"/>
      <c r="K30" s="7"/>
      <c r="N30" s="8"/>
      <c r="P30" s="7"/>
      <c r="R30" s="8"/>
      <c r="T30" s="7"/>
      <c r="V30" s="8"/>
      <c r="X30" s="7"/>
      <c r="Y30" s="8"/>
    </row>
    <row r="31" spans="2:25" x14ac:dyDescent="0.3">
      <c r="B31" s="7">
        <v>209</v>
      </c>
      <c r="C31" s="5">
        <v>209</v>
      </c>
      <c r="D31" s="5">
        <f t="shared" si="0"/>
        <v>1</v>
      </c>
      <c r="E31" s="5">
        <f t="shared" si="1"/>
        <v>0.5</v>
      </c>
      <c r="F31" s="8">
        <v>1</v>
      </c>
      <c r="H31" s="7"/>
      <c r="I31" s="8"/>
      <c r="K31" s="7"/>
      <c r="N31" s="8"/>
      <c r="P31" s="7"/>
      <c r="R31" s="8"/>
      <c r="T31" s="7"/>
      <c r="V31" s="8"/>
      <c r="X31" s="7"/>
      <c r="Y31" s="8"/>
    </row>
    <row r="32" spans="2:25" x14ac:dyDescent="0.3">
      <c r="B32" s="7">
        <v>212</v>
      </c>
      <c r="C32" s="5">
        <v>213</v>
      </c>
      <c r="D32" s="5">
        <f t="shared" ref="D32:D39" si="3">(C32-B32)+1</f>
        <v>2</v>
      </c>
      <c r="E32" s="5">
        <f t="shared" si="1"/>
        <v>1</v>
      </c>
      <c r="F32" s="8">
        <v>1</v>
      </c>
      <c r="H32" s="7"/>
      <c r="I32" s="8"/>
      <c r="K32" s="7"/>
      <c r="N32" s="8"/>
      <c r="P32" s="7"/>
      <c r="R32" s="8"/>
      <c r="T32" s="7"/>
      <c r="V32" s="8"/>
      <c r="X32" s="7"/>
      <c r="Y32" s="8"/>
    </row>
    <row r="33" spans="2:42" x14ac:dyDescent="0.3">
      <c r="B33" s="7">
        <v>217</v>
      </c>
      <c r="C33" s="5">
        <v>218</v>
      </c>
      <c r="D33" s="5">
        <f t="shared" si="3"/>
        <v>2</v>
      </c>
      <c r="E33" s="5">
        <f t="shared" si="1"/>
        <v>1</v>
      </c>
      <c r="F33" s="8">
        <v>1</v>
      </c>
      <c r="H33" s="7"/>
      <c r="I33" s="8"/>
      <c r="K33" s="7"/>
      <c r="N33" s="8"/>
      <c r="P33" s="7"/>
      <c r="R33" s="8"/>
      <c r="T33" s="7"/>
      <c r="V33" s="8"/>
      <c r="X33" s="7"/>
      <c r="Y33" s="8"/>
    </row>
    <row r="34" spans="2:42" x14ac:dyDescent="0.3">
      <c r="B34" s="7">
        <v>221</v>
      </c>
      <c r="C34" s="5">
        <v>226</v>
      </c>
      <c r="D34" s="5">
        <f t="shared" si="3"/>
        <v>6</v>
      </c>
      <c r="E34" s="5">
        <f t="shared" si="1"/>
        <v>3</v>
      </c>
      <c r="F34" s="8">
        <v>1</v>
      </c>
      <c r="H34" s="7"/>
      <c r="I34" s="8"/>
      <c r="K34" s="7"/>
      <c r="N34" s="8"/>
      <c r="P34" s="7"/>
      <c r="R34" s="8"/>
      <c r="T34" s="7"/>
      <c r="V34" s="8"/>
      <c r="X34" s="7"/>
      <c r="Y34" s="8"/>
    </row>
    <row r="35" spans="2:42" x14ac:dyDescent="0.3">
      <c r="B35" s="7">
        <v>229</v>
      </c>
      <c r="C35" s="5">
        <v>229</v>
      </c>
      <c r="D35" s="5">
        <f t="shared" si="3"/>
        <v>1</v>
      </c>
      <c r="E35" s="5">
        <f t="shared" si="1"/>
        <v>0.5</v>
      </c>
      <c r="F35" s="8">
        <v>1</v>
      </c>
      <c r="H35" s="7"/>
      <c r="I35" s="8"/>
      <c r="K35" s="7"/>
      <c r="N35" s="8"/>
      <c r="P35" s="7"/>
      <c r="R35" s="8"/>
      <c r="T35" s="7"/>
      <c r="V35" s="8"/>
      <c r="X35" s="7"/>
      <c r="Y35" s="8"/>
    </row>
    <row r="36" spans="2:42" x14ac:dyDescent="0.3">
      <c r="B36" s="7">
        <v>234</v>
      </c>
      <c r="C36" s="5">
        <v>234</v>
      </c>
      <c r="D36" s="5">
        <f t="shared" si="3"/>
        <v>1</v>
      </c>
      <c r="E36" s="5">
        <f t="shared" si="1"/>
        <v>0.5</v>
      </c>
      <c r="F36" s="8">
        <v>1</v>
      </c>
      <c r="H36" s="7"/>
      <c r="I36" s="8"/>
      <c r="K36" s="7"/>
      <c r="N36" s="8"/>
      <c r="P36" s="7"/>
      <c r="R36" s="8"/>
      <c r="T36" s="7"/>
      <c r="V36" s="8"/>
      <c r="X36" s="7"/>
      <c r="Y36" s="8"/>
    </row>
    <row r="37" spans="2:42" x14ac:dyDescent="0.3">
      <c r="B37" s="7">
        <v>243</v>
      </c>
      <c r="C37" s="5">
        <v>252</v>
      </c>
      <c r="D37" s="5">
        <f t="shared" si="3"/>
        <v>10</v>
      </c>
      <c r="E37" s="5">
        <f t="shared" si="1"/>
        <v>5</v>
      </c>
      <c r="F37" s="8">
        <v>1</v>
      </c>
      <c r="H37" s="7"/>
      <c r="I37" s="8"/>
      <c r="K37" s="7"/>
      <c r="N37" s="8"/>
      <c r="P37" s="7"/>
      <c r="R37" s="8"/>
      <c r="T37" s="7"/>
      <c r="V37" s="8"/>
      <c r="X37" s="7"/>
      <c r="Y37" s="8"/>
    </row>
    <row r="38" spans="2:42" x14ac:dyDescent="0.3">
      <c r="B38" s="7">
        <v>254</v>
      </c>
      <c r="C38" s="5">
        <v>255</v>
      </c>
      <c r="D38" s="5">
        <f t="shared" si="3"/>
        <v>2</v>
      </c>
      <c r="E38" s="5">
        <f t="shared" si="1"/>
        <v>1</v>
      </c>
      <c r="F38" s="8">
        <v>1</v>
      </c>
      <c r="H38" s="7"/>
      <c r="I38" s="8"/>
      <c r="K38" s="7"/>
      <c r="N38" s="8"/>
      <c r="P38" s="7"/>
      <c r="R38" s="8"/>
      <c r="T38" s="7"/>
      <c r="V38" s="8"/>
      <c r="X38" s="7"/>
      <c r="Y38" s="8"/>
    </row>
    <row r="39" spans="2:42" x14ac:dyDescent="0.3">
      <c r="B39" s="7">
        <v>268</v>
      </c>
      <c r="C39" s="5">
        <v>271</v>
      </c>
      <c r="D39" s="5">
        <f t="shared" si="3"/>
        <v>4</v>
      </c>
      <c r="E39" s="5">
        <f t="shared" si="1"/>
        <v>2</v>
      </c>
      <c r="F39" s="8">
        <v>1</v>
      </c>
      <c r="H39" s="7"/>
      <c r="I39" s="8"/>
      <c r="K39" s="7"/>
      <c r="N39" s="8"/>
      <c r="P39" s="7"/>
      <c r="R39" s="8"/>
      <c r="T39" s="7"/>
      <c r="V39" s="8"/>
      <c r="X39" s="7"/>
      <c r="Y39" s="8"/>
    </row>
    <row r="40" spans="2:42" x14ac:dyDescent="0.3">
      <c r="B40" s="9"/>
      <c r="C40" s="10"/>
      <c r="D40" s="10"/>
      <c r="E40" s="10"/>
      <c r="F40" s="11"/>
      <c r="H40" s="9"/>
      <c r="I40" s="11"/>
      <c r="K40" s="9"/>
      <c r="L40" s="10"/>
      <c r="M40" s="10"/>
      <c r="N40" s="11"/>
      <c r="P40" s="9"/>
      <c r="Q40" s="10"/>
      <c r="R40" s="11"/>
      <c r="T40" s="9"/>
      <c r="U40" s="10"/>
      <c r="V40" s="11"/>
      <c r="X40" s="9"/>
      <c r="Y40" s="11"/>
    </row>
    <row r="42" spans="2:42" x14ac:dyDescent="0.3">
      <c r="D42" s="5">
        <f>SUM(D4:D40)</f>
        <v>125</v>
      </c>
      <c r="F42" s="5">
        <f>SUM(F4:F40)</f>
        <v>36</v>
      </c>
      <c r="I42" s="5">
        <f>SUM(I4:I40)</f>
        <v>1</v>
      </c>
      <c r="M42" s="5">
        <f>SUM(M4:M40)</f>
        <v>0</v>
      </c>
      <c r="N42" s="5">
        <f>SUM(N4:N40)</f>
        <v>0</v>
      </c>
      <c r="R42" s="5">
        <f>SUM(R4:R40)</f>
        <v>20</v>
      </c>
      <c r="V42" s="5">
        <f>SUM(V4:V40)</f>
        <v>0</v>
      </c>
      <c r="Y42" s="5">
        <f>SUM(Y4:Y40)</f>
        <v>1</v>
      </c>
      <c r="AA42" s="5">
        <f>SUM(AA4:AA40)</f>
        <v>296</v>
      </c>
      <c r="AB42" s="5">
        <f>AA42-(R42+V42+Y42)</f>
        <v>275</v>
      </c>
      <c r="AC42" s="6">
        <f>((D42+I42)/AB42)*100</f>
        <v>45.81818181818182</v>
      </c>
      <c r="AD42" s="6">
        <f>100-AC42</f>
        <v>54.18181818181818</v>
      </c>
      <c r="AE42" s="6" t="s">
        <v>33</v>
      </c>
      <c r="AF42" s="6">
        <f>B4/120</f>
        <v>3.3333333333333333E-2</v>
      </c>
      <c r="AG42" s="6">
        <f>H4/120</f>
        <v>2.2916666666666665</v>
      </c>
      <c r="AH42" s="6">
        <f>R4/120</f>
        <v>0.16666666666666666</v>
      </c>
      <c r="AI42" s="6">
        <f>I42</f>
        <v>1</v>
      </c>
      <c r="AJ42" s="6">
        <v>0</v>
      </c>
      <c r="AK42" s="6">
        <f>(AJ42/AI42)*100</f>
        <v>0</v>
      </c>
      <c r="AL42" s="6">
        <f>F42+I42</f>
        <v>37</v>
      </c>
      <c r="AM42" s="6" t="s">
        <v>33</v>
      </c>
      <c r="AN42" s="6" t="s">
        <v>33</v>
      </c>
      <c r="AO42" s="6" t="s">
        <v>33</v>
      </c>
      <c r="AP42" s="6">
        <f>AVERAGE(D4:D39)/2</f>
        <v>1.7361111111111112</v>
      </c>
    </row>
    <row r="44" spans="2:42" x14ac:dyDescent="0.3">
      <c r="B44" s="21" t="s">
        <v>25</v>
      </c>
    </row>
    <row r="45" spans="2:42" x14ac:dyDescent="0.3">
      <c r="B45" s="22" t="s">
        <v>26</v>
      </c>
    </row>
  </sheetData>
  <mergeCells count="6">
    <mergeCell ref="X2:Y2"/>
    <mergeCell ref="B2:F2"/>
    <mergeCell ref="H2:I2"/>
    <mergeCell ref="K2:N2"/>
    <mergeCell ref="P2:R2"/>
    <mergeCell ref="T2:V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BF81F-277C-D245-8A7A-261AECD67554}">
  <dimension ref="B1:P7"/>
  <sheetViews>
    <sheetView workbookViewId="0">
      <selection activeCell="F3" sqref="F3"/>
    </sheetView>
  </sheetViews>
  <sheetFormatPr baseColWidth="10" defaultRowHeight="15" x14ac:dyDescent="0.2"/>
  <cols>
    <col min="1" max="1" width="3.33203125" customWidth="1"/>
    <col min="14" max="14" width="12.83203125" customWidth="1"/>
  </cols>
  <sheetData>
    <row r="1" spans="2:16" ht="11" customHeight="1" x14ac:dyDescent="0.2"/>
    <row r="2" spans="2:16" ht="80" x14ac:dyDescent="0.2">
      <c r="B2" s="2" t="s">
        <v>14</v>
      </c>
      <c r="C2" s="1" t="s">
        <v>18</v>
      </c>
      <c r="D2" s="1" t="s">
        <v>20</v>
      </c>
      <c r="E2" s="1" t="s">
        <v>19</v>
      </c>
      <c r="F2" s="1" t="s">
        <v>36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21</v>
      </c>
      <c r="L2" s="20" t="s">
        <v>27</v>
      </c>
      <c r="M2" s="1" t="s">
        <v>22</v>
      </c>
      <c r="N2" s="1" t="s">
        <v>28</v>
      </c>
      <c r="O2" s="1" t="s">
        <v>29</v>
      </c>
      <c r="P2" s="1" t="s">
        <v>31</v>
      </c>
    </row>
    <row r="3" spans="2:16" x14ac:dyDescent="0.2">
      <c r="B3">
        <v>1</v>
      </c>
      <c r="C3" s="23">
        <v>49.367088607594937</v>
      </c>
      <c r="D3" s="23">
        <v>50.632911392405063</v>
      </c>
      <c r="E3" s="23" t="s">
        <v>33</v>
      </c>
      <c r="F3" s="23">
        <v>8.3333333333333329E-2</v>
      </c>
      <c r="G3" s="23">
        <v>3.2916666666666665</v>
      </c>
      <c r="H3" s="23">
        <v>0.39166666666666666</v>
      </c>
      <c r="I3" s="23">
        <v>1</v>
      </c>
      <c r="J3" s="23">
        <v>0</v>
      </c>
      <c r="K3" s="23">
        <v>0</v>
      </c>
      <c r="L3" s="23">
        <v>50</v>
      </c>
      <c r="M3" s="23" t="s">
        <v>33</v>
      </c>
      <c r="N3" s="23" t="s">
        <v>32</v>
      </c>
      <c r="O3" s="23" t="s">
        <v>33</v>
      </c>
      <c r="P3" s="23">
        <v>1.9795918367346939</v>
      </c>
    </row>
    <row r="4" spans="2:16" x14ac:dyDescent="0.2">
      <c r="B4">
        <v>2</v>
      </c>
      <c r="C4" s="23">
        <v>58.921161825726145</v>
      </c>
      <c r="D4" s="23">
        <v>41.078838174273855</v>
      </c>
      <c r="E4" s="23" t="s">
        <v>33</v>
      </c>
      <c r="F4" s="23">
        <v>5.8333333333333334E-2</v>
      </c>
      <c r="G4" s="23">
        <v>4.0583333333333336</v>
      </c>
      <c r="H4" s="23">
        <v>1.0416666666666667</v>
      </c>
      <c r="I4" s="23">
        <v>1</v>
      </c>
      <c r="J4" s="23">
        <v>0</v>
      </c>
      <c r="K4" s="23">
        <v>0</v>
      </c>
      <c r="L4" s="23">
        <v>33</v>
      </c>
      <c r="M4" s="23" t="s">
        <v>33</v>
      </c>
      <c r="N4" s="23" t="s">
        <v>33</v>
      </c>
      <c r="O4" s="23" t="s">
        <v>33</v>
      </c>
      <c r="P4" s="23">
        <v>4.421875</v>
      </c>
    </row>
    <row r="5" spans="2:16" x14ac:dyDescent="0.2">
      <c r="B5">
        <v>4</v>
      </c>
      <c r="C5" s="23">
        <v>32.176929748482216</v>
      </c>
      <c r="D5" s="23">
        <v>67.823070251517777</v>
      </c>
      <c r="E5" s="23" t="s">
        <v>33</v>
      </c>
      <c r="F5" s="23">
        <v>1.6666666666666666E-2</v>
      </c>
      <c r="G5" s="23">
        <v>8.1333333333333329</v>
      </c>
      <c r="H5" s="23" t="s">
        <v>32</v>
      </c>
      <c r="I5" s="23">
        <v>1</v>
      </c>
      <c r="J5" s="23">
        <v>1</v>
      </c>
      <c r="K5" s="23">
        <v>100</v>
      </c>
      <c r="L5" s="23">
        <v>97</v>
      </c>
      <c r="M5" s="23" t="s">
        <v>33</v>
      </c>
      <c r="N5" s="23" t="s">
        <v>33</v>
      </c>
      <c r="O5" s="23" t="s">
        <v>33</v>
      </c>
      <c r="P5" s="23">
        <v>1.9270833333333333</v>
      </c>
    </row>
    <row r="6" spans="2:16" x14ac:dyDescent="0.2">
      <c r="B6">
        <v>5</v>
      </c>
      <c r="C6" s="23">
        <v>41.723356009070294</v>
      </c>
      <c r="D6" s="23">
        <v>58.276643990929706</v>
      </c>
      <c r="E6" s="23" t="s">
        <v>33</v>
      </c>
      <c r="F6" s="23">
        <v>0.17499999999999999</v>
      </c>
      <c r="G6" s="23">
        <v>3.8</v>
      </c>
      <c r="H6" s="23">
        <v>2.625</v>
      </c>
      <c r="I6" s="23">
        <v>1</v>
      </c>
      <c r="J6" s="23">
        <v>0</v>
      </c>
      <c r="K6" s="23">
        <v>0</v>
      </c>
      <c r="L6" s="23">
        <v>34</v>
      </c>
      <c r="M6" s="23" t="s">
        <v>33</v>
      </c>
      <c r="N6" s="23" t="s">
        <v>33</v>
      </c>
      <c r="O6" s="23" t="s">
        <v>33</v>
      </c>
      <c r="P6" s="23">
        <v>2.7727272727272729</v>
      </c>
    </row>
    <row r="7" spans="2:16" x14ac:dyDescent="0.2">
      <c r="B7">
        <v>6</v>
      </c>
      <c r="C7" s="23">
        <v>45.81818181818182</v>
      </c>
      <c r="D7" s="23">
        <v>54.18181818181818</v>
      </c>
      <c r="E7" s="23" t="s">
        <v>33</v>
      </c>
      <c r="F7" s="23">
        <v>3.3333333333333333E-2</v>
      </c>
      <c r="G7" s="23">
        <v>2.2916666666666665</v>
      </c>
      <c r="H7" s="23">
        <v>0.16666666666666666</v>
      </c>
      <c r="I7" s="23">
        <v>1</v>
      </c>
      <c r="J7" s="23">
        <v>0</v>
      </c>
      <c r="K7" s="23">
        <v>0</v>
      </c>
      <c r="L7" s="23">
        <v>37</v>
      </c>
      <c r="M7" s="23" t="s">
        <v>33</v>
      </c>
      <c r="N7" s="23" t="s">
        <v>33</v>
      </c>
      <c r="O7" s="23" t="s">
        <v>33</v>
      </c>
      <c r="P7" s="23">
        <v>1.7361111111111112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Worm 1</vt:lpstr>
      <vt:lpstr>Worm 2</vt:lpstr>
      <vt:lpstr>Worm 3</vt:lpstr>
      <vt:lpstr>Worm 4</vt:lpstr>
      <vt:lpstr>Worm 5</vt:lpstr>
      <vt:lpstr>Worm 6</vt:lpstr>
      <vt:lpstr>Compiled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2024-11-11T21:20:36Z</dcterms:modified>
</cp:coreProperties>
</file>