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3/Behavior Worksheets/09192023 Ex242/"/>
    </mc:Choice>
  </mc:AlternateContent>
  <xr:revisionPtr revIDLastSave="0" documentId="13_ncr:1_{7EA64FB3-D7E0-EA47-A6E0-BBCF8831082B}" xr6:coauthVersionLast="47" xr6:coauthVersionMax="47" xr10:uidLastSave="{00000000-0000-0000-0000-000000000000}"/>
  <bookViews>
    <workbookView xWindow="3060" yWindow="3080" windowWidth="25740" windowHeight="138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1" i="1" l="1"/>
  <c r="L51" i="1"/>
  <c r="Q51" i="1"/>
  <c r="D50" i="1"/>
  <c r="D49" i="1"/>
  <c r="P44" i="1"/>
  <c r="L44" i="1"/>
  <c r="K44" i="1"/>
  <c r="F44" i="1"/>
  <c r="D42" i="1"/>
  <c r="D43" i="1"/>
  <c r="D41" i="1"/>
  <c r="I41" i="1"/>
  <c r="Q44" i="1" s="1"/>
  <c r="P36" i="1"/>
  <c r="I33" i="1"/>
  <c r="Q36" i="1" s="1"/>
  <c r="L36" i="1"/>
  <c r="K36" i="1"/>
  <c r="F36" i="1"/>
  <c r="D34" i="1"/>
  <c r="D35" i="1"/>
  <c r="D33" i="1"/>
  <c r="P28" i="1"/>
  <c r="L28" i="1"/>
  <c r="K28" i="1"/>
  <c r="I23" i="1"/>
  <c r="I28" i="1" s="1"/>
  <c r="F28" i="1"/>
  <c r="D24" i="1"/>
  <c r="D25" i="1"/>
  <c r="D26" i="1"/>
  <c r="D27" i="1"/>
  <c r="D23" i="1"/>
  <c r="L18" i="1"/>
  <c r="M18" i="1" s="1"/>
  <c r="D16" i="1"/>
  <c r="D17" i="1"/>
  <c r="D15" i="1"/>
  <c r="O10" i="1"/>
  <c r="M5" i="1"/>
  <c r="D5" i="1"/>
  <c r="I44" i="1" l="1"/>
  <c r="D51" i="1"/>
  <c r="M51" i="1"/>
  <c r="N51" i="1" s="1"/>
  <c r="O51" i="1" s="1"/>
  <c r="M44" i="1"/>
  <c r="I36" i="1"/>
  <c r="M36" i="1" s="1"/>
  <c r="D44" i="1"/>
  <c r="N44" i="1"/>
  <c r="O44" i="1" s="1"/>
  <c r="D36" i="1"/>
  <c r="M28" i="1"/>
  <c r="D18" i="1"/>
  <c r="N18" i="1" s="1"/>
  <c r="O18" i="1" s="1"/>
  <c r="D28" i="1"/>
  <c r="Q28" i="1"/>
  <c r="N5" i="1"/>
  <c r="O5" i="1" s="1"/>
  <c r="N36" i="1" l="1"/>
  <c r="O36" i="1" s="1"/>
  <c r="N28" i="1"/>
  <c r="O28" i="1" s="1"/>
</calcChain>
</file>

<file path=xl/sharedStrings.xml><?xml version="1.0" encoding="utf-8"?>
<sst xmlns="http://schemas.openxmlformats.org/spreadsheetml/2006/main" count="171" uniqueCount="24">
  <si>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</si>
  <si>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</si>
  <si>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</si>
  <si>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</si>
  <si>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</si>
  <si>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</si>
  <si>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</si>
  <si>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</si>
  <si>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</si>
  <si>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</si>
  <si>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</si>
  <si>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</si>
  <si>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</si>
  <si>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</si>
  <si>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</si>
  <si>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</si>
  <si>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</si>
  <si>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4</t>
  </si>
  <si>
    <t>Worm 5</t>
  </si>
  <si>
    <t>Worm 6</t>
  </si>
  <si>
    <t>Worm 7</t>
  </si>
  <si>
    <t>Time to first puncture</t>
  </si>
  <si>
    <t>Time to successful completion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</si>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</sst>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V51"/>
  <sheetViews>
    <sheetView tabSelected="1" zoomScale="62" workbookViewId="0">
      <selection activeCell="P31" sqref="P31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style="5" customWidth="1"/>
    <col min="15" max="15" width="20.5" style="5" customWidth="1"/>
    <col min="16" max="16" width="14.1640625" style="5" customWidth="1"/>
    <col min="17" max="17" width="14.33203125" style="5" customWidth="1"/>
    <col min="19" max="19" width="13.33203125" customWidth="1"/>
    <col min="20" max="20" width="14.1640625" customWidth="1"/>
    <col min="22" max="22" width="12.83203125" customWidth="1"/>
  </cols>
  <sheetData>
    <row r="1" spans="2:22" ht="6" customHeight="1" x14ac:dyDescent="0.2"/>
    <row r="2" spans="2:22" s="1" customFormat="1" x14ac:dyDescent="0.2">
      <c r="B2" s="3" t="s">
        <v>14</v>
      </c>
      <c r="N2" s="7"/>
      <c r="O2" s="7"/>
      <c r="P2" s="7"/>
      <c r="Q2" s="7"/>
    </row>
    <row r="3" spans="2:22" ht="64" x14ac:dyDescent="0.2">
      <c r="B3" s="11" t="s">
        <v>0</v>
      </c>
      <c r="C3" s="11"/>
      <c r="D3" s="11"/>
      <c r="E3" s="11" t="s">
        <v>4</v>
      </c>
      <c r="F3" s="11"/>
      <c r="G3" s="11" t="s">
        <v>7</v>
      </c>
      <c r="H3" s="11"/>
      <c r="I3" s="11"/>
      <c r="J3" s="11" t="s">
        <v>8</v>
      </c>
      <c r="K3" s="11"/>
      <c r="L3" s="4" t="s">
        <v>12</v>
      </c>
      <c r="M3" s="4" t="s">
        <v>10</v>
      </c>
      <c r="N3" s="6" t="s">
        <v>11</v>
      </c>
      <c r="O3" s="6" t="s">
        <v>13</v>
      </c>
      <c r="P3" s="6" t="s">
        <v>21</v>
      </c>
      <c r="Q3" s="6" t="s">
        <v>22</v>
      </c>
      <c r="S3" s="6" t="s">
        <v>11</v>
      </c>
      <c r="T3" s="6" t="s">
        <v>13</v>
      </c>
      <c r="U3" s="6" t="s">
        <v>21</v>
      </c>
      <c r="V3" s="6" t="s">
        <v>22</v>
      </c>
    </row>
    <row r="4" spans="2:22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S4" s="5">
        <v>0.16666666666666669</v>
      </c>
      <c r="T4" s="5">
        <v>99.833333333333329</v>
      </c>
      <c r="U4" s="5" t="s">
        <v>23</v>
      </c>
      <c r="V4" s="5" t="s">
        <v>23</v>
      </c>
    </row>
    <row r="5" spans="2:22" x14ac:dyDescent="0.2">
      <c r="B5">
        <v>373</v>
      </c>
      <c r="C5">
        <v>373</v>
      </c>
      <c r="D5">
        <f>(C5-B5)+1</f>
        <v>1</v>
      </c>
      <c r="L5">
        <v>600</v>
      </c>
      <c r="M5">
        <f>L5-(I5+K5)</f>
        <v>600</v>
      </c>
      <c r="N5" s="5">
        <f>((D5+F5)/M5)*100</f>
        <v>0.16666666666666669</v>
      </c>
      <c r="O5" s="5">
        <f>100-N5</f>
        <v>99.833333333333329</v>
      </c>
      <c r="P5" s="5" t="s">
        <v>23</v>
      </c>
      <c r="Q5" s="5" t="s">
        <v>23</v>
      </c>
      <c r="S5" s="5">
        <v>0</v>
      </c>
      <c r="T5" s="5">
        <v>100</v>
      </c>
      <c r="U5" s="5" t="s">
        <v>23</v>
      </c>
      <c r="V5" s="5" t="s">
        <v>23</v>
      </c>
    </row>
    <row r="6" spans="2:22" x14ac:dyDescent="0.2">
      <c r="S6" s="5">
        <v>2.833333333333333</v>
      </c>
      <c r="T6" s="5">
        <v>97.166666666666671</v>
      </c>
      <c r="U6" s="5" t="s">
        <v>23</v>
      </c>
      <c r="V6" s="5" t="s">
        <v>23</v>
      </c>
    </row>
    <row r="7" spans="2:22" s="1" customFormat="1" x14ac:dyDescent="0.2">
      <c r="B7" s="3" t="s">
        <v>15</v>
      </c>
      <c r="N7" s="7"/>
      <c r="O7" s="7"/>
      <c r="P7" s="7"/>
      <c r="Q7" s="7"/>
      <c r="S7" s="7">
        <v>22.689075630252102</v>
      </c>
      <c r="T7" s="7">
        <v>77.310924369747895</v>
      </c>
      <c r="U7" s="7">
        <v>0.9916666666666667</v>
      </c>
      <c r="V7" s="7">
        <v>0.91666666666666663</v>
      </c>
    </row>
    <row r="8" spans="2:22" ht="48" x14ac:dyDescent="0.2">
      <c r="B8" s="11" t="s">
        <v>0</v>
      </c>
      <c r="C8" s="11"/>
      <c r="D8" s="11"/>
      <c r="E8" s="11" t="s">
        <v>4</v>
      </c>
      <c r="F8" s="11"/>
      <c r="G8" s="11" t="s">
        <v>7</v>
      </c>
      <c r="H8" s="11"/>
      <c r="I8" s="11"/>
      <c r="J8" s="11" t="s">
        <v>8</v>
      </c>
      <c r="K8" s="11"/>
      <c r="L8" s="4" t="s">
        <v>12</v>
      </c>
      <c r="M8" s="4" t="s">
        <v>10</v>
      </c>
      <c r="N8" s="6" t="s">
        <v>11</v>
      </c>
      <c r="O8" s="6" t="s">
        <v>13</v>
      </c>
      <c r="P8" s="6" t="s">
        <v>21</v>
      </c>
      <c r="Q8" s="6" t="s">
        <v>22</v>
      </c>
      <c r="S8" s="5">
        <v>8.3333333333333321</v>
      </c>
      <c r="T8" s="5">
        <v>91.666666666666671</v>
      </c>
      <c r="U8" s="5">
        <v>2</v>
      </c>
      <c r="V8" s="5">
        <v>1.1499999999999999</v>
      </c>
    </row>
    <row r="9" spans="2:22" x14ac:dyDescent="0.2">
      <c r="B9" s="2" t="s">
        <v>1</v>
      </c>
      <c r="C9" s="2" t="s">
        <v>2</v>
      </c>
      <c r="D9" s="2" t="s">
        <v>3</v>
      </c>
      <c r="E9" s="2" t="s">
        <v>5</v>
      </c>
      <c r="F9" s="2" t="s">
        <v>6</v>
      </c>
      <c r="G9" s="2" t="s">
        <v>1</v>
      </c>
      <c r="H9" s="2" t="s">
        <v>2</v>
      </c>
      <c r="I9" s="2" t="s">
        <v>3</v>
      </c>
      <c r="J9" s="2" t="s">
        <v>5</v>
      </c>
      <c r="K9" s="2" t="s">
        <v>6</v>
      </c>
      <c r="L9" s="2" t="s">
        <v>9</v>
      </c>
      <c r="S9" s="5">
        <v>28.333333333333332</v>
      </c>
      <c r="T9" s="5">
        <v>71.666666666666671</v>
      </c>
      <c r="U9" s="5">
        <v>0.5</v>
      </c>
      <c r="V9" s="5">
        <v>0.38333333333333336</v>
      </c>
    </row>
    <row r="10" spans="2:22" x14ac:dyDescent="0.2">
      <c r="M10">
        <v>600</v>
      </c>
      <c r="N10" s="5">
        <v>0</v>
      </c>
      <c r="O10" s="5">
        <f>100-N10</f>
        <v>100</v>
      </c>
      <c r="P10" s="5" t="s">
        <v>23</v>
      </c>
      <c r="Q10" s="5" t="s">
        <v>23</v>
      </c>
      <c r="S10" s="5">
        <v>1.1666666666666667</v>
      </c>
      <c r="T10" s="5">
        <v>98.833333333333329</v>
      </c>
      <c r="U10" s="5">
        <v>6</v>
      </c>
      <c r="V10" s="5" t="s">
        <v>23</v>
      </c>
    </row>
    <row r="12" spans="2:22" s="1" customFormat="1" x14ac:dyDescent="0.2">
      <c r="B12" s="3" t="s">
        <v>16</v>
      </c>
      <c r="N12" s="7"/>
      <c r="O12" s="7"/>
      <c r="P12" s="7"/>
      <c r="Q12" s="7"/>
    </row>
    <row r="13" spans="2:22" ht="48" x14ac:dyDescent="0.2">
      <c r="B13" s="11" t="s">
        <v>0</v>
      </c>
      <c r="C13" s="11"/>
      <c r="D13" s="11"/>
      <c r="E13" s="11" t="s">
        <v>4</v>
      </c>
      <c r="F13" s="11"/>
      <c r="G13" s="11" t="s">
        <v>7</v>
      </c>
      <c r="H13" s="11"/>
      <c r="I13" s="11"/>
      <c r="J13" s="11" t="s">
        <v>8</v>
      </c>
      <c r="K13" s="11"/>
      <c r="L13" s="4" t="s">
        <v>12</v>
      </c>
      <c r="M13" s="4" t="s">
        <v>10</v>
      </c>
      <c r="N13" s="6" t="s">
        <v>11</v>
      </c>
      <c r="O13" s="6" t="s">
        <v>13</v>
      </c>
      <c r="P13" s="6" t="s">
        <v>21</v>
      </c>
      <c r="Q13" s="6" t="s">
        <v>22</v>
      </c>
    </row>
    <row r="14" spans="2:22" x14ac:dyDescent="0.2">
      <c r="B14" s="2" t="s">
        <v>1</v>
      </c>
      <c r="C14" s="2" t="s">
        <v>2</v>
      </c>
      <c r="D14" s="2" t="s">
        <v>3</v>
      </c>
      <c r="E14" s="2" t="s">
        <v>5</v>
      </c>
      <c r="F14" s="2" t="s">
        <v>6</v>
      </c>
      <c r="G14" s="2" t="s">
        <v>1</v>
      </c>
      <c r="H14" s="2" t="s">
        <v>2</v>
      </c>
      <c r="I14" s="2" t="s">
        <v>3</v>
      </c>
      <c r="J14" s="2" t="s">
        <v>5</v>
      </c>
      <c r="K14" s="2" t="s">
        <v>6</v>
      </c>
      <c r="L14" s="2" t="s">
        <v>9</v>
      </c>
    </row>
    <row r="15" spans="2:22" x14ac:dyDescent="0.2">
      <c r="B15">
        <v>77</v>
      </c>
      <c r="C15">
        <v>78</v>
      </c>
      <c r="D15">
        <f>(C15-B15)+1</f>
        <v>2</v>
      </c>
      <c r="L15">
        <v>600</v>
      </c>
    </row>
    <row r="16" spans="2:22" x14ac:dyDescent="0.2">
      <c r="B16">
        <v>170</v>
      </c>
      <c r="C16">
        <v>171</v>
      </c>
      <c r="D16">
        <f t="shared" ref="D16:D17" si="0">(C16-B16)+1</f>
        <v>2</v>
      </c>
    </row>
    <row r="17" spans="2:17" x14ac:dyDescent="0.2">
      <c r="B17">
        <v>177</v>
      </c>
      <c r="C17">
        <v>189</v>
      </c>
      <c r="D17">
        <f t="shared" si="0"/>
        <v>13</v>
      </c>
    </row>
    <row r="18" spans="2:17" x14ac:dyDescent="0.2">
      <c r="D18">
        <f>SUM(D15:D17)</f>
        <v>17</v>
      </c>
      <c r="L18">
        <f>SUM(L15:L17)</f>
        <v>600</v>
      </c>
      <c r="M18">
        <f>L18-(I18+K18)</f>
        <v>600</v>
      </c>
      <c r="N18" s="5">
        <f>((D18+F18)/M18)*100</f>
        <v>2.833333333333333</v>
      </c>
      <c r="O18" s="5">
        <f>100-N18</f>
        <v>97.166666666666671</v>
      </c>
      <c r="P18" s="5" t="s">
        <v>23</v>
      </c>
      <c r="Q18" s="5" t="s">
        <v>23</v>
      </c>
    </row>
    <row r="20" spans="2:17" s="1" customFormat="1" x14ac:dyDescent="0.2">
      <c r="B20" s="3" t="s">
        <v>17</v>
      </c>
      <c r="N20" s="7"/>
      <c r="O20" s="7"/>
      <c r="P20" s="7"/>
      <c r="Q20" s="7"/>
    </row>
    <row r="21" spans="2:17" ht="48" x14ac:dyDescent="0.2">
      <c r="B21" s="11" t="s">
        <v>0</v>
      </c>
      <c r="C21" s="11"/>
      <c r="D21" s="11"/>
      <c r="E21" s="11" t="s">
        <v>4</v>
      </c>
      <c r="F21" s="11"/>
      <c r="G21" s="11" t="s">
        <v>7</v>
      </c>
      <c r="H21" s="11"/>
      <c r="I21" s="11"/>
      <c r="J21" s="11" t="s">
        <v>8</v>
      </c>
      <c r="K21" s="11"/>
      <c r="L21" s="4" t="s">
        <v>12</v>
      </c>
      <c r="M21" s="4" t="s">
        <v>10</v>
      </c>
      <c r="N21" s="6" t="s">
        <v>11</v>
      </c>
      <c r="O21" s="6" t="s">
        <v>13</v>
      </c>
      <c r="P21" s="6" t="s">
        <v>21</v>
      </c>
      <c r="Q21" s="6" t="s">
        <v>22</v>
      </c>
    </row>
    <row r="22" spans="2:17" x14ac:dyDescent="0.2">
      <c r="B22" s="2" t="s">
        <v>1</v>
      </c>
      <c r="C22" s="2" t="s">
        <v>2</v>
      </c>
      <c r="D22" s="2" t="s">
        <v>3</v>
      </c>
      <c r="E22" s="2" t="s">
        <v>5</v>
      </c>
      <c r="F22" s="2" t="s">
        <v>6</v>
      </c>
      <c r="G22" s="2" t="s">
        <v>1</v>
      </c>
      <c r="H22" s="2" t="s">
        <v>2</v>
      </c>
      <c r="I22" s="2" t="s">
        <v>3</v>
      </c>
      <c r="J22" s="2" t="s">
        <v>5</v>
      </c>
      <c r="K22" s="2" t="s">
        <v>6</v>
      </c>
      <c r="L22" s="2" t="s">
        <v>9</v>
      </c>
    </row>
    <row r="23" spans="2:17" s="8" customFormat="1" x14ac:dyDescent="0.2">
      <c r="B23" s="8">
        <v>5</v>
      </c>
      <c r="C23" s="8">
        <v>7</v>
      </c>
      <c r="D23">
        <f>(C23-B23)+1</f>
        <v>3</v>
      </c>
      <c r="E23" s="8">
        <v>119</v>
      </c>
      <c r="F23" s="8">
        <v>1</v>
      </c>
      <c r="G23" s="8">
        <v>120</v>
      </c>
      <c r="H23" s="8">
        <v>229</v>
      </c>
      <c r="I23">
        <f>(H23-G23)+1</f>
        <v>110</v>
      </c>
      <c r="J23" s="8">
        <v>230</v>
      </c>
      <c r="K23" s="8">
        <v>1</v>
      </c>
      <c r="L23" s="8">
        <v>230</v>
      </c>
      <c r="N23" s="9"/>
      <c r="O23" s="9"/>
      <c r="P23" s="9"/>
      <c r="Q23" s="9"/>
    </row>
    <row r="24" spans="2:17" s="8" customFormat="1" x14ac:dyDescent="0.2">
      <c r="B24" s="8">
        <v>32</v>
      </c>
      <c r="C24" s="8">
        <v>41</v>
      </c>
      <c r="D24">
        <f t="shared" ref="D24:D27" si="1">(C24-B24)+1</f>
        <v>10</v>
      </c>
      <c r="N24" s="9"/>
      <c r="O24" s="9"/>
      <c r="P24" s="9"/>
      <c r="Q24" s="9"/>
    </row>
    <row r="25" spans="2:17" s="8" customFormat="1" x14ac:dyDescent="0.2">
      <c r="B25" s="8">
        <v>50</v>
      </c>
      <c r="C25" s="8">
        <v>52</v>
      </c>
      <c r="D25">
        <f t="shared" si="1"/>
        <v>3</v>
      </c>
      <c r="N25" s="9"/>
      <c r="O25" s="9"/>
      <c r="P25" s="9"/>
      <c r="Q25" s="9"/>
    </row>
    <row r="26" spans="2:17" s="8" customFormat="1" x14ac:dyDescent="0.2">
      <c r="B26" s="8">
        <v>69</v>
      </c>
      <c r="C26" s="8">
        <v>71</v>
      </c>
      <c r="D26">
        <f t="shared" si="1"/>
        <v>3</v>
      </c>
      <c r="N26" s="9"/>
      <c r="O26" s="9"/>
      <c r="P26" s="9"/>
      <c r="Q26" s="9"/>
    </row>
    <row r="27" spans="2:17" s="8" customFormat="1" x14ac:dyDescent="0.2">
      <c r="B27" s="8">
        <v>85</v>
      </c>
      <c r="C27" s="8">
        <v>91</v>
      </c>
      <c r="D27">
        <f t="shared" si="1"/>
        <v>7</v>
      </c>
      <c r="N27" s="9"/>
      <c r="O27" s="9"/>
      <c r="P27" s="9"/>
      <c r="Q27" s="9"/>
    </row>
    <row r="28" spans="2:17" s="8" customFormat="1" x14ac:dyDescent="0.2">
      <c r="D28" s="8">
        <f>SUM(D23:D27)</f>
        <v>26</v>
      </c>
      <c r="F28" s="8">
        <f>SUM(F23:F27)</f>
        <v>1</v>
      </c>
      <c r="I28" s="8">
        <f>SUM(I23:I27)</f>
        <v>110</v>
      </c>
      <c r="K28" s="8">
        <f>SUM(K23:K27)</f>
        <v>1</v>
      </c>
      <c r="L28" s="8">
        <f>SUM(L23:L27)</f>
        <v>230</v>
      </c>
      <c r="M28">
        <f>L28-(I28+K28)</f>
        <v>119</v>
      </c>
      <c r="N28" s="5">
        <f>((D28+F28)/M28)*100</f>
        <v>22.689075630252102</v>
      </c>
      <c r="O28" s="5">
        <f>100-N28</f>
        <v>77.310924369747895</v>
      </c>
      <c r="P28" s="9">
        <f>E23/120</f>
        <v>0.9916666666666667</v>
      </c>
      <c r="Q28" s="9">
        <f>I23/120</f>
        <v>0.91666666666666663</v>
      </c>
    </row>
    <row r="29" spans="2:17" s="8" customFormat="1" x14ac:dyDescent="0.2">
      <c r="N29" s="9"/>
      <c r="O29" s="9"/>
      <c r="P29" s="9"/>
      <c r="Q29" s="9"/>
    </row>
    <row r="30" spans="2:17" s="1" customFormat="1" x14ac:dyDescent="0.2">
      <c r="B30" s="3" t="s">
        <v>18</v>
      </c>
      <c r="N30" s="7"/>
      <c r="O30" s="7"/>
      <c r="P30" s="7"/>
      <c r="Q30" s="7"/>
    </row>
    <row r="31" spans="2:17" ht="48" x14ac:dyDescent="0.2">
      <c r="B31" s="11" t="s">
        <v>0</v>
      </c>
      <c r="C31" s="11"/>
      <c r="D31" s="11"/>
      <c r="E31" s="11" t="s">
        <v>4</v>
      </c>
      <c r="F31" s="11"/>
      <c r="G31" s="11" t="s">
        <v>7</v>
      </c>
      <c r="H31" s="11"/>
      <c r="I31" s="11"/>
      <c r="J31" s="11" t="s">
        <v>8</v>
      </c>
      <c r="K31" s="11"/>
      <c r="L31" s="4" t="s">
        <v>12</v>
      </c>
      <c r="M31" s="4" t="s">
        <v>10</v>
      </c>
      <c r="N31" s="6" t="s">
        <v>11</v>
      </c>
      <c r="O31" s="6" t="s">
        <v>13</v>
      </c>
      <c r="P31" s="6" t="s">
        <v>21</v>
      </c>
      <c r="Q31" s="6" t="s">
        <v>22</v>
      </c>
    </row>
    <row r="32" spans="2:17" x14ac:dyDescent="0.2">
      <c r="B32" s="2" t="s">
        <v>1</v>
      </c>
      <c r="C32" s="2" t="s">
        <v>2</v>
      </c>
      <c r="D32" s="2" t="s">
        <v>3</v>
      </c>
      <c r="E32" s="2" t="s">
        <v>5</v>
      </c>
      <c r="F32" s="2" t="s">
        <v>6</v>
      </c>
      <c r="G32" s="2" t="s">
        <v>1</v>
      </c>
      <c r="H32" s="2" t="s">
        <v>2</v>
      </c>
      <c r="I32" s="2" t="s">
        <v>3</v>
      </c>
      <c r="J32" s="2" t="s">
        <v>5</v>
      </c>
      <c r="K32" s="2" t="s">
        <v>6</v>
      </c>
      <c r="L32" s="2" t="s">
        <v>9</v>
      </c>
    </row>
    <row r="33" spans="2:17" x14ac:dyDescent="0.2">
      <c r="B33">
        <v>10</v>
      </c>
      <c r="C33">
        <v>20</v>
      </c>
      <c r="D33">
        <f>(C33-B33)+1</f>
        <v>11</v>
      </c>
      <c r="E33">
        <v>240</v>
      </c>
      <c r="F33">
        <v>1</v>
      </c>
      <c r="G33">
        <v>241</v>
      </c>
      <c r="H33">
        <v>378</v>
      </c>
      <c r="I33">
        <f>(H33-G33)+1</f>
        <v>138</v>
      </c>
      <c r="J33">
        <v>379</v>
      </c>
      <c r="K33">
        <v>1</v>
      </c>
      <c r="L33">
        <v>379</v>
      </c>
    </row>
    <row r="34" spans="2:17" x14ac:dyDescent="0.2">
      <c r="B34">
        <v>34</v>
      </c>
      <c r="C34">
        <v>34</v>
      </c>
      <c r="D34">
        <f t="shared" ref="D34:D35" si="2">(C34-B34)+1</f>
        <v>1</v>
      </c>
    </row>
    <row r="35" spans="2:17" x14ac:dyDescent="0.2">
      <c r="B35">
        <v>233</v>
      </c>
      <c r="C35">
        <v>239</v>
      </c>
      <c r="D35">
        <f t="shared" si="2"/>
        <v>7</v>
      </c>
    </row>
    <row r="36" spans="2:17" x14ac:dyDescent="0.2">
      <c r="D36">
        <f>SUM(D33:D35)</f>
        <v>19</v>
      </c>
      <c r="F36">
        <f>SUM(F33:F35)</f>
        <v>1</v>
      </c>
      <c r="I36">
        <f>SUM(I33:I35)</f>
        <v>138</v>
      </c>
      <c r="K36">
        <f>SUM(K33:K35)</f>
        <v>1</v>
      </c>
      <c r="L36">
        <f>SUM(L33:L35)</f>
        <v>379</v>
      </c>
      <c r="M36">
        <f>L36-(I36+K36)</f>
        <v>240</v>
      </c>
      <c r="N36" s="5">
        <f>((D36+F36)/M36)*100</f>
        <v>8.3333333333333321</v>
      </c>
      <c r="O36" s="5">
        <f>100-N36</f>
        <v>91.666666666666671</v>
      </c>
      <c r="P36" s="5">
        <f>E33/120</f>
        <v>2</v>
      </c>
      <c r="Q36" s="5">
        <f>I33/120</f>
        <v>1.1499999999999999</v>
      </c>
    </row>
    <row r="38" spans="2:17" s="1" customFormat="1" x14ac:dyDescent="0.2">
      <c r="B38" s="3" t="s">
        <v>19</v>
      </c>
      <c r="N38" s="7"/>
      <c r="O38" s="7"/>
      <c r="P38" s="7"/>
      <c r="Q38" s="7"/>
    </row>
    <row r="39" spans="2:17" ht="48" x14ac:dyDescent="0.2">
      <c r="B39" s="11" t="s">
        <v>0</v>
      </c>
      <c r="C39" s="11"/>
      <c r="D39" s="11"/>
      <c r="E39" s="11" t="s">
        <v>4</v>
      </c>
      <c r="F39" s="11"/>
      <c r="G39" s="11" t="s">
        <v>7</v>
      </c>
      <c r="H39" s="11"/>
      <c r="I39" s="11"/>
      <c r="J39" s="11" t="s">
        <v>8</v>
      </c>
      <c r="K39" s="11"/>
      <c r="L39" s="4" t="s">
        <v>12</v>
      </c>
      <c r="M39" s="4" t="s">
        <v>10</v>
      </c>
      <c r="N39" s="6" t="s">
        <v>11</v>
      </c>
      <c r="O39" s="6" t="s">
        <v>13</v>
      </c>
      <c r="P39" s="6" t="s">
        <v>21</v>
      </c>
      <c r="Q39" s="6" t="s">
        <v>22</v>
      </c>
    </row>
    <row r="40" spans="2:17" x14ac:dyDescent="0.2">
      <c r="B40" s="2" t="s">
        <v>1</v>
      </c>
      <c r="C40" s="2" t="s">
        <v>2</v>
      </c>
      <c r="D40" s="2" t="s">
        <v>3</v>
      </c>
      <c r="E40" s="2" t="s">
        <v>5</v>
      </c>
      <c r="F40" s="2" t="s">
        <v>6</v>
      </c>
      <c r="G40" s="2" t="s">
        <v>1</v>
      </c>
      <c r="H40" s="2" t="s">
        <v>2</v>
      </c>
      <c r="I40" s="2" t="s">
        <v>3</v>
      </c>
      <c r="J40" s="2" t="s">
        <v>5</v>
      </c>
      <c r="K40" s="2" t="s">
        <v>6</v>
      </c>
      <c r="L40" s="2" t="s">
        <v>9</v>
      </c>
    </row>
    <row r="41" spans="2:17" s="8" customFormat="1" x14ac:dyDescent="0.2">
      <c r="B41" s="10">
        <v>1</v>
      </c>
      <c r="C41" s="10">
        <v>8</v>
      </c>
      <c r="D41">
        <f>(C41-B41)+1</f>
        <v>8</v>
      </c>
      <c r="E41" s="10">
        <v>60</v>
      </c>
      <c r="F41" s="10">
        <v>1</v>
      </c>
      <c r="G41" s="10">
        <v>61</v>
      </c>
      <c r="H41" s="10">
        <v>106</v>
      </c>
      <c r="I41">
        <f>(H41-G41)+1</f>
        <v>46</v>
      </c>
      <c r="J41" s="10">
        <v>107</v>
      </c>
      <c r="K41" s="10">
        <v>1</v>
      </c>
      <c r="L41" s="10">
        <v>107</v>
      </c>
      <c r="N41" s="9"/>
      <c r="O41" s="9"/>
      <c r="P41" s="9"/>
      <c r="Q41" s="9"/>
    </row>
    <row r="42" spans="2:17" s="8" customFormat="1" x14ac:dyDescent="0.2">
      <c r="B42" s="10">
        <v>18</v>
      </c>
      <c r="C42" s="10">
        <v>19</v>
      </c>
      <c r="D42">
        <f t="shared" ref="D42:D43" si="3">(C42-B42)+1</f>
        <v>2</v>
      </c>
      <c r="E42" s="10"/>
      <c r="F42" s="10"/>
      <c r="G42" s="10"/>
      <c r="H42" s="10"/>
      <c r="I42" s="10"/>
      <c r="J42" s="10"/>
      <c r="K42" s="10"/>
      <c r="L42" s="10"/>
      <c r="N42" s="9"/>
      <c r="O42" s="9"/>
      <c r="P42" s="9"/>
      <c r="Q42" s="9"/>
    </row>
    <row r="43" spans="2:17" s="8" customFormat="1" x14ac:dyDescent="0.2">
      <c r="B43" s="10">
        <v>54</v>
      </c>
      <c r="C43" s="10">
        <v>59</v>
      </c>
      <c r="D43">
        <f t="shared" si="3"/>
        <v>6</v>
      </c>
      <c r="E43" s="10"/>
      <c r="F43" s="10"/>
      <c r="G43" s="10"/>
      <c r="H43" s="10"/>
      <c r="I43" s="10"/>
      <c r="J43" s="10"/>
      <c r="K43" s="10"/>
      <c r="L43" s="10"/>
      <c r="N43" s="9"/>
      <c r="O43" s="9"/>
      <c r="P43" s="9"/>
      <c r="Q43" s="9"/>
    </row>
    <row r="44" spans="2:17" s="8" customFormat="1" x14ac:dyDescent="0.2">
      <c r="B44" s="10"/>
      <c r="C44" s="10"/>
      <c r="D44" s="10">
        <f>SUM(D41:D43)</f>
        <v>16</v>
      </c>
      <c r="E44" s="10"/>
      <c r="F44" s="10">
        <f>SUM(F41:F43)</f>
        <v>1</v>
      </c>
      <c r="G44" s="10"/>
      <c r="H44" s="10"/>
      <c r="I44" s="10">
        <f>SUM(I41:I43)</f>
        <v>46</v>
      </c>
      <c r="J44" s="10"/>
      <c r="K44" s="10">
        <f>SUM(K41:K43)</f>
        <v>1</v>
      </c>
      <c r="L44" s="10">
        <f>SUM(L41:L43)</f>
        <v>107</v>
      </c>
      <c r="M44">
        <f>L44-(I44+K44)</f>
        <v>60</v>
      </c>
      <c r="N44" s="5">
        <f>((D44+F44)/M44)*100</f>
        <v>28.333333333333332</v>
      </c>
      <c r="O44" s="5">
        <f>100-N44</f>
        <v>71.666666666666671</v>
      </c>
      <c r="P44" s="9">
        <f>E41/120</f>
        <v>0.5</v>
      </c>
      <c r="Q44" s="9">
        <f>I41/120</f>
        <v>0.38333333333333336</v>
      </c>
    </row>
    <row r="45" spans="2:17" s="8" customFormat="1" x14ac:dyDescent="0.2">
      <c r="N45" s="9"/>
      <c r="O45" s="9"/>
      <c r="P45" s="9"/>
      <c r="Q45" s="9"/>
    </row>
    <row r="46" spans="2:17" s="1" customFormat="1" x14ac:dyDescent="0.2">
      <c r="B46" s="3" t="s">
        <v>20</v>
      </c>
      <c r="N46" s="7"/>
      <c r="O46" s="7"/>
      <c r="P46" s="7"/>
      <c r="Q46" s="7"/>
    </row>
    <row r="47" spans="2:17" ht="48" x14ac:dyDescent="0.2">
      <c r="B47" s="11" t="s">
        <v>0</v>
      </c>
      <c r="C47" s="11"/>
      <c r="D47" s="11"/>
      <c r="E47" s="11" t="s">
        <v>4</v>
      </c>
      <c r="F47" s="11"/>
      <c r="G47" s="11" t="s">
        <v>7</v>
      </c>
      <c r="H47" s="11"/>
      <c r="I47" s="11"/>
      <c r="J47" s="11" t="s">
        <v>8</v>
      </c>
      <c r="K47" s="11"/>
      <c r="L47" s="4" t="s">
        <v>12</v>
      </c>
      <c r="M47" s="4" t="s">
        <v>10</v>
      </c>
      <c r="N47" s="6" t="s">
        <v>11</v>
      </c>
      <c r="O47" s="6" t="s">
        <v>13</v>
      </c>
      <c r="P47" s="6" t="s">
        <v>21</v>
      </c>
      <c r="Q47" s="6" t="s">
        <v>22</v>
      </c>
    </row>
    <row r="48" spans="2:17" x14ac:dyDescent="0.2">
      <c r="B48" s="2" t="s">
        <v>1</v>
      </c>
      <c r="C48" s="2" t="s">
        <v>2</v>
      </c>
      <c r="D48" s="2" t="s">
        <v>3</v>
      </c>
      <c r="E48" s="2" t="s">
        <v>5</v>
      </c>
      <c r="F48" s="2" t="s">
        <v>6</v>
      </c>
      <c r="G48" s="2" t="s">
        <v>1</v>
      </c>
      <c r="H48" s="2" t="s">
        <v>2</v>
      </c>
      <c r="I48" s="2" t="s">
        <v>3</v>
      </c>
      <c r="J48" s="2" t="s">
        <v>5</v>
      </c>
      <c r="K48" s="2" t="s">
        <v>6</v>
      </c>
      <c r="L48" s="2" t="s">
        <v>9</v>
      </c>
    </row>
    <row r="49" spans="2:17" x14ac:dyDescent="0.2">
      <c r="B49">
        <v>1</v>
      </c>
      <c r="C49">
        <v>3</v>
      </c>
      <c r="D49">
        <f>(C49-B49)+1</f>
        <v>3</v>
      </c>
      <c r="L49">
        <v>600</v>
      </c>
    </row>
    <row r="50" spans="2:17" x14ac:dyDescent="0.2">
      <c r="B50">
        <v>459</v>
      </c>
      <c r="C50">
        <v>462</v>
      </c>
      <c r="D50">
        <f>(C50-B50)+1</f>
        <v>4</v>
      </c>
    </row>
    <row r="51" spans="2:17" x14ac:dyDescent="0.2">
      <c r="D51">
        <f>SUM(D49:D50)</f>
        <v>7</v>
      </c>
      <c r="L51">
        <f>SUM(L49:L50)</f>
        <v>600</v>
      </c>
      <c r="M51">
        <f>L51-(I51+K51)</f>
        <v>600</v>
      </c>
      <c r="N51" s="5">
        <f>((D51+F51)/M51)*100</f>
        <v>1.1666666666666667</v>
      </c>
      <c r="O51" s="5">
        <f>100-N51</f>
        <v>98.833333333333329</v>
      </c>
      <c r="P51" s="5">
        <f>E49/120</f>
        <v>0</v>
      </c>
      <c r="Q51" s="5">
        <f>I49/120</f>
        <v>0</v>
      </c>
    </row>
  </sheetData>
  <mergeCells count="28">
    <mergeCell ref="B47:D47"/>
    <mergeCell ref="E47:F47"/>
    <mergeCell ref="G47:I47"/>
    <mergeCell ref="J47:K47"/>
    <mergeCell ref="B31:D31"/>
    <mergeCell ref="E31:F31"/>
    <mergeCell ref="G31:I31"/>
    <mergeCell ref="J31:K31"/>
    <mergeCell ref="B39:D39"/>
    <mergeCell ref="E39:F39"/>
    <mergeCell ref="G39:I39"/>
    <mergeCell ref="J39:K39"/>
    <mergeCell ref="B13:D13"/>
    <mergeCell ref="E13:F13"/>
    <mergeCell ref="G13:I13"/>
    <mergeCell ref="J13:K13"/>
    <mergeCell ref="B21:D21"/>
    <mergeCell ref="E21:F21"/>
    <mergeCell ref="G21:I21"/>
    <mergeCell ref="J21:K21"/>
    <mergeCell ref="B3:D3"/>
    <mergeCell ref="E3:F3"/>
    <mergeCell ref="G3:I3"/>
    <mergeCell ref="J3:K3"/>
    <mergeCell ref="B8:D8"/>
    <mergeCell ref="E8:F8"/>
    <mergeCell ref="G8:I8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2024-11-25T16:07:49Z</dcterms:modified>
</cp:coreProperties>
</file>