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26 Ex264/"/>
    </mc:Choice>
  </mc:AlternateContent>
  <xr:revisionPtr revIDLastSave="0" documentId="13_ncr:1_{BECD90E5-6073-AB49-933B-9ECE1B5B0D9E}" xr6:coauthVersionLast="47" xr6:coauthVersionMax="47" xr10:uidLastSave="{00000000-0000-0000-0000-000000000000}"/>
  <bookViews>
    <workbookView xWindow="1340" yWindow="1180" windowWidth="25900" windowHeight="1346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O37" i="1" s="1"/>
  <c r="Q32" i="1"/>
  <c r="P32" i="1"/>
  <c r="D32" i="1"/>
  <c r="I32" i="1"/>
  <c r="R32" i="1" s="1"/>
  <c r="N27" i="1"/>
  <c r="O27" i="1" s="1"/>
  <c r="P22" i="1"/>
  <c r="M22" i="1"/>
  <c r="D22" i="1"/>
  <c r="Q17" i="1"/>
  <c r="P17" i="1"/>
  <c r="I17" i="1"/>
  <c r="R17" i="1" s="1"/>
  <c r="Q12" i="1"/>
  <c r="P12" i="1"/>
  <c r="L12" i="1"/>
  <c r="K12" i="1"/>
  <c r="F12" i="1"/>
  <c r="D10" i="1"/>
  <c r="D12" i="1" s="1"/>
  <c r="I11" i="1"/>
  <c r="R12" i="1" s="1"/>
  <c r="I10" i="1"/>
  <c r="I12" i="1" s="1"/>
  <c r="Q5" i="1"/>
  <c r="P5" i="1"/>
  <c r="M32" i="1" l="1"/>
  <c r="N32" i="1" s="1"/>
  <c r="O32" i="1" s="1"/>
  <c r="N22" i="1"/>
  <c r="O22" i="1" s="1"/>
  <c r="M17" i="1"/>
  <c r="N17" i="1" s="1"/>
  <c r="O17" i="1" s="1"/>
  <c r="M12" i="1"/>
  <c r="N12" i="1" s="1"/>
  <c r="O12" i="1" s="1"/>
  <c r="I5" i="1"/>
  <c r="D5" i="1"/>
  <c r="M5" i="1" l="1"/>
  <c r="N5" i="1" s="1"/>
  <c r="O5" i="1" s="1"/>
  <c r="R5" i="1"/>
</calcChain>
</file>

<file path=xl/sharedStrings.xml><?xml version="1.0" encoding="utf-8"?>
<sst xmlns="http://schemas.openxmlformats.org/spreadsheetml/2006/main" count="182" uniqueCount="25">
  <si>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</si>
  <si>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</si>
  <si>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</si>
  <si>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</si>
  <si>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</si>
  <si>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</si>
  <si>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</si>
  <si>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</si>
  <si>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</si>
  <si>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</si>
  <si>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</si>
  <si>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</si>
  <si>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</si>
  <si>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</si>
  <si>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</si>
  <si>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</si>
  <si>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</si>
  <si>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6</t>
  </si>
  <si>
    <t>Worm 7</t>
  </si>
  <si>
    <t>Time to first puncture</t>
  </si>
  <si>
    <t>Time to successful completion</t>
  </si>
  <si>
    <t>Worm 4 - crawled for ~2 mins then stopped crawling and just laid in one spot</t>
  </si>
  <si>
    <t>N/A</t>
  </si>
  <si>
    <t>Worm 5 - crawled off edge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</si>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</sst>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39"/>
  <sheetViews>
    <sheetView tabSelected="1" topLeftCell="E1" zoomScale="75" workbookViewId="0">
      <selection activeCell="V3" sqref="V3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6.5" customWidth="1"/>
    <col min="21" max="21" width="15.6640625" customWidth="1"/>
    <col min="24" max="24" width="12.33203125" customWidth="1"/>
  </cols>
  <sheetData>
    <row r="1" spans="2:24" ht="6" customHeight="1" x14ac:dyDescent="0.2"/>
    <row r="2" spans="2:24" s="1" customFormat="1" x14ac:dyDescent="0.2">
      <c r="B2" s="3" t="s">
        <v>14</v>
      </c>
      <c r="O2" s="7"/>
      <c r="P2" s="7"/>
      <c r="Q2" s="7"/>
      <c r="R2" s="7"/>
    </row>
    <row r="3" spans="2:24" ht="64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24</v>
      </c>
      <c r="Q3" s="6" t="s">
        <v>19</v>
      </c>
      <c r="R3" s="6" t="s">
        <v>20</v>
      </c>
      <c r="T3" s="6" t="s">
        <v>11</v>
      </c>
      <c r="U3" s="6" t="s">
        <v>13</v>
      </c>
      <c r="V3" s="6" t="s">
        <v>24</v>
      </c>
      <c r="W3" s="6" t="s">
        <v>19</v>
      </c>
      <c r="X3" s="6" t="s">
        <v>20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100</v>
      </c>
      <c r="U4" s="5">
        <v>0</v>
      </c>
      <c r="V4" s="5">
        <v>8.3333333333333332E-3</v>
      </c>
      <c r="W4" s="5">
        <v>0.1</v>
      </c>
      <c r="X4" s="5">
        <v>0.45833333333333331</v>
      </c>
    </row>
    <row r="5" spans="2:24" x14ac:dyDescent="0.2">
      <c r="B5">
        <v>1</v>
      </c>
      <c r="C5">
        <v>11</v>
      </c>
      <c r="D5">
        <f>(C5-B5)+1</f>
        <v>11</v>
      </c>
      <c r="E5">
        <v>12</v>
      </c>
      <c r="F5">
        <v>1</v>
      </c>
      <c r="G5">
        <v>13</v>
      </c>
      <c r="H5">
        <v>67</v>
      </c>
      <c r="I5">
        <f>(H5-G5)+1</f>
        <v>55</v>
      </c>
      <c r="J5">
        <v>68</v>
      </c>
      <c r="K5">
        <v>1</v>
      </c>
      <c r="L5">
        <v>68</v>
      </c>
      <c r="M5">
        <f>L5-(I5+K5)</f>
        <v>12</v>
      </c>
      <c r="N5" s="5">
        <f>((D5+F5)/M5)*100</f>
        <v>100</v>
      </c>
      <c r="O5" s="5">
        <f>100-N5</f>
        <v>0</v>
      </c>
      <c r="P5" s="5">
        <f>B5/120</f>
        <v>8.3333333333333332E-3</v>
      </c>
      <c r="Q5" s="5">
        <f>E5/120</f>
        <v>0.1</v>
      </c>
      <c r="R5" s="5">
        <f>I5/120</f>
        <v>0.45833333333333331</v>
      </c>
      <c r="T5" s="5">
        <v>41.860465116279073</v>
      </c>
      <c r="U5" s="5">
        <v>58.139534883720927</v>
      </c>
      <c r="V5" s="5">
        <v>0.69166666666666665</v>
      </c>
      <c r="W5" s="5">
        <v>0.13333333333333333</v>
      </c>
      <c r="X5" s="5">
        <v>0.49166666666666664</v>
      </c>
    </row>
    <row r="6" spans="2:24" x14ac:dyDescent="0.2">
      <c r="T6" s="5">
        <v>0.36101083032490977</v>
      </c>
      <c r="U6" s="5">
        <v>99.638989169675085</v>
      </c>
      <c r="V6" s="5">
        <v>2.3083333333333331</v>
      </c>
      <c r="W6" s="5">
        <v>2.3083333333333331</v>
      </c>
      <c r="X6" s="5">
        <v>0.36666666666666664</v>
      </c>
    </row>
    <row r="7" spans="2:24" s="1" customFormat="1" x14ac:dyDescent="0.2">
      <c r="B7" s="3" t="s">
        <v>15</v>
      </c>
      <c r="O7" s="7"/>
      <c r="P7" s="7"/>
      <c r="Q7" s="7"/>
      <c r="R7" s="7"/>
      <c r="T7" s="7">
        <v>2.3333333333333335</v>
      </c>
      <c r="U7" s="7">
        <v>97.666666666666671</v>
      </c>
      <c r="V7" s="7">
        <v>3.3333333333333333E-2</v>
      </c>
      <c r="W7" s="7" t="s">
        <v>22</v>
      </c>
      <c r="X7" s="7" t="s">
        <v>22</v>
      </c>
    </row>
    <row r="8" spans="2:24" ht="48" x14ac:dyDescent="0.2">
      <c r="B8" s="10" t="s">
        <v>0</v>
      </c>
      <c r="C8" s="10"/>
      <c r="D8" s="10"/>
      <c r="E8" s="10" t="s">
        <v>4</v>
      </c>
      <c r="F8" s="10"/>
      <c r="G8" s="10" t="s">
        <v>7</v>
      </c>
      <c r="H8" s="10"/>
      <c r="I8" s="10"/>
      <c r="J8" s="10" t="s">
        <v>8</v>
      </c>
      <c r="K8" s="10"/>
      <c r="L8" s="4" t="s">
        <v>12</v>
      </c>
      <c r="M8" s="4" t="s">
        <v>10</v>
      </c>
      <c r="N8" s="6" t="s">
        <v>11</v>
      </c>
      <c r="O8" s="6" t="s">
        <v>13</v>
      </c>
      <c r="P8" s="6" t="s">
        <v>24</v>
      </c>
      <c r="Q8" s="6" t="s">
        <v>19</v>
      </c>
      <c r="R8" s="6" t="s">
        <v>20</v>
      </c>
      <c r="T8" s="5">
        <v>0</v>
      </c>
      <c r="U8" s="5">
        <v>100</v>
      </c>
      <c r="V8" s="5" t="s">
        <v>22</v>
      </c>
      <c r="W8" s="5" t="s">
        <v>22</v>
      </c>
      <c r="X8" s="5" t="s">
        <v>22</v>
      </c>
    </row>
    <row r="9" spans="2:24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T9" s="5">
        <v>5.2287581699346406</v>
      </c>
      <c r="U9" s="5">
        <v>94.771241830065364</v>
      </c>
      <c r="V9" s="5">
        <v>0.14166666666666666</v>
      </c>
      <c r="W9" s="5">
        <v>1.2749999999999999</v>
      </c>
      <c r="X9" s="5">
        <v>0.30833333333333335</v>
      </c>
    </row>
    <row r="10" spans="2:24" x14ac:dyDescent="0.2">
      <c r="B10">
        <v>83</v>
      </c>
      <c r="C10">
        <v>98</v>
      </c>
      <c r="D10">
        <f>(C10-B10)+1</f>
        <v>16</v>
      </c>
      <c r="E10">
        <v>16</v>
      </c>
      <c r="F10">
        <v>1</v>
      </c>
      <c r="G10">
        <v>17</v>
      </c>
      <c r="H10">
        <v>72</v>
      </c>
      <c r="I10">
        <f>(H10-G10)+1</f>
        <v>56</v>
      </c>
      <c r="J10">
        <v>159</v>
      </c>
      <c r="K10">
        <v>1</v>
      </c>
      <c r="L10">
        <v>159</v>
      </c>
      <c r="T10" s="5">
        <v>0</v>
      </c>
      <c r="U10" s="5">
        <v>100</v>
      </c>
      <c r="V10" s="5" t="s">
        <v>22</v>
      </c>
      <c r="W10" s="5" t="s">
        <v>22</v>
      </c>
      <c r="X10" s="5" t="s">
        <v>22</v>
      </c>
    </row>
    <row r="11" spans="2:24" x14ac:dyDescent="0.2">
      <c r="E11">
        <v>99</v>
      </c>
      <c r="F11">
        <v>1</v>
      </c>
      <c r="G11">
        <v>100</v>
      </c>
      <c r="H11">
        <v>158</v>
      </c>
      <c r="I11">
        <f>(H11-G11)+1</f>
        <v>59</v>
      </c>
    </row>
    <row r="12" spans="2:24" x14ac:dyDescent="0.2">
      <c r="D12">
        <f>SUM(D10:D11)</f>
        <v>16</v>
      </c>
      <c r="F12">
        <f>SUM(F10:F11)</f>
        <v>2</v>
      </c>
      <c r="I12">
        <f>SUM(I10:I11)</f>
        <v>115</v>
      </c>
      <c r="K12">
        <f>SUM(K10:K11)</f>
        <v>1</v>
      </c>
      <c r="L12">
        <f>SUM(L10:L11)</f>
        <v>159</v>
      </c>
      <c r="M12">
        <f>L12-(I12+K12)</f>
        <v>43</v>
      </c>
      <c r="N12" s="5">
        <f>((D12+F12)/M12)*100</f>
        <v>41.860465116279073</v>
      </c>
      <c r="O12" s="5">
        <f>100-N12</f>
        <v>58.139534883720927</v>
      </c>
      <c r="P12" s="5">
        <f>B10/120</f>
        <v>0.69166666666666665</v>
      </c>
      <c r="Q12" s="5">
        <f>E10/120</f>
        <v>0.13333333333333333</v>
      </c>
      <c r="R12" s="5">
        <f>I11/120</f>
        <v>0.49166666666666664</v>
      </c>
    </row>
    <row r="14" spans="2:24" s="1" customFormat="1" x14ac:dyDescent="0.2">
      <c r="B14" s="3" t="s">
        <v>16</v>
      </c>
      <c r="O14" s="7"/>
      <c r="P14" s="7"/>
      <c r="Q14" s="7"/>
      <c r="R14" s="7"/>
    </row>
    <row r="15" spans="2:24" ht="48" x14ac:dyDescent="0.2">
      <c r="B15" s="10" t="s">
        <v>0</v>
      </c>
      <c r="C15" s="10"/>
      <c r="D15" s="10"/>
      <c r="E15" s="10" t="s">
        <v>4</v>
      </c>
      <c r="F15" s="10"/>
      <c r="G15" s="10" t="s">
        <v>7</v>
      </c>
      <c r="H15" s="10"/>
      <c r="I15" s="10"/>
      <c r="J15" s="10" t="s">
        <v>8</v>
      </c>
      <c r="K15" s="10"/>
      <c r="L15" s="4" t="s">
        <v>12</v>
      </c>
      <c r="M15" s="4" t="s">
        <v>10</v>
      </c>
      <c r="N15" s="6" t="s">
        <v>11</v>
      </c>
      <c r="O15" s="6" t="s">
        <v>13</v>
      </c>
      <c r="P15" s="6" t="s">
        <v>24</v>
      </c>
      <c r="Q15" s="6" t="s">
        <v>19</v>
      </c>
      <c r="R15" s="6" t="s">
        <v>20</v>
      </c>
    </row>
    <row r="16" spans="2:24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18" x14ac:dyDescent="0.2">
      <c r="E17">
        <v>277</v>
      </c>
      <c r="F17">
        <v>1</v>
      </c>
      <c r="G17">
        <v>278</v>
      </c>
      <c r="H17">
        <v>321</v>
      </c>
      <c r="I17">
        <f>(H17-G17)+1</f>
        <v>44</v>
      </c>
      <c r="J17">
        <v>322</v>
      </c>
      <c r="K17">
        <v>1</v>
      </c>
      <c r="L17">
        <v>322</v>
      </c>
      <c r="M17">
        <f>L17-(I17+K17)</f>
        <v>277</v>
      </c>
      <c r="N17" s="5">
        <f>((D17+F17)/M17)*100</f>
        <v>0.36101083032490977</v>
      </c>
      <c r="O17" s="5">
        <f>100-N17</f>
        <v>99.638989169675085</v>
      </c>
      <c r="P17" s="5">
        <f>E17/120</f>
        <v>2.3083333333333331</v>
      </c>
      <c r="Q17" s="5">
        <f>E17/120</f>
        <v>2.3083333333333331</v>
      </c>
      <c r="R17" s="5">
        <f>I17/120</f>
        <v>0.36666666666666664</v>
      </c>
    </row>
    <row r="19" spans="2:18" s="1" customFormat="1" x14ac:dyDescent="0.2">
      <c r="B19" s="3" t="s">
        <v>21</v>
      </c>
      <c r="O19" s="7"/>
      <c r="P19" s="7"/>
      <c r="Q19" s="7"/>
      <c r="R19" s="7"/>
    </row>
    <row r="20" spans="2:18" ht="48" x14ac:dyDescent="0.2">
      <c r="B20" s="10" t="s">
        <v>0</v>
      </c>
      <c r="C20" s="10"/>
      <c r="D20" s="10"/>
      <c r="E20" s="10" t="s">
        <v>4</v>
      </c>
      <c r="F20" s="10"/>
      <c r="G20" s="10" t="s">
        <v>7</v>
      </c>
      <c r="H20" s="10"/>
      <c r="I20" s="10"/>
      <c r="J20" s="10" t="s">
        <v>8</v>
      </c>
      <c r="K20" s="10"/>
      <c r="L20" s="4" t="s">
        <v>12</v>
      </c>
      <c r="M20" s="4" t="s">
        <v>10</v>
      </c>
      <c r="N20" s="6" t="s">
        <v>11</v>
      </c>
      <c r="O20" s="6" t="s">
        <v>13</v>
      </c>
      <c r="P20" s="6" t="s">
        <v>24</v>
      </c>
      <c r="Q20" s="6" t="s">
        <v>19</v>
      </c>
      <c r="R20" s="6" t="s">
        <v>20</v>
      </c>
    </row>
    <row r="21" spans="2:18" x14ac:dyDescent="0.2">
      <c r="B21" s="2" t="s">
        <v>1</v>
      </c>
      <c r="C21" s="2" t="s">
        <v>2</v>
      </c>
      <c r="D21" s="2" t="s">
        <v>3</v>
      </c>
      <c r="E21" s="2" t="s">
        <v>5</v>
      </c>
      <c r="F21" s="2" t="s">
        <v>6</v>
      </c>
      <c r="G21" s="2" t="s">
        <v>1</v>
      </c>
      <c r="H21" s="2" t="s">
        <v>2</v>
      </c>
      <c r="I21" s="2" t="s">
        <v>3</v>
      </c>
      <c r="J21" s="2" t="s">
        <v>5</v>
      </c>
      <c r="K21" s="2" t="s">
        <v>6</v>
      </c>
      <c r="L21" s="2" t="s">
        <v>9</v>
      </c>
    </row>
    <row r="22" spans="2:18" s="8" customFormat="1" x14ac:dyDescent="0.2">
      <c r="B22" s="8">
        <v>4</v>
      </c>
      <c r="C22" s="8">
        <v>17</v>
      </c>
      <c r="D22">
        <f>(C22-B22)+1</f>
        <v>14</v>
      </c>
      <c r="L22" s="8">
        <v>600</v>
      </c>
      <c r="M22">
        <f>L22-(I22+K22)</f>
        <v>600</v>
      </c>
      <c r="N22" s="5">
        <f>((D22+F22)/M22)*100</f>
        <v>2.3333333333333335</v>
      </c>
      <c r="O22" s="5">
        <f>100-N22</f>
        <v>97.666666666666671</v>
      </c>
      <c r="P22" s="9">
        <f>B22/120</f>
        <v>3.3333333333333333E-2</v>
      </c>
      <c r="Q22" s="9" t="s">
        <v>22</v>
      </c>
      <c r="R22" s="9" t="s">
        <v>22</v>
      </c>
    </row>
    <row r="23" spans="2:18" s="8" customFormat="1" x14ac:dyDescent="0.2">
      <c r="O23" s="9"/>
      <c r="P23" s="9"/>
      <c r="Q23" s="9"/>
      <c r="R23" s="9"/>
    </row>
    <row r="24" spans="2:18" s="1" customFormat="1" x14ac:dyDescent="0.2">
      <c r="B24" s="3" t="s">
        <v>23</v>
      </c>
      <c r="O24" s="7"/>
      <c r="P24" s="7"/>
      <c r="Q24" s="7"/>
      <c r="R24" s="7"/>
    </row>
    <row r="25" spans="2:18" ht="48" x14ac:dyDescent="0.2">
      <c r="B25" s="10" t="s">
        <v>0</v>
      </c>
      <c r="C25" s="10"/>
      <c r="D25" s="10"/>
      <c r="E25" s="10" t="s">
        <v>4</v>
      </c>
      <c r="F25" s="10"/>
      <c r="G25" s="10" t="s">
        <v>7</v>
      </c>
      <c r="H25" s="10"/>
      <c r="I25" s="10"/>
      <c r="J25" s="10" t="s">
        <v>8</v>
      </c>
      <c r="K25" s="10"/>
      <c r="L25" s="4" t="s">
        <v>12</v>
      </c>
      <c r="M25" s="4" t="s">
        <v>10</v>
      </c>
      <c r="N25" s="6" t="s">
        <v>11</v>
      </c>
      <c r="O25" s="6" t="s">
        <v>13</v>
      </c>
      <c r="P25" s="6" t="s">
        <v>24</v>
      </c>
      <c r="Q25" s="6" t="s">
        <v>19</v>
      </c>
      <c r="R25" s="6" t="s">
        <v>20</v>
      </c>
    </row>
    <row r="26" spans="2:18" x14ac:dyDescent="0.2">
      <c r="B26" s="2" t="s">
        <v>1</v>
      </c>
      <c r="C26" s="2" t="s">
        <v>2</v>
      </c>
      <c r="D26" s="2" t="s">
        <v>3</v>
      </c>
      <c r="E26" s="2" t="s">
        <v>5</v>
      </c>
      <c r="F26" s="2" t="s">
        <v>6</v>
      </c>
      <c r="G26" s="2" t="s">
        <v>1</v>
      </c>
      <c r="H26" s="2" t="s">
        <v>2</v>
      </c>
      <c r="I26" s="2" t="s">
        <v>3</v>
      </c>
      <c r="J26" s="2" t="s">
        <v>5</v>
      </c>
      <c r="K26" s="2" t="s">
        <v>6</v>
      </c>
      <c r="L26" s="2" t="s">
        <v>9</v>
      </c>
    </row>
    <row r="27" spans="2:18" x14ac:dyDescent="0.2">
      <c r="M27">
        <v>349</v>
      </c>
      <c r="N27" s="5">
        <f>((D27+F27)/M27)*100</f>
        <v>0</v>
      </c>
      <c r="O27" s="5">
        <f>100-N27</f>
        <v>100</v>
      </c>
      <c r="P27" s="5" t="s">
        <v>22</v>
      </c>
      <c r="Q27" s="5" t="s">
        <v>22</v>
      </c>
      <c r="R27" s="5" t="s">
        <v>22</v>
      </c>
    </row>
    <row r="29" spans="2:18" s="1" customFormat="1" x14ac:dyDescent="0.2">
      <c r="B29" s="3" t="s">
        <v>17</v>
      </c>
      <c r="O29" s="7"/>
      <c r="P29" s="7"/>
      <c r="Q29" s="7"/>
      <c r="R29" s="7"/>
    </row>
    <row r="30" spans="2:18" ht="48" x14ac:dyDescent="0.2">
      <c r="B30" s="10" t="s">
        <v>0</v>
      </c>
      <c r="C30" s="10"/>
      <c r="D30" s="10"/>
      <c r="E30" s="10" t="s">
        <v>4</v>
      </c>
      <c r="F30" s="10"/>
      <c r="G30" s="10" t="s">
        <v>7</v>
      </c>
      <c r="H30" s="10"/>
      <c r="I30" s="10"/>
      <c r="J30" s="10" t="s">
        <v>8</v>
      </c>
      <c r="K30" s="10"/>
      <c r="L30" s="4" t="s">
        <v>12</v>
      </c>
      <c r="M30" s="4" t="s">
        <v>10</v>
      </c>
      <c r="N30" s="6" t="s">
        <v>11</v>
      </c>
      <c r="O30" s="6" t="s">
        <v>13</v>
      </c>
      <c r="P30" s="6" t="s">
        <v>24</v>
      </c>
      <c r="Q30" s="6" t="s">
        <v>19</v>
      </c>
      <c r="R30" s="6" t="s">
        <v>20</v>
      </c>
    </row>
    <row r="31" spans="2:18" x14ac:dyDescent="0.2">
      <c r="B31" s="2" t="s">
        <v>1</v>
      </c>
      <c r="C31" s="2" t="s">
        <v>2</v>
      </c>
      <c r="D31" s="2" t="s">
        <v>3</v>
      </c>
      <c r="E31" s="2" t="s">
        <v>5</v>
      </c>
      <c r="F31" s="2" t="s">
        <v>6</v>
      </c>
      <c r="G31" s="2" t="s">
        <v>1</v>
      </c>
      <c r="H31" s="2" t="s">
        <v>2</v>
      </c>
      <c r="I31" s="2" t="s">
        <v>3</v>
      </c>
      <c r="J31" s="2" t="s">
        <v>5</v>
      </c>
      <c r="K31" s="2" t="s">
        <v>6</v>
      </c>
      <c r="L31" s="2" t="s">
        <v>9</v>
      </c>
    </row>
    <row r="32" spans="2:18" x14ac:dyDescent="0.2">
      <c r="B32">
        <v>17</v>
      </c>
      <c r="C32">
        <v>23</v>
      </c>
      <c r="D32">
        <f>(C32-B32)+1</f>
        <v>7</v>
      </c>
      <c r="E32">
        <v>153</v>
      </c>
      <c r="F32">
        <v>1</v>
      </c>
      <c r="G32">
        <v>154</v>
      </c>
      <c r="H32">
        <v>190</v>
      </c>
      <c r="I32">
        <f>(H32-G32)+1</f>
        <v>37</v>
      </c>
      <c r="J32">
        <v>191</v>
      </c>
      <c r="K32">
        <v>1</v>
      </c>
      <c r="L32">
        <v>191</v>
      </c>
      <c r="M32">
        <f>L32-(I32+K32)</f>
        <v>153</v>
      </c>
      <c r="N32" s="5">
        <f>((D32+F32)/M32)*100</f>
        <v>5.2287581699346406</v>
      </c>
      <c r="O32" s="5">
        <f>100-N32</f>
        <v>94.771241830065364</v>
      </c>
      <c r="P32" s="5">
        <f>B32/120</f>
        <v>0.14166666666666666</v>
      </c>
      <c r="Q32" s="5">
        <f>E32/120</f>
        <v>1.2749999999999999</v>
      </c>
      <c r="R32" s="5">
        <f>I32/120</f>
        <v>0.30833333333333335</v>
      </c>
    </row>
    <row r="34" spans="2:18" s="1" customFormat="1" x14ac:dyDescent="0.2">
      <c r="B34" s="3" t="s">
        <v>18</v>
      </c>
      <c r="O34" s="7"/>
      <c r="P34" s="7"/>
      <c r="Q34" s="7"/>
      <c r="R34" s="7"/>
    </row>
    <row r="35" spans="2:18" ht="48" x14ac:dyDescent="0.2">
      <c r="B35" s="10" t="s">
        <v>0</v>
      </c>
      <c r="C35" s="10"/>
      <c r="D35" s="10"/>
      <c r="E35" s="10" t="s">
        <v>4</v>
      </c>
      <c r="F35" s="10"/>
      <c r="G35" s="10" t="s">
        <v>7</v>
      </c>
      <c r="H35" s="10"/>
      <c r="I35" s="10"/>
      <c r="J35" s="10" t="s">
        <v>8</v>
      </c>
      <c r="K35" s="10"/>
      <c r="L35" s="4" t="s">
        <v>12</v>
      </c>
      <c r="M35" s="4" t="s">
        <v>10</v>
      </c>
      <c r="N35" s="6" t="s">
        <v>11</v>
      </c>
      <c r="O35" s="6" t="s">
        <v>13</v>
      </c>
      <c r="P35" s="6" t="s">
        <v>24</v>
      </c>
      <c r="Q35" s="6" t="s">
        <v>19</v>
      </c>
      <c r="R35" s="6" t="s">
        <v>20</v>
      </c>
    </row>
    <row r="36" spans="2:18" x14ac:dyDescent="0.2">
      <c r="B36" s="2" t="s">
        <v>1</v>
      </c>
      <c r="C36" s="2" t="s">
        <v>2</v>
      </c>
      <c r="D36" s="2" t="s">
        <v>3</v>
      </c>
      <c r="E36" s="2" t="s">
        <v>5</v>
      </c>
      <c r="F36" s="2" t="s">
        <v>6</v>
      </c>
      <c r="G36" s="2" t="s">
        <v>1</v>
      </c>
      <c r="H36" s="2" t="s">
        <v>2</v>
      </c>
      <c r="I36" s="2" t="s">
        <v>3</v>
      </c>
      <c r="J36" s="2" t="s">
        <v>5</v>
      </c>
      <c r="K36" s="2" t="s">
        <v>6</v>
      </c>
      <c r="L36" s="2" t="s">
        <v>9</v>
      </c>
    </row>
    <row r="37" spans="2:18" x14ac:dyDescent="0.2">
      <c r="M37">
        <v>600</v>
      </c>
      <c r="N37" s="5">
        <f>((D37+F37)/M37)*100</f>
        <v>0</v>
      </c>
      <c r="O37" s="5">
        <f>100-N37</f>
        <v>100</v>
      </c>
      <c r="P37" s="5" t="s">
        <v>22</v>
      </c>
      <c r="Q37" s="5" t="s">
        <v>22</v>
      </c>
      <c r="R37" s="5" t="s">
        <v>22</v>
      </c>
    </row>
    <row r="39" spans="2:18" x14ac:dyDescent="0.2">
      <c r="N39" s="5"/>
    </row>
  </sheetData>
  <mergeCells count="28">
    <mergeCell ref="B3:D3"/>
    <mergeCell ref="E3:F3"/>
    <mergeCell ref="G3:I3"/>
    <mergeCell ref="J3:K3"/>
    <mergeCell ref="B8:D8"/>
    <mergeCell ref="E8:F8"/>
    <mergeCell ref="G8:I8"/>
    <mergeCell ref="J8:K8"/>
    <mergeCell ref="B15:D15"/>
    <mergeCell ref="E15:F15"/>
    <mergeCell ref="G15:I15"/>
    <mergeCell ref="J15:K15"/>
    <mergeCell ref="B20:D20"/>
    <mergeCell ref="E20:F20"/>
    <mergeCell ref="G20:I20"/>
    <mergeCell ref="J20:K20"/>
    <mergeCell ref="B35:D35"/>
    <mergeCell ref="E35:F35"/>
    <mergeCell ref="G35:I35"/>
    <mergeCell ref="J35:K35"/>
    <mergeCell ref="B25:D25"/>
    <mergeCell ref="E25:F25"/>
    <mergeCell ref="G25:I25"/>
    <mergeCell ref="J25:K25"/>
    <mergeCell ref="B30:D30"/>
    <mergeCell ref="E30:F30"/>
    <mergeCell ref="G30:I30"/>
    <mergeCell ref="J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2024-10-02T02:57:21Z</dcterms:modified>
</cp:coreProperties>
</file>