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Main Figures/Figure 4/Behavior Worksheets/2024-01-31 Ex266/"/>
    </mc:Choice>
  </mc:AlternateContent>
  <xr:revisionPtr revIDLastSave="0" documentId="13_ncr:1_{B641E55C-18A5-A441-9BAC-92F071137DDF}" xr6:coauthVersionLast="47" xr6:coauthVersionMax="47" xr10:uidLastSave="{00000000-0000-0000-0000-000000000000}"/>
  <bookViews>
    <workbookView xWindow="0" yWindow="500" windowWidth="28800" windowHeight="163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0" i="1" l="1"/>
  <c r="P30" i="1"/>
  <c r="D30" i="1"/>
  <c r="R25" i="1"/>
  <c r="Q25" i="1"/>
  <c r="M25" i="1"/>
  <c r="N25" i="1" s="1"/>
  <c r="O25" i="1" s="1"/>
  <c r="I25" i="1"/>
  <c r="Q20" i="1"/>
  <c r="I20" i="1"/>
  <c r="M20" i="1" s="1"/>
  <c r="N20" i="1" s="1"/>
  <c r="O20" i="1" s="1"/>
  <c r="Q15" i="1"/>
  <c r="P15" i="1"/>
  <c r="D15" i="1"/>
  <c r="I15" i="1"/>
  <c r="R15" i="1" s="1"/>
  <c r="Q10" i="1"/>
  <c r="I10" i="1"/>
  <c r="M10" i="1" s="1"/>
  <c r="N10" i="1" s="1"/>
  <c r="O10" i="1" s="1"/>
  <c r="Q5" i="1"/>
  <c r="I5" i="1"/>
  <c r="M5" i="1" s="1"/>
  <c r="R20" i="1" l="1"/>
  <c r="R10" i="1"/>
  <c r="M15" i="1"/>
  <c r="N15" i="1" s="1"/>
  <c r="O15" i="1" s="1"/>
  <c r="R5" i="1"/>
</calcChain>
</file>

<file path=xl/sharedStrings.xml><?xml version="1.0" encoding="utf-8"?>
<sst xmlns="http://schemas.openxmlformats.org/spreadsheetml/2006/main" count="151" uniqueCount="24">
  <si>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</si>
  <si>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</si>
  <si>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</si>
  <si>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</si>
  <si>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</si>
  <si>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</si>
  <si>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</si>
  <si>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</si>
  <si>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</si>
  <si>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</si>
  <si>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</si>
  <si>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</si>
  <si>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</si>
  <si>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</si>
  <si>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Worm 1</t>
  </si>
  <si>
    <t>Worm 2</t>
  </si>
  <si>
    <t>Worm 3</t>
  </si>
  <si>
    <t>Worm 4</t>
  </si>
  <si>
    <t>Worm 5</t>
  </si>
  <si>
    <t>Time to first puncture</t>
  </si>
  <si>
    <t>Time to successful completion</t>
  </si>
  <si>
    <t>Worm 6 - didn't finish filming; couldn't see - use for initiation</t>
  </si>
  <si>
    <t>Time to first push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</si>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</sst>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X30"/>
  <sheetViews>
    <sheetView tabSelected="1" zoomScale="72" workbookViewId="0">
      <selection activeCell="V4" sqref="V4:V9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2.5" bestFit="1" customWidth="1"/>
    <col min="7" max="7" width="11.33203125" customWidth="1"/>
    <col min="8" max="8" width="10" bestFit="1" customWidth="1"/>
    <col min="9" max="9" width="11" bestFit="1" customWidth="1"/>
    <col min="10" max="10" width="12.5" bestFit="1" customWidth="1"/>
    <col min="12" max="12" width="40.6640625" bestFit="1" customWidth="1"/>
    <col min="14" max="14" width="34.5" customWidth="1"/>
    <col min="15" max="15" width="20.5" style="5" customWidth="1"/>
    <col min="16" max="16" width="8.83203125" style="5"/>
    <col min="17" max="17" width="14.1640625" style="5" customWidth="1"/>
    <col min="18" max="18" width="14.33203125" style="5" customWidth="1"/>
    <col min="20" max="20" width="15.83203125" customWidth="1"/>
    <col min="21" max="21" width="13" customWidth="1"/>
    <col min="24" max="24" width="14.1640625" customWidth="1"/>
  </cols>
  <sheetData>
    <row r="1" spans="2:24" ht="6" customHeight="1" x14ac:dyDescent="0.2"/>
    <row r="2" spans="2:24" s="1" customFormat="1" x14ac:dyDescent="0.2">
      <c r="B2" s="3" t="s">
        <v>14</v>
      </c>
      <c r="O2" s="7"/>
      <c r="P2" s="7"/>
      <c r="Q2" s="7"/>
      <c r="R2" s="7"/>
    </row>
    <row r="3" spans="2:24" ht="64" x14ac:dyDescent="0.2">
      <c r="B3" s="10" t="s">
        <v>0</v>
      </c>
      <c r="C3" s="10"/>
      <c r="D3" s="10"/>
      <c r="E3" s="10" t="s">
        <v>4</v>
      </c>
      <c r="F3" s="10"/>
      <c r="G3" s="10" t="s">
        <v>7</v>
      </c>
      <c r="H3" s="10"/>
      <c r="I3" s="10"/>
      <c r="J3" s="10" t="s">
        <v>8</v>
      </c>
      <c r="K3" s="10"/>
      <c r="L3" s="4" t="s">
        <v>12</v>
      </c>
      <c r="M3" s="4" t="s">
        <v>10</v>
      </c>
      <c r="N3" s="6" t="s">
        <v>11</v>
      </c>
      <c r="O3" s="6" t="s">
        <v>13</v>
      </c>
      <c r="P3" s="6" t="s">
        <v>22</v>
      </c>
      <c r="Q3" s="6" t="s">
        <v>19</v>
      </c>
      <c r="R3" s="6" t="s">
        <v>20</v>
      </c>
      <c r="T3" s="6" t="s">
        <v>11</v>
      </c>
      <c r="U3" s="6" t="s">
        <v>13</v>
      </c>
      <c r="V3" s="6" t="s">
        <v>22</v>
      </c>
      <c r="W3" s="6" t="s">
        <v>19</v>
      </c>
      <c r="X3" s="6" t="s">
        <v>20</v>
      </c>
    </row>
    <row r="4" spans="2:24" x14ac:dyDescent="0.2">
      <c r="B4" s="2" t="s">
        <v>1</v>
      </c>
      <c r="C4" s="2" t="s">
        <v>2</v>
      </c>
      <c r="D4" s="2" t="s">
        <v>3</v>
      </c>
      <c r="E4" s="2" t="s">
        <v>5</v>
      </c>
      <c r="F4" s="2" t="s">
        <v>6</v>
      </c>
      <c r="G4" s="2" t="s">
        <v>1</v>
      </c>
      <c r="H4" s="2" t="s">
        <v>2</v>
      </c>
      <c r="I4" s="2" t="s">
        <v>3</v>
      </c>
      <c r="J4" s="2" t="s">
        <v>5</v>
      </c>
      <c r="K4" s="2" t="s">
        <v>6</v>
      </c>
      <c r="L4" s="2" t="s">
        <v>9</v>
      </c>
      <c r="T4" s="5">
        <v>100</v>
      </c>
      <c r="U4" s="5">
        <v>0</v>
      </c>
      <c r="V4" s="5" t="s">
        <v>23</v>
      </c>
      <c r="W4" s="5">
        <v>8.3333333333333332E-3</v>
      </c>
      <c r="X4" s="5">
        <v>0.3</v>
      </c>
    </row>
    <row r="5" spans="2:24" x14ac:dyDescent="0.2">
      <c r="E5">
        <v>1</v>
      </c>
      <c r="F5">
        <v>1</v>
      </c>
      <c r="G5">
        <v>2</v>
      </c>
      <c r="H5">
        <v>37</v>
      </c>
      <c r="I5">
        <f>(H5-G5)+1</f>
        <v>36</v>
      </c>
      <c r="J5">
        <v>38</v>
      </c>
      <c r="K5">
        <v>1</v>
      </c>
      <c r="L5">
        <v>38</v>
      </c>
      <c r="M5" s="8">
        <f>L5-(I5+K5)</f>
        <v>1</v>
      </c>
      <c r="N5" s="9"/>
      <c r="O5" s="9"/>
      <c r="P5" s="5" t="s">
        <v>23</v>
      </c>
      <c r="Q5" s="5">
        <f>E5/120</f>
        <v>8.3333333333333332E-3</v>
      </c>
      <c r="R5" s="5">
        <f>I5/120</f>
        <v>0.3</v>
      </c>
      <c r="T5" s="5">
        <v>100</v>
      </c>
      <c r="U5" s="5">
        <v>0</v>
      </c>
      <c r="V5" s="5" t="s">
        <v>23</v>
      </c>
      <c r="W5" s="5">
        <v>8.3333333333333332E-3</v>
      </c>
      <c r="X5" s="5">
        <v>0.10833333333333334</v>
      </c>
    </row>
    <row r="6" spans="2:24" x14ac:dyDescent="0.2">
      <c r="T6" s="5">
        <v>57.894736842105267</v>
      </c>
      <c r="U6" s="5">
        <v>42.105263157894733</v>
      </c>
      <c r="V6" s="5">
        <v>7.4999999999999997E-2</v>
      </c>
      <c r="W6" s="5">
        <v>0.15833333333333333</v>
      </c>
      <c r="X6" s="5">
        <v>1.5</v>
      </c>
    </row>
    <row r="7" spans="2:24" s="1" customFormat="1" x14ac:dyDescent="0.2">
      <c r="B7" s="3" t="s">
        <v>15</v>
      </c>
      <c r="O7" s="7"/>
      <c r="P7" s="7"/>
      <c r="Q7" s="7"/>
      <c r="R7" s="7"/>
      <c r="T7" s="7">
        <v>100</v>
      </c>
      <c r="U7" s="7">
        <v>0</v>
      </c>
      <c r="V7" s="5" t="s">
        <v>23</v>
      </c>
      <c r="W7" s="7">
        <v>8.3333333333333332E-3</v>
      </c>
      <c r="X7" s="7">
        <v>0.53333333333333333</v>
      </c>
    </row>
    <row r="8" spans="2:24" ht="48" x14ac:dyDescent="0.2">
      <c r="B8" s="10" t="s">
        <v>0</v>
      </c>
      <c r="C8" s="10"/>
      <c r="D8" s="10"/>
      <c r="E8" s="10" t="s">
        <v>4</v>
      </c>
      <c r="F8" s="10"/>
      <c r="G8" s="10" t="s">
        <v>7</v>
      </c>
      <c r="H8" s="10"/>
      <c r="I8" s="10"/>
      <c r="J8" s="10" t="s">
        <v>8</v>
      </c>
      <c r="K8" s="10"/>
      <c r="L8" s="4" t="s">
        <v>12</v>
      </c>
      <c r="M8" s="4" t="s">
        <v>10</v>
      </c>
      <c r="N8" s="6" t="s">
        <v>11</v>
      </c>
      <c r="O8" s="6" t="s">
        <v>13</v>
      </c>
      <c r="P8" s="6" t="s">
        <v>22</v>
      </c>
      <c r="Q8" s="6" t="s">
        <v>19</v>
      </c>
      <c r="R8" s="6" t="s">
        <v>20</v>
      </c>
      <c r="T8" s="5">
        <v>100</v>
      </c>
      <c r="U8" s="5">
        <v>0</v>
      </c>
      <c r="V8" s="5" t="s">
        <v>23</v>
      </c>
      <c r="W8" s="5">
        <v>8.3333333333333332E-3</v>
      </c>
      <c r="X8" s="5">
        <v>0.85</v>
      </c>
    </row>
    <row r="9" spans="2:24" x14ac:dyDescent="0.2">
      <c r="B9" s="2" t="s">
        <v>1</v>
      </c>
      <c r="C9" s="2" t="s">
        <v>2</v>
      </c>
      <c r="D9" s="2" t="s">
        <v>3</v>
      </c>
      <c r="E9" s="2" t="s">
        <v>5</v>
      </c>
      <c r="F9" s="2" t="s">
        <v>6</v>
      </c>
      <c r="G9" s="2" t="s">
        <v>1</v>
      </c>
      <c r="H9" s="2" t="s">
        <v>2</v>
      </c>
      <c r="I9" s="2" t="s">
        <v>3</v>
      </c>
      <c r="J9" s="2" t="s">
        <v>5</v>
      </c>
      <c r="K9" s="2" t="s">
        <v>6</v>
      </c>
      <c r="L9" s="2" t="s">
        <v>9</v>
      </c>
      <c r="T9" s="5"/>
      <c r="U9" s="5"/>
      <c r="V9" s="5">
        <v>0.55000000000000004</v>
      </c>
      <c r="W9" s="5">
        <v>0.58333333333333337</v>
      </c>
      <c r="X9" s="5"/>
    </row>
    <row r="10" spans="2:24" x14ac:dyDescent="0.2">
      <c r="E10">
        <v>1</v>
      </c>
      <c r="F10">
        <v>1</v>
      </c>
      <c r="G10">
        <v>2</v>
      </c>
      <c r="H10">
        <v>14</v>
      </c>
      <c r="I10">
        <f>(H10-G10)+1</f>
        <v>13</v>
      </c>
      <c r="J10">
        <v>15</v>
      </c>
      <c r="K10">
        <v>1</v>
      </c>
      <c r="L10">
        <v>15</v>
      </c>
      <c r="M10" s="8">
        <f>L10-(I10+K10)</f>
        <v>1</v>
      </c>
      <c r="N10" s="9">
        <f>((D10+F10)/M10)*100</f>
        <v>100</v>
      </c>
      <c r="O10" s="9">
        <f>100-N10</f>
        <v>0</v>
      </c>
      <c r="P10" s="5" t="s">
        <v>23</v>
      </c>
      <c r="Q10" s="5">
        <f>E10/120</f>
        <v>8.3333333333333332E-3</v>
      </c>
      <c r="R10" s="5">
        <f>I10/120</f>
        <v>0.10833333333333334</v>
      </c>
    </row>
    <row r="12" spans="2:24" s="1" customFormat="1" x14ac:dyDescent="0.2">
      <c r="B12" s="3" t="s">
        <v>16</v>
      </c>
      <c r="O12" s="7"/>
      <c r="P12" s="7"/>
      <c r="Q12" s="7"/>
      <c r="R12" s="7"/>
    </row>
    <row r="13" spans="2:24" ht="48" x14ac:dyDescent="0.2">
      <c r="B13" s="10" t="s">
        <v>0</v>
      </c>
      <c r="C13" s="10"/>
      <c r="D13" s="10"/>
      <c r="E13" s="10" t="s">
        <v>4</v>
      </c>
      <c r="F13" s="10"/>
      <c r="G13" s="10" t="s">
        <v>7</v>
      </c>
      <c r="H13" s="10"/>
      <c r="I13" s="10"/>
      <c r="J13" s="10" t="s">
        <v>8</v>
      </c>
      <c r="K13" s="10"/>
      <c r="L13" s="4" t="s">
        <v>12</v>
      </c>
      <c r="M13" s="4" t="s">
        <v>10</v>
      </c>
      <c r="N13" s="6" t="s">
        <v>11</v>
      </c>
      <c r="O13" s="6" t="s">
        <v>13</v>
      </c>
      <c r="P13" s="6" t="s">
        <v>22</v>
      </c>
      <c r="Q13" s="6" t="s">
        <v>19</v>
      </c>
      <c r="R13" s="6" t="s">
        <v>20</v>
      </c>
    </row>
    <row r="14" spans="2:24" x14ac:dyDescent="0.2"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  <c r="G14" s="2" t="s">
        <v>1</v>
      </c>
      <c r="H14" s="2" t="s">
        <v>2</v>
      </c>
      <c r="I14" s="2" t="s">
        <v>3</v>
      </c>
      <c r="J14" s="2" t="s">
        <v>5</v>
      </c>
      <c r="K14" s="2" t="s">
        <v>6</v>
      </c>
      <c r="L14" s="2" t="s">
        <v>9</v>
      </c>
    </row>
    <row r="15" spans="2:24" x14ac:dyDescent="0.2">
      <c r="B15">
        <v>9</v>
      </c>
      <c r="C15">
        <v>18</v>
      </c>
      <c r="D15">
        <f>(C15-B15)+1</f>
        <v>10</v>
      </c>
      <c r="E15">
        <v>19</v>
      </c>
      <c r="F15">
        <v>1</v>
      </c>
      <c r="G15">
        <v>20</v>
      </c>
      <c r="H15">
        <v>199</v>
      </c>
      <c r="I15">
        <f>(H15-G15)+1</f>
        <v>180</v>
      </c>
      <c r="J15">
        <v>200</v>
      </c>
      <c r="K15">
        <v>1</v>
      </c>
      <c r="L15">
        <v>200</v>
      </c>
      <c r="M15" s="8">
        <f>L15-(I15+K15)</f>
        <v>19</v>
      </c>
      <c r="N15" s="9">
        <f>((D15+F15)/M15)*100</f>
        <v>57.894736842105267</v>
      </c>
      <c r="O15" s="9">
        <f>100-N15</f>
        <v>42.105263157894733</v>
      </c>
      <c r="P15" s="5">
        <f>B15/120</f>
        <v>7.4999999999999997E-2</v>
      </c>
      <c r="Q15" s="5">
        <f>E15/120</f>
        <v>0.15833333333333333</v>
      </c>
      <c r="R15" s="5">
        <f>I15/120</f>
        <v>1.5</v>
      </c>
    </row>
    <row r="17" spans="2:18" s="1" customFormat="1" x14ac:dyDescent="0.2">
      <c r="B17" s="3" t="s">
        <v>17</v>
      </c>
      <c r="O17" s="7"/>
      <c r="P17" s="7"/>
      <c r="Q17" s="7"/>
      <c r="R17" s="7"/>
    </row>
    <row r="18" spans="2:18" ht="48" x14ac:dyDescent="0.2">
      <c r="B18" s="10" t="s">
        <v>0</v>
      </c>
      <c r="C18" s="10"/>
      <c r="D18" s="10"/>
      <c r="E18" s="10" t="s">
        <v>4</v>
      </c>
      <c r="F18" s="10"/>
      <c r="G18" s="10" t="s">
        <v>7</v>
      </c>
      <c r="H18" s="10"/>
      <c r="I18" s="10"/>
      <c r="J18" s="10" t="s">
        <v>8</v>
      </c>
      <c r="K18" s="10"/>
      <c r="L18" s="4" t="s">
        <v>12</v>
      </c>
      <c r="M18" s="4" t="s">
        <v>10</v>
      </c>
      <c r="N18" s="6" t="s">
        <v>11</v>
      </c>
      <c r="O18" s="6" t="s">
        <v>13</v>
      </c>
      <c r="P18" s="6" t="s">
        <v>22</v>
      </c>
      <c r="Q18" s="6" t="s">
        <v>19</v>
      </c>
      <c r="R18" s="6" t="s">
        <v>20</v>
      </c>
    </row>
    <row r="19" spans="2:18" x14ac:dyDescent="0.2">
      <c r="B19" s="2" t="s">
        <v>1</v>
      </c>
      <c r="C19" s="2" t="s">
        <v>2</v>
      </c>
      <c r="D19" s="2" t="s">
        <v>3</v>
      </c>
      <c r="E19" s="2" t="s">
        <v>5</v>
      </c>
      <c r="F19" s="2" t="s">
        <v>6</v>
      </c>
      <c r="G19" s="2" t="s">
        <v>1</v>
      </c>
      <c r="H19" s="2" t="s">
        <v>2</v>
      </c>
      <c r="I19" s="2" t="s">
        <v>3</v>
      </c>
      <c r="J19" s="2" t="s">
        <v>5</v>
      </c>
      <c r="K19" s="2" t="s">
        <v>6</v>
      </c>
      <c r="L19" s="2" t="s">
        <v>9</v>
      </c>
    </row>
    <row r="20" spans="2:18" s="8" customFormat="1" x14ac:dyDescent="0.2">
      <c r="E20" s="8">
        <v>1</v>
      </c>
      <c r="F20">
        <v>1</v>
      </c>
      <c r="G20" s="8">
        <v>2</v>
      </c>
      <c r="H20" s="8">
        <v>65</v>
      </c>
      <c r="I20">
        <f>(H20-G20)+1</f>
        <v>64</v>
      </c>
      <c r="J20" s="8">
        <v>66</v>
      </c>
      <c r="K20">
        <v>1</v>
      </c>
      <c r="L20" s="8">
        <v>66</v>
      </c>
      <c r="M20" s="8">
        <f>L20-(I20+K20)</f>
        <v>1</v>
      </c>
      <c r="N20" s="9">
        <f>((D20+F20)/M20)*100</f>
        <v>100</v>
      </c>
      <c r="O20" s="9">
        <f>100-N20</f>
        <v>0</v>
      </c>
      <c r="P20" s="5" t="s">
        <v>23</v>
      </c>
      <c r="Q20" s="9">
        <f>E20/120</f>
        <v>8.3333333333333332E-3</v>
      </c>
      <c r="R20" s="9">
        <f>I20/120</f>
        <v>0.53333333333333333</v>
      </c>
    </row>
    <row r="21" spans="2:18" s="8" customFormat="1" x14ac:dyDescent="0.2">
      <c r="O21" s="9"/>
      <c r="P21" s="9"/>
      <c r="Q21" s="9"/>
      <c r="R21" s="9"/>
    </row>
    <row r="22" spans="2:18" s="1" customFormat="1" x14ac:dyDescent="0.2">
      <c r="B22" s="3" t="s">
        <v>18</v>
      </c>
      <c r="O22" s="7"/>
      <c r="P22" s="7"/>
      <c r="Q22" s="7"/>
      <c r="R22" s="7"/>
    </row>
    <row r="23" spans="2:18" ht="48" x14ac:dyDescent="0.2">
      <c r="B23" s="10" t="s">
        <v>0</v>
      </c>
      <c r="C23" s="10"/>
      <c r="D23" s="10"/>
      <c r="E23" s="10" t="s">
        <v>4</v>
      </c>
      <c r="F23" s="10"/>
      <c r="G23" s="10" t="s">
        <v>7</v>
      </c>
      <c r="H23" s="10"/>
      <c r="I23" s="10"/>
      <c r="J23" s="10" t="s">
        <v>8</v>
      </c>
      <c r="K23" s="10"/>
      <c r="L23" s="4" t="s">
        <v>12</v>
      </c>
      <c r="M23" s="4" t="s">
        <v>10</v>
      </c>
      <c r="N23" s="6" t="s">
        <v>11</v>
      </c>
      <c r="O23" s="6" t="s">
        <v>13</v>
      </c>
      <c r="P23" s="6" t="s">
        <v>22</v>
      </c>
      <c r="Q23" s="6" t="s">
        <v>19</v>
      </c>
      <c r="R23" s="6" t="s">
        <v>20</v>
      </c>
    </row>
    <row r="24" spans="2:18" x14ac:dyDescent="0.2">
      <c r="B24" s="2" t="s">
        <v>1</v>
      </c>
      <c r="C24" s="2" t="s">
        <v>2</v>
      </c>
      <c r="D24" s="2" t="s">
        <v>3</v>
      </c>
      <c r="E24" s="2" t="s">
        <v>5</v>
      </c>
      <c r="F24" s="2" t="s">
        <v>6</v>
      </c>
      <c r="G24" s="2" t="s">
        <v>1</v>
      </c>
      <c r="H24" s="2" t="s">
        <v>2</v>
      </c>
      <c r="I24" s="2" t="s">
        <v>3</v>
      </c>
      <c r="J24" s="2" t="s">
        <v>5</v>
      </c>
      <c r="K24" s="2" t="s">
        <v>6</v>
      </c>
      <c r="L24" s="2" t="s">
        <v>9</v>
      </c>
    </row>
    <row r="25" spans="2:18" x14ac:dyDescent="0.2">
      <c r="E25">
        <v>1</v>
      </c>
      <c r="F25">
        <v>1</v>
      </c>
      <c r="G25">
        <v>2</v>
      </c>
      <c r="H25">
        <v>103</v>
      </c>
      <c r="I25">
        <f>(H25-G25)+1</f>
        <v>102</v>
      </c>
      <c r="J25">
        <v>104</v>
      </c>
      <c r="K25">
        <v>1</v>
      </c>
      <c r="L25">
        <v>104</v>
      </c>
      <c r="M25" s="8">
        <f>L25-(I25+K25)</f>
        <v>1</v>
      </c>
      <c r="N25" s="9">
        <f>((D25+F25)/M25)*100</f>
        <v>100</v>
      </c>
      <c r="O25" s="9">
        <f>100-N25</f>
        <v>0</v>
      </c>
      <c r="P25" s="5" t="s">
        <v>23</v>
      </c>
      <c r="Q25" s="5">
        <f>E25/120</f>
        <v>8.3333333333333332E-3</v>
      </c>
      <c r="R25" s="5">
        <f>I25/120</f>
        <v>0.85</v>
      </c>
    </row>
    <row r="27" spans="2:18" s="1" customFormat="1" x14ac:dyDescent="0.2">
      <c r="B27" s="3" t="s">
        <v>21</v>
      </c>
      <c r="O27" s="7"/>
      <c r="P27" s="7"/>
      <c r="Q27" s="7"/>
      <c r="R27" s="7"/>
    </row>
    <row r="28" spans="2:18" ht="48" x14ac:dyDescent="0.2">
      <c r="B28" s="10" t="s">
        <v>0</v>
      </c>
      <c r="C28" s="10"/>
      <c r="D28" s="10"/>
      <c r="E28" s="10" t="s">
        <v>4</v>
      </c>
      <c r="F28" s="10"/>
      <c r="G28" s="10" t="s">
        <v>7</v>
      </c>
      <c r="H28" s="10"/>
      <c r="I28" s="10"/>
      <c r="J28" s="10" t="s">
        <v>8</v>
      </c>
      <c r="K28" s="10"/>
      <c r="L28" s="4" t="s">
        <v>12</v>
      </c>
      <c r="M28" s="4" t="s">
        <v>10</v>
      </c>
      <c r="N28" s="6" t="s">
        <v>11</v>
      </c>
      <c r="O28" s="6" t="s">
        <v>13</v>
      </c>
      <c r="P28" s="6" t="s">
        <v>22</v>
      </c>
      <c r="Q28" s="6" t="s">
        <v>19</v>
      </c>
      <c r="R28" s="6" t="s">
        <v>20</v>
      </c>
    </row>
    <row r="29" spans="2:18" x14ac:dyDescent="0.2">
      <c r="B29" s="2" t="s">
        <v>1</v>
      </c>
      <c r="C29" s="2" t="s">
        <v>2</v>
      </c>
      <c r="D29" s="2" t="s">
        <v>3</v>
      </c>
      <c r="E29" s="2" t="s">
        <v>5</v>
      </c>
      <c r="F29" s="2" t="s">
        <v>6</v>
      </c>
      <c r="G29" s="2" t="s">
        <v>1</v>
      </c>
      <c r="H29" s="2" t="s">
        <v>2</v>
      </c>
      <c r="I29" s="2" t="s">
        <v>3</v>
      </c>
      <c r="J29" s="2" t="s">
        <v>5</v>
      </c>
      <c r="K29" s="2" t="s">
        <v>6</v>
      </c>
      <c r="L29" s="2" t="s">
        <v>9</v>
      </c>
    </row>
    <row r="30" spans="2:18" x14ac:dyDescent="0.2">
      <c r="B30">
        <v>66</v>
      </c>
      <c r="C30">
        <v>69</v>
      </c>
      <c r="D30">
        <f>(C30-B30)+1</f>
        <v>4</v>
      </c>
      <c r="E30">
        <v>70</v>
      </c>
      <c r="F30">
        <v>1</v>
      </c>
      <c r="N30" s="5"/>
      <c r="P30" s="5">
        <f>B30/120</f>
        <v>0.55000000000000004</v>
      </c>
      <c r="Q30" s="5">
        <f>E30/120</f>
        <v>0.58333333333333337</v>
      </c>
    </row>
  </sheetData>
  <mergeCells count="24">
    <mergeCell ref="B3:D3"/>
    <mergeCell ref="E3:F3"/>
    <mergeCell ref="G3:I3"/>
    <mergeCell ref="J3:K3"/>
    <mergeCell ref="B8:D8"/>
    <mergeCell ref="E8:F8"/>
    <mergeCell ref="G8:I8"/>
    <mergeCell ref="J8:K8"/>
    <mergeCell ref="B13:D13"/>
    <mergeCell ref="E13:F13"/>
    <mergeCell ref="G13:I13"/>
    <mergeCell ref="J13:K13"/>
    <mergeCell ref="B18:D18"/>
    <mergeCell ref="E18:F18"/>
    <mergeCell ref="G18:I18"/>
    <mergeCell ref="J18:K18"/>
    <mergeCell ref="B23:D23"/>
    <mergeCell ref="E23:F23"/>
    <mergeCell ref="G23:I23"/>
    <mergeCell ref="J23:K23"/>
    <mergeCell ref="B28:D28"/>
    <mergeCell ref="E28:F28"/>
    <mergeCell ref="G28:I28"/>
    <mergeCell ref="J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2024-10-02T03:02:34Z</dcterms:modified>
</cp:coreProperties>
</file>