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49e557475184dd/Company Technical Assessments/WIM/Tower_Frequencies/WIM_Technical_Assessment/"/>
    </mc:Choice>
  </mc:AlternateContent>
  <xr:revisionPtr revIDLastSave="91" documentId="8_{812C3A32-F900-4D7B-8866-BC6ED1192C62}" xr6:coauthVersionLast="47" xr6:coauthVersionMax="47" xr10:uidLastSave="{B18BDA13-9CC9-405F-873D-B4B55A776178}"/>
  <bookViews>
    <workbookView xWindow="-28800" yWindow="5325" windowWidth="29010" windowHeight="15345" activeTab="2" xr2:uid="{B9526A5C-0B0C-4289-9DF8-49905449AF00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</calcChain>
</file>

<file path=xl/sharedStrings.xml><?xml version="1.0" encoding="utf-8"?>
<sst xmlns="http://schemas.openxmlformats.org/spreadsheetml/2006/main" count="471" uniqueCount="33">
  <si>
    <t>Easting</t>
  </si>
  <si>
    <t>Northing</t>
  </si>
  <si>
    <t>Long</t>
  </si>
  <si>
    <t>Lat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</si>
  <si>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</si>
  <si>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</si>
  <si>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</si>
  <si>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</si>
  <si>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</si>
  <si>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</si>
  <si>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</si>
  <si>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</si>
  <si>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</si>
  <si>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</si>
  <si>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</si>
  <si>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</si>
  <si>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</si>
  <si>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</si>
  <si>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</si>
  <si>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</si>
  <si>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</si>
  <si>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</si>
  <si>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</si>
  <si>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CellTower</t>
  </si>
  <si>
    <t>Cell Towers</t>
  </si>
  <si>
    <t>Program</t>
  </si>
  <si>
    <t>Letters</t>
  </si>
  <si>
    <t>new</t>
  </si>
  <si>
    <t xml:space="preserve"> A </t>
  </si>
  <si>
    <t>FREQUENCY</t>
  </si>
  <si>
    <t>Without Backup</t>
  </si>
  <si>
    <t>With Backup</t>
  </si>
  <si>
    <t>Cell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</si>
</sst>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4" fillId="0" borderId="0" xfId="0" applyFont="1"/>
    <xf numFmtId="0" fontId="4" fillId="2" borderId="2" xfId="0" applyFont="1" applyFill="1" applyBorder="1"/>
    <xf numFmtId="0" fontId="4" fillId="0" borderId="2" xfId="0" applyFont="1" applyBorder="1"/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5" borderId="0" xfId="0" applyFill="1"/>
    <xf numFmtId="0" fontId="0" fillId="7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6" borderId="0" xfId="0" applyFill="1"/>
    <xf numFmtId="0" fontId="4" fillId="8" borderId="2" xfId="0" applyFont="1" applyFill="1" applyBorder="1"/>
    <xf numFmtId="0" fontId="0" fillId="8" borderId="2" xfId="0" applyFill="1" applyBorder="1"/>
    <xf numFmtId="0" fontId="0" fillId="9" borderId="0" xfId="0" applyFill="1"/>
    <xf numFmtId="0" fontId="0" fillId="4" borderId="0" xfId="0" applyFill="1"/>
    <xf numFmtId="0" fontId="5" fillId="4" borderId="0" xfId="0" applyFont="1" applyFill="1"/>
    <xf numFmtId="0" fontId="5" fillId="5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B8BEA3-C9C0-475F-9A54-EF9E9A3B6D70}" name="Table3" displayName="Table3" ref="J20:AC39" totalsRowShown="0">
  <autoFilter ref="J20:AC39" xr:uid="{FCB8BEA3-C9C0-475F-9A54-EF9E9A3B6D70}"/>
  <tableColumns count="20">
    <tableColumn id="1" xr3:uid="{CCD2980F-7CAE-4BAA-92DB-24140E3BE540}" name="Cell Towers"/>
    <tableColumn id="2" xr3:uid="{5864DADE-E4A9-4C39-BAB3-186EA0FE1D4C}" name="A"/>
    <tableColumn id="3" xr3:uid="{0A6F29B5-1499-45BE-B939-4B5FDBBB91AC}" name="B"/>
    <tableColumn id="4" xr3:uid="{D40BCA17-0FE1-4537-B1AE-1695F9A7D081}" name="C"/>
    <tableColumn id="5" xr3:uid="{534CFA5A-08D1-4886-AA33-03D39CCB01E3}" name="D"/>
    <tableColumn id="6" xr3:uid="{5C2CF81E-1080-4CA6-85D9-BE1F41F9ADBA}" name="E"/>
    <tableColumn id="7" xr3:uid="{794AAF9D-EF7C-4F1E-91F8-0A2ACC832E2A}" name="F"/>
    <tableColumn id="8" xr3:uid="{2BEFDED5-9C3C-4EB2-B5D5-32BECE08398D}" name="G"/>
    <tableColumn id="9" xr3:uid="{9813CCAF-5A0C-4D72-B4EB-562240DE2F05}" name="H"/>
    <tableColumn id="10" xr3:uid="{4601525D-D3A7-4382-A88E-B72D87E3E2F4}" name="I"/>
    <tableColumn id="11" xr3:uid="{0582C104-37B7-4A99-BA49-1348C2292283}" name="J"/>
    <tableColumn id="12" xr3:uid="{99E78A1C-B387-42B3-8E9C-155B2B2020EE}" name="K"/>
    <tableColumn id="13" xr3:uid="{59938B2C-BA09-4FE2-9AEB-329F88B3D8B8}" name="L"/>
    <tableColumn id="14" xr3:uid="{F4299EBC-8BBE-4071-8A14-4004F452B952}" name="M"/>
    <tableColumn id="15" xr3:uid="{9CB91335-C811-4100-BF9F-507F3F28EB6B}" name="N"/>
    <tableColumn id="16" xr3:uid="{B52CB2A0-AA22-4C0F-87F7-D27CBDE19E0D}" name="O"/>
    <tableColumn id="17" xr3:uid="{78CBA851-4D29-49E4-BD52-A1F90EE583D2}" name="P"/>
    <tableColumn id="18" xr3:uid="{B528C733-EA16-4566-BDA5-B910BB6A7B04}" name="Q"/>
    <tableColumn id="19" xr3:uid="{DD03759C-BEBB-404F-BEE1-623F3E4A333F}" name="R"/>
    <tableColumn id="20" xr3:uid="{596AA5D1-556A-499E-8DE6-DE6929E29FDA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96B5-6440-45ED-8300-D4FAC27E31D3}">
  <dimension ref="A20:AC121"/>
  <sheetViews>
    <sheetView topLeftCell="A10" zoomScale="70" zoomScaleNormal="70" workbookViewId="0">
      <selection activeCell="L77" sqref="L77"/>
    </sheetView>
  </sheetViews>
  <sheetFormatPr defaultRowHeight="15" x14ac:dyDescent="0.25"/>
  <cols>
    <col min="7" max="7" width="22.5703125" customWidth="1"/>
    <col min="10" max="10" width="11.28515625" customWidth="1"/>
    <col min="13" max="13" width="18.85546875" customWidth="1"/>
    <col min="18" max="18" width="13" customWidth="1"/>
    <col min="23" max="23" width="21.42578125" customWidth="1"/>
    <col min="24" max="24" width="31.42578125" customWidth="1"/>
    <col min="25" max="25" width="26.85546875" customWidth="1"/>
    <col min="26" max="26" width="18.28515625" customWidth="1"/>
    <col min="27" max="27" width="29.42578125" customWidth="1"/>
    <col min="30" max="30" width="10.85546875" customWidth="1"/>
    <col min="31" max="31" width="17.7109375" customWidth="1"/>
    <col min="32" max="32" width="14.5703125" customWidth="1"/>
    <col min="33" max="33" width="17.5703125" customWidth="1"/>
    <col min="34" max="34" width="10.7109375" customWidth="1"/>
  </cols>
  <sheetData>
    <row r="20" spans="1:29" x14ac:dyDescent="0.25">
      <c r="A20" t="s">
        <v>23</v>
      </c>
      <c r="B20" t="s">
        <v>0</v>
      </c>
      <c r="C20" t="s">
        <v>1</v>
      </c>
      <c r="D20" t="s">
        <v>2</v>
      </c>
      <c r="E20" t="s">
        <v>3</v>
      </c>
      <c r="J20" t="s">
        <v>24</v>
      </c>
      <c r="K20" t="s">
        <v>4</v>
      </c>
      <c r="L20" t="s">
        <v>5</v>
      </c>
      <c r="M20" t="s">
        <v>6</v>
      </c>
      <c r="N20" t="s">
        <v>7</v>
      </c>
      <c r="O20" t="s">
        <v>8</v>
      </c>
      <c r="P20" t="s">
        <v>9</v>
      </c>
      <c r="Q20" t="s">
        <v>10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  <c r="W20" t="s">
        <v>16</v>
      </c>
      <c r="X20" t="s">
        <v>17</v>
      </c>
      <c r="Y20" t="s">
        <v>18</v>
      </c>
      <c r="Z20" t="s">
        <v>19</v>
      </c>
      <c r="AA20" t="s">
        <v>20</v>
      </c>
      <c r="AB20" t="s">
        <v>21</v>
      </c>
      <c r="AC20" t="s">
        <v>22</v>
      </c>
    </row>
    <row r="21" spans="1:29" x14ac:dyDescent="0.25">
      <c r="A21" t="s">
        <v>4</v>
      </c>
      <c r="B21">
        <v>536660</v>
      </c>
      <c r="C21">
        <v>183800</v>
      </c>
      <c r="D21">
        <v>-3.0980000000000001E-2</v>
      </c>
      <c r="E21">
        <v>51.536569999999998</v>
      </c>
      <c r="J21" t="s">
        <v>4</v>
      </c>
      <c r="L21" s="6">
        <v>424.57596599999999</v>
      </c>
      <c r="M21" s="6">
        <v>455.6737</v>
      </c>
      <c r="N21" s="6">
        <v>1001.4387</v>
      </c>
      <c r="O21" s="6">
        <v>1039.6652389999999</v>
      </c>
      <c r="P21" s="6">
        <v>1350.2371519999999</v>
      </c>
      <c r="Q21" s="6">
        <v>1355.1465109999999</v>
      </c>
      <c r="R21" s="6">
        <v>1154.6466660000001</v>
      </c>
      <c r="S21" s="6">
        <v>701.47052499999995</v>
      </c>
      <c r="T21" s="6">
        <v>697.41574700000001</v>
      </c>
      <c r="U21" s="6">
        <v>1324.291833</v>
      </c>
      <c r="V21" s="6">
        <v>1172.604139</v>
      </c>
      <c r="W21" s="6">
        <v>1057.2015960000001</v>
      </c>
      <c r="X21" s="6">
        <v>999.42132700000002</v>
      </c>
      <c r="Y21">
        <v>1088.4175069999999</v>
      </c>
      <c r="Z21">
        <v>1472.961235</v>
      </c>
      <c r="AA21">
        <v>1402.3129489999999</v>
      </c>
      <c r="AB21">
        <v>1381.8002670000001</v>
      </c>
      <c r="AC21">
        <v>1456.7663319999999</v>
      </c>
    </row>
    <row r="22" spans="1:29" x14ac:dyDescent="0.25">
      <c r="A22" t="s">
        <v>5</v>
      </c>
      <c r="B22">
        <v>537032</v>
      </c>
      <c r="C22">
        <v>184006</v>
      </c>
      <c r="D22">
        <v>-2.554E-2</v>
      </c>
      <c r="E22">
        <v>51.538330000000002</v>
      </c>
      <c r="J22" t="s">
        <v>5</v>
      </c>
      <c r="L22" s="6"/>
      <c r="M22" s="6">
        <v>144.67599899999999</v>
      </c>
      <c r="N22" s="6">
        <v>693.546561</v>
      </c>
      <c r="O22" s="6">
        <v>701.323217</v>
      </c>
      <c r="P22" s="6">
        <v>1032.920429</v>
      </c>
      <c r="Q22" s="6">
        <v>1037.736596</v>
      </c>
      <c r="R22" s="6">
        <v>811.58459600000003</v>
      </c>
      <c r="S22" s="6">
        <v>604.25235299999997</v>
      </c>
      <c r="T22" s="6">
        <v>272.84621800000002</v>
      </c>
      <c r="U22" s="6">
        <v>976.74018799999999</v>
      </c>
      <c r="V22" s="6">
        <v>800.07871299999999</v>
      </c>
      <c r="W22" s="6">
        <v>648.17976099999998</v>
      </c>
      <c r="X22" s="6">
        <v>584.89542500000005</v>
      </c>
      <c r="Y22" s="6">
        <v>688.30165899999997</v>
      </c>
      <c r="Z22" s="6">
        <v>1049.465025</v>
      </c>
      <c r="AA22" s="6">
        <v>978.051244</v>
      </c>
      <c r="AB22" s="6">
        <v>963.23259700000006</v>
      </c>
      <c r="AC22" s="6">
        <v>1043.6083639999999</v>
      </c>
    </row>
    <row r="23" spans="1:29" x14ac:dyDescent="0.25">
      <c r="A23" t="s">
        <v>6</v>
      </c>
      <c r="B23">
        <v>537109</v>
      </c>
      <c r="C23">
        <v>183884</v>
      </c>
      <c r="D23">
        <v>-2.4479999999999998E-2</v>
      </c>
      <c r="E23">
        <v>51.537210000000002</v>
      </c>
      <c r="J23" t="s">
        <v>6</v>
      </c>
      <c r="L23" s="6"/>
      <c r="M23" s="6"/>
      <c r="N23" s="6">
        <v>811.83594800000003</v>
      </c>
      <c r="O23" s="6">
        <v>807.990273</v>
      </c>
      <c r="P23" s="6">
        <v>1141.3438490000001</v>
      </c>
      <c r="Q23" s="6">
        <v>1146.0558120000001</v>
      </c>
      <c r="R23" s="6">
        <v>913.33852100000001</v>
      </c>
      <c r="S23" s="6">
        <v>461.89759199999997</v>
      </c>
      <c r="T23" s="6">
        <v>303.19992100000002</v>
      </c>
      <c r="U23" s="6">
        <v>1073.105812</v>
      </c>
      <c r="V23" s="6">
        <v>885.818082</v>
      </c>
      <c r="W23" s="6">
        <v>704.14716999999996</v>
      </c>
      <c r="X23" s="6">
        <v>553.91510800000003</v>
      </c>
      <c r="Y23" s="6">
        <v>633.89805000000001</v>
      </c>
      <c r="Z23" s="6">
        <v>1063.975342</v>
      </c>
      <c r="AA23" s="6">
        <v>974.51144899999997</v>
      </c>
      <c r="AB23" s="6">
        <v>937.32159200000001</v>
      </c>
      <c r="AC23" s="6">
        <v>1006.382073</v>
      </c>
    </row>
    <row r="24" spans="1:29" x14ac:dyDescent="0.25">
      <c r="A24" t="s">
        <v>7</v>
      </c>
      <c r="B24">
        <v>537110</v>
      </c>
      <c r="C24">
        <v>184695</v>
      </c>
      <c r="D24">
        <v>-2.4150000000000001E-2</v>
      </c>
      <c r="E24">
        <v>51.544499999999999</v>
      </c>
      <c r="J24" t="s">
        <v>7</v>
      </c>
      <c r="L24" s="6"/>
      <c r="M24" s="6"/>
      <c r="N24" s="6"/>
      <c r="O24" s="6">
        <v>96.318945999999997</v>
      </c>
      <c r="P24" s="6">
        <v>349.270239</v>
      </c>
      <c r="Q24" s="6">
        <v>354.183425</v>
      </c>
      <c r="R24" s="6">
        <v>179.78831500000001</v>
      </c>
      <c r="S24" s="6">
        <v>1255.268941</v>
      </c>
      <c r="T24" s="6">
        <v>577.25049100000001</v>
      </c>
      <c r="U24" s="6">
        <v>337.95994000000002</v>
      </c>
      <c r="V24" s="6">
        <v>271.10448200000002</v>
      </c>
      <c r="W24" s="6">
        <v>400.95369399999998</v>
      </c>
      <c r="X24" s="6">
        <v>747.09546999999998</v>
      </c>
      <c r="Y24" s="6">
        <v>882.06149400000004</v>
      </c>
      <c r="Z24" s="6">
        <v>800.55992300000003</v>
      </c>
      <c r="AA24" s="6">
        <v>838.09414600000002</v>
      </c>
      <c r="AB24" s="6">
        <v>931.66908599999999</v>
      </c>
      <c r="AC24" s="6">
        <v>1040.559168</v>
      </c>
    </row>
    <row r="25" spans="1:29" x14ac:dyDescent="0.25">
      <c r="A25" t="s">
        <v>8</v>
      </c>
      <c r="B25">
        <v>537206</v>
      </c>
      <c r="C25">
        <v>184685</v>
      </c>
      <c r="D25">
        <v>-2.2769999999999999E-2</v>
      </c>
      <c r="E25">
        <v>51.54439</v>
      </c>
      <c r="J25" t="s">
        <v>8</v>
      </c>
      <c r="L25" s="6"/>
      <c r="M25" s="6"/>
      <c r="N25" s="6"/>
      <c r="O25" s="6"/>
      <c r="P25" s="6">
        <v>333.35665899999998</v>
      </c>
      <c r="Q25" s="6">
        <v>338.07559700000002</v>
      </c>
      <c r="R25" s="6">
        <v>114.985184</v>
      </c>
      <c r="S25" s="6">
        <v>1237.1106769999999</v>
      </c>
      <c r="T25" s="6">
        <v>548.78148899999997</v>
      </c>
      <c r="U25" s="6">
        <v>284.62662599999999</v>
      </c>
      <c r="V25" s="6">
        <v>178.28485699999999</v>
      </c>
      <c r="W25" s="6">
        <v>315.54239799999999</v>
      </c>
      <c r="X25" s="6">
        <v>679.76391100000001</v>
      </c>
      <c r="Y25" s="6">
        <v>811.35628599999995</v>
      </c>
      <c r="Z25" s="6">
        <v>704.29102699999999</v>
      </c>
      <c r="AA25" s="6">
        <v>744.11999800000001</v>
      </c>
      <c r="AB25" s="6">
        <v>841.61103000000003</v>
      </c>
      <c r="AC25" s="6">
        <v>950.53998100000001</v>
      </c>
    </row>
    <row r="26" spans="1:29" x14ac:dyDescent="0.25">
      <c r="A26" t="s">
        <v>9</v>
      </c>
      <c r="B26">
        <v>537248</v>
      </c>
      <c r="C26">
        <v>185016</v>
      </c>
      <c r="D26">
        <v>-2.2040000000000001E-2</v>
      </c>
      <c r="E26">
        <v>51.547350000000002</v>
      </c>
      <c r="J26" t="s">
        <v>9</v>
      </c>
      <c r="L26" s="6"/>
      <c r="M26" s="6"/>
      <c r="N26" s="6"/>
      <c r="O26" s="6"/>
      <c r="P26" s="6"/>
      <c r="Q26" s="6">
        <v>4.9132449999999999</v>
      </c>
      <c r="R26" s="6">
        <v>234.13931700000001</v>
      </c>
      <c r="S26" s="6">
        <v>1566.3938700000001</v>
      </c>
      <c r="T26" s="6">
        <v>876.08040500000004</v>
      </c>
      <c r="U26" s="6">
        <v>139.29953800000001</v>
      </c>
      <c r="V26" s="6">
        <v>317.913432</v>
      </c>
      <c r="W26" s="6">
        <v>561.80646899999999</v>
      </c>
      <c r="X26" s="6">
        <v>951.33393999999998</v>
      </c>
      <c r="Y26" s="6">
        <v>1068.920871</v>
      </c>
      <c r="Z26" s="6">
        <v>782.11024199999997</v>
      </c>
      <c r="AA26" s="6">
        <v>876.55521899999997</v>
      </c>
      <c r="AB26" s="6">
        <v>1007.896086</v>
      </c>
      <c r="AC26" s="6">
        <v>1111.7030030000001</v>
      </c>
    </row>
    <row r="27" spans="1:29" x14ac:dyDescent="0.25">
      <c r="A27" t="s">
        <v>10</v>
      </c>
      <c r="B27">
        <v>537250</v>
      </c>
      <c r="C27">
        <v>185020</v>
      </c>
      <c r="D27">
        <v>-2.2009999999999998E-2</v>
      </c>
      <c r="E27">
        <v>51.54739</v>
      </c>
      <c r="J27" t="s">
        <v>10</v>
      </c>
      <c r="L27" s="6"/>
      <c r="M27" s="6"/>
      <c r="N27" s="6"/>
      <c r="O27" s="6"/>
      <c r="P27" s="6"/>
      <c r="Q27" s="6"/>
      <c r="R27" s="6">
        <v>238.479691</v>
      </c>
      <c r="S27" s="6">
        <v>1570.8750709999999</v>
      </c>
      <c r="T27" s="6">
        <v>880.53886799999998</v>
      </c>
      <c r="U27" s="6">
        <v>140.72791000000001</v>
      </c>
      <c r="V27" s="6">
        <v>321.22518600000001</v>
      </c>
      <c r="W27" s="6">
        <v>565.26622799999996</v>
      </c>
      <c r="X27" s="6">
        <v>954.78977499999996</v>
      </c>
      <c r="Y27" s="6">
        <v>1072.1105869999999</v>
      </c>
      <c r="Z27" s="6">
        <v>782.93590900000004</v>
      </c>
      <c r="AA27" s="6">
        <v>878.05274699999995</v>
      </c>
      <c r="AB27" s="6">
        <v>1009.76706</v>
      </c>
      <c r="AC27" s="6">
        <v>1113.4305039999999</v>
      </c>
    </row>
    <row r="28" spans="1:29" x14ac:dyDescent="0.25">
      <c r="A28" t="s">
        <v>11</v>
      </c>
      <c r="B28">
        <v>537267</v>
      </c>
      <c r="C28">
        <v>184783</v>
      </c>
      <c r="D28">
        <v>-2.1850000000000001E-2</v>
      </c>
      <c r="E28">
        <v>51.545250000000003</v>
      </c>
      <c r="J28" t="s">
        <v>11</v>
      </c>
      <c r="L28" s="6"/>
      <c r="M28" s="6"/>
      <c r="N28" s="6"/>
      <c r="O28" s="6"/>
      <c r="P28" s="6"/>
      <c r="Q28" s="6"/>
      <c r="R28" s="6"/>
      <c r="S28" s="6">
        <v>1332.9184090000001</v>
      </c>
      <c r="T28" s="6">
        <v>642.47426299999995</v>
      </c>
      <c r="U28" s="6">
        <v>169.64757700000001</v>
      </c>
      <c r="V28" s="6">
        <v>125.499573</v>
      </c>
      <c r="W28" s="6">
        <v>345.13481300000001</v>
      </c>
      <c r="X28" s="6">
        <v>730.92415400000004</v>
      </c>
      <c r="Y28" s="6">
        <v>855.189661</v>
      </c>
      <c r="Z28" s="6">
        <v>665.16015800000002</v>
      </c>
      <c r="AA28" s="6">
        <v>727.19323399999996</v>
      </c>
      <c r="AB28" s="6">
        <v>840.59310900000003</v>
      </c>
      <c r="AC28" s="6">
        <v>948.50249299999996</v>
      </c>
    </row>
    <row r="29" spans="1:29" x14ac:dyDescent="0.25">
      <c r="A29" t="s">
        <v>12</v>
      </c>
      <c r="B29">
        <v>537269</v>
      </c>
      <c r="C29">
        <v>183451</v>
      </c>
      <c r="D29">
        <v>-2.2339999999999999E-2</v>
      </c>
      <c r="E29">
        <v>51.533279999999998</v>
      </c>
      <c r="J29" t="s">
        <v>12</v>
      </c>
      <c r="L29" s="6"/>
      <c r="M29" s="6"/>
      <c r="N29" s="6"/>
      <c r="O29" s="6"/>
      <c r="P29" s="6"/>
      <c r="Q29" s="6"/>
      <c r="R29" s="6"/>
      <c r="S29" s="6"/>
      <c r="T29" s="6">
        <v>690.44909800000005</v>
      </c>
      <c r="U29" s="6">
        <v>1480.347653</v>
      </c>
      <c r="V29" s="6">
        <v>1281.6828969999999</v>
      </c>
      <c r="W29" s="6">
        <v>1062.064723</v>
      </c>
      <c r="X29" s="6">
        <v>761.11183900000003</v>
      </c>
      <c r="Y29" s="6">
        <v>755.32950000000005</v>
      </c>
      <c r="Z29" s="6">
        <v>1305.502958</v>
      </c>
      <c r="AA29" s="6">
        <v>1179.0950419999999</v>
      </c>
      <c r="AB29" s="6">
        <v>1085.8656089999999</v>
      </c>
      <c r="AC29" s="6">
        <v>1113.217805</v>
      </c>
    </row>
    <row r="30" spans="1:29" x14ac:dyDescent="0.25">
      <c r="A30" t="s">
        <v>13</v>
      </c>
      <c r="B30">
        <v>537270</v>
      </c>
      <c r="C30">
        <v>184140</v>
      </c>
      <c r="D30">
        <v>-2.206E-2</v>
      </c>
      <c r="E30">
        <v>51.539479999999998</v>
      </c>
      <c r="J30" t="s">
        <v>13</v>
      </c>
      <c r="L30" s="6"/>
      <c r="M30" s="6"/>
      <c r="N30" s="6"/>
      <c r="O30" s="6"/>
      <c r="P30" s="6"/>
      <c r="Q30" s="6"/>
      <c r="R30" s="6"/>
      <c r="S30" s="6"/>
      <c r="T30" s="6"/>
      <c r="U30" s="6">
        <v>792.006936</v>
      </c>
      <c r="V30" s="6">
        <v>596.61941000000002</v>
      </c>
      <c r="W30" s="6">
        <v>401.39047399999998</v>
      </c>
      <c r="X30" s="6">
        <v>333.39764500000001</v>
      </c>
      <c r="Y30" s="6">
        <v>456.73246699999999</v>
      </c>
      <c r="Z30" s="6">
        <v>777.674803</v>
      </c>
      <c r="AA30" s="6">
        <v>705.77452400000004</v>
      </c>
      <c r="AB30" s="6">
        <v>698.76732300000003</v>
      </c>
      <c r="AC30" s="6">
        <v>785.44315400000005</v>
      </c>
    </row>
    <row r="31" spans="1:29" x14ac:dyDescent="0.25">
      <c r="A31" t="s">
        <v>14</v>
      </c>
      <c r="B31">
        <v>537356</v>
      </c>
      <c r="C31">
        <v>184927</v>
      </c>
      <c r="D31">
        <v>-2.052E-2</v>
      </c>
      <c r="E31">
        <v>51.546529999999997</v>
      </c>
      <c r="J31" t="s">
        <v>14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202.35224700000001</v>
      </c>
      <c r="W31" s="6">
        <v>444.60459800000001</v>
      </c>
      <c r="X31" s="6">
        <v>831.78387299999997</v>
      </c>
      <c r="Y31" s="6">
        <v>943.87042399999996</v>
      </c>
      <c r="Z31" s="6">
        <v>643.87915199999998</v>
      </c>
      <c r="AA31" s="6">
        <v>737.32487400000002</v>
      </c>
      <c r="AB31" s="6">
        <v>869.57762400000001</v>
      </c>
      <c r="AC31" s="6">
        <v>972.90086899999994</v>
      </c>
    </row>
    <row r="32" spans="1:29" x14ac:dyDescent="0.25">
      <c r="A32" t="s">
        <v>15</v>
      </c>
      <c r="B32">
        <v>537380</v>
      </c>
      <c r="C32">
        <v>184727</v>
      </c>
      <c r="D32">
        <v>-2.0250000000000001E-2</v>
      </c>
      <c r="E32">
        <v>51.544719999999998</v>
      </c>
      <c r="J32" t="s">
        <v>15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>
        <v>244.606371</v>
      </c>
      <c r="X32" s="6">
        <v>633.88911599999994</v>
      </c>
      <c r="Y32" s="6">
        <v>751.20009300000004</v>
      </c>
      <c r="Z32" s="6">
        <v>541.87029099999995</v>
      </c>
      <c r="AA32" s="6">
        <v>601.75197100000003</v>
      </c>
      <c r="AB32" s="6">
        <v>716.910751</v>
      </c>
      <c r="AC32" s="6">
        <v>824.42766200000005</v>
      </c>
    </row>
    <row r="33" spans="1:29" x14ac:dyDescent="0.25">
      <c r="A33" t="s">
        <v>16</v>
      </c>
      <c r="B33">
        <v>537458</v>
      </c>
      <c r="C33">
        <v>184495</v>
      </c>
      <c r="D33">
        <v>-1.9210000000000001E-2</v>
      </c>
      <c r="E33">
        <v>51.542619999999999</v>
      </c>
      <c r="J33" t="s">
        <v>16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389.52748400000002</v>
      </c>
      <c r="Y33" s="6">
        <v>510.28935100000001</v>
      </c>
      <c r="Z33" s="6">
        <v>456.32730800000002</v>
      </c>
      <c r="AA33" s="6">
        <v>454.26083899999998</v>
      </c>
      <c r="AB33" s="6">
        <v>532.84563000000003</v>
      </c>
      <c r="AC33" s="6">
        <v>641.42680600000006</v>
      </c>
    </row>
    <row r="34" spans="1:29" x14ac:dyDescent="0.25">
      <c r="A34" t="s">
        <v>17</v>
      </c>
      <c r="B34">
        <v>537604</v>
      </c>
      <c r="C34">
        <v>184134</v>
      </c>
      <c r="D34">
        <v>-1.7250000000000001E-2</v>
      </c>
      <c r="E34">
        <v>51.539340000000003</v>
      </c>
      <c r="J34" t="s">
        <v>17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>
        <v>138.98830699999999</v>
      </c>
      <c r="Z34" s="6">
        <v>546.980231</v>
      </c>
      <c r="AA34" s="6">
        <v>432.86511300000001</v>
      </c>
      <c r="AB34" s="6">
        <v>383.55752699999999</v>
      </c>
      <c r="AC34" s="6">
        <v>458.78904799999998</v>
      </c>
    </row>
    <row r="35" spans="1:29" x14ac:dyDescent="0.25">
      <c r="A35" t="s">
        <v>18</v>
      </c>
      <c r="B35">
        <v>537720</v>
      </c>
      <c r="C35">
        <v>184057</v>
      </c>
      <c r="D35">
        <v>-1.5610000000000001E-2</v>
      </c>
      <c r="E35">
        <v>51.538620000000002</v>
      </c>
      <c r="J35" t="s">
        <v>18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>
        <v>565.11175200000002</v>
      </c>
      <c r="AA35" s="6">
        <v>428.12071800000001</v>
      </c>
      <c r="AB35" s="6">
        <v>332.67173700000001</v>
      </c>
      <c r="AC35" s="6">
        <v>379.41573</v>
      </c>
    </row>
    <row r="36" spans="1:29" x14ac:dyDescent="0.25">
      <c r="A36" t="s">
        <v>19</v>
      </c>
      <c r="B36">
        <v>537905</v>
      </c>
      <c r="C36">
        <v>184591</v>
      </c>
      <c r="D36">
        <v>-1.273E-2</v>
      </c>
      <c r="E36">
        <v>51.543370000000003</v>
      </c>
      <c r="J36" t="s">
        <v>19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150.28203600000001</v>
      </c>
      <c r="AB36" s="6">
        <v>299.82970899999998</v>
      </c>
      <c r="AC36" s="6">
        <v>374.70755400000002</v>
      </c>
    </row>
    <row r="37" spans="1:29" x14ac:dyDescent="0.25">
      <c r="A37" t="s">
        <v>20</v>
      </c>
      <c r="B37">
        <v>537910</v>
      </c>
      <c r="C37">
        <v>184441</v>
      </c>
      <c r="D37">
        <v>-1.272E-2</v>
      </c>
      <c r="E37">
        <v>51.542020000000001</v>
      </c>
      <c r="J37" t="s">
        <v>20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>
        <v>151.96988200000001</v>
      </c>
      <c r="AC37" s="6">
        <v>240.30321000000001</v>
      </c>
    </row>
    <row r="38" spans="1:29" x14ac:dyDescent="0.25">
      <c r="A38" t="s">
        <v>21</v>
      </c>
      <c r="B38">
        <v>537953</v>
      </c>
      <c r="C38">
        <v>184295</v>
      </c>
      <c r="D38">
        <v>-1.2160000000000001E-2</v>
      </c>
      <c r="E38">
        <v>51.540700000000001</v>
      </c>
      <c r="J38" t="s">
        <v>21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108.93283099999999</v>
      </c>
    </row>
    <row r="39" spans="1:29" x14ac:dyDescent="0.25">
      <c r="A39" t="s">
        <v>22</v>
      </c>
      <c r="B39">
        <v>538050</v>
      </c>
      <c r="C39">
        <v>184245</v>
      </c>
      <c r="D39">
        <v>-1.078E-2</v>
      </c>
      <c r="E39">
        <v>51.540230000000001</v>
      </c>
      <c r="J39" t="s">
        <v>22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9" spans="1:19" x14ac:dyDescent="0.25">
      <c r="S49" s="17"/>
    </row>
    <row r="51" spans="1:19" x14ac:dyDescent="0.25">
      <c r="A51" s="17"/>
      <c r="B51" s="17"/>
    </row>
    <row r="52" spans="1:19" ht="24" x14ac:dyDescent="0.4">
      <c r="A52" s="17"/>
      <c r="B52" s="17"/>
      <c r="G52" s="22">
        <v>4</v>
      </c>
    </row>
    <row r="53" spans="1:19" x14ac:dyDescent="0.25">
      <c r="A53" s="17"/>
      <c r="B53" s="17"/>
      <c r="R53" t="s">
        <v>29</v>
      </c>
    </row>
    <row r="54" spans="1:19" x14ac:dyDescent="0.25">
      <c r="A54" s="17"/>
      <c r="B54" s="17"/>
      <c r="F54" s="9" t="s">
        <v>4</v>
      </c>
      <c r="G54" s="10">
        <v>110</v>
      </c>
      <c r="H54" s="9">
        <v>111</v>
      </c>
      <c r="I54" s="9">
        <v>112</v>
      </c>
      <c r="J54" s="9">
        <v>113</v>
      </c>
      <c r="K54" s="9">
        <v>114</v>
      </c>
      <c r="L54" s="9">
        <v>115</v>
      </c>
      <c r="M54" s="17" t="s">
        <v>5</v>
      </c>
      <c r="N54" s="17" t="s">
        <v>6</v>
      </c>
      <c r="O54" s="17" t="s">
        <v>13</v>
      </c>
      <c r="P54" s="17" t="s">
        <v>12</v>
      </c>
      <c r="R54" s="21">
        <v>110</v>
      </c>
    </row>
    <row r="55" spans="1:19" x14ac:dyDescent="0.25">
      <c r="A55" s="17"/>
      <c r="B55" s="17"/>
      <c r="F55" s="9" t="s">
        <v>5</v>
      </c>
      <c r="G55" s="9">
        <v>110</v>
      </c>
      <c r="H55" s="10">
        <v>111</v>
      </c>
      <c r="I55" s="9">
        <v>112</v>
      </c>
      <c r="J55" s="9">
        <v>113</v>
      </c>
      <c r="K55" s="9">
        <v>114</v>
      </c>
      <c r="L55" s="9">
        <v>115</v>
      </c>
      <c r="M55" s="17" t="s">
        <v>6</v>
      </c>
      <c r="N55" s="17" t="s">
        <v>13</v>
      </c>
      <c r="O55" s="17" t="s">
        <v>4</v>
      </c>
      <c r="P55" s="17" t="s">
        <v>17</v>
      </c>
      <c r="R55" s="21">
        <v>111</v>
      </c>
    </row>
    <row r="56" spans="1:19" x14ac:dyDescent="0.25">
      <c r="A56" s="17"/>
      <c r="B56" s="17"/>
      <c r="F56" s="9" t="s">
        <v>6</v>
      </c>
      <c r="G56" s="9">
        <v>110</v>
      </c>
      <c r="H56" s="9">
        <v>111</v>
      </c>
      <c r="I56" s="10">
        <v>112</v>
      </c>
      <c r="J56" s="9">
        <v>113</v>
      </c>
      <c r="K56" s="9">
        <v>114</v>
      </c>
      <c r="L56" s="9">
        <v>115</v>
      </c>
      <c r="M56" s="17" t="s">
        <v>5</v>
      </c>
      <c r="N56" s="17" t="s">
        <v>13</v>
      </c>
      <c r="O56" s="17" t="s">
        <v>4</v>
      </c>
      <c r="P56" s="17" t="s">
        <v>12</v>
      </c>
      <c r="R56" s="21">
        <v>112</v>
      </c>
    </row>
    <row r="57" spans="1:19" x14ac:dyDescent="0.25">
      <c r="A57" s="17"/>
      <c r="B57" s="17"/>
      <c r="F57" s="9" t="s">
        <v>7</v>
      </c>
      <c r="G57" s="10">
        <v>110</v>
      </c>
      <c r="H57" s="9">
        <v>111</v>
      </c>
      <c r="I57" s="9">
        <v>112</v>
      </c>
      <c r="J57" s="9">
        <v>113</v>
      </c>
      <c r="K57" s="9">
        <v>114</v>
      </c>
      <c r="L57" s="9">
        <v>115</v>
      </c>
      <c r="M57" s="17" t="s">
        <v>8</v>
      </c>
      <c r="N57" s="17" t="s">
        <v>11</v>
      </c>
      <c r="O57" s="17" t="s">
        <v>15</v>
      </c>
      <c r="P57" s="17" t="s">
        <v>14</v>
      </c>
      <c r="R57" s="21">
        <v>110</v>
      </c>
    </row>
    <row r="58" spans="1:19" x14ac:dyDescent="0.25">
      <c r="A58" s="17"/>
      <c r="B58" s="17"/>
      <c r="F58" s="9" t="s">
        <v>8</v>
      </c>
      <c r="G58" s="9">
        <v>110</v>
      </c>
      <c r="H58" s="10">
        <v>111</v>
      </c>
      <c r="I58" s="9">
        <v>112</v>
      </c>
      <c r="J58" s="9">
        <v>113</v>
      </c>
      <c r="K58" s="9">
        <v>114</v>
      </c>
      <c r="L58" s="9">
        <v>115</v>
      </c>
      <c r="M58" s="17" t="s">
        <v>7</v>
      </c>
      <c r="N58" s="17" t="s">
        <v>11</v>
      </c>
      <c r="O58" s="17" t="s">
        <v>15</v>
      </c>
      <c r="P58" s="17" t="s">
        <v>14</v>
      </c>
      <c r="R58" s="21">
        <v>111</v>
      </c>
    </row>
    <row r="59" spans="1:19" x14ac:dyDescent="0.25">
      <c r="A59" s="17"/>
      <c r="B59" s="17"/>
      <c r="F59" s="9" t="s">
        <v>9</v>
      </c>
      <c r="G59" s="10">
        <v>110</v>
      </c>
      <c r="H59" s="9">
        <v>111</v>
      </c>
      <c r="I59" s="9">
        <v>112</v>
      </c>
      <c r="J59" s="9">
        <v>113</v>
      </c>
      <c r="K59" s="9">
        <v>114</v>
      </c>
      <c r="L59" s="9">
        <v>115</v>
      </c>
      <c r="M59" s="17" t="s">
        <v>10</v>
      </c>
      <c r="N59" s="17" t="s">
        <v>14</v>
      </c>
      <c r="O59" s="17" t="s">
        <v>11</v>
      </c>
      <c r="P59" s="17" t="s">
        <v>15</v>
      </c>
      <c r="R59" s="21">
        <v>110</v>
      </c>
    </row>
    <row r="60" spans="1:19" x14ac:dyDescent="0.25">
      <c r="A60" s="17"/>
      <c r="B60" s="17"/>
      <c r="F60" s="9" t="s">
        <v>10</v>
      </c>
      <c r="G60" s="9">
        <v>110</v>
      </c>
      <c r="H60" s="10">
        <v>111</v>
      </c>
      <c r="I60" s="9">
        <v>112</v>
      </c>
      <c r="J60" s="9">
        <v>113</v>
      </c>
      <c r="K60" s="9">
        <v>114</v>
      </c>
      <c r="L60" s="9">
        <v>115</v>
      </c>
      <c r="M60" s="17" t="s">
        <v>9</v>
      </c>
      <c r="N60" s="17" t="s">
        <v>14</v>
      </c>
      <c r="O60" s="17" t="s">
        <v>11</v>
      </c>
      <c r="P60" s="17" t="s">
        <v>15</v>
      </c>
      <c r="R60" s="21">
        <v>111</v>
      </c>
    </row>
    <row r="61" spans="1:19" x14ac:dyDescent="0.25">
      <c r="A61" s="17"/>
      <c r="B61" s="17"/>
      <c r="F61" s="9" t="s">
        <v>11</v>
      </c>
      <c r="G61" s="9">
        <v>110</v>
      </c>
      <c r="H61" s="9">
        <v>111</v>
      </c>
      <c r="I61" s="10">
        <v>112</v>
      </c>
      <c r="J61" s="9">
        <v>113</v>
      </c>
      <c r="K61" s="9">
        <v>114</v>
      </c>
      <c r="L61" s="9">
        <v>115</v>
      </c>
      <c r="M61" s="17" t="s">
        <v>8</v>
      </c>
      <c r="N61" s="17" t="s">
        <v>15</v>
      </c>
      <c r="O61" s="17" t="s">
        <v>14</v>
      </c>
      <c r="P61" s="17" t="s">
        <v>7</v>
      </c>
      <c r="R61" s="21">
        <v>112</v>
      </c>
    </row>
    <row r="62" spans="1:19" x14ac:dyDescent="0.25">
      <c r="A62" s="17"/>
      <c r="B62" s="17"/>
      <c r="F62" s="9" t="s">
        <v>12</v>
      </c>
      <c r="G62" s="9">
        <v>110</v>
      </c>
      <c r="H62" s="9">
        <v>111</v>
      </c>
      <c r="I62" s="9">
        <v>112</v>
      </c>
      <c r="J62" s="10">
        <v>113</v>
      </c>
      <c r="K62" s="9">
        <v>114</v>
      </c>
      <c r="L62" s="9">
        <v>115</v>
      </c>
      <c r="M62" s="17" t="s">
        <v>6</v>
      </c>
      <c r="N62" s="17" t="s">
        <v>5</v>
      </c>
      <c r="O62" s="17" t="s">
        <v>13</v>
      </c>
      <c r="P62" s="17" t="s">
        <v>4</v>
      </c>
      <c r="R62" s="21">
        <v>113</v>
      </c>
    </row>
    <row r="63" spans="1:19" x14ac:dyDescent="0.25">
      <c r="A63" s="17"/>
      <c r="B63" s="17"/>
      <c r="F63" s="9" t="s">
        <v>13</v>
      </c>
      <c r="G63" s="10">
        <v>110</v>
      </c>
      <c r="H63" s="9">
        <v>111</v>
      </c>
      <c r="I63" s="9">
        <v>112</v>
      </c>
      <c r="J63" s="9">
        <v>113</v>
      </c>
      <c r="K63" s="9">
        <v>114</v>
      </c>
      <c r="L63" s="9">
        <v>115</v>
      </c>
      <c r="M63" s="17" t="s">
        <v>5</v>
      </c>
      <c r="N63" s="17" t="s">
        <v>6</v>
      </c>
      <c r="O63" s="17" t="s">
        <v>17</v>
      </c>
      <c r="P63" s="17" t="s">
        <v>16</v>
      </c>
      <c r="R63" s="21">
        <v>110</v>
      </c>
    </row>
    <row r="64" spans="1:19" x14ac:dyDescent="0.25">
      <c r="A64" s="17"/>
      <c r="B64" s="17"/>
      <c r="F64" s="9" t="s">
        <v>14</v>
      </c>
      <c r="G64" s="9">
        <v>110</v>
      </c>
      <c r="H64" s="9">
        <v>111</v>
      </c>
      <c r="I64" s="9">
        <v>112</v>
      </c>
      <c r="J64" s="10">
        <v>113</v>
      </c>
      <c r="K64" s="9">
        <v>114</v>
      </c>
      <c r="L64" s="9">
        <v>115</v>
      </c>
      <c r="M64" s="17" t="s">
        <v>9</v>
      </c>
      <c r="N64" s="17" t="s">
        <v>10</v>
      </c>
      <c r="O64" s="17" t="s">
        <v>11</v>
      </c>
      <c r="P64" s="17" t="s">
        <v>15</v>
      </c>
      <c r="R64" s="21">
        <v>113</v>
      </c>
    </row>
    <row r="65" spans="1:29" x14ac:dyDescent="0.25">
      <c r="A65" s="17"/>
      <c r="B65" s="17"/>
      <c r="F65" s="9" t="s">
        <v>15</v>
      </c>
      <c r="G65" s="10">
        <v>110</v>
      </c>
      <c r="H65" s="9">
        <v>111</v>
      </c>
      <c r="I65" s="9">
        <v>112</v>
      </c>
      <c r="J65" s="9">
        <v>113</v>
      </c>
      <c r="K65" s="9">
        <v>114</v>
      </c>
      <c r="L65" s="9">
        <v>115</v>
      </c>
      <c r="M65" s="17" t="s">
        <v>11</v>
      </c>
      <c r="N65" s="17" t="s">
        <v>8</v>
      </c>
      <c r="O65" s="17" t="s">
        <v>14</v>
      </c>
      <c r="P65" s="17" t="s">
        <v>16</v>
      </c>
      <c r="R65" s="21">
        <v>110</v>
      </c>
    </row>
    <row r="66" spans="1:29" x14ac:dyDescent="0.25">
      <c r="A66" s="17"/>
      <c r="B66" s="17"/>
      <c r="F66" s="9" t="s">
        <v>16</v>
      </c>
      <c r="G66" s="9">
        <v>110</v>
      </c>
      <c r="H66" s="9">
        <v>111</v>
      </c>
      <c r="I66" s="9">
        <v>112</v>
      </c>
      <c r="J66" s="10">
        <v>113</v>
      </c>
      <c r="K66" s="9">
        <v>114</v>
      </c>
      <c r="L66" s="9">
        <v>115</v>
      </c>
      <c r="M66" s="17" t="s">
        <v>15</v>
      </c>
      <c r="N66" s="17" t="s">
        <v>8</v>
      </c>
      <c r="O66" s="17" t="s">
        <v>11</v>
      </c>
      <c r="P66" s="17" t="s">
        <v>17</v>
      </c>
      <c r="R66" s="21">
        <v>113</v>
      </c>
    </row>
    <row r="67" spans="1:29" x14ac:dyDescent="0.25">
      <c r="A67" s="17"/>
      <c r="B67" s="17"/>
      <c r="F67" s="9" t="s">
        <v>17</v>
      </c>
      <c r="G67" s="9">
        <v>110</v>
      </c>
      <c r="H67" s="10">
        <v>111</v>
      </c>
      <c r="I67" s="9">
        <v>112</v>
      </c>
      <c r="J67" s="9">
        <v>113</v>
      </c>
      <c r="K67" s="9">
        <v>114</v>
      </c>
      <c r="L67" s="9">
        <v>115</v>
      </c>
      <c r="M67" s="17" t="s">
        <v>18</v>
      </c>
      <c r="N67" s="17" t="s">
        <v>13</v>
      </c>
      <c r="O67" s="17" t="s">
        <v>21</v>
      </c>
      <c r="P67" s="17" t="s">
        <v>16</v>
      </c>
      <c r="R67" s="21">
        <v>111</v>
      </c>
    </row>
    <row r="68" spans="1:29" x14ac:dyDescent="0.25">
      <c r="A68" s="17"/>
      <c r="B68" s="17"/>
      <c r="F68" s="9" t="s">
        <v>18</v>
      </c>
      <c r="G68" s="10">
        <v>110</v>
      </c>
      <c r="H68" s="9">
        <v>111</v>
      </c>
      <c r="I68" s="9">
        <v>112</v>
      </c>
      <c r="J68" s="9">
        <v>113</v>
      </c>
      <c r="K68" s="9">
        <v>114</v>
      </c>
      <c r="L68" s="9">
        <v>115</v>
      </c>
      <c r="M68" s="17" t="s">
        <v>17</v>
      </c>
      <c r="N68" s="17" t="s">
        <v>21</v>
      </c>
      <c r="O68" s="17" t="s">
        <v>22</v>
      </c>
      <c r="P68" s="17" t="s">
        <v>20</v>
      </c>
      <c r="R68" s="21">
        <v>110</v>
      </c>
    </row>
    <row r="69" spans="1:29" x14ac:dyDescent="0.25">
      <c r="A69" s="17"/>
      <c r="B69" s="17"/>
      <c r="F69" s="9" t="s">
        <v>19</v>
      </c>
      <c r="G69" s="10">
        <v>110</v>
      </c>
      <c r="H69" s="9">
        <v>111</v>
      </c>
      <c r="I69" s="9">
        <v>112</v>
      </c>
      <c r="J69" s="9">
        <v>113</v>
      </c>
      <c r="K69" s="9">
        <v>114</v>
      </c>
      <c r="L69" s="9">
        <v>115</v>
      </c>
      <c r="M69" s="17" t="s">
        <v>20</v>
      </c>
      <c r="N69" s="17" t="s">
        <v>21</v>
      </c>
      <c r="O69" s="17" t="s">
        <v>22</v>
      </c>
      <c r="P69" s="17" t="s">
        <v>16</v>
      </c>
      <c r="R69" s="21">
        <v>110</v>
      </c>
    </row>
    <row r="70" spans="1:29" x14ac:dyDescent="0.25">
      <c r="F70" s="9" t="s">
        <v>20</v>
      </c>
      <c r="G70" s="9">
        <v>110</v>
      </c>
      <c r="H70" s="10">
        <v>111</v>
      </c>
      <c r="I70" s="9">
        <v>112</v>
      </c>
      <c r="J70" s="9">
        <v>113</v>
      </c>
      <c r="K70" s="9">
        <v>114</v>
      </c>
      <c r="L70" s="9">
        <v>115</v>
      </c>
      <c r="M70" s="17" t="s">
        <v>19</v>
      </c>
      <c r="N70" s="17" t="s">
        <v>21</v>
      </c>
      <c r="O70" s="17" t="s">
        <v>22</v>
      </c>
      <c r="P70" s="17" t="s">
        <v>18</v>
      </c>
      <c r="R70" s="21">
        <v>111</v>
      </c>
    </row>
    <row r="71" spans="1:29" x14ac:dyDescent="0.25">
      <c r="F71" s="9" t="s">
        <v>21</v>
      </c>
      <c r="G71" s="9">
        <v>110</v>
      </c>
      <c r="H71" s="9">
        <v>111</v>
      </c>
      <c r="I71" s="10">
        <v>112</v>
      </c>
      <c r="J71" s="9">
        <v>113</v>
      </c>
      <c r="K71" s="9">
        <v>114</v>
      </c>
      <c r="L71" s="9">
        <v>115</v>
      </c>
      <c r="M71" s="17" t="s">
        <v>22</v>
      </c>
      <c r="N71" s="17" t="s">
        <v>20</v>
      </c>
      <c r="O71" s="17" t="s">
        <v>19</v>
      </c>
      <c r="P71" s="17" t="s">
        <v>18</v>
      </c>
      <c r="R71" s="21">
        <v>112</v>
      </c>
    </row>
    <row r="72" spans="1:29" x14ac:dyDescent="0.25">
      <c r="F72" s="9" t="s">
        <v>22</v>
      </c>
      <c r="G72" s="9">
        <v>110</v>
      </c>
      <c r="H72" s="9">
        <v>111</v>
      </c>
      <c r="I72" s="9">
        <v>112</v>
      </c>
      <c r="J72" s="10">
        <v>113</v>
      </c>
      <c r="K72" s="9">
        <v>114</v>
      </c>
      <c r="L72" s="9">
        <v>115</v>
      </c>
      <c r="M72" s="17" t="s">
        <v>21</v>
      </c>
      <c r="N72" s="17" t="s">
        <v>20</v>
      </c>
      <c r="O72" s="17" t="s">
        <v>19</v>
      </c>
      <c r="P72" s="17" t="s">
        <v>18</v>
      </c>
      <c r="R72" s="21">
        <v>113</v>
      </c>
    </row>
    <row r="75" spans="1:29" ht="24" x14ac:dyDescent="0.4">
      <c r="G75" s="23">
        <v>5</v>
      </c>
    </row>
    <row r="76" spans="1:29" x14ac:dyDescent="0.25">
      <c r="R76" t="s">
        <v>29</v>
      </c>
    </row>
    <row r="77" spans="1:29" x14ac:dyDescent="0.25">
      <c r="F77" s="9" t="s">
        <v>4</v>
      </c>
      <c r="G77" s="11">
        <v>110</v>
      </c>
      <c r="H77" s="12">
        <v>111</v>
      </c>
      <c r="I77" s="12">
        <v>112</v>
      </c>
      <c r="J77" s="12">
        <v>113</v>
      </c>
      <c r="K77" s="12">
        <v>114</v>
      </c>
      <c r="L77" s="12">
        <v>115</v>
      </c>
      <c r="M77" s="17" t="s">
        <v>5</v>
      </c>
      <c r="N77" s="17" t="s">
        <v>6</v>
      </c>
      <c r="O77" s="17" t="s">
        <v>13</v>
      </c>
      <c r="P77" s="17" t="s">
        <v>12</v>
      </c>
      <c r="Q77" s="17" t="s">
        <v>17</v>
      </c>
      <c r="R77" s="13">
        <v>110</v>
      </c>
    </row>
    <row r="78" spans="1:29" x14ac:dyDescent="0.25">
      <c r="F78" s="9" t="s">
        <v>5</v>
      </c>
      <c r="G78" s="12">
        <v>110</v>
      </c>
      <c r="H78" s="11">
        <v>111</v>
      </c>
      <c r="I78" s="12">
        <v>112</v>
      </c>
      <c r="J78" s="12">
        <v>113</v>
      </c>
      <c r="K78" s="12">
        <v>114</v>
      </c>
      <c r="L78" s="12">
        <v>115</v>
      </c>
      <c r="M78" s="17" t="s">
        <v>6</v>
      </c>
      <c r="N78" s="17" t="s">
        <v>13</v>
      </c>
      <c r="O78" s="17" t="s">
        <v>4</v>
      </c>
      <c r="P78" s="17" t="s">
        <v>17</v>
      </c>
      <c r="Q78" s="17" t="s">
        <v>12</v>
      </c>
      <c r="R78" s="13">
        <v>111</v>
      </c>
    </row>
    <row r="79" spans="1:29" x14ac:dyDescent="0.25">
      <c r="F79" s="9" t="s">
        <v>6</v>
      </c>
      <c r="G79" s="12">
        <v>110</v>
      </c>
      <c r="H79" s="12">
        <v>111</v>
      </c>
      <c r="I79" s="11">
        <v>112</v>
      </c>
      <c r="J79" s="12">
        <v>113</v>
      </c>
      <c r="K79" s="12">
        <v>114</v>
      </c>
      <c r="L79" s="12">
        <v>115</v>
      </c>
      <c r="M79" s="17" t="s">
        <v>5</v>
      </c>
      <c r="N79" s="17" t="s">
        <v>13</v>
      </c>
      <c r="O79" s="17" t="s">
        <v>4</v>
      </c>
      <c r="P79" s="17" t="s">
        <v>12</v>
      </c>
      <c r="Q79" s="17" t="s">
        <v>17</v>
      </c>
      <c r="R79" s="13">
        <v>112</v>
      </c>
      <c r="AC79" s="17"/>
    </row>
    <row r="80" spans="1:29" x14ac:dyDescent="0.25">
      <c r="F80" s="9" t="s">
        <v>7</v>
      </c>
      <c r="G80" s="11">
        <v>110</v>
      </c>
      <c r="H80" s="12">
        <v>111</v>
      </c>
      <c r="I80" s="12">
        <v>112</v>
      </c>
      <c r="J80" s="12">
        <v>113</v>
      </c>
      <c r="K80" s="12">
        <v>114</v>
      </c>
      <c r="L80" s="12">
        <v>115</v>
      </c>
      <c r="M80" s="17" t="s">
        <v>8</v>
      </c>
      <c r="N80" s="17" t="s">
        <v>11</v>
      </c>
      <c r="O80" s="17" t="s">
        <v>15</v>
      </c>
      <c r="P80" s="17" t="s">
        <v>14</v>
      </c>
      <c r="Q80" s="17" t="s">
        <v>9</v>
      </c>
      <c r="R80" s="13">
        <v>110</v>
      </c>
      <c r="AC80" s="17"/>
    </row>
    <row r="81" spans="6:29" x14ac:dyDescent="0.25">
      <c r="F81" s="9" t="s">
        <v>8</v>
      </c>
      <c r="G81" s="12">
        <v>110</v>
      </c>
      <c r="H81" s="11">
        <v>111</v>
      </c>
      <c r="I81" s="12">
        <v>112</v>
      </c>
      <c r="J81" s="12">
        <v>113</v>
      </c>
      <c r="K81" s="12">
        <v>114</v>
      </c>
      <c r="L81" s="12">
        <v>115</v>
      </c>
      <c r="M81" s="17" t="s">
        <v>7</v>
      </c>
      <c r="N81" s="17" t="s">
        <v>11</v>
      </c>
      <c r="O81" s="17" t="s">
        <v>15</v>
      </c>
      <c r="P81" s="17" t="s">
        <v>14</v>
      </c>
      <c r="Q81" s="17" t="s">
        <v>16</v>
      </c>
      <c r="R81" s="13">
        <v>111</v>
      </c>
      <c r="AC81" s="17"/>
    </row>
    <row r="82" spans="6:29" x14ac:dyDescent="0.25">
      <c r="F82" s="9" t="s">
        <v>9</v>
      </c>
      <c r="G82" s="11">
        <v>110</v>
      </c>
      <c r="H82" s="12">
        <v>111</v>
      </c>
      <c r="I82" s="12">
        <v>112</v>
      </c>
      <c r="J82" s="12">
        <v>113</v>
      </c>
      <c r="K82" s="12">
        <v>114</v>
      </c>
      <c r="L82" s="12">
        <v>115</v>
      </c>
      <c r="M82" s="17" t="s">
        <v>10</v>
      </c>
      <c r="N82" s="17" t="s">
        <v>14</v>
      </c>
      <c r="O82" s="17" t="s">
        <v>11</v>
      </c>
      <c r="P82" s="17" t="s">
        <v>15</v>
      </c>
      <c r="Q82" s="17" t="s">
        <v>8</v>
      </c>
      <c r="R82" s="13">
        <v>110</v>
      </c>
      <c r="AC82" s="17"/>
    </row>
    <row r="83" spans="6:29" x14ac:dyDescent="0.25">
      <c r="F83" s="9" t="s">
        <v>10</v>
      </c>
      <c r="G83" s="12">
        <v>110</v>
      </c>
      <c r="H83" s="12">
        <v>111</v>
      </c>
      <c r="I83" s="11">
        <v>112</v>
      </c>
      <c r="J83" s="12">
        <v>113</v>
      </c>
      <c r="K83" s="12">
        <v>114</v>
      </c>
      <c r="L83" s="12">
        <v>115</v>
      </c>
      <c r="M83" s="17" t="s">
        <v>9</v>
      </c>
      <c r="N83" s="17" t="s">
        <v>14</v>
      </c>
      <c r="O83" s="17" t="s">
        <v>11</v>
      </c>
      <c r="P83" s="17" t="s">
        <v>15</v>
      </c>
      <c r="Q83" s="17" t="s">
        <v>8</v>
      </c>
      <c r="R83" s="13">
        <v>112</v>
      </c>
      <c r="AC83" s="17"/>
    </row>
    <row r="84" spans="6:29" x14ac:dyDescent="0.25">
      <c r="F84" s="9" t="s">
        <v>11</v>
      </c>
      <c r="G84" s="12">
        <v>110</v>
      </c>
      <c r="H84" s="12">
        <v>111</v>
      </c>
      <c r="I84" s="11">
        <v>112</v>
      </c>
      <c r="J84" s="12">
        <v>113</v>
      </c>
      <c r="K84" s="12">
        <v>114</v>
      </c>
      <c r="L84" s="12">
        <v>115</v>
      </c>
      <c r="M84" s="17" t="s">
        <v>8</v>
      </c>
      <c r="N84" s="17" t="s">
        <v>15</v>
      </c>
      <c r="O84" s="17" t="s">
        <v>14</v>
      </c>
      <c r="P84" s="17" t="s">
        <v>7</v>
      </c>
      <c r="Q84" s="17" t="s">
        <v>9</v>
      </c>
      <c r="R84" s="13">
        <v>112</v>
      </c>
      <c r="AC84" s="17"/>
    </row>
    <row r="85" spans="6:29" x14ac:dyDescent="0.25">
      <c r="F85" s="9" t="s">
        <v>12</v>
      </c>
      <c r="G85" s="12">
        <v>110</v>
      </c>
      <c r="H85" s="12">
        <v>111</v>
      </c>
      <c r="I85" s="12">
        <v>112</v>
      </c>
      <c r="J85" s="11">
        <v>113</v>
      </c>
      <c r="K85" s="12">
        <v>114</v>
      </c>
      <c r="L85" s="12">
        <v>115</v>
      </c>
      <c r="M85" s="17" t="s">
        <v>6</v>
      </c>
      <c r="N85" s="17" t="s">
        <v>5</v>
      </c>
      <c r="O85" s="17" t="s">
        <v>13</v>
      </c>
      <c r="P85" s="17" t="s">
        <v>4</v>
      </c>
      <c r="Q85" s="17" t="s">
        <v>18</v>
      </c>
      <c r="R85" s="13">
        <v>113</v>
      </c>
      <c r="AC85" s="17"/>
    </row>
    <row r="86" spans="6:29" x14ac:dyDescent="0.25">
      <c r="F86" s="9" t="s">
        <v>13</v>
      </c>
      <c r="G86" s="11">
        <v>110</v>
      </c>
      <c r="H86" s="12">
        <v>111</v>
      </c>
      <c r="I86" s="12">
        <v>112</v>
      </c>
      <c r="J86" s="12">
        <v>113</v>
      </c>
      <c r="K86" s="12">
        <v>114</v>
      </c>
      <c r="L86" s="12">
        <v>115</v>
      </c>
      <c r="M86" s="17" t="s">
        <v>5</v>
      </c>
      <c r="N86" s="17" t="s">
        <v>6</v>
      </c>
      <c r="O86" s="17" t="s">
        <v>17</v>
      </c>
      <c r="P86" s="17" t="s">
        <v>16</v>
      </c>
      <c r="Q86" s="17" t="s">
        <v>18</v>
      </c>
      <c r="R86" s="13">
        <v>110</v>
      </c>
      <c r="AC86" s="17"/>
    </row>
    <row r="87" spans="6:29" x14ac:dyDescent="0.25">
      <c r="F87" s="9" t="s">
        <v>14</v>
      </c>
      <c r="G87" s="12">
        <v>110</v>
      </c>
      <c r="H87" s="12">
        <v>111</v>
      </c>
      <c r="I87" s="12">
        <v>112</v>
      </c>
      <c r="J87" s="11">
        <v>113</v>
      </c>
      <c r="K87" s="12">
        <v>114</v>
      </c>
      <c r="L87" s="12">
        <v>115</v>
      </c>
      <c r="M87" s="17" t="s">
        <v>9</v>
      </c>
      <c r="N87" s="17" t="s">
        <v>10</v>
      </c>
      <c r="O87" s="17" t="s">
        <v>11</v>
      </c>
      <c r="P87" s="17" t="s">
        <v>15</v>
      </c>
      <c r="Q87" s="17" t="s">
        <v>8</v>
      </c>
      <c r="R87" s="13">
        <v>113</v>
      </c>
      <c r="AC87" s="17"/>
    </row>
    <row r="88" spans="6:29" x14ac:dyDescent="0.25">
      <c r="F88" s="9" t="s">
        <v>15</v>
      </c>
      <c r="G88" s="12">
        <v>110</v>
      </c>
      <c r="H88" s="12">
        <v>111</v>
      </c>
      <c r="I88" s="12">
        <v>112</v>
      </c>
      <c r="J88" s="12">
        <v>113</v>
      </c>
      <c r="K88" s="11">
        <v>114</v>
      </c>
      <c r="L88" s="12">
        <v>115</v>
      </c>
      <c r="M88" s="17" t="s">
        <v>11</v>
      </c>
      <c r="N88" s="17" t="s">
        <v>8</v>
      </c>
      <c r="O88" s="17" t="s">
        <v>14</v>
      </c>
      <c r="P88" s="17" t="s">
        <v>16</v>
      </c>
      <c r="Q88" s="17" t="s">
        <v>7</v>
      </c>
      <c r="R88" s="13">
        <v>114</v>
      </c>
      <c r="AC88" s="17"/>
    </row>
    <row r="89" spans="6:29" x14ac:dyDescent="0.25">
      <c r="F89" s="9" t="s">
        <v>16</v>
      </c>
      <c r="G89" s="12">
        <v>110</v>
      </c>
      <c r="H89" s="12">
        <v>111</v>
      </c>
      <c r="I89" s="12">
        <v>112</v>
      </c>
      <c r="J89" s="11">
        <v>113</v>
      </c>
      <c r="K89" s="12">
        <v>114</v>
      </c>
      <c r="L89" s="12">
        <v>115</v>
      </c>
      <c r="M89" s="17" t="s">
        <v>15</v>
      </c>
      <c r="N89" s="17" t="s">
        <v>8</v>
      </c>
      <c r="O89" s="17" t="s">
        <v>11</v>
      </c>
      <c r="P89" s="17" t="s">
        <v>17</v>
      </c>
      <c r="Q89" s="17" t="s">
        <v>7</v>
      </c>
      <c r="R89" s="13">
        <v>113</v>
      </c>
      <c r="AC89" s="17"/>
    </row>
    <row r="90" spans="6:29" x14ac:dyDescent="0.25">
      <c r="F90" s="9" t="s">
        <v>17</v>
      </c>
      <c r="G90" s="12">
        <v>110</v>
      </c>
      <c r="H90" s="11">
        <v>111</v>
      </c>
      <c r="I90" s="12">
        <v>112</v>
      </c>
      <c r="J90" s="12">
        <v>113</v>
      </c>
      <c r="K90" s="12">
        <v>114</v>
      </c>
      <c r="L90" s="12">
        <v>115</v>
      </c>
      <c r="M90" s="17" t="s">
        <v>18</v>
      </c>
      <c r="N90" s="17" t="s">
        <v>13</v>
      </c>
      <c r="O90" s="17" t="s">
        <v>21</v>
      </c>
      <c r="P90" s="17" t="s">
        <v>16</v>
      </c>
      <c r="Q90" s="17" t="s">
        <v>20</v>
      </c>
      <c r="R90" s="13">
        <v>111</v>
      </c>
      <c r="AC90" s="17"/>
    </row>
    <row r="91" spans="6:29" x14ac:dyDescent="0.25">
      <c r="F91" s="9" t="s">
        <v>18</v>
      </c>
      <c r="G91" s="12">
        <v>110</v>
      </c>
      <c r="H91" s="12">
        <v>111</v>
      </c>
      <c r="I91" s="11">
        <v>112</v>
      </c>
      <c r="J91" s="12">
        <v>113</v>
      </c>
      <c r="K91" s="12">
        <v>114</v>
      </c>
      <c r="L91" s="12">
        <v>115</v>
      </c>
      <c r="M91" s="17" t="s">
        <v>17</v>
      </c>
      <c r="N91" s="17" t="s">
        <v>21</v>
      </c>
      <c r="O91" s="17" t="s">
        <v>22</v>
      </c>
      <c r="P91" s="17" t="s">
        <v>20</v>
      </c>
      <c r="Q91" s="17" t="s">
        <v>13</v>
      </c>
      <c r="R91" s="13">
        <v>112</v>
      </c>
      <c r="AC91" s="17"/>
    </row>
    <row r="92" spans="6:29" x14ac:dyDescent="0.25">
      <c r="F92" s="9" t="s">
        <v>19</v>
      </c>
      <c r="G92" s="11">
        <v>110</v>
      </c>
      <c r="H92" s="12">
        <v>111</v>
      </c>
      <c r="I92" s="12">
        <v>112</v>
      </c>
      <c r="J92" s="12">
        <v>113</v>
      </c>
      <c r="K92" s="12">
        <v>114</v>
      </c>
      <c r="L92" s="12">
        <v>115</v>
      </c>
      <c r="M92" s="17" t="s">
        <v>20</v>
      </c>
      <c r="N92" s="17" t="s">
        <v>21</v>
      </c>
      <c r="O92" s="17" t="s">
        <v>22</v>
      </c>
      <c r="P92" s="17" t="s">
        <v>16</v>
      </c>
      <c r="Q92" s="17" t="s">
        <v>15</v>
      </c>
      <c r="R92" s="13">
        <v>110</v>
      </c>
      <c r="AC92" s="17"/>
    </row>
    <row r="93" spans="6:29" x14ac:dyDescent="0.25">
      <c r="F93" s="9" t="s">
        <v>20</v>
      </c>
      <c r="G93" s="12">
        <v>110</v>
      </c>
      <c r="H93" s="12">
        <v>111</v>
      </c>
      <c r="I93" s="12">
        <v>112</v>
      </c>
      <c r="J93" s="11">
        <v>113</v>
      </c>
      <c r="K93" s="12">
        <v>114</v>
      </c>
      <c r="L93" s="12">
        <v>115</v>
      </c>
      <c r="M93" s="17" t="s">
        <v>19</v>
      </c>
      <c r="N93" s="17" t="s">
        <v>21</v>
      </c>
      <c r="O93" s="17" t="s">
        <v>22</v>
      </c>
      <c r="P93" s="17" t="s">
        <v>18</v>
      </c>
      <c r="Q93" s="17" t="s">
        <v>17</v>
      </c>
      <c r="R93" s="13">
        <v>113</v>
      </c>
      <c r="AC93" s="17"/>
    </row>
    <row r="94" spans="6:29" x14ac:dyDescent="0.25">
      <c r="F94" s="9" t="s">
        <v>21</v>
      </c>
      <c r="G94" s="12">
        <v>110</v>
      </c>
      <c r="H94" s="12">
        <v>111</v>
      </c>
      <c r="I94" s="12">
        <v>112</v>
      </c>
      <c r="J94" s="12">
        <v>113</v>
      </c>
      <c r="K94" s="11">
        <v>114</v>
      </c>
      <c r="L94" s="12">
        <v>115</v>
      </c>
      <c r="M94" s="17" t="s">
        <v>22</v>
      </c>
      <c r="N94" s="17" t="s">
        <v>20</v>
      </c>
      <c r="O94" s="17" t="s">
        <v>19</v>
      </c>
      <c r="P94" s="17" t="s">
        <v>18</v>
      </c>
      <c r="Q94" s="17" t="s">
        <v>17</v>
      </c>
      <c r="R94" s="13">
        <v>114</v>
      </c>
      <c r="AC94" s="17"/>
    </row>
    <row r="95" spans="6:29" x14ac:dyDescent="0.25">
      <c r="F95" s="9" t="s">
        <v>22</v>
      </c>
      <c r="G95" s="12">
        <v>110</v>
      </c>
      <c r="H95" s="12">
        <v>111</v>
      </c>
      <c r="I95" s="12">
        <v>112</v>
      </c>
      <c r="J95" s="12">
        <v>113</v>
      </c>
      <c r="K95" s="12">
        <v>114</v>
      </c>
      <c r="L95" s="11">
        <v>115</v>
      </c>
      <c r="M95" s="17" t="s">
        <v>21</v>
      </c>
      <c r="N95" s="17" t="s">
        <v>20</v>
      </c>
      <c r="O95" s="17" t="s">
        <v>19</v>
      </c>
      <c r="P95" s="17" t="s">
        <v>18</v>
      </c>
      <c r="Q95" s="17" t="s">
        <v>17</v>
      </c>
      <c r="R95" s="13">
        <v>115</v>
      </c>
      <c r="AC95" s="17"/>
    </row>
    <row r="96" spans="6:29" x14ac:dyDescent="0.25">
      <c r="AC96" s="17"/>
    </row>
    <row r="97" spans="6:29" x14ac:dyDescent="0.25">
      <c r="AC97" s="17"/>
    </row>
    <row r="100" spans="6:29" x14ac:dyDescent="0.25">
      <c r="W100" s="16"/>
      <c r="X100" s="15"/>
    </row>
    <row r="101" spans="6:29" x14ac:dyDescent="0.25">
      <c r="W101" s="15"/>
      <c r="X101" s="16"/>
      <c r="Y101" s="15"/>
    </row>
    <row r="102" spans="6:29" x14ac:dyDescent="0.25">
      <c r="H102" t="s">
        <v>25</v>
      </c>
      <c r="I102" t="s">
        <v>27</v>
      </c>
      <c r="W102" s="15"/>
      <c r="X102" s="16"/>
      <c r="Y102" s="15"/>
    </row>
    <row r="103" spans="6:29" x14ac:dyDescent="0.25">
      <c r="F103" t="s">
        <v>28</v>
      </c>
      <c r="G103" t="s">
        <v>29</v>
      </c>
      <c r="H103">
        <v>110</v>
      </c>
      <c r="I103">
        <v>110</v>
      </c>
      <c r="J103" s="14"/>
      <c r="W103" s="15"/>
      <c r="X103" s="16"/>
      <c r="Y103" s="15"/>
    </row>
    <row r="104" spans="6:29" x14ac:dyDescent="0.25">
      <c r="F104" t="s">
        <v>5</v>
      </c>
      <c r="G104" t="s">
        <v>29</v>
      </c>
      <c r="H104">
        <v>111</v>
      </c>
      <c r="I104">
        <v>111</v>
      </c>
      <c r="J104" s="14"/>
      <c r="W104" s="15"/>
      <c r="X104" s="16"/>
      <c r="Y104" s="15"/>
    </row>
    <row r="105" spans="6:29" x14ac:dyDescent="0.25">
      <c r="F105" t="s">
        <v>6</v>
      </c>
      <c r="G105" t="s">
        <v>29</v>
      </c>
      <c r="H105">
        <v>112</v>
      </c>
      <c r="I105">
        <v>112</v>
      </c>
      <c r="J105" s="14"/>
      <c r="W105" s="15"/>
      <c r="X105" s="16"/>
      <c r="Y105" s="15"/>
    </row>
    <row r="106" spans="6:29" x14ac:dyDescent="0.25">
      <c r="F106" t="s">
        <v>7</v>
      </c>
      <c r="G106" t="s">
        <v>29</v>
      </c>
      <c r="H106">
        <v>110</v>
      </c>
      <c r="I106">
        <v>110</v>
      </c>
      <c r="J106" s="14"/>
      <c r="W106" s="15"/>
      <c r="X106" s="16"/>
      <c r="Y106" s="15"/>
    </row>
    <row r="107" spans="6:29" x14ac:dyDescent="0.25">
      <c r="F107" t="s">
        <v>8</v>
      </c>
      <c r="G107" t="s">
        <v>29</v>
      </c>
      <c r="H107">
        <v>111</v>
      </c>
      <c r="I107">
        <v>111</v>
      </c>
      <c r="J107" s="14"/>
      <c r="W107" s="15"/>
      <c r="X107" s="16"/>
      <c r="Y107" s="15"/>
    </row>
    <row r="108" spans="6:29" x14ac:dyDescent="0.25">
      <c r="F108" t="s">
        <v>9</v>
      </c>
      <c r="G108" t="s">
        <v>29</v>
      </c>
      <c r="H108">
        <v>110</v>
      </c>
      <c r="I108">
        <v>110</v>
      </c>
      <c r="J108" s="14"/>
      <c r="W108" s="15"/>
      <c r="X108" s="16"/>
      <c r="Y108" s="15"/>
    </row>
    <row r="109" spans="6:29" x14ac:dyDescent="0.25">
      <c r="F109" t="s">
        <v>10</v>
      </c>
      <c r="G109" t="s">
        <v>29</v>
      </c>
      <c r="H109">
        <v>112</v>
      </c>
      <c r="I109">
        <v>112</v>
      </c>
      <c r="J109" s="14"/>
      <c r="W109" s="15"/>
      <c r="X109" s="16"/>
      <c r="Y109" s="15"/>
    </row>
    <row r="110" spans="6:29" x14ac:dyDescent="0.25">
      <c r="F110" t="s">
        <v>11</v>
      </c>
      <c r="G110" t="s">
        <v>29</v>
      </c>
      <c r="H110">
        <v>112</v>
      </c>
      <c r="I110">
        <v>112</v>
      </c>
      <c r="J110" s="14"/>
      <c r="W110" s="15"/>
      <c r="X110" s="16"/>
      <c r="Y110" s="15"/>
    </row>
    <row r="111" spans="6:29" x14ac:dyDescent="0.25">
      <c r="F111" t="s">
        <v>12</v>
      </c>
      <c r="G111" t="s">
        <v>29</v>
      </c>
      <c r="H111">
        <v>113</v>
      </c>
      <c r="I111">
        <v>113</v>
      </c>
      <c r="J111" s="14"/>
      <c r="W111" s="15"/>
      <c r="X111" s="16"/>
      <c r="Y111" s="15"/>
    </row>
    <row r="112" spans="6:29" x14ac:dyDescent="0.25">
      <c r="F112" t="s">
        <v>13</v>
      </c>
      <c r="G112" t="s">
        <v>29</v>
      </c>
      <c r="H112">
        <v>110</v>
      </c>
      <c r="I112">
        <v>110</v>
      </c>
      <c r="J112" s="14"/>
      <c r="W112" s="15"/>
      <c r="X112" s="16"/>
      <c r="Y112" s="15"/>
    </row>
    <row r="113" spans="6:25" x14ac:dyDescent="0.25">
      <c r="F113" t="s">
        <v>14</v>
      </c>
      <c r="G113" t="s">
        <v>29</v>
      </c>
      <c r="H113">
        <v>113</v>
      </c>
      <c r="I113">
        <v>113</v>
      </c>
      <c r="J113" s="14"/>
      <c r="W113" s="15"/>
      <c r="X113" s="16"/>
      <c r="Y113" s="15"/>
    </row>
    <row r="114" spans="6:25" x14ac:dyDescent="0.25">
      <c r="F114" t="s">
        <v>15</v>
      </c>
      <c r="G114" t="s">
        <v>29</v>
      </c>
      <c r="H114">
        <v>114</v>
      </c>
      <c r="I114">
        <v>114</v>
      </c>
      <c r="J114" s="14"/>
      <c r="W114" s="15"/>
      <c r="X114" s="16"/>
      <c r="Y114" s="15"/>
    </row>
    <row r="115" spans="6:25" x14ac:dyDescent="0.25">
      <c r="F115" t="s">
        <v>16</v>
      </c>
      <c r="G115" t="s">
        <v>29</v>
      </c>
      <c r="H115">
        <v>113</v>
      </c>
      <c r="I115">
        <v>113</v>
      </c>
      <c r="J115" s="14"/>
      <c r="W115" s="15"/>
      <c r="X115" s="16"/>
      <c r="Y115" s="15"/>
    </row>
    <row r="116" spans="6:25" x14ac:dyDescent="0.25">
      <c r="F116" t="s">
        <v>17</v>
      </c>
      <c r="G116" t="s">
        <v>29</v>
      </c>
      <c r="H116">
        <v>111</v>
      </c>
      <c r="I116">
        <v>111</v>
      </c>
      <c r="J116" s="14"/>
      <c r="W116" s="15"/>
      <c r="X116" s="16"/>
      <c r="Y116" s="15"/>
    </row>
    <row r="117" spans="6:25" x14ac:dyDescent="0.25">
      <c r="F117" t="s">
        <v>18</v>
      </c>
      <c r="G117" t="s">
        <v>29</v>
      </c>
      <c r="H117">
        <v>112</v>
      </c>
      <c r="I117">
        <v>112</v>
      </c>
      <c r="J117" s="14"/>
      <c r="W117" s="15"/>
      <c r="X117" s="16"/>
      <c r="Y117" s="15"/>
    </row>
    <row r="118" spans="6:25" x14ac:dyDescent="0.25">
      <c r="F118" t="s">
        <v>19</v>
      </c>
      <c r="G118" t="s">
        <v>29</v>
      </c>
      <c r="H118">
        <v>110</v>
      </c>
      <c r="I118">
        <v>110</v>
      </c>
      <c r="J118" s="14"/>
      <c r="W118" s="15"/>
      <c r="X118" s="16"/>
    </row>
    <row r="119" spans="6:25" x14ac:dyDescent="0.25">
      <c r="F119" t="s">
        <v>20</v>
      </c>
      <c r="G119" t="s">
        <v>29</v>
      </c>
      <c r="H119">
        <v>113</v>
      </c>
      <c r="I119">
        <v>113</v>
      </c>
      <c r="J119" s="14"/>
    </row>
    <row r="120" spans="6:25" x14ac:dyDescent="0.25">
      <c r="F120" t="s">
        <v>21</v>
      </c>
      <c r="G120" t="s">
        <v>29</v>
      </c>
      <c r="H120">
        <v>114</v>
      </c>
      <c r="I120">
        <v>114</v>
      </c>
      <c r="J120" s="14"/>
    </row>
    <row r="121" spans="6:25" x14ac:dyDescent="0.25">
      <c r="F121" t="s">
        <v>22</v>
      </c>
      <c r="G121" t="s">
        <v>29</v>
      </c>
      <c r="H121">
        <v>115</v>
      </c>
      <c r="I121">
        <v>115</v>
      </c>
      <c r="J121" s="14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70F1-9DC8-43C9-A7E3-FE243B5DAD89}">
  <sheetPr>
    <pageSetUpPr fitToPage="1"/>
  </sheetPr>
  <dimension ref="A1:AD31"/>
  <sheetViews>
    <sheetView topLeftCell="A4" zoomScale="145" zoomScaleNormal="145" workbookViewId="0">
      <selection activeCell="Z2" sqref="Z2:AD20"/>
    </sheetView>
  </sheetViews>
  <sheetFormatPr defaultRowHeight="15" x14ac:dyDescent="0.25"/>
  <cols>
    <col min="21" max="21" width="9.140625" customWidth="1"/>
  </cols>
  <sheetData>
    <row r="1" spans="1:30" x14ac:dyDescent="0.25">
      <c r="A1" s="3" t="s">
        <v>24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>
        <v>1</v>
      </c>
      <c r="V1">
        <v>2</v>
      </c>
      <c r="W1">
        <v>3</v>
      </c>
      <c r="X1">
        <v>4</v>
      </c>
      <c r="Y1">
        <v>5</v>
      </c>
      <c r="Z1" t="s">
        <v>26</v>
      </c>
    </row>
    <row r="2" spans="1:30" x14ac:dyDescent="0.25">
      <c r="A2" s="1" t="s">
        <v>4</v>
      </c>
      <c r="B2" s="2"/>
      <c r="C2" s="7">
        <v>424.57596599999999</v>
      </c>
      <c r="D2" s="7">
        <v>455.6737</v>
      </c>
      <c r="E2" s="7">
        <v>1001.4387</v>
      </c>
      <c r="F2" s="7">
        <v>1039.6652389999999</v>
      </c>
      <c r="G2" s="7">
        <v>1350.2371519999999</v>
      </c>
      <c r="H2" s="7">
        <v>1355.1465109999999</v>
      </c>
      <c r="I2" s="7">
        <v>1154.6466660000001</v>
      </c>
      <c r="J2" s="7">
        <v>701.47052499999995</v>
      </c>
      <c r="K2" s="7">
        <v>697.41574700000001</v>
      </c>
      <c r="L2" s="7">
        <v>1324.291833</v>
      </c>
      <c r="M2" s="7">
        <v>1172.604139</v>
      </c>
      <c r="N2" s="7">
        <v>1057.2015960000001</v>
      </c>
      <c r="O2" s="7">
        <v>999.42132700000002</v>
      </c>
      <c r="P2" s="2">
        <v>1088.4175069999999</v>
      </c>
      <c r="Q2" s="2">
        <v>1472.961235</v>
      </c>
      <c r="R2" s="2">
        <v>1402.3129489999999</v>
      </c>
      <c r="S2" s="2">
        <v>1381.8002670000001</v>
      </c>
      <c r="T2" s="2">
        <v>1456.7663319999999</v>
      </c>
      <c r="U2" s="20">
        <f>SMALL(B2:T2, 1)</f>
        <v>424.57596599999999</v>
      </c>
      <c r="V2">
        <f>SMALL(B2:T2, 2)</f>
        <v>455.6737</v>
      </c>
      <c r="W2" s="20">
        <f>SMALL(B2:T2, 3)</f>
        <v>697.41574700000001</v>
      </c>
      <c r="X2">
        <f>SMALL(B2:T2, 4)</f>
        <v>701.47052499999995</v>
      </c>
      <c r="Y2" s="20">
        <f>SMALL(B2:T2, 5)</f>
        <v>999.42132700000002</v>
      </c>
      <c r="Z2" t="s">
        <v>5</v>
      </c>
      <c r="AA2" t="s">
        <v>6</v>
      </c>
      <c r="AB2" t="s">
        <v>13</v>
      </c>
      <c r="AC2" t="s">
        <v>12</v>
      </c>
      <c r="AD2" t="s">
        <v>17</v>
      </c>
    </row>
    <row r="3" spans="1:30" x14ac:dyDescent="0.25">
      <c r="A3" s="5" t="s">
        <v>5</v>
      </c>
      <c r="B3" s="7">
        <v>424.57596599999999</v>
      </c>
      <c r="C3" s="8"/>
      <c r="D3" s="8">
        <v>144.67599899999999</v>
      </c>
      <c r="E3" s="8">
        <v>693.546561</v>
      </c>
      <c r="F3" s="8">
        <v>701.323217</v>
      </c>
      <c r="G3" s="8">
        <v>1032.920429</v>
      </c>
      <c r="H3" s="8">
        <v>1037.736596</v>
      </c>
      <c r="I3" s="8">
        <v>811.58459600000003</v>
      </c>
      <c r="J3" s="8">
        <v>604.25235299999997</v>
      </c>
      <c r="K3" s="8">
        <v>272.84621800000002</v>
      </c>
      <c r="L3" s="8">
        <v>976.74018799999999</v>
      </c>
      <c r="M3" s="8">
        <v>800.07871299999999</v>
      </c>
      <c r="N3" s="8">
        <v>648.17976099999998</v>
      </c>
      <c r="O3" s="8">
        <v>584.89542500000005</v>
      </c>
      <c r="P3" s="8">
        <v>688.30165899999997</v>
      </c>
      <c r="Q3" s="8">
        <v>1049.465025</v>
      </c>
      <c r="R3" s="8">
        <v>978.051244</v>
      </c>
      <c r="S3" s="8">
        <v>963.23259700000006</v>
      </c>
      <c r="T3" s="8">
        <v>1043.6083639999999</v>
      </c>
      <c r="U3" s="20">
        <f t="shared" ref="U3:U19" si="0">SMALL(B3:T3, 1)</f>
        <v>144.67599899999999</v>
      </c>
      <c r="V3">
        <f t="shared" ref="V3:V20" si="1">SMALL(B3:T3, 2)</f>
        <v>272.84621800000002</v>
      </c>
      <c r="W3" s="20">
        <f t="shared" ref="W3:W20" si="2">SMALL(B3:T3, 3)</f>
        <v>424.57596599999999</v>
      </c>
      <c r="X3">
        <f t="shared" ref="X3:X20" si="3">SMALL(B3:T3, 4)</f>
        <v>584.89542500000005</v>
      </c>
      <c r="Y3" s="20">
        <f t="shared" ref="Y3:Y20" si="4">SMALL(B3:T3, 5)</f>
        <v>604.25235299999997</v>
      </c>
      <c r="Z3" t="s">
        <v>6</v>
      </c>
      <c r="AA3" t="s">
        <v>13</v>
      </c>
      <c r="AB3" t="s">
        <v>4</v>
      </c>
      <c r="AC3" t="s">
        <v>17</v>
      </c>
      <c r="AD3" t="s">
        <v>12</v>
      </c>
    </row>
    <row r="4" spans="1:30" x14ac:dyDescent="0.25">
      <c r="A4" s="1" t="s">
        <v>6</v>
      </c>
      <c r="B4" s="7">
        <v>455.6737</v>
      </c>
      <c r="C4" s="8">
        <v>144.67599899999999</v>
      </c>
      <c r="D4" s="7"/>
      <c r="E4" s="7">
        <v>811.83594800000003</v>
      </c>
      <c r="F4" s="7">
        <v>807.990273</v>
      </c>
      <c r="G4" s="7">
        <v>1141.3438490000001</v>
      </c>
      <c r="H4" s="7">
        <v>1146.0558120000001</v>
      </c>
      <c r="I4" s="7">
        <v>913.33852100000001</v>
      </c>
      <c r="J4" s="7">
        <v>461.89759199999997</v>
      </c>
      <c r="K4" s="7">
        <v>303.19992100000002</v>
      </c>
      <c r="L4" s="7">
        <v>1073.105812</v>
      </c>
      <c r="M4" s="7">
        <v>885.818082</v>
      </c>
      <c r="N4" s="7">
        <v>704.14716999999996</v>
      </c>
      <c r="O4" s="7">
        <v>553.91510800000003</v>
      </c>
      <c r="P4" s="7">
        <v>633.89805000000001</v>
      </c>
      <c r="Q4" s="7">
        <v>1063.975342</v>
      </c>
      <c r="R4" s="7">
        <v>974.51144899999997</v>
      </c>
      <c r="S4" s="7">
        <v>937.32159200000001</v>
      </c>
      <c r="T4" s="7">
        <v>1006.382073</v>
      </c>
      <c r="U4" s="20">
        <f t="shared" si="0"/>
        <v>144.67599899999999</v>
      </c>
      <c r="V4">
        <f t="shared" si="1"/>
        <v>303.19992100000002</v>
      </c>
      <c r="W4" s="20">
        <f t="shared" si="2"/>
        <v>455.6737</v>
      </c>
      <c r="X4">
        <f t="shared" si="3"/>
        <v>461.89759199999997</v>
      </c>
      <c r="Y4" s="20">
        <f t="shared" si="4"/>
        <v>553.91510800000003</v>
      </c>
      <c r="Z4" t="s">
        <v>5</v>
      </c>
      <c r="AA4" t="s">
        <v>13</v>
      </c>
      <c r="AB4" t="s">
        <v>4</v>
      </c>
      <c r="AC4" t="s">
        <v>12</v>
      </c>
      <c r="AD4" t="s">
        <v>17</v>
      </c>
    </row>
    <row r="5" spans="1:30" x14ac:dyDescent="0.25">
      <c r="A5" s="5" t="s">
        <v>7</v>
      </c>
      <c r="B5" s="7">
        <v>1001.4387</v>
      </c>
      <c r="C5" s="8">
        <v>693.546561</v>
      </c>
      <c r="D5" s="7">
        <v>811.83594800000003</v>
      </c>
      <c r="E5" s="8"/>
      <c r="F5" s="8">
        <v>96.318945999999997</v>
      </c>
      <c r="G5" s="8">
        <v>349.270239</v>
      </c>
      <c r="H5" s="8">
        <v>354.183425</v>
      </c>
      <c r="I5" s="8">
        <v>179.78831500000001</v>
      </c>
      <c r="J5" s="8">
        <v>1255.268941</v>
      </c>
      <c r="K5" s="8">
        <v>577.25049100000001</v>
      </c>
      <c r="L5" s="8">
        <v>337.95994000000002</v>
      </c>
      <c r="M5" s="8">
        <v>271.10448200000002</v>
      </c>
      <c r="N5" s="8">
        <v>400.95369399999998</v>
      </c>
      <c r="O5" s="8">
        <v>747.09546999999998</v>
      </c>
      <c r="P5" s="8">
        <v>882.06149400000004</v>
      </c>
      <c r="Q5" s="8">
        <v>800.55992300000003</v>
      </c>
      <c r="R5" s="8">
        <v>838.09414600000002</v>
      </c>
      <c r="S5" s="8">
        <v>931.66908599999999</v>
      </c>
      <c r="T5" s="8">
        <v>1040.559168</v>
      </c>
      <c r="U5" s="20">
        <f t="shared" si="0"/>
        <v>96.318945999999997</v>
      </c>
      <c r="V5">
        <f t="shared" si="1"/>
        <v>179.78831500000001</v>
      </c>
      <c r="W5" s="20">
        <f t="shared" si="2"/>
        <v>271.10448200000002</v>
      </c>
      <c r="X5">
        <f t="shared" si="3"/>
        <v>337.95994000000002</v>
      </c>
      <c r="Y5" s="20">
        <f t="shared" si="4"/>
        <v>349.270239</v>
      </c>
      <c r="Z5" t="s">
        <v>8</v>
      </c>
      <c r="AA5" t="s">
        <v>11</v>
      </c>
      <c r="AB5" t="s">
        <v>15</v>
      </c>
      <c r="AC5" t="s">
        <v>14</v>
      </c>
      <c r="AD5" t="s">
        <v>9</v>
      </c>
    </row>
    <row r="6" spans="1:30" x14ac:dyDescent="0.25">
      <c r="A6" s="1" t="s">
        <v>8</v>
      </c>
      <c r="B6" s="7">
        <v>1039.6652389999999</v>
      </c>
      <c r="C6" s="8">
        <v>701.323217</v>
      </c>
      <c r="D6" s="7">
        <v>807.990273</v>
      </c>
      <c r="E6" s="8">
        <v>96.318945999999997</v>
      </c>
      <c r="F6" s="7"/>
      <c r="G6" s="7">
        <v>333.35665899999998</v>
      </c>
      <c r="H6" s="7">
        <v>338.07559700000002</v>
      </c>
      <c r="I6" s="7">
        <v>114.985184</v>
      </c>
      <c r="J6" s="7">
        <v>1237.1106769999999</v>
      </c>
      <c r="K6" s="7">
        <v>548.78148899999997</v>
      </c>
      <c r="L6" s="7">
        <v>284.62662599999999</v>
      </c>
      <c r="M6" s="7">
        <v>178.28485699999999</v>
      </c>
      <c r="N6" s="7">
        <v>315.54239799999999</v>
      </c>
      <c r="O6" s="7">
        <v>679.76391100000001</v>
      </c>
      <c r="P6" s="7">
        <v>811.35628599999995</v>
      </c>
      <c r="Q6" s="7">
        <v>704.29102699999999</v>
      </c>
      <c r="R6" s="7">
        <v>744.11999800000001</v>
      </c>
      <c r="S6" s="7">
        <v>841.61103000000003</v>
      </c>
      <c r="T6" s="7">
        <v>950.53998100000001</v>
      </c>
      <c r="U6" s="20">
        <f t="shared" si="0"/>
        <v>96.318945999999997</v>
      </c>
      <c r="V6">
        <f t="shared" si="1"/>
        <v>114.985184</v>
      </c>
      <c r="W6" s="20">
        <f t="shared" si="2"/>
        <v>178.28485699999999</v>
      </c>
      <c r="X6">
        <f t="shared" si="3"/>
        <v>284.62662599999999</v>
      </c>
      <c r="Y6" s="20">
        <f t="shared" si="4"/>
        <v>315.54239799999999</v>
      </c>
      <c r="Z6" t="s">
        <v>7</v>
      </c>
      <c r="AA6" t="s">
        <v>11</v>
      </c>
      <c r="AB6" t="s">
        <v>15</v>
      </c>
      <c r="AC6" t="s">
        <v>14</v>
      </c>
      <c r="AD6" t="s">
        <v>16</v>
      </c>
    </row>
    <row r="7" spans="1:30" x14ac:dyDescent="0.25">
      <c r="A7" s="5" t="s">
        <v>9</v>
      </c>
      <c r="B7" s="7">
        <v>1350.2371519999999</v>
      </c>
      <c r="C7" s="8">
        <v>1032.920429</v>
      </c>
      <c r="D7" s="7">
        <v>1141.3438490000001</v>
      </c>
      <c r="E7" s="8">
        <v>349.270239</v>
      </c>
      <c r="F7" s="7">
        <v>333.35665899999998</v>
      </c>
      <c r="G7" s="8"/>
      <c r="H7" s="8">
        <v>4.9132449999999999</v>
      </c>
      <c r="I7" s="8">
        <v>234.13931700000001</v>
      </c>
      <c r="J7" s="8">
        <v>1566.3938700000001</v>
      </c>
      <c r="K7" s="8">
        <v>876.08040500000004</v>
      </c>
      <c r="L7" s="8">
        <v>139.29953800000001</v>
      </c>
      <c r="M7" s="8">
        <v>317.913432</v>
      </c>
      <c r="N7" s="8">
        <v>561.80646899999999</v>
      </c>
      <c r="O7" s="8">
        <v>951.33393999999998</v>
      </c>
      <c r="P7" s="8">
        <v>1068.920871</v>
      </c>
      <c r="Q7" s="8">
        <v>782.11024199999997</v>
      </c>
      <c r="R7" s="8">
        <v>876.55521899999997</v>
      </c>
      <c r="S7" s="8">
        <v>1007.896086</v>
      </c>
      <c r="T7" s="8">
        <v>1111.7030030000001</v>
      </c>
      <c r="U7" s="20">
        <f t="shared" si="0"/>
        <v>4.9132449999999999</v>
      </c>
      <c r="V7">
        <f t="shared" si="1"/>
        <v>139.29953800000001</v>
      </c>
      <c r="W7" s="20">
        <f t="shared" si="2"/>
        <v>234.13931700000001</v>
      </c>
      <c r="X7">
        <f t="shared" si="3"/>
        <v>317.913432</v>
      </c>
      <c r="Y7" s="20">
        <f t="shared" si="4"/>
        <v>333.35665899999998</v>
      </c>
      <c r="Z7" t="s">
        <v>10</v>
      </c>
      <c r="AA7" t="s">
        <v>14</v>
      </c>
      <c r="AB7" t="s">
        <v>11</v>
      </c>
      <c r="AC7" t="s">
        <v>15</v>
      </c>
      <c r="AD7" t="s">
        <v>8</v>
      </c>
    </row>
    <row r="8" spans="1:30" x14ac:dyDescent="0.25">
      <c r="A8" s="1" t="s">
        <v>10</v>
      </c>
      <c r="B8" s="7">
        <v>1355.1465109999999</v>
      </c>
      <c r="C8" s="8">
        <v>1037.736596</v>
      </c>
      <c r="D8" s="7">
        <v>1146.0558120000001</v>
      </c>
      <c r="E8" s="8">
        <v>354.183425</v>
      </c>
      <c r="F8" s="7">
        <v>338.07559700000002</v>
      </c>
      <c r="G8" s="8">
        <v>4.9132449999999999</v>
      </c>
      <c r="H8" s="7"/>
      <c r="I8" s="7">
        <v>238.479691</v>
      </c>
      <c r="J8" s="7">
        <v>1570.8750709999999</v>
      </c>
      <c r="K8" s="7">
        <v>880.53886799999998</v>
      </c>
      <c r="L8" s="7">
        <v>140.72791000000001</v>
      </c>
      <c r="M8" s="7">
        <v>321.22518600000001</v>
      </c>
      <c r="N8" s="7">
        <v>565.26622799999996</v>
      </c>
      <c r="O8" s="7">
        <v>954.78977499999996</v>
      </c>
      <c r="P8" s="7">
        <v>1072.1105869999999</v>
      </c>
      <c r="Q8" s="7">
        <v>782.93590900000004</v>
      </c>
      <c r="R8" s="7">
        <v>878.05274699999995</v>
      </c>
      <c r="S8" s="7">
        <v>1009.76706</v>
      </c>
      <c r="T8" s="7">
        <v>1113.4305039999999</v>
      </c>
      <c r="U8" s="20">
        <f t="shared" si="0"/>
        <v>4.9132449999999999</v>
      </c>
      <c r="V8">
        <f t="shared" si="1"/>
        <v>140.72791000000001</v>
      </c>
      <c r="W8" s="20">
        <f t="shared" si="2"/>
        <v>238.479691</v>
      </c>
      <c r="X8">
        <f t="shared" si="3"/>
        <v>321.22518600000001</v>
      </c>
      <c r="Y8" s="20">
        <f t="shared" si="4"/>
        <v>338.07559700000002</v>
      </c>
      <c r="Z8" t="s">
        <v>9</v>
      </c>
      <c r="AA8" t="s">
        <v>14</v>
      </c>
      <c r="AB8" t="s">
        <v>11</v>
      </c>
      <c r="AC8" t="s">
        <v>15</v>
      </c>
      <c r="AD8" t="s">
        <v>8</v>
      </c>
    </row>
    <row r="9" spans="1:30" x14ac:dyDescent="0.25">
      <c r="A9" s="5" t="s">
        <v>11</v>
      </c>
      <c r="B9" s="7">
        <v>1154.6466660000001</v>
      </c>
      <c r="C9" s="8">
        <v>811.58459600000003</v>
      </c>
      <c r="D9" s="7">
        <v>913.33852100000001</v>
      </c>
      <c r="E9" s="8">
        <v>179.78831500000001</v>
      </c>
      <c r="F9" s="7">
        <v>114.985184</v>
      </c>
      <c r="G9" s="8">
        <v>234.13931700000001</v>
      </c>
      <c r="H9" s="7">
        <v>238.479691</v>
      </c>
      <c r="I9" s="8"/>
      <c r="J9" s="8">
        <v>1332.9184090000001</v>
      </c>
      <c r="K9" s="8">
        <v>642.47426299999995</v>
      </c>
      <c r="L9" s="8">
        <v>169.64757700000001</v>
      </c>
      <c r="M9" s="8">
        <v>125.499573</v>
      </c>
      <c r="N9" s="8">
        <v>345.13481300000001</v>
      </c>
      <c r="O9" s="8">
        <v>730.92415400000004</v>
      </c>
      <c r="P9" s="8">
        <v>855.189661</v>
      </c>
      <c r="Q9" s="8">
        <v>665.16015800000002</v>
      </c>
      <c r="R9" s="8">
        <v>727.19323399999996</v>
      </c>
      <c r="S9" s="8">
        <v>840.59310900000003</v>
      </c>
      <c r="T9" s="8">
        <v>948.50249299999996</v>
      </c>
      <c r="U9" s="20">
        <f t="shared" si="0"/>
        <v>114.985184</v>
      </c>
      <c r="V9">
        <f t="shared" si="1"/>
        <v>125.499573</v>
      </c>
      <c r="W9" s="20">
        <f t="shared" si="2"/>
        <v>169.64757700000001</v>
      </c>
      <c r="X9">
        <f t="shared" si="3"/>
        <v>179.78831500000001</v>
      </c>
      <c r="Y9" s="20">
        <f t="shared" si="4"/>
        <v>234.13931700000001</v>
      </c>
      <c r="Z9" t="s">
        <v>8</v>
      </c>
      <c r="AA9" t="s">
        <v>15</v>
      </c>
      <c r="AB9" t="s">
        <v>14</v>
      </c>
      <c r="AC9" t="s">
        <v>7</v>
      </c>
      <c r="AD9" t="s">
        <v>9</v>
      </c>
    </row>
    <row r="10" spans="1:30" x14ac:dyDescent="0.25">
      <c r="A10" s="1" t="s">
        <v>12</v>
      </c>
      <c r="B10" s="7">
        <v>701.47052499999995</v>
      </c>
      <c r="C10" s="8">
        <v>604.25235299999997</v>
      </c>
      <c r="D10" s="7">
        <v>461.89759199999997</v>
      </c>
      <c r="E10" s="8">
        <v>1255.268941</v>
      </c>
      <c r="F10" s="7">
        <v>1237.1106769999999</v>
      </c>
      <c r="G10" s="8">
        <v>1566.3938700000001</v>
      </c>
      <c r="H10" s="7">
        <v>1570.8750709999999</v>
      </c>
      <c r="I10" s="8">
        <v>1332.9184090000001</v>
      </c>
      <c r="J10" s="7"/>
      <c r="K10" s="7">
        <v>690.44909800000005</v>
      </c>
      <c r="L10" s="7">
        <v>1480.347653</v>
      </c>
      <c r="M10" s="7">
        <v>1281.6828969999999</v>
      </c>
      <c r="N10" s="7">
        <v>1062.064723</v>
      </c>
      <c r="O10" s="7">
        <v>761.11183900000003</v>
      </c>
      <c r="P10" s="7">
        <v>755.32950000000005</v>
      </c>
      <c r="Q10" s="7">
        <v>1305.502958</v>
      </c>
      <c r="R10" s="7">
        <v>1179.0950419999999</v>
      </c>
      <c r="S10" s="7">
        <v>1085.8656089999999</v>
      </c>
      <c r="T10" s="7">
        <v>1113.217805</v>
      </c>
      <c r="U10" s="20">
        <f t="shared" si="0"/>
        <v>461.89759199999997</v>
      </c>
      <c r="V10">
        <f t="shared" si="1"/>
        <v>604.25235299999997</v>
      </c>
      <c r="W10" s="20">
        <f t="shared" si="2"/>
        <v>690.44909800000005</v>
      </c>
      <c r="X10">
        <f t="shared" si="3"/>
        <v>701.47052499999995</v>
      </c>
      <c r="Y10" s="20">
        <f t="shared" si="4"/>
        <v>755.32950000000005</v>
      </c>
      <c r="Z10" t="s">
        <v>6</v>
      </c>
      <c r="AA10" t="s">
        <v>5</v>
      </c>
      <c r="AB10" t="s">
        <v>13</v>
      </c>
      <c r="AC10" t="s">
        <v>4</v>
      </c>
      <c r="AD10" t="s">
        <v>18</v>
      </c>
    </row>
    <row r="11" spans="1:30" x14ac:dyDescent="0.25">
      <c r="A11" s="5" t="s">
        <v>13</v>
      </c>
      <c r="B11" s="7">
        <v>697.41574700000001</v>
      </c>
      <c r="C11" s="8">
        <v>272.84621800000002</v>
      </c>
      <c r="D11" s="7">
        <v>303.19992100000002</v>
      </c>
      <c r="E11" s="8">
        <v>577.25049100000001</v>
      </c>
      <c r="F11" s="7">
        <v>548.78148899999997</v>
      </c>
      <c r="G11" s="8">
        <v>876.08040500000004</v>
      </c>
      <c r="H11" s="7">
        <v>880.53886799999998</v>
      </c>
      <c r="I11" s="8">
        <v>642.47426299999995</v>
      </c>
      <c r="J11" s="7">
        <v>690.44909800000005</v>
      </c>
      <c r="K11" s="8"/>
      <c r="L11" s="8">
        <v>792.006936</v>
      </c>
      <c r="M11" s="8">
        <v>596.61941000000002</v>
      </c>
      <c r="N11" s="8">
        <v>401.39047399999998</v>
      </c>
      <c r="O11" s="8">
        <v>333.39764500000001</v>
      </c>
      <c r="P11" s="8">
        <v>456.73246699999999</v>
      </c>
      <c r="Q11" s="8">
        <v>777.674803</v>
      </c>
      <c r="R11" s="8">
        <v>705.77452400000004</v>
      </c>
      <c r="S11" s="8">
        <v>698.76732300000003</v>
      </c>
      <c r="T11" s="8">
        <v>785.44315400000005</v>
      </c>
      <c r="U11" s="20">
        <f t="shared" si="0"/>
        <v>272.84621800000002</v>
      </c>
      <c r="V11">
        <f t="shared" si="1"/>
        <v>303.19992100000002</v>
      </c>
      <c r="W11" s="20">
        <f t="shared" si="2"/>
        <v>333.39764500000001</v>
      </c>
      <c r="X11">
        <f t="shared" si="3"/>
        <v>401.39047399999998</v>
      </c>
      <c r="Y11" s="20">
        <f t="shared" si="4"/>
        <v>456.73246699999999</v>
      </c>
      <c r="Z11" t="s">
        <v>5</v>
      </c>
      <c r="AA11" t="s">
        <v>6</v>
      </c>
      <c r="AB11" t="s">
        <v>17</v>
      </c>
      <c r="AC11" t="s">
        <v>16</v>
      </c>
      <c r="AD11" t="s">
        <v>18</v>
      </c>
    </row>
    <row r="12" spans="1:30" x14ac:dyDescent="0.25">
      <c r="A12" s="1" t="s">
        <v>14</v>
      </c>
      <c r="B12" s="7">
        <v>1324.291833</v>
      </c>
      <c r="C12" s="8">
        <v>976.74018799999999</v>
      </c>
      <c r="D12" s="7">
        <v>1073.105812</v>
      </c>
      <c r="E12" s="8">
        <v>337.95994000000002</v>
      </c>
      <c r="F12" s="7">
        <v>284.62662599999999</v>
      </c>
      <c r="G12" s="8">
        <v>139.29953800000001</v>
      </c>
      <c r="H12" s="7">
        <v>140.72791000000001</v>
      </c>
      <c r="I12" s="8">
        <v>169.64757700000001</v>
      </c>
      <c r="J12" s="7">
        <v>1480.347653</v>
      </c>
      <c r="K12" s="8">
        <v>792.006936</v>
      </c>
      <c r="L12" s="7"/>
      <c r="M12" s="7">
        <v>202.35224700000001</v>
      </c>
      <c r="N12" s="7">
        <v>444.60459800000001</v>
      </c>
      <c r="O12" s="7">
        <v>831.78387299999997</v>
      </c>
      <c r="P12" s="7">
        <v>943.87042399999996</v>
      </c>
      <c r="Q12" s="7">
        <v>643.87915199999998</v>
      </c>
      <c r="R12" s="7">
        <v>737.32487400000002</v>
      </c>
      <c r="S12" s="7">
        <v>869.57762400000001</v>
      </c>
      <c r="T12" s="7">
        <v>972.90086899999994</v>
      </c>
      <c r="U12" s="20">
        <f t="shared" si="0"/>
        <v>139.29953800000001</v>
      </c>
      <c r="V12">
        <f t="shared" si="1"/>
        <v>140.72791000000001</v>
      </c>
      <c r="W12" s="20">
        <f t="shared" si="2"/>
        <v>169.64757700000001</v>
      </c>
      <c r="X12">
        <f t="shared" si="3"/>
        <v>202.35224700000001</v>
      </c>
      <c r="Y12" s="20">
        <f t="shared" si="4"/>
        <v>284.62662599999999</v>
      </c>
      <c r="Z12" t="s">
        <v>9</v>
      </c>
      <c r="AA12" t="s">
        <v>10</v>
      </c>
      <c r="AB12" t="s">
        <v>11</v>
      </c>
      <c r="AC12" t="s">
        <v>15</v>
      </c>
      <c r="AD12" t="s">
        <v>8</v>
      </c>
    </row>
    <row r="13" spans="1:30" x14ac:dyDescent="0.25">
      <c r="A13" s="5" t="s">
        <v>15</v>
      </c>
      <c r="B13" s="7">
        <v>1172.604139</v>
      </c>
      <c r="C13" s="8">
        <v>800.07871299999999</v>
      </c>
      <c r="D13" s="7">
        <v>885.818082</v>
      </c>
      <c r="E13" s="8">
        <v>271.10448200000002</v>
      </c>
      <c r="F13" s="7">
        <v>178.28485699999999</v>
      </c>
      <c r="G13" s="8">
        <v>317.913432</v>
      </c>
      <c r="H13" s="7">
        <v>321.22518600000001</v>
      </c>
      <c r="I13" s="8">
        <v>125.499573</v>
      </c>
      <c r="J13" s="7">
        <v>1281.6828969999999</v>
      </c>
      <c r="K13" s="8">
        <v>596.61941000000002</v>
      </c>
      <c r="L13" s="7">
        <v>202.35224700000001</v>
      </c>
      <c r="M13" s="8"/>
      <c r="N13" s="8">
        <v>244.606371</v>
      </c>
      <c r="O13" s="8">
        <v>633.88911599999994</v>
      </c>
      <c r="P13" s="8">
        <v>751.20009300000004</v>
      </c>
      <c r="Q13" s="8">
        <v>541.87029099999995</v>
      </c>
      <c r="R13" s="8">
        <v>601.75197100000003</v>
      </c>
      <c r="S13" s="8">
        <v>716.910751</v>
      </c>
      <c r="T13" s="8">
        <v>824.42766200000005</v>
      </c>
      <c r="U13" s="20">
        <f t="shared" si="0"/>
        <v>125.499573</v>
      </c>
      <c r="V13">
        <f t="shared" si="1"/>
        <v>178.28485699999999</v>
      </c>
      <c r="W13" s="20">
        <f t="shared" si="2"/>
        <v>202.35224700000001</v>
      </c>
      <c r="X13">
        <f t="shared" si="3"/>
        <v>244.606371</v>
      </c>
      <c r="Y13" s="20">
        <f t="shared" si="4"/>
        <v>271.10448200000002</v>
      </c>
      <c r="Z13" t="s">
        <v>11</v>
      </c>
      <c r="AA13" t="s">
        <v>8</v>
      </c>
      <c r="AB13" t="s">
        <v>14</v>
      </c>
      <c r="AC13" t="s">
        <v>16</v>
      </c>
      <c r="AD13" t="s">
        <v>7</v>
      </c>
    </row>
    <row r="14" spans="1:30" x14ac:dyDescent="0.25">
      <c r="A14" s="1" t="s">
        <v>16</v>
      </c>
      <c r="B14" s="7">
        <v>1057.2015960000001</v>
      </c>
      <c r="C14" s="8">
        <v>648.17976099999998</v>
      </c>
      <c r="D14" s="7">
        <v>704.14716999999996</v>
      </c>
      <c r="E14" s="8">
        <v>400.95369399999998</v>
      </c>
      <c r="F14" s="7">
        <v>315.54239799999999</v>
      </c>
      <c r="G14" s="8">
        <v>561.80646899999999</v>
      </c>
      <c r="H14" s="7">
        <v>565.26622799999996</v>
      </c>
      <c r="I14" s="8">
        <v>345.13481300000001</v>
      </c>
      <c r="J14" s="7">
        <v>1062.064723</v>
      </c>
      <c r="K14" s="8">
        <v>401.39047399999998</v>
      </c>
      <c r="L14" s="7">
        <v>444.60459800000001</v>
      </c>
      <c r="M14" s="8">
        <v>244.606371</v>
      </c>
      <c r="N14" s="7"/>
      <c r="O14" s="7">
        <v>389.52748400000002</v>
      </c>
      <c r="P14" s="7">
        <v>510.28935100000001</v>
      </c>
      <c r="Q14" s="7">
        <v>456.32730800000002</v>
      </c>
      <c r="R14" s="7">
        <v>454.26083899999998</v>
      </c>
      <c r="S14" s="7">
        <v>532.84563000000003</v>
      </c>
      <c r="T14" s="7">
        <v>641.42680600000006</v>
      </c>
      <c r="U14" s="20">
        <f t="shared" si="0"/>
        <v>244.606371</v>
      </c>
      <c r="V14">
        <f t="shared" si="1"/>
        <v>315.54239799999999</v>
      </c>
      <c r="W14" s="20">
        <f t="shared" si="2"/>
        <v>345.13481300000001</v>
      </c>
      <c r="X14">
        <f t="shared" si="3"/>
        <v>389.52748400000002</v>
      </c>
      <c r="Y14" s="20">
        <f t="shared" si="4"/>
        <v>400.95369399999998</v>
      </c>
      <c r="Z14" t="s">
        <v>15</v>
      </c>
      <c r="AA14" t="s">
        <v>8</v>
      </c>
      <c r="AB14" t="s">
        <v>11</v>
      </c>
      <c r="AC14" t="s">
        <v>17</v>
      </c>
      <c r="AD14" t="s">
        <v>7</v>
      </c>
    </row>
    <row r="15" spans="1:30" x14ac:dyDescent="0.25">
      <c r="A15" s="5" t="s">
        <v>17</v>
      </c>
      <c r="B15" s="7">
        <v>999.42132700000002</v>
      </c>
      <c r="C15" s="8">
        <v>584.89542500000005</v>
      </c>
      <c r="D15" s="7">
        <v>553.91510800000003</v>
      </c>
      <c r="E15" s="8">
        <v>747.09546999999998</v>
      </c>
      <c r="F15" s="7">
        <v>679.76391100000001</v>
      </c>
      <c r="G15" s="8">
        <v>951.33393999999998</v>
      </c>
      <c r="H15" s="7">
        <v>954.78977499999996</v>
      </c>
      <c r="I15" s="8">
        <v>730.92415400000004</v>
      </c>
      <c r="J15" s="7">
        <v>761.11183900000003</v>
      </c>
      <c r="K15" s="8">
        <v>333.39764500000001</v>
      </c>
      <c r="L15" s="7">
        <v>831.78387299999997</v>
      </c>
      <c r="M15" s="8">
        <v>633.88911599999994</v>
      </c>
      <c r="N15" s="7">
        <v>389.52748400000002</v>
      </c>
      <c r="O15" s="8"/>
      <c r="P15" s="8">
        <v>138.98830699999999</v>
      </c>
      <c r="Q15" s="8">
        <v>546.980231</v>
      </c>
      <c r="R15" s="8">
        <v>432.86511300000001</v>
      </c>
      <c r="S15" s="8">
        <v>383.55752699999999</v>
      </c>
      <c r="T15" s="8">
        <v>458.78904799999998</v>
      </c>
      <c r="U15" s="20">
        <f t="shared" si="0"/>
        <v>138.98830699999999</v>
      </c>
      <c r="V15">
        <f t="shared" si="1"/>
        <v>333.39764500000001</v>
      </c>
      <c r="W15" s="20">
        <f t="shared" si="2"/>
        <v>383.55752699999999</v>
      </c>
      <c r="X15">
        <f t="shared" si="3"/>
        <v>389.52748400000002</v>
      </c>
      <c r="Y15" s="20">
        <f t="shared" si="4"/>
        <v>432.86511300000001</v>
      </c>
      <c r="Z15" t="s">
        <v>18</v>
      </c>
      <c r="AA15" t="s">
        <v>13</v>
      </c>
      <c r="AB15" t="s">
        <v>21</v>
      </c>
      <c r="AC15" t="s">
        <v>16</v>
      </c>
      <c r="AD15" t="s">
        <v>20</v>
      </c>
    </row>
    <row r="16" spans="1:30" x14ac:dyDescent="0.25">
      <c r="A16" s="1" t="s">
        <v>18</v>
      </c>
      <c r="B16" s="2">
        <v>1088.4175069999999</v>
      </c>
      <c r="C16" s="8">
        <v>688.30165899999997</v>
      </c>
      <c r="D16" s="7">
        <v>633.89805000000001</v>
      </c>
      <c r="E16" s="8">
        <v>882.06149400000004</v>
      </c>
      <c r="F16" s="7">
        <v>811.35628599999995</v>
      </c>
      <c r="G16" s="8">
        <v>1068.920871</v>
      </c>
      <c r="H16" s="7">
        <v>1072.1105869999999</v>
      </c>
      <c r="I16" s="8">
        <v>855.189661</v>
      </c>
      <c r="J16" s="7">
        <v>755.32950000000005</v>
      </c>
      <c r="K16" s="8">
        <v>456.73246699999999</v>
      </c>
      <c r="L16" s="7">
        <v>943.87042399999996</v>
      </c>
      <c r="M16" s="8">
        <v>751.20009300000004</v>
      </c>
      <c r="N16" s="7">
        <v>510.28935100000001</v>
      </c>
      <c r="O16" s="8">
        <v>138.98830699999999</v>
      </c>
      <c r="P16" s="7"/>
      <c r="Q16" s="7">
        <v>565.11175200000002</v>
      </c>
      <c r="R16" s="7">
        <v>428.12071800000001</v>
      </c>
      <c r="S16" s="7">
        <v>332.67173700000001</v>
      </c>
      <c r="T16" s="7">
        <v>379.41573</v>
      </c>
      <c r="U16" s="20">
        <f t="shared" si="0"/>
        <v>138.98830699999999</v>
      </c>
      <c r="V16">
        <f t="shared" si="1"/>
        <v>332.67173700000001</v>
      </c>
      <c r="W16" s="20">
        <f t="shared" si="2"/>
        <v>379.41573</v>
      </c>
      <c r="X16">
        <f t="shared" si="3"/>
        <v>428.12071800000001</v>
      </c>
      <c r="Y16" s="20">
        <f t="shared" si="4"/>
        <v>456.73246699999999</v>
      </c>
      <c r="Z16" t="s">
        <v>17</v>
      </c>
      <c r="AA16" t="s">
        <v>21</v>
      </c>
      <c r="AB16" t="s">
        <v>22</v>
      </c>
      <c r="AC16" t="s">
        <v>20</v>
      </c>
      <c r="AD16" t="s">
        <v>13</v>
      </c>
    </row>
    <row r="17" spans="1:30" x14ac:dyDescent="0.25">
      <c r="A17" s="5" t="s">
        <v>19</v>
      </c>
      <c r="B17" s="2">
        <v>1472.961235</v>
      </c>
      <c r="C17" s="8">
        <v>1049.465025</v>
      </c>
      <c r="D17" s="7">
        <v>1063.975342</v>
      </c>
      <c r="E17" s="8">
        <v>800.55992300000003</v>
      </c>
      <c r="F17" s="7">
        <v>704.29102699999999</v>
      </c>
      <c r="G17" s="8">
        <v>782.11024199999997</v>
      </c>
      <c r="H17" s="7">
        <v>782.93590900000004</v>
      </c>
      <c r="I17" s="8">
        <v>665.16015800000002</v>
      </c>
      <c r="J17" s="7">
        <v>1305.502958</v>
      </c>
      <c r="K17" s="8">
        <v>777.674803</v>
      </c>
      <c r="L17" s="7">
        <v>643.87915199999998</v>
      </c>
      <c r="M17" s="8">
        <v>541.87029099999995</v>
      </c>
      <c r="N17" s="7">
        <v>456.32730800000002</v>
      </c>
      <c r="O17" s="8">
        <v>546.980231</v>
      </c>
      <c r="P17" s="7">
        <v>565.11175200000002</v>
      </c>
      <c r="Q17" s="8"/>
      <c r="R17" s="8">
        <v>150.28203600000001</v>
      </c>
      <c r="S17" s="8">
        <v>299.82970899999998</v>
      </c>
      <c r="T17" s="8">
        <v>374.70755400000002</v>
      </c>
      <c r="U17" s="20">
        <f t="shared" si="0"/>
        <v>150.28203600000001</v>
      </c>
      <c r="V17">
        <f t="shared" si="1"/>
        <v>299.82970899999998</v>
      </c>
      <c r="W17" s="20">
        <f t="shared" si="2"/>
        <v>374.70755400000002</v>
      </c>
      <c r="X17">
        <f t="shared" si="3"/>
        <v>456.32730800000002</v>
      </c>
      <c r="Y17" s="20">
        <f t="shared" si="4"/>
        <v>541.87029099999995</v>
      </c>
      <c r="Z17" t="s">
        <v>20</v>
      </c>
      <c r="AA17" t="s">
        <v>21</v>
      </c>
      <c r="AB17" t="s">
        <v>22</v>
      </c>
      <c r="AC17" t="s">
        <v>16</v>
      </c>
      <c r="AD17" t="s">
        <v>15</v>
      </c>
    </row>
    <row r="18" spans="1:30" x14ac:dyDescent="0.25">
      <c r="A18" s="1" t="s">
        <v>20</v>
      </c>
      <c r="B18" s="2">
        <v>1402.3129489999999</v>
      </c>
      <c r="C18" s="8">
        <v>978.051244</v>
      </c>
      <c r="D18" s="7">
        <v>974.51144899999997</v>
      </c>
      <c r="E18" s="8">
        <v>838.09414600000002</v>
      </c>
      <c r="F18" s="7">
        <v>744.11999800000001</v>
      </c>
      <c r="G18" s="8">
        <v>876.55521899999997</v>
      </c>
      <c r="H18" s="7">
        <v>878.05274699999995</v>
      </c>
      <c r="I18" s="8">
        <v>727.19323399999996</v>
      </c>
      <c r="J18" s="7">
        <v>1179.0950419999999</v>
      </c>
      <c r="K18" s="8">
        <v>705.77452400000004</v>
      </c>
      <c r="L18" s="7">
        <v>737.32487400000002</v>
      </c>
      <c r="M18" s="8">
        <v>601.75197100000003</v>
      </c>
      <c r="N18" s="7">
        <v>454.26083899999998</v>
      </c>
      <c r="O18" s="8">
        <v>432.86511300000001</v>
      </c>
      <c r="P18" s="7">
        <v>428.12071800000001</v>
      </c>
      <c r="Q18" s="8">
        <v>150.28203600000001</v>
      </c>
      <c r="R18" s="7"/>
      <c r="S18" s="7">
        <v>151.96988200000001</v>
      </c>
      <c r="T18" s="7">
        <v>240.30321000000001</v>
      </c>
      <c r="U18" s="20">
        <f t="shared" si="0"/>
        <v>150.28203600000001</v>
      </c>
      <c r="V18">
        <f t="shared" si="1"/>
        <v>151.96988200000001</v>
      </c>
      <c r="W18" s="20">
        <f t="shared" si="2"/>
        <v>240.30321000000001</v>
      </c>
      <c r="X18">
        <f t="shared" si="3"/>
        <v>428.12071800000001</v>
      </c>
      <c r="Y18" s="20">
        <f t="shared" si="4"/>
        <v>432.86511300000001</v>
      </c>
      <c r="Z18" t="s">
        <v>19</v>
      </c>
      <c r="AA18" t="s">
        <v>21</v>
      </c>
      <c r="AB18" t="s">
        <v>22</v>
      </c>
      <c r="AC18" t="s">
        <v>18</v>
      </c>
      <c r="AD18" t="s">
        <v>17</v>
      </c>
    </row>
    <row r="19" spans="1:30" x14ac:dyDescent="0.25">
      <c r="A19" s="5" t="s">
        <v>21</v>
      </c>
      <c r="B19" s="2">
        <v>1381.8002670000001</v>
      </c>
      <c r="C19" s="8">
        <v>963.23259700000006</v>
      </c>
      <c r="D19" s="7">
        <v>937.32159200000001</v>
      </c>
      <c r="E19" s="8">
        <v>931.66908599999999</v>
      </c>
      <c r="F19" s="7">
        <v>841.61103000000003</v>
      </c>
      <c r="G19" s="8">
        <v>1007.896086</v>
      </c>
      <c r="H19" s="7">
        <v>1009.76706</v>
      </c>
      <c r="I19" s="8">
        <v>840.59310900000003</v>
      </c>
      <c r="J19" s="7">
        <v>1085.8656089999999</v>
      </c>
      <c r="K19" s="8">
        <v>698.76732300000003</v>
      </c>
      <c r="L19" s="7">
        <v>869.57762400000001</v>
      </c>
      <c r="M19" s="8">
        <v>716.910751</v>
      </c>
      <c r="N19" s="7">
        <v>532.84563000000003</v>
      </c>
      <c r="O19" s="8">
        <v>383.55752699999999</v>
      </c>
      <c r="P19" s="7">
        <v>332.67173700000001</v>
      </c>
      <c r="Q19" s="8">
        <v>299.82970899999998</v>
      </c>
      <c r="R19" s="7">
        <v>151.96988200000001</v>
      </c>
      <c r="S19" s="8"/>
      <c r="T19" s="8">
        <v>108.93283099999999</v>
      </c>
      <c r="U19" s="20">
        <f t="shared" si="0"/>
        <v>108.93283099999999</v>
      </c>
      <c r="V19">
        <f t="shared" si="1"/>
        <v>151.96988200000001</v>
      </c>
      <c r="W19" s="20">
        <f t="shared" si="2"/>
        <v>299.82970899999998</v>
      </c>
      <c r="X19">
        <f t="shared" si="3"/>
        <v>332.67173700000001</v>
      </c>
      <c r="Y19" s="20">
        <f t="shared" si="4"/>
        <v>383.55752699999999</v>
      </c>
      <c r="Z19" t="s">
        <v>22</v>
      </c>
      <c r="AA19" t="s">
        <v>20</v>
      </c>
      <c r="AB19" t="s">
        <v>19</v>
      </c>
      <c r="AC19" t="s">
        <v>18</v>
      </c>
      <c r="AD19" t="s">
        <v>17</v>
      </c>
    </row>
    <row r="20" spans="1:30" x14ac:dyDescent="0.25">
      <c r="A20" s="1" t="s">
        <v>22</v>
      </c>
      <c r="B20" s="2">
        <v>1456.7663319999999</v>
      </c>
      <c r="C20" s="8">
        <v>1043.6083639999999</v>
      </c>
      <c r="D20" s="7">
        <v>1006.382073</v>
      </c>
      <c r="E20" s="8">
        <v>1040.559168</v>
      </c>
      <c r="F20" s="7">
        <v>950.53998100000001</v>
      </c>
      <c r="G20" s="8">
        <v>1111.7030030000001</v>
      </c>
      <c r="H20" s="7">
        <v>1113.4305039999999</v>
      </c>
      <c r="I20" s="8">
        <v>948.50249299999996</v>
      </c>
      <c r="J20" s="7">
        <v>1113.217805</v>
      </c>
      <c r="K20" s="8">
        <v>785.44315400000005</v>
      </c>
      <c r="L20" s="7">
        <v>972.90086899999994</v>
      </c>
      <c r="M20" s="8">
        <v>824.42766200000005</v>
      </c>
      <c r="N20" s="7">
        <v>641.42680600000006</v>
      </c>
      <c r="O20" s="8">
        <v>458.78904799999998</v>
      </c>
      <c r="P20" s="7">
        <v>379.41573</v>
      </c>
      <c r="Q20" s="8">
        <v>374.70755400000002</v>
      </c>
      <c r="R20" s="7">
        <v>240.30321000000001</v>
      </c>
      <c r="S20" s="8">
        <v>108.93283099999999</v>
      </c>
      <c r="T20" s="7"/>
      <c r="U20" s="20">
        <f>SMALL(B20:T20, 1)</f>
        <v>108.93283099999999</v>
      </c>
      <c r="V20">
        <f t="shared" si="1"/>
        <v>240.30321000000001</v>
      </c>
      <c r="W20" s="20">
        <f t="shared" si="2"/>
        <v>374.70755400000002</v>
      </c>
      <c r="X20">
        <f t="shared" si="3"/>
        <v>379.41573</v>
      </c>
      <c r="Y20" s="20">
        <f t="shared" si="4"/>
        <v>458.78904799999998</v>
      </c>
      <c r="Z20" t="s">
        <v>21</v>
      </c>
      <c r="AA20" t="s">
        <v>20</v>
      </c>
      <c r="AB20" t="s">
        <v>19</v>
      </c>
      <c r="AC20" t="s">
        <v>18</v>
      </c>
      <c r="AD20" t="s">
        <v>17</v>
      </c>
    </row>
    <row r="31" spans="1:30" x14ac:dyDescent="0.25"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9"/>
    </row>
  </sheetData>
  <sortState xmlns:xlrd2="http://schemas.microsoft.com/office/spreadsheetml/2017/richdata2" ref="F31:W31">
    <sortCondition ref="F31"/>
  </sortState>
  <pageMargins left="0.25" right="0.25" top="0.75" bottom="0.75" header="0.3" footer="0.3"/>
  <pageSetup paperSize="9" scale="6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7485-3464-4156-A98B-FEF1E4B540C0}">
  <dimension ref="A1:Q23"/>
  <sheetViews>
    <sheetView tabSelected="1" workbookViewId="0">
      <selection activeCell="H25" sqref="H25:H43"/>
    </sheetView>
  </sheetViews>
  <sheetFormatPr defaultRowHeight="15" x14ac:dyDescent="0.25"/>
  <cols>
    <col min="1" max="1" width="15" bestFit="1" customWidth="1"/>
    <col min="2" max="2" width="19.140625" customWidth="1"/>
    <col min="3" max="3" width="17.42578125" customWidth="1"/>
    <col min="8" max="8" width="20.42578125" customWidth="1"/>
  </cols>
  <sheetData>
    <row r="1" spans="1:17" x14ac:dyDescent="0.25">
      <c r="A1" t="s">
        <v>32</v>
      </c>
      <c r="B1" t="s">
        <v>30</v>
      </c>
      <c r="C1" t="s">
        <v>31</v>
      </c>
    </row>
    <row r="2" spans="1:17" x14ac:dyDescent="0.25">
      <c r="A2" s="24" t="s">
        <v>4</v>
      </c>
      <c r="B2" s="24">
        <v>110</v>
      </c>
      <c r="C2">
        <v>110</v>
      </c>
    </row>
    <row r="3" spans="1:17" x14ac:dyDescent="0.25">
      <c r="A3" s="24" t="s">
        <v>5</v>
      </c>
      <c r="B3" s="24">
        <v>111</v>
      </c>
      <c r="C3">
        <v>111</v>
      </c>
    </row>
    <row r="4" spans="1:17" x14ac:dyDescent="0.25">
      <c r="A4" s="24" t="s">
        <v>6</v>
      </c>
      <c r="B4" s="24">
        <v>112</v>
      </c>
      <c r="C4">
        <v>112</v>
      </c>
    </row>
    <row r="5" spans="1:17" x14ac:dyDescent="0.25">
      <c r="A5" s="24" t="s">
        <v>7</v>
      </c>
      <c r="B5" s="24">
        <v>110</v>
      </c>
      <c r="C5">
        <v>110</v>
      </c>
      <c r="I5" s="24"/>
      <c r="J5" s="24"/>
      <c r="K5" s="24"/>
      <c r="L5" s="24"/>
      <c r="M5" s="24"/>
      <c r="N5" s="24"/>
      <c r="O5" s="24"/>
      <c r="P5" s="24"/>
      <c r="Q5" s="24"/>
    </row>
    <row r="6" spans="1:17" x14ac:dyDescent="0.25">
      <c r="A6" s="24" t="s">
        <v>8</v>
      </c>
      <c r="B6" s="24">
        <v>111</v>
      </c>
      <c r="C6">
        <v>111</v>
      </c>
      <c r="I6" s="24"/>
      <c r="J6" s="24"/>
      <c r="K6" s="24"/>
      <c r="L6" s="24"/>
      <c r="M6" s="24"/>
      <c r="N6" s="24"/>
      <c r="O6" s="24"/>
      <c r="P6" s="24"/>
      <c r="Q6" s="24"/>
    </row>
    <row r="7" spans="1:17" x14ac:dyDescent="0.25">
      <c r="A7" s="24" t="s">
        <v>9</v>
      </c>
      <c r="B7" s="24">
        <v>112</v>
      </c>
      <c r="C7">
        <v>112</v>
      </c>
      <c r="I7" s="24"/>
      <c r="J7" s="24"/>
      <c r="K7" s="24"/>
      <c r="L7" s="24"/>
      <c r="M7" s="24"/>
      <c r="N7" s="24"/>
      <c r="O7" s="24"/>
      <c r="P7" s="24"/>
      <c r="Q7" s="24"/>
    </row>
    <row r="8" spans="1:17" x14ac:dyDescent="0.25">
      <c r="A8" s="24" t="s">
        <v>10</v>
      </c>
      <c r="B8" s="24">
        <v>113</v>
      </c>
      <c r="C8">
        <v>113</v>
      </c>
      <c r="I8" s="24"/>
      <c r="J8" s="24"/>
      <c r="K8" s="24"/>
      <c r="L8" s="24"/>
      <c r="M8" s="24"/>
      <c r="N8" s="24"/>
      <c r="O8" s="24"/>
      <c r="P8" s="24"/>
      <c r="Q8" s="24"/>
    </row>
    <row r="9" spans="1:17" x14ac:dyDescent="0.25">
      <c r="A9" s="24" t="s">
        <v>11</v>
      </c>
      <c r="B9" s="24">
        <v>114</v>
      </c>
      <c r="C9">
        <v>114</v>
      </c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24" t="s">
        <v>12</v>
      </c>
      <c r="B10" s="24">
        <v>113</v>
      </c>
      <c r="C10">
        <v>113</v>
      </c>
      <c r="I10" s="24"/>
      <c r="J10" s="24"/>
      <c r="K10" s="24"/>
      <c r="L10" s="24"/>
      <c r="M10" s="24"/>
      <c r="N10" s="24"/>
      <c r="O10" s="24"/>
      <c r="P10" s="24"/>
      <c r="Q10" s="24"/>
    </row>
    <row r="11" spans="1:17" x14ac:dyDescent="0.25">
      <c r="A11" s="24" t="s">
        <v>13</v>
      </c>
      <c r="B11" s="24">
        <v>110</v>
      </c>
      <c r="C11">
        <v>110</v>
      </c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25">
      <c r="A12" s="24" t="s">
        <v>14</v>
      </c>
      <c r="B12" s="24">
        <v>115</v>
      </c>
      <c r="C12">
        <v>115</v>
      </c>
      <c r="I12" s="24"/>
      <c r="J12" s="24"/>
      <c r="K12" s="24"/>
      <c r="L12" s="24"/>
      <c r="M12" s="24"/>
      <c r="N12" s="24"/>
      <c r="O12" s="24"/>
      <c r="P12" s="24"/>
      <c r="Q12" s="24"/>
    </row>
    <row r="13" spans="1:17" x14ac:dyDescent="0.25">
      <c r="A13" s="24" t="s">
        <v>15</v>
      </c>
      <c r="B13" s="24">
        <v>113</v>
      </c>
      <c r="C13">
        <v>113</v>
      </c>
      <c r="I13" s="24"/>
      <c r="J13" s="24"/>
      <c r="K13" s="24"/>
      <c r="L13" s="24"/>
      <c r="M13" s="24"/>
      <c r="N13" s="24"/>
      <c r="O13" s="24"/>
      <c r="P13" s="24"/>
      <c r="Q13" s="24"/>
    </row>
    <row r="14" spans="1:17" x14ac:dyDescent="0.25">
      <c r="A14" s="24" t="s">
        <v>16</v>
      </c>
      <c r="B14" s="24">
        <v>112</v>
      </c>
      <c r="C14">
        <v>112</v>
      </c>
      <c r="I14" s="24"/>
      <c r="J14" s="24"/>
      <c r="K14" s="24"/>
      <c r="L14" s="24"/>
      <c r="M14" s="24"/>
      <c r="N14" s="24"/>
      <c r="O14" s="24"/>
      <c r="P14" s="24"/>
      <c r="Q14" s="24"/>
    </row>
    <row r="15" spans="1:17" x14ac:dyDescent="0.25">
      <c r="A15" s="24" t="s">
        <v>17</v>
      </c>
      <c r="B15" s="24">
        <v>111</v>
      </c>
      <c r="C15">
        <v>111</v>
      </c>
      <c r="I15" s="24"/>
      <c r="J15" s="24"/>
      <c r="K15" s="24"/>
      <c r="L15" s="24"/>
      <c r="M15" s="24"/>
      <c r="N15" s="24"/>
      <c r="O15" s="24"/>
      <c r="P15" s="24"/>
      <c r="Q15" s="24"/>
    </row>
    <row r="16" spans="1:17" x14ac:dyDescent="0.25">
      <c r="A16" s="24" t="s">
        <v>18</v>
      </c>
      <c r="B16" s="24">
        <v>113</v>
      </c>
      <c r="C16">
        <v>113</v>
      </c>
      <c r="I16" s="24"/>
      <c r="J16" s="24"/>
      <c r="K16" s="24"/>
      <c r="L16" s="24"/>
      <c r="M16" s="24"/>
      <c r="N16" s="24"/>
      <c r="O16" s="24"/>
      <c r="P16" s="24"/>
      <c r="Q16" s="24"/>
    </row>
    <row r="17" spans="1:17" x14ac:dyDescent="0.25">
      <c r="A17" s="24" t="s">
        <v>19</v>
      </c>
      <c r="B17" s="24">
        <v>110</v>
      </c>
      <c r="C17">
        <v>110</v>
      </c>
      <c r="I17" s="24"/>
      <c r="J17" s="24"/>
      <c r="K17" s="24"/>
      <c r="L17" s="24"/>
      <c r="M17" s="24"/>
      <c r="N17" s="24"/>
      <c r="O17" s="24"/>
      <c r="P17" s="24"/>
      <c r="Q17" s="24"/>
    </row>
    <row r="18" spans="1:17" x14ac:dyDescent="0.25">
      <c r="A18" s="24" t="s">
        <v>20</v>
      </c>
      <c r="B18" s="24">
        <v>114</v>
      </c>
      <c r="C18">
        <v>114</v>
      </c>
      <c r="I18" s="24"/>
      <c r="J18" s="24"/>
      <c r="K18" s="24"/>
      <c r="L18" s="24"/>
      <c r="M18" s="24"/>
      <c r="N18" s="24"/>
      <c r="O18" s="24"/>
      <c r="P18" s="24"/>
      <c r="Q18" s="24"/>
    </row>
    <row r="19" spans="1:17" x14ac:dyDescent="0.25">
      <c r="A19" s="24" t="s">
        <v>21</v>
      </c>
      <c r="B19" s="24">
        <v>115</v>
      </c>
      <c r="C19">
        <v>115</v>
      </c>
      <c r="I19" s="24"/>
      <c r="J19" s="24"/>
      <c r="K19" s="24"/>
      <c r="L19" s="24"/>
      <c r="M19" s="24"/>
      <c r="N19" s="24"/>
      <c r="O19" s="24"/>
      <c r="P19" s="24"/>
      <c r="Q19" s="24"/>
    </row>
    <row r="20" spans="1:17" x14ac:dyDescent="0.25">
      <c r="A20" s="24" t="s">
        <v>22</v>
      </c>
      <c r="B20" s="24">
        <v>0</v>
      </c>
      <c r="C20">
        <v>112</v>
      </c>
      <c r="I20" s="24"/>
      <c r="J20" s="24"/>
      <c r="K20" s="24"/>
      <c r="L20" s="24"/>
      <c r="M20" s="24"/>
      <c r="N20" s="24"/>
      <c r="O20" s="24"/>
      <c r="P20" s="24"/>
      <c r="Q20" s="24"/>
    </row>
    <row r="21" spans="1:17" x14ac:dyDescent="0.25">
      <c r="I21" s="24"/>
      <c r="J21" s="24"/>
      <c r="K21" s="24"/>
      <c r="L21" s="24"/>
      <c r="M21" s="24"/>
      <c r="N21" s="24"/>
      <c r="O21" s="24"/>
      <c r="P21" s="24"/>
      <c r="Q21" s="24"/>
    </row>
    <row r="22" spans="1:17" x14ac:dyDescent="0.25">
      <c r="I22" s="24"/>
      <c r="J22" s="24"/>
      <c r="K22" s="24"/>
      <c r="L22" s="24"/>
      <c r="M22" s="24"/>
      <c r="N22" s="24"/>
      <c r="O22" s="24"/>
      <c r="P22" s="24"/>
      <c r="Q22" s="24"/>
    </row>
    <row r="23" spans="1:17" x14ac:dyDescent="0.25">
      <c r="I23" s="24"/>
      <c r="J23" s="24"/>
      <c r="K23" s="24"/>
      <c r="L23" s="24"/>
      <c r="M23" s="24"/>
      <c r="N23" s="24"/>
      <c r="O23" s="24"/>
      <c r="P23" s="24"/>
      <c r="Q23" s="24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G 0 s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R t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b S x a K I p H u A 4 A A A A R A A A A E w A c A E Z v c m 1 1 b G F z L 1 N l Y 3 R p b 2 4 x L m 0 g o h g A K K A U A A A A A A A A A A A A A A A A A A A A A A A A A A A A K 0 5 N L s n M z 1 M I h t C G 1 g B Q S w E C L Q A U A A I A C A B E b S x a T H W Q k q U A A A D 2 A A A A E g A A A A A A A A A A A A A A A A A A A A A A Q 2 9 u Z m l n L 1 B h Y 2 t h Z 2 U u e G 1 s U E s B A i 0 A F A A C A A g A R G 0 s W g / K 6 a u k A A A A 6 Q A A A B M A A A A A A A A A A A A A A A A A 8 Q A A A F t D b 2 5 0 Z W 5 0 X 1 R 5 c G V z X S 5 4 b W x Q S w E C L Q A U A A I A C A B E b S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H C c w 7 m a O U K e L s F l K F p g 4 g A A A A A C A A A A A A A Q Z g A A A A E A A C A A A A A h Z 3 0 x f 2 I c w r N i T E z 4 E 7 2 I T O X Y Y t Q S C N 3 U F S t c 6 D t 3 r w A A A A A O g A A A A A I A A C A A A A A x R 8 I 0 a a L M b 7 W 4 4 Q M y c w s X t G D b N s Z h s u 6 p X 5 R t E b i a 2 1 A A A A C i H g d 1 t E 8 I y x p U T h 5 K 6 J N r D O w W 5 / f Q / l k U K V 5 b a m 3 B E z j X g F 8 I V X Q 2 Z i g 1 x w F 2 o 2 Q O s G X Q f v 8 N A n Y c K W y L G w 0 B m 3 o S I 3 P X L T y D y M U i V A M 9 W k A A A A D c i U a L i P F k b p Y P T A 4 6 7 f g d X o r G U Y r 6 R n W Y M Q r N V v j K x + v 3 b 3 L f V 6 R 9 T y d x E 9 w D H z Z q O Q 4 G M F L C c r 5 k p X J g C X x K < / D a t a M a s h u p > 
</file>

<file path=customXml/itemProps1.xml><?xml version="1.0" encoding="utf-8"?>
<ds:datastoreItem xmlns:ds="http://schemas.openxmlformats.org/officeDocument/2006/customXml" ds:itemID="{EDBA83CB-7B6F-4CA4-9B3E-AA7AC6380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Oosthuizen</dc:creator>
  <cp:lastModifiedBy>Dewald Oosthuizen</cp:lastModifiedBy>
  <cp:lastPrinted>2025-01-12T16:59:23Z</cp:lastPrinted>
  <dcterms:created xsi:type="dcterms:W3CDTF">2025-01-12T11:10:26Z</dcterms:created>
  <dcterms:modified xsi:type="dcterms:W3CDTF">2025-01-20T08:59:29Z</dcterms:modified>
</cp:coreProperties>
</file>