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/>
  <mc:AlternateContent xmlns:mc="http://schemas.openxmlformats.org/markup-compatibility/2006">
    <mc:Choice Requires="x15">
      <x15ac:absPath xmlns:x15ac="http://schemas.microsoft.com/office/spreadsheetml/2010/11/ac" url="https://handelsblattmedia-my.sharepoint.com/personal/h_maier-borst_handelsblattgroup_com/Documents/DIV-Team/B-LaufendeProjekte/2507_SpeckguertelKarte/Datensätze2024/"/>
    </mc:Choice>
  </mc:AlternateContent>
  <xr:revisionPtr revIDLastSave="23" documentId="8_{5D30084E-AA59-40CF-A2C0-0AF138656740}" xr6:coauthVersionLast="47" xr6:coauthVersionMax="47" xr10:uidLastSave="{ED3B0191-5658-4F79-A9E2-9229A7DF0ED3}"/>
  <bookViews>
    <workbookView xWindow="-21180" yWindow="-28300" windowWidth="68800" windowHeight="28300" xr2:uid="{152A43F0-527A-4877-8A6C-DF0760311420}"/>
  </bookViews>
  <sheets>
    <sheet name="Gesamt" sheetId="9" r:id="rId1"/>
    <sheet name="Düsseldorf" sheetId="2" r:id="rId2"/>
    <sheet name="Berlin" sheetId="1" r:id="rId3"/>
    <sheet name="Frankfurt" sheetId="3" r:id="rId4"/>
    <sheet name="Hamburg" sheetId="4" r:id="rId5"/>
    <sheet name="Köln" sheetId="5" r:id="rId6"/>
    <sheet name="Leipzig" sheetId="6" r:id="rId7"/>
    <sheet name="München" sheetId="7" r:id="rId8"/>
    <sheet name="Stuttgart" sheetId="8" r:id="rId9"/>
  </sheets>
  <definedNames>
    <definedName name="_xlnm._FilterDatabase" localSheetId="2" hidden="1">Berlin!$A$3:$Q$3</definedName>
    <definedName name="_xlnm._FilterDatabase" localSheetId="1" hidden="1">Düsseldorf!$A$3:$Q$3</definedName>
    <definedName name="_xlnm._FilterDatabase" localSheetId="3" hidden="1">Frankfurt!$A$3:$Q$3</definedName>
    <definedName name="_xlnm._FilterDatabase" localSheetId="0" hidden="1">Gesamt!$A$3:$Q$63</definedName>
    <definedName name="_xlnm._FilterDatabase" localSheetId="4" hidden="1">Hamburg!$A$3:$Q$3</definedName>
    <definedName name="_xlnm._FilterDatabase" localSheetId="5" hidden="1">Köln!$A$3:$Q$3</definedName>
    <definedName name="_xlnm._FilterDatabase" localSheetId="6" hidden="1">Leipzig!$A$3:$Q$3</definedName>
    <definedName name="_xlnm._FilterDatabase" localSheetId="7" hidden="1">München!$A$3:$Q$3</definedName>
    <definedName name="_xlnm._FilterDatabase" localSheetId="8" hidden="1">Stuttgart!$A$3:$Q$3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9" l="1"/>
  <c r="H51" i="9"/>
  <c r="K51" i="9"/>
  <c r="M51" i="9"/>
  <c r="O51" i="9"/>
  <c r="Q51" i="9"/>
  <c r="G14" i="9"/>
  <c r="H14" i="9"/>
  <c r="K14" i="9"/>
  <c r="M14" i="9"/>
  <c r="O14" i="9"/>
  <c r="Q14" i="9"/>
  <c r="G27" i="9"/>
  <c r="H27" i="9"/>
  <c r="K27" i="9"/>
  <c r="M27" i="9"/>
  <c r="O27" i="9"/>
  <c r="Q27" i="9"/>
  <c r="G25" i="9"/>
  <c r="H25" i="9"/>
  <c r="K25" i="9"/>
  <c r="M25" i="9"/>
  <c r="O25" i="9"/>
  <c r="Q25" i="9"/>
  <c r="G43" i="9"/>
  <c r="H43" i="9"/>
  <c r="K43" i="9"/>
  <c r="M43" i="9"/>
  <c r="O43" i="9"/>
  <c r="Q43" i="9"/>
  <c r="G33" i="9"/>
  <c r="H33" i="9"/>
  <c r="K33" i="9"/>
  <c r="M33" i="9"/>
  <c r="O33" i="9"/>
  <c r="Q33" i="9"/>
  <c r="G44" i="9"/>
  <c r="H44" i="9"/>
  <c r="K44" i="9"/>
  <c r="M44" i="9"/>
  <c r="O44" i="9"/>
  <c r="Q44" i="9"/>
  <c r="G29" i="9"/>
  <c r="H29" i="9"/>
  <c r="K29" i="9"/>
  <c r="M29" i="9"/>
  <c r="O29" i="9"/>
  <c r="Q29" i="9"/>
  <c r="G12" i="9"/>
  <c r="H12" i="9"/>
  <c r="K12" i="9"/>
  <c r="M12" i="9"/>
  <c r="O12" i="9"/>
  <c r="Q12" i="9"/>
  <c r="G35" i="9"/>
  <c r="H35" i="9"/>
  <c r="K35" i="9"/>
  <c r="M35" i="9"/>
  <c r="O35" i="9"/>
  <c r="Q35" i="9"/>
  <c r="G16" i="9"/>
  <c r="H16" i="9"/>
  <c r="K16" i="9"/>
  <c r="M16" i="9"/>
  <c r="O16" i="9"/>
  <c r="Q16" i="9"/>
  <c r="G54" i="9"/>
  <c r="H54" i="9"/>
  <c r="K54" i="9"/>
  <c r="M54" i="9"/>
  <c r="O54" i="9"/>
  <c r="Q54" i="9"/>
  <c r="G59" i="9"/>
  <c r="H59" i="9"/>
  <c r="K59" i="9"/>
  <c r="M59" i="9"/>
  <c r="O59" i="9"/>
  <c r="Q59" i="9"/>
  <c r="G37" i="9"/>
  <c r="H37" i="9"/>
  <c r="K37" i="9"/>
  <c r="M37" i="9"/>
  <c r="O37" i="9"/>
  <c r="Q37" i="9"/>
  <c r="G53" i="9"/>
  <c r="H53" i="9"/>
  <c r="K53" i="9"/>
  <c r="M53" i="9"/>
  <c r="O53" i="9"/>
  <c r="Q53" i="9"/>
  <c r="G56" i="9"/>
  <c r="H56" i="9"/>
  <c r="K56" i="9"/>
  <c r="M56" i="9"/>
  <c r="O56" i="9"/>
  <c r="Q56" i="9"/>
  <c r="G42" i="9"/>
  <c r="H42" i="9"/>
  <c r="K42" i="9"/>
  <c r="M42" i="9"/>
  <c r="O42" i="9"/>
  <c r="Q42" i="9"/>
  <c r="G58" i="9"/>
  <c r="H58" i="9"/>
  <c r="K58" i="9"/>
  <c r="M58" i="9"/>
  <c r="O58" i="9"/>
  <c r="Q58" i="9"/>
  <c r="G52" i="9"/>
  <c r="H52" i="9"/>
  <c r="K52" i="9"/>
  <c r="M52" i="9"/>
  <c r="O52" i="9"/>
  <c r="Q52" i="9"/>
  <c r="G48" i="9"/>
  <c r="H48" i="9"/>
  <c r="K48" i="9"/>
  <c r="M48" i="9"/>
  <c r="O48" i="9"/>
  <c r="Q48" i="9"/>
  <c r="G20" i="9"/>
  <c r="H20" i="9"/>
  <c r="K20" i="9"/>
  <c r="M20" i="9"/>
  <c r="O20" i="9"/>
  <c r="Q20" i="9"/>
  <c r="G19" i="9"/>
  <c r="H19" i="9"/>
  <c r="K19" i="9"/>
  <c r="M19" i="9"/>
  <c r="O19" i="9"/>
  <c r="Q19" i="9"/>
  <c r="G31" i="9"/>
  <c r="H31" i="9"/>
  <c r="K31" i="9"/>
  <c r="M31" i="9"/>
  <c r="O31" i="9"/>
  <c r="Q31" i="9"/>
  <c r="G32" i="9"/>
  <c r="H32" i="9"/>
  <c r="K32" i="9"/>
  <c r="M32" i="9"/>
  <c r="O32" i="9"/>
  <c r="Q32" i="9"/>
  <c r="G50" i="9"/>
  <c r="H50" i="9"/>
  <c r="K50" i="9"/>
  <c r="M50" i="9"/>
  <c r="O50" i="9"/>
  <c r="Q50" i="9"/>
  <c r="G24" i="9"/>
  <c r="H24" i="9"/>
  <c r="K24" i="9"/>
  <c r="M24" i="9"/>
  <c r="O24" i="9"/>
  <c r="Q24" i="9"/>
  <c r="G8" i="9"/>
  <c r="H8" i="9"/>
  <c r="K8" i="9"/>
  <c r="M8" i="9"/>
  <c r="O8" i="9"/>
  <c r="Q8" i="9"/>
  <c r="G34" i="9"/>
  <c r="H34" i="9"/>
  <c r="K34" i="9"/>
  <c r="M34" i="9"/>
  <c r="O34" i="9"/>
  <c r="Q34" i="9"/>
  <c r="G36" i="9"/>
  <c r="H36" i="9"/>
  <c r="K36" i="9"/>
  <c r="M36" i="9"/>
  <c r="O36" i="9"/>
  <c r="Q36" i="9"/>
  <c r="G47" i="9"/>
  <c r="H47" i="9"/>
  <c r="K47" i="9"/>
  <c r="M47" i="9"/>
  <c r="O47" i="9"/>
  <c r="Q47" i="9"/>
  <c r="G10" i="9"/>
  <c r="H10" i="9"/>
  <c r="K10" i="9"/>
  <c r="M10" i="9"/>
  <c r="O10" i="9"/>
  <c r="Q10" i="9"/>
  <c r="G55" i="9"/>
  <c r="H55" i="9"/>
  <c r="K55" i="9"/>
  <c r="M55" i="9"/>
  <c r="O55" i="9"/>
  <c r="Q55" i="9"/>
  <c r="G30" i="9"/>
  <c r="H30" i="9"/>
  <c r="K30" i="9"/>
  <c r="M30" i="9"/>
  <c r="O30" i="9"/>
  <c r="Q30" i="9"/>
  <c r="G45" i="9"/>
  <c r="H45" i="9"/>
  <c r="K45" i="9"/>
  <c r="M45" i="9"/>
  <c r="O45" i="9"/>
  <c r="Q45" i="9"/>
  <c r="G39" i="9"/>
  <c r="H39" i="9"/>
  <c r="K39" i="9"/>
  <c r="M39" i="9"/>
  <c r="O39" i="9"/>
  <c r="Q39" i="9"/>
  <c r="G40" i="9"/>
  <c r="H40" i="9"/>
  <c r="K40" i="9"/>
  <c r="M40" i="9"/>
  <c r="O40" i="9"/>
  <c r="Q40" i="9"/>
  <c r="G46" i="9"/>
  <c r="H46" i="9"/>
  <c r="K46" i="9"/>
  <c r="M46" i="9"/>
  <c r="O46" i="9"/>
  <c r="Q46" i="9"/>
  <c r="G41" i="9"/>
  <c r="H41" i="9"/>
  <c r="K41" i="9"/>
  <c r="M41" i="9"/>
  <c r="O41" i="9"/>
  <c r="Q41" i="9"/>
  <c r="G26" i="9"/>
  <c r="H26" i="9"/>
  <c r="K26" i="9"/>
  <c r="M26" i="9"/>
  <c r="O26" i="9"/>
  <c r="Q26" i="9"/>
  <c r="G18" i="9"/>
  <c r="H18" i="9"/>
  <c r="K18" i="9"/>
  <c r="M18" i="9"/>
  <c r="O18" i="9"/>
  <c r="Q18" i="9"/>
  <c r="G38" i="9"/>
  <c r="H38" i="9"/>
  <c r="K38" i="9"/>
  <c r="M38" i="9"/>
  <c r="O38" i="9"/>
  <c r="Q38" i="9"/>
  <c r="G61" i="9"/>
  <c r="H61" i="9"/>
  <c r="K61" i="9"/>
  <c r="M61" i="9"/>
  <c r="O61" i="9"/>
  <c r="Q61" i="9"/>
  <c r="G62" i="9"/>
  <c r="H62" i="9"/>
  <c r="K62" i="9"/>
  <c r="M62" i="9"/>
  <c r="O62" i="9"/>
  <c r="Q62" i="9"/>
  <c r="G57" i="9"/>
  <c r="H57" i="9"/>
  <c r="K57" i="9"/>
  <c r="M57" i="9"/>
  <c r="O57" i="9"/>
  <c r="Q57" i="9"/>
  <c r="G63" i="9"/>
  <c r="H63" i="9"/>
  <c r="K63" i="9"/>
  <c r="M63" i="9"/>
  <c r="O63" i="9"/>
  <c r="Q63" i="9"/>
  <c r="G49" i="9"/>
  <c r="H49" i="9"/>
  <c r="K49" i="9"/>
  <c r="M49" i="9"/>
  <c r="O49" i="9"/>
  <c r="Q49" i="9"/>
  <c r="G60" i="9"/>
  <c r="H60" i="9"/>
  <c r="K60" i="9"/>
  <c r="M60" i="9"/>
  <c r="O60" i="9"/>
  <c r="Q60" i="9"/>
  <c r="G9" i="9"/>
  <c r="H9" i="9"/>
  <c r="K9" i="9"/>
  <c r="M9" i="9"/>
  <c r="O9" i="9"/>
  <c r="Q9" i="9"/>
  <c r="G13" i="9"/>
  <c r="H13" i="9"/>
  <c r="K13" i="9"/>
  <c r="M13" i="9"/>
  <c r="O13" i="9"/>
  <c r="Q13" i="9"/>
  <c r="G7" i="9"/>
  <c r="H7" i="9"/>
  <c r="K7" i="9"/>
  <c r="M7" i="9"/>
  <c r="O7" i="9"/>
  <c r="Q7" i="9"/>
  <c r="G15" i="9"/>
  <c r="H15" i="9"/>
  <c r="K15" i="9"/>
  <c r="M15" i="9"/>
  <c r="O15" i="9"/>
  <c r="Q15" i="9"/>
  <c r="G11" i="9"/>
  <c r="H11" i="9"/>
  <c r="K11" i="9"/>
  <c r="M11" i="9"/>
  <c r="O11" i="9"/>
  <c r="Q11" i="9"/>
  <c r="G5" i="9"/>
  <c r="H5" i="9"/>
  <c r="K5" i="9"/>
  <c r="M5" i="9"/>
  <c r="O5" i="9"/>
  <c r="Q5" i="9"/>
  <c r="G4" i="9"/>
  <c r="H4" i="9"/>
  <c r="K4" i="9"/>
  <c r="M4" i="9"/>
  <c r="O4" i="9"/>
  <c r="Q4" i="9"/>
  <c r="G6" i="9"/>
  <c r="H6" i="9"/>
  <c r="K6" i="9"/>
  <c r="M6" i="9"/>
  <c r="O6" i="9"/>
  <c r="Q6" i="9"/>
  <c r="G17" i="9"/>
  <c r="H17" i="9"/>
  <c r="K17" i="9"/>
  <c r="M17" i="9"/>
  <c r="O17" i="9"/>
  <c r="Q17" i="9"/>
  <c r="G28" i="9"/>
  <c r="H28" i="9"/>
  <c r="K28" i="9"/>
  <c r="M28" i="9"/>
  <c r="O28" i="9"/>
  <c r="Q28" i="9"/>
  <c r="G22" i="9"/>
  <c r="H22" i="9"/>
  <c r="K22" i="9"/>
  <c r="M22" i="9"/>
  <c r="O22" i="9"/>
  <c r="Q22" i="9"/>
  <c r="G23" i="9"/>
  <c r="H23" i="9"/>
  <c r="K23" i="9"/>
  <c r="M23" i="9"/>
  <c r="O23" i="9"/>
  <c r="Q23" i="9"/>
  <c r="G21" i="9"/>
  <c r="H21" i="9"/>
  <c r="K21" i="9"/>
  <c r="M21" i="9"/>
  <c r="O21" i="9"/>
  <c r="Q21" i="9"/>
  <c r="Q8" i="8"/>
  <c r="O8" i="8"/>
  <c r="M8" i="8"/>
  <c r="K8" i="8"/>
  <c r="H8" i="8"/>
  <c r="G8" i="8"/>
  <c r="Q7" i="8"/>
  <c r="O7" i="8"/>
  <c r="M7" i="8"/>
  <c r="K7" i="8"/>
  <c r="H7" i="8"/>
  <c r="G7" i="8"/>
  <c r="Q6" i="8"/>
  <c r="O6" i="8"/>
  <c r="M6" i="8"/>
  <c r="K6" i="8"/>
  <c r="H6" i="8"/>
  <c r="G6" i="8"/>
  <c r="Q5" i="8"/>
  <c r="O5" i="8"/>
  <c r="M5" i="8"/>
  <c r="K5" i="8"/>
  <c r="H5" i="8"/>
  <c r="G5" i="8"/>
  <c r="Q4" i="8"/>
  <c r="O4" i="8"/>
  <c r="M4" i="8"/>
  <c r="K4" i="8"/>
  <c r="H4" i="8"/>
  <c r="G4" i="8"/>
  <c r="Q6" i="7"/>
  <c r="O6" i="7"/>
  <c r="M6" i="7"/>
  <c r="K6" i="7"/>
  <c r="H6" i="7"/>
  <c r="G6" i="7"/>
  <c r="Q4" i="7"/>
  <c r="O4" i="7"/>
  <c r="M4" i="7"/>
  <c r="K4" i="7"/>
  <c r="H4" i="7"/>
  <c r="G4" i="7"/>
  <c r="Q5" i="7"/>
  <c r="O5" i="7"/>
  <c r="M5" i="7"/>
  <c r="K5" i="7"/>
  <c r="H5" i="7"/>
  <c r="G5" i="7"/>
  <c r="Q9" i="7"/>
  <c r="O9" i="7"/>
  <c r="M9" i="7"/>
  <c r="K9" i="7"/>
  <c r="H9" i="7"/>
  <c r="G9" i="7"/>
  <c r="Q11" i="7"/>
  <c r="O11" i="7"/>
  <c r="M11" i="7"/>
  <c r="K11" i="7"/>
  <c r="H11" i="7"/>
  <c r="G11" i="7"/>
  <c r="Q7" i="7"/>
  <c r="O7" i="7"/>
  <c r="M7" i="7"/>
  <c r="K7" i="7"/>
  <c r="H7" i="7"/>
  <c r="G7" i="7"/>
  <c r="Q10" i="7"/>
  <c r="O10" i="7"/>
  <c r="M10" i="7"/>
  <c r="K10" i="7"/>
  <c r="H10" i="7"/>
  <c r="G10" i="7"/>
  <c r="Q8" i="7"/>
  <c r="O8" i="7"/>
  <c r="M8" i="7"/>
  <c r="K8" i="7"/>
  <c r="H8" i="7"/>
  <c r="G8" i="7"/>
  <c r="Q6" i="6"/>
  <c r="O6" i="6"/>
  <c r="M6" i="6"/>
  <c r="K6" i="6"/>
  <c r="H6" i="6"/>
  <c r="G6" i="6"/>
  <c r="Q4" i="6"/>
  <c r="O4" i="6"/>
  <c r="M4" i="6"/>
  <c r="K4" i="6"/>
  <c r="H4" i="6"/>
  <c r="G4" i="6"/>
  <c r="Q9" i="6"/>
  <c r="O9" i="6"/>
  <c r="M9" i="6"/>
  <c r="K9" i="6"/>
  <c r="H9" i="6"/>
  <c r="G9" i="6"/>
  <c r="Q5" i="6"/>
  <c r="O5" i="6"/>
  <c r="M5" i="6"/>
  <c r="K5" i="6"/>
  <c r="H5" i="6"/>
  <c r="G5" i="6"/>
  <c r="Q8" i="6"/>
  <c r="O8" i="6"/>
  <c r="M8" i="6"/>
  <c r="K8" i="6"/>
  <c r="H8" i="6"/>
  <c r="G8" i="6"/>
  <c r="Q7" i="6"/>
  <c r="O7" i="6"/>
  <c r="M7" i="6"/>
  <c r="K7" i="6"/>
  <c r="H7" i="6"/>
  <c r="G7" i="6"/>
  <c r="Q6" i="5"/>
  <c r="O6" i="5"/>
  <c r="M6" i="5"/>
  <c r="K6" i="5"/>
  <c r="H6" i="5"/>
  <c r="G6" i="5"/>
  <c r="Q4" i="5"/>
  <c r="O4" i="5"/>
  <c r="M4" i="5"/>
  <c r="K4" i="5"/>
  <c r="H4" i="5"/>
  <c r="G4" i="5"/>
  <c r="Q5" i="5"/>
  <c r="O5" i="5"/>
  <c r="M5" i="5"/>
  <c r="K5" i="5"/>
  <c r="H5" i="5"/>
  <c r="G5" i="5"/>
  <c r="Q9" i="5"/>
  <c r="O9" i="5"/>
  <c r="M9" i="5"/>
  <c r="K9" i="5"/>
  <c r="H9" i="5"/>
  <c r="G9" i="5"/>
  <c r="Q10" i="5"/>
  <c r="O10" i="5"/>
  <c r="M10" i="5"/>
  <c r="K10" i="5"/>
  <c r="H10" i="5"/>
  <c r="G10" i="5"/>
  <c r="Q8" i="5"/>
  <c r="O8" i="5"/>
  <c r="M8" i="5"/>
  <c r="K8" i="5"/>
  <c r="H8" i="5"/>
  <c r="G8" i="5"/>
  <c r="Q7" i="5"/>
  <c r="O7" i="5"/>
  <c r="M7" i="5"/>
  <c r="K7" i="5"/>
  <c r="H7" i="5"/>
  <c r="G7" i="5"/>
  <c r="Q8" i="4"/>
  <c r="O8" i="4"/>
  <c r="M8" i="4"/>
  <c r="K8" i="4"/>
  <c r="H8" i="4"/>
  <c r="G8" i="4"/>
  <c r="Q5" i="4"/>
  <c r="O5" i="4"/>
  <c r="M5" i="4"/>
  <c r="K5" i="4"/>
  <c r="H5" i="4"/>
  <c r="G5" i="4"/>
  <c r="Q10" i="4"/>
  <c r="O10" i="4"/>
  <c r="M10" i="4"/>
  <c r="K10" i="4"/>
  <c r="H10" i="4"/>
  <c r="G10" i="4"/>
  <c r="Q4" i="4"/>
  <c r="O4" i="4"/>
  <c r="M4" i="4"/>
  <c r="K4" i="4"/>
  <c r="H4" i="4"/>
  <c r="G4" i="4"/>
  <c r="Q9" i="4"/>
  <c r="O9" i="4"/>
  <c r="M9" i="4"/>
  <c r="K9" i="4"/>
  <c r="H9" i="4"/>
  <c r="G9" i="4"/>
  <c r="Q7" i="4"/>
  <c r="O7" i="4"/>
  <c r="M7" i="4"/>
  <c r="K7" i="4"/>
  <c r="H7" i="4"/>
  <c r="G7" i="4"/>
  <c r="Q6" i="4"/>
  <c r="O6" i="4"/>
  <c r="M6" i="4"/>
  <c r="K6" i="4"/>
  <c r="H6" i="4"/>
  <c r="G6" i="4"/>
  <c r="Q4" i="3"/>
  <c r="O4" i="3"/>
  <c r="M4" i="3"/>
  <c r="K4" i="3"/>
  <c r="H4" i="3"/>
  <c r="G4" i="3"/>
  <c r="Q7" i="3"/>
  <c r="O7" i="3"/>
  <c r="M7" i="3"/>
  <c r="K7" i="3"/>
  <c r="H7" i="3"/>
  <c r="G7" i="3"/>
  <c r="Q11" i="3"/>
  <c r="O11" i="3"/>
  <c r="M11" i="3"/>
  <c r="K11" i="3"/>
  <c r="H11" i="3"/>
  <c r="G11" i="3"/>
  <c r="Q9" i="3"/>
  <c r="O9" i="3"/>
  <c r="M9" i="3"/>
  <c r="K9" i="3"/>
  <c r="H9" i="3"/>
  <c r="G9" i="3"/>
  <c r="Q8" i="3"/>
  <c r="O8" i="3"/>
  <c r="M8" i="3"/>
  <c r="K8" i="3"/>
  <c r="H8" i="3"/>
  <c r="G8" i="3"/>
  <c r="Q5" i="3"/>
  <c r="O5" i="3"/>
  <c r="M5" i="3"/>
  <c r="K5" i="3"/>
  <c r="H5" i="3"/>
  <c r="G5" i="3"/>
  <c r="Q6" i="3"/>
  <c r="O6" i="3"/>
  <c r="M6" i="3"/>
  <c r="K6" i="3"/>
  <c r="H6" i="3"/>
  <c r="G6" i="3"/>
  <c r="Q10" i="3"/>
  <c r="O10" i="3"/>
  <c r="M10" i="3"/>
  <c r="K10" i="3"/>
  <c r="H10" i="3"/>
  <c r="G10" i="3"/>
  <c r="Q12" i="2"/>
  <c r="O12" i="2"/>
  <c r="M12" i="2"/>
  <c r="K12" i="2"/>
  <c r="H12" i="2"/>
  <c r="G12" i="2"/>
  <c r="Q11" i="2"/>
  <c r="O11" i="2"/>
  <c r="M11" i="2"/>
  <c r="K11" i="2"/>
  <c r="H11" i="2"/>
  <c r="G11" i="2"/>
  <c r="Q10" i="2"/>
  <c r="O10" i="2"/>
  <c r="M10" i="2"/>
  <c r="K10" i="2"/>
  <c r="H10" i="2"/>
  <c r="G10" i="2"/>
  <c r="Q9" i="2"/>
  <c r="O9" i="2"/>
  <c r="M9" i="2"/>
  <c r="K9" i="2"/>
  <c r="H9" i="2"/>
  <c r="G9" i="2"/>
  <c r="Q8" i="2"/>
  <c r="O8" i="2"/>
  <c r="M8" i="2"/>
  <c r="K8" i="2"/>
  <c r="H8" i="2"/>
  <c r="G8" i="2"/>
  <c r="Q7" i="2"/>
  <c r="O7" i="2"/>
  <c r="M7" i="2"/>
  <c r="K7" i="2"/>
  <c r="H7" i="2"/>
  <c r="G7" i="2"/>
  <c r="Q6" i="2"/>
  <c r="O6" i="2"/>
  <c r="M6" i="2"/>
  <c r="K6" i="2"/>
  <c r="H6" i="2"/>
  <c r="G6" i="2"/>
  <c r="Q5" i="2"/>
  <c r="O5" i="2"/>
  <c r="M5" i="2"/>
  <c r="K5" i="2"/>
  <c r="H5" i="2"/>
  <c r="G5" i="2"/>
  <c r="Q4" i="2"/>
  <c r="O4" i="2"/>
  <c r="M4" i="2"/>
  <c r="K4" i="2"/>
  <c r="H4" i="2"/>
  <c r="G4" i="2"/>
  <c r="Q10" i="1"/>
  <c r="O10" i="1"/>
  <c r="M10" i="1"/>
  <c r="K10" i="1"/>
  <c r="H10" i="1"/>
  <c r="G10" i="1"/>
  <c r="Q4" i="1"/>
  <c r="O4" i="1"/>
  <c r="M4" i="1"/>
  <c r="K4" i="1"/>
  <c r="H4" i="1"/>
  <c r="G4" i="1"/>
  <c r="Q8" i="1"/>
  <c r="O8" i="1"/>
  <c r="M8" i="1"/>
  <c r="K8" i="1"/>
  <c r="H8" i="1"/>
  <c r="G8" i="1"/>
  <c r="Q12" i="1"/>
  <c r="O12" i="1"/>
  <c r="M12" i="1"/>
  <c r="K12" i="1"/>
  <c r="H12" i="1"/>
  <c r="G12" i="1"/>
  <c r="Q9" i="1"/>
  <c r="O9" i="1"/>
  <c r="M9" i="1"/>
  <c r="K9" i="1"/>
  <c r="H9" i="1"/>
  <c r="G9" i="1"/>
  <c r="Q11" i="1"/>
  <c r="O11" i="1"/>
  <c r="M11" i="1"/>
  <c r="K11" i="1"/>
  <c r="H11" i="1"/>
  <c r="G11" i="1"/>
  <c r="Q6" i="1"/>
  <c r="O6" i="1"/>
  <c r="M6" i="1"/>
  <c r="K6" i="1"/>
  <c r="H6" i="1"/>
  <c r="G6" i="1"/>
  <c r="Q7" i="1"/>
  <c r="O7" i="1"/>
  <c r="M7" i="1"/>
  <c r="K7" i="1"/>
  <c r="H7" i="1"/>
  <c r="G7" i="1"/>
  <c r="Q5" i="1"/>
  <c r="O5" i="1"/>
  <c r="M5" i="1"/>
  <c r="K5" i="1"/>
  <c r="H5" i="1"/>
  <c r="G5" i="1"/>
  <c r="Q13" i="1"/>
  <c r="O13" i="1"/>
  <c r="M13" i="1"/>
  <c r="K13" i="1"/>
  <c r="H13" i="1"/>
  <c r="G13" i="1"/>
</calcChain>
</file>

<file path=xl/sharedStrings.xml><?xml version="1.0" encoding="utf-8"?>
<sst xmlns="http://schemas.openxmlformats.org/spreadsheetml/2006/main" count="609" uniqueCount="100">
  <si>
    <t>Analyse Metropolen mit Umland | Handelsblatt | 2024</t>
  </si>
  <si>
    <t>Immobilienpreise und Angebotszahlen</t>
  </si>
  <si>
    <t>Einwohner</t>
  </si>
  <si>
    <t>Nahversorgung</t>
  </si>
  <si>
    <t>Erreichbarkeit</t>
  </si>
  <si>
    <t>medizinische Versorgung</t>
  </si>
  <si>
    <t>Bildung</t>
  </si>
  <si>
    <t>Metropole</t>
  </si>
  <si>
    <t>Stadt/Landkreis</t>
  </si>
  <si>
    <t>durchschn. Kaufpreis 1. HJ 2024</t>
  </si>
  <si>
    <t>Angebote                      1. HJ 2024</t>
  </si>
  <si>
    <t>durchschn. Kaufpreis
1. HJ 2023</t>
  </si>
  <si>
    <t>Angebote                     1. HJ 2023</t>
  </si>
  <si>
    <t>Preisentwicklung</t>
  </si>
  <si>
    <t>Angebotsentwicklung</t>
  </si>
  <si>
    <t>Einwohner (2023)</t>
  </si>
  <si>
    <t>Supermärkte und Gemischtwarenläden</t>
  </si>
  <si>
    <t>Supermärkte und Gemischtwarenläden je 100.000 Einwohner</t>
  </si>
  <si>
    <t>ÖPNV Stationen</t>
  </si>
  <si>
    <t>ÖPNV Stationen je 100.000 Einwohner</t>
  </si>
  <si>
    <t>Medizinische Einrichtungen</t>
  </si>
  <si>
    <t>Medizinische Einrichtungen je 100.000 Einwohner</t>
  </si>
  <si>
    <t>Kindergärten und Grundschulen</t>
  </si>
  <si>
    <t>Kindergärten und Grundschulen je 100.000 Einwohner</t>
  </si>
  <si>
    <t>München</t>
  </si>
  <si>
    <t>Starnberg</t>
  </si>
  <si>
    <t>LK München</t>
  </si>
  <si>
    <t>Ebersberg</t>
  </si>
  <si>
    <t>Frankfurt</t>
  </si>
  <si>
    <t>Fürstenfeldbruck</t>
  </si>
  <si>
    <t>Hamburg</t>
  </si>
  <si>
    <t>Dachau</t>
  </si>
  <si>
    <t>Berlin</t>
  </si>
  <si>
    <t>Freising</t>
  </si>
  <si>
    <t>Potsdam</t>
  </si>
  <si>
    <t>Erding</t>
  </si>
  <si>
    <t>Düsseldorf</t>
  </si>
  <si>
    <t>Stuttgart</t>
  </si>
  <si>
    <t>Köln</t>
  </si>
  <si>
    <t>Hochtaunuskreis</t>
  </si>
  <si>
    <t>Main-Taunus-Kreis</t>
  </si>
  <si>
    <t>Böblingen</t>
  </si>
  <si>
    <t>Ludwigsburg</t>
  </si>
  <si>
    <t>Esslingen</t>
  </si>
  <si>
    <t>SK Offenbach</t>
  </si>
  <si>
    <t>Potsdam-Mittelmark</t>
  </si>
  <si>
    <t>Bonn</t>
  </si>
  <si>
    <t>Havelland</t>
  </si>
  <si>
    <t>Rems-Murr-Kreis</t>
  </si>
  <si>
    <t>Oberhavel</t>
  </si>
  <si>
    <t>Stormarn</t>
  </si>
  <si>
    <t>Groß-Gerau</t>
  </si>
  <si>
    <t>LK Offenbach</t>
  </si>
  <si>
    <t>Dahme-Spreewwald</t>
  </si>
  <si>
    <t>Pinneberg</t>
  </si>
  <si>
    <t>Barnim</t>
  </si>
  <si>
    <t>Harburg</t>
  </si>
  <si>
    <t>Rhein-Kreis-Neuss</t>
  </si>
  <si>
    <t>Leverkusen</t>
  </si>
  <si>
    <t>Rheinisch-Bergischer-Kreis</t>
  </si>
  <si>
    <t>Rhein-Erft-Kreis</t>
  </si>
  <si>
    <t>Mettmann</t>
  </si>
  <si>
    <t>Märkisch-Oderland</t>
  </si>
  <si>
    <t>Teltow-Fläming</t>
  </si>
  <si>
    <t>Segeberg</t>
  </si>
  <si>
    <t>Rhein-Sieg-Kreis</t>
  </si>
  <si>
    <t>Herzogtum Lauenburg</t>
  </si>
  <si>
    <t>Wetteraukreis</t>
  </si>
  <si>
    <t>Leipzig</t>
  </si>
  <si>
    <t>Main-Kinzig-Kreis</t>
  </si>
  <si>
    <t>Oder-Spree</t>
  </si>
  <si>
    <t>Krefeld</t>
  </si>
  <si>
    <t>Mülheim an der Ruhr</t>
  </si>
  <si>
    <t>Solingen</t>
  </si>
  <si>
    <t>Stade</t>
  </si>
  <si>
    <t>Essen</t>
  </si>
  <si>
    <t>Halle (Saale)</t>
  </si>
  <si>
    <t>Duisburg</t>
  </si>
  <si>
    <t>Oberhausen</t>
  </si>
  <si>
    <t>LK Leipzig</t>
  </si>
  <si>
    <t>Nordsachsen</t>
  </si>
  <si>
    <t>Saalekreis</t>
  </si>
  <si>
    <t>Burgenlandkreis</t>
  </si>
  <si>
    <t>Datengrundlage</t>
  </si>
  <si>
    <t>Kaufpreis und Zahl der Angebote für Eigentumswohnungen und Ein-/Zweifamilienhäuser, 1. HJ 2024  (ohne Neubau bis 2020) und 1. HJ 2023  (ohne Neubau bis 2019), Euro je Quadratmeter (Spalten C - H)</t>
  </si>
  <si>
    <t>Quellen: GeoMap, Von Poll Immobilien Research (2024)</t>
  </si>
  <si>
    <t>Einwohnerzahlen 2023 (Spalte I)</t>
  </si>
  <si>
    <t>Quelle: Statistisches Bundesamt (2024)</t>
  </si>
  <si>
    <t>Daten zur Mikrolage (Spalten J - Q)</t>
  </si>
  <si>
    <t>Quelle: PriceHubble (2024)</t>
  </si>
  <si>
    <t>Methodik</t>
  </si>
  <si>
    <t>1. Abdeckung der ausgewählten Stadt- und Landkreise durch geringst mögliche Anzahl kreisförmiger Polygone in QGIS, Bestimmung von Radius und Zentroid-Koordinaten</t>
  </si>
  <si>
    <t>2. Abfrage durch PriceHubble-API in Postman, eingerichtet von Benyamin Noor:</t>
  </si>
  <si>
    <t xml:space="preserve">  a.      Eingeben von Koordinaten der Kreis-Mittelpunkte und Radius</t>
  </si>
  <si>
    <t xml:space="preserve">  b.      Ergebnis: Tabelle mit Anzahl der abgefragten Kategorien innerhalb des gezeichneten Kreises</t>
  </si>
  <si>
    <t>3. Zusammenfassen der Kategorien je Stadt-/Landkreis:</t>
  </si>
  <si>
    <t xml:space="preserve">  ÖPNV = bus, subway, train, tram</t>
  </si>
  <si>
    <t xml:space="preserve">  Supermärkte &amp; Gemischtwarenläden = supermarket, convenience_store</t>
  </si>
  <si>
    <t xml:space="preserve">  Medizinische Einrichtungen = clinic, dentist, doctor, hospital</t>
  </si>
  <si>
    <t xml:space="preserve">  Kindergärten &amp; Grundschulen = kindergarten, primary_school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</si>
</sst>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#,#00\ &quot;€/m²&quot;"/>
    <numFmt numFmtId="166" formatCode="_-* #,##0\ _€_-;\-* #,##0\ _€_-;_-* &quot;-&quot;??\ _€_-;_-@_-"/>
    <numFmt numFmtId="167" formatCode="0.0%"/>
    <numFmt numFmtId="168" formatCode="_-* #,##0_-;\-* #,##0_-;_-* &quot;-&quot;??_-;_-@_-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b/>
      <i/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i/>
      <sz val="10"/>
      <color theme="1" tint="0.34998626667073579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hair">
        <color theme="2" tint="-0.249977111117893"/>
      </left>
      <right/>
      <top style="hair">
        <color theme="2" tint="-0.249977111117893"/>
      </top>
      <bottom/>
      <diagonal/>
    </border>
    <border>
      <left style="hair">
        <color theme="2" tint="-0.249977111117893"/>
      </left>
      <right/>
      <top/>
      <bottom style="hair">
        <color theme="2" tint="-0.249977111117893"/>
      </bottom>
      <diagonal/>
    </border>
    <border>
      <left style="hair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3" fillId="2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0" borderId="2" xfId="0" applyFont="1" applyBorder="1"/>
    <xf numFmtId="165" fontId="6" fillId="3" borderId="2" xfId="1" applyNumberFormat="1" applyFont="1" applyFill="1" applyBorder="1" applyAlignment="1">
      <alignment wrapText="1"/>
    </xf>
    <xf numFmtId="166" fontId="6" fillId="4" borderId="2" xfId="1" applyNumberFormat="1" applyFont="1" applyFill="1" applyBorder="1" applyAlignment="1">
      <alignment wrapText="1"/>
    </xf>
    <xf numFmtId="167" fontId="6" fillId="3" borderId="2" xfId="2" applyNumberFormat="1" applyFont="1" applyFill="1" applyBorder="1" applyAlignment="1">
      <alignment wrapText="1"/>
    </xf>
    <xf numFmtId="168" fontId="7" fillId="2" borderId="2" xfId="1" applyNumberFormat="1" applyFont="1" applyFill="1" applyBorder="1" applyAlignment="1">
      <alignment vertical="top" wrapText="1"/>
    </xf>
    <xf numFmtId="168" fontId="7" fillId="5" borderId="2" xfId="1" applyNumberFormat="1" applyFont="1" applyFill="1" applyBorder="1" applyAlignment="1">
      <alignment vertical="top" wrapText="1"/>
    </xf>
    <xf numFmtId="164" fontId="7" fillId="5" borderId="2" xfId="1" applyFont="1" applyFill="1" applyBorder="1" applyAlignment="1">
      <alignment vertical="top" wrapText="1"/>
    </xf>
    <xf numFmtId="168" fontId="7" fillId="4" borderId="2" xfId="1" applyNumberFormat="1" applyFont="1" applyFill="1" applyBorder="1" applyAlignment="1">
      <alignment vertical="top" wrapText="1"/>
    </xf>
    <xf numFmtId="164" fontId="7" fillId="4" borderId="2" xfId="1" applyFont="1" applyFill="1" applyBorder="1" applyAlignment="1">
      <alignment vertical="top" wrapText="1"/>
    </xf>
    <xf numFmtId="168" fontId="7" fillId="6" borderId="2" xfId="1" applyNumberFormat="1" applyFont="1" applyFill="1" applyBorder="1" applyAlignment="1">
      <alignment vertical="top" wrapText="1"/>
    </xf>
    <xf numFmtId="164" fontId="7" fillId="6" borderId="2" xfId="1" applyFont="1" applyFill="1" applyBorder="1" applyAlignment="1">
      <alignment vertical="top" wrapText="1"/>
    </xf>
    <xf numFmtId="168" fontId="7" fillId="7" borderId="2" xfId="1" applyNumberFormat="1" applyFont="1" applyFill="1" applyBorder="1" applyAlignment="1">
      <alignment vertical="top" wrapText="1"/>
    </xf>
    <xf numFmtId="164" fontId="7" fillId="7" borderId="2" xfId="1" applyFont="1" applyFill="1" applyBorder="1" applyAlignment="1">
      <alignment vertical="top" wrapText="1"/>
    </xf>
    <xf numFmtId="0" fontId="8" fillId="0" borderId="2" xfId="0" applyFont="1" applyBorder="1"/>
    <xf numFmtId="165" fontId="9" fillId="3" borderId="2" xfId="1" applyNumberFormat="1" applyFont="1" applyFill="1" applyBorder="1" applyAlignment="1">
      <alignment wrapText="1"/>
    </xf>
    <xf numFmtId="166" fontId="9" fillId="4" borderId="2" xfId="1" applyNumberFormat="1" applyFont="1" applyFill="1" applyBorder="1" applyAlignment="1">
      <alignment wrapText="1"/>
    </xf>
    <xf numFmtId="167" fontId="9" fillId="3" borderId="2" xfId="2" applyNumberFormat="1" applyFont="1" applyFill="1" applyBorder="1" applyAlignment="1">
      <alignment wrapText="1"/>
    </xf>
    <xf numFmtId="168" fontId="4" fillId="2" borderId="2" xfId="1" applyNumberFormat="1" applyFont="1" applyFill="1" applyBorder="1" applyAlignment="1">
      <alignment vertical="top" wrapText="1"/>
    </xf>
    <xf numFmtId="168" fontId="4" fillId="5" borderId="2" xfId="1" applyNumberFormat="1" applyFont="1" applyFill="1" applyBorder="1" applyAlignment="1">
      <alignment vertical="top" wrapText="1"/>
    </xf>
    <xf numFmtId="164" fontId="4" fillId="5" borderId="2" xfId="1" applyFont="1" applyFill="1" applyBorder="1" applyAlignment="1">
      <alignment vertical="top" wrapText="1"/>
    </xf>
    <xf numFmtId="168" fontId="4" fillId="4" borderId="2" xfId="1" applyNumberFormat="1" applyFont="1" applyFill="1" applyBorder="1" applyAlignment="1">
      <alignment vertical="top" wrapText="1"/>
    </xf>
    <xf numFmtId="164" fontId="4" fillId="4" borderId="2" xfId="1" applyFont="1" applyFill="1" applyBorder="1" applyAlignment="1">
      <alignment vertical="top" wrapText="1"/>
    </xf>
    <xf numFmtId="168" fontId="4" fillId="6" borderId="2" xfId="1" applyNumberFormat="1" applyFont="1" applyFill="1" applyBorder="1" applyAlignment="1">
      <alignment vertical="top" wrapText="1"/>
    </xf>
    <xf numFmtId="164" fontId="4" fillId="6" borderId="2" xfId="1" applyFont="1" applyFill="1" applyBorder="1" applyAlignment="1">
      <alignment vertical="top" wrapText="1"/>
    </xf>
    <xf numFmtId="168" fontId="4" fillId="7" borderId="2" xfId="1" applyNumberFormat="1" applyFont="1" applyFill="1" applyBorder="1" applyAlignment="1">
      <alignment vertical="top" wrapText="1"/>
    </xf>
    <xf numFmtId="164" fontId="4" fillId="7" borderId="2" xfId="1" applyFont="1" applyFill="1" applyBorder="1" applyAlignment="1">
      <alignment vertical="top" wrapText="1"/>
    </xf>
    <xf numFmtId="168" fontId="7" fillId="2" borderId="3" xfId="1" applyNumberFormat="1" applyFont="1" applyFill="1" applyBorder="1" applyAlignment="1">
      <alignment vertical="top" wrapText="1"/>
    </xf>
    <xf numFmtId="0" fontId="10" fillId="0" borderId="4" xfId="0" applyFont="1" applyBorder="1"/>
    <xf numFmtId="0" fontId="10" fillId="0" borderId="5" xfId="0" applyFont="1" applyBorder="1"/>
    <xf numFmtId="0" fontId="10" fillId="0" borderId="0" xfId="0" applyFont="1"/>
    <xf numFmtId="0" fontId="10" fillId="0" borderId="6" xfId="0" applyFont="1" applyBorder="1"/>
    <xf numFmtId="0" fontId="4" fillId="2" borderId="7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vertical="center" wrapText="1"/>
    </xf>
    <xf numFmtId="0" fontId="4" fillId="7" borderId="7" xfId="0" applyFont="1" applyFill="1" applyBorder="1" applyAlignment="1">
      <alignment vertical="center" wrapText="1"/>
    </xf>
    <xf numFmtId="0" fontId="9" fillId="8" borderId="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left" vertical="center"/>
    </xf>
    <xf numFmtId="0" fontId="8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8" borderId="9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2825-4EF5-466A-8652-21197462E3CB}">
  <sheetPr filterMode="1"/>
  <dimension ref="A1:Q84"/>
  <sheetViews>
    <sheetView tabSelected="1" zoomScale="170" zoomScaleNormal="100" workbookViewId="0">
      <pane xSplit="2" ySplit="3" topLeftCell="C4" activePane="bottomRight" state="frozen"/>
      <selection pane="bottomRight" activeCell="B3" sqref="B3"/>
      <selection pane="bottomLeft" activeCell="A2" sqref="A2"/>
      <selection pane="topRight" activeCell="C1" sqref="C1"/>
    </sheetView>
  </sheetViews>
  <sheetFormatPr defaultColWidth="11.42578125" defaultRowHeight="15"/>
  <cols>
    <col min="1" max="1" width="13.7109375" customWidth="1"/>
    <col min="2" max="2" width="21.7109375" customWidth="1"/>
    <col min="3" max="7" width="13.7109375" customWidth="1"/>
    <col min="8" max="8" width="16.85546875" customWidth="1"/>
    <col min="9" max="9" width="13.7109375" customWidth="1"/>
    <col min="10" max="10" width="16.85546875" customWidth="1"/>
    <col min="11" max="17" width="13.7109375" customWidth="1"/>
  </cols>
  <sheetData>
    <row r="1" spans="1:17" ht="36" customHeight="1">
      <c r="A1" s="45" t="s">
        <v>0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ht="18.75" customHeight="1">
      <c r="A2" s="43"/>
      <c r="B2" s="43"/>
      <c r="C2" s="47" t="s">
        <v>1</v>
      </c>
      <c r="D2" s="48"/>
      <c r="E2" s="48"/>
      <c r="F2" s="48"/>
      <c r="G2" s="48"/>
      <c r="H2" s="49"/>
      <c r="I2" s="41" t="s">
        <v>2</v>
      </c>
      <c r="J2" s="47" t="s">
        <v>3</v>
      </c>
      <c r="K2" s="50"/>
      <c r="L2" s="47" t="s">
        <v>4</v>
      </c>
      <c r="M2" s="50"/>
      <c r="N2" s="47" t="s">
        <v>5</v>
      </c>
      <c r="O2" s="50"/>
      <c r="P2" s="47" t="s">
        <v>6</v>
      </c>
      <c r="Q2" s="50"/>
    </row>
    <row r="3" spans="1:17" ht="56.1">
      <c r="A3" s="1" t="s">
        <v>7</v>
      </c>
      <c r="B3" s="1" t="s">
        <v>8</v>
      </c>
      <c r="C3" s="42" t="s">
        <v>9</v>
      </c>
      <c r="D3" s="38" t="s">
        <v>10</v>
      </c>
      <c r="E3" s="42" t="s">
        <v>11</v>
      </c>
      <c r="F3" s="38" t="s">
        <v>12</v>
      </c>
      <c r="G3" s="42" t="s">
        <v>13</v>
      </c>
      <c r="H3" s="42" t="s">
        <v>14</v>
      </c>
      <c r="I3" s="36" t="s">
        <v>15</v>
      </c>
      <c r="J3" s="37" t="s">
        <v>16</v>
      </c>
      <c r="K3" s="37" t="s">
        <v>17</v>
      </c>
      <c r="L3" s="38" t="s">
        <v>18</v>
      </c>
      <c r="M3" s="38" t="s">
        <v>19</v>
      </c>
      <c r="N3" s="39" t="s">
        <v>20</v>
      </c>
      <c r="O3" s="39" t="s">
        <v>21</v>
      </c>
      <c r="P3" s="40" t="s">
        <v>22</v>
      </c>
      <c r="Q3" s="40" t="s">
        <v>23</v>
      </c>
    </row>
    <row r="4" spans="1:17">
      <c r="A4" s="5" t="s">
        <v>24</v>
      </c>
      <c r="B4" s="18" t="s">
        <v>24</v>
      </c>
      <c r="C4" s="19">
        <v>8376</v>
      </c>
      <c r="D4" s="20">
        <v>8151</v>
      </c>
      <c r="E4" s="19">
        <v>8714</v>
      </c>
      <c r="F4" s="20">
        <v>9640</v>
      </c>
      <c r="G4" s="21">
        <f t="shared" ref="G4:G35" si="0">(C4/E4)-1</f>
        <v>-3.8788156988753708E-2</v>
      </c>
      <c r="H4" s="21">
        <f t="shared" ref="H4:H35" si="1">(D4/F4)-1</f>
        <v>-0.15446058091286308</v>
      </c>
      <c r="I4" s="22">
        <v>1510378</v>
      </c>
      <c r="J4" s="23">
        <v>733</v>
      </c>
      <c r="K4" s="24">
        <f t="shared" ref="K4:K35" si="2">(J4/I4)*100000</f>
        <v>48.530897563391413</v>
      </c>
      <c r="L4" s="25">
        <v>1428</v>
      </c>
      <c r="M4" s="26">
        <f t="shared" ref="M4:M35" si="3">(L4/I4)*100000</f>
        <v>94.545868650099507</v>
      </c>
      <c r="N4" s="27">
        <v>1112</v>
      </c>
      <c r="O4" s="28">
        <f t="shared" ref="O4:O35" si="4">(N4/I4)*100000</f>
        <v>73.623953738732951</v>
      </c>
      <c r="P4" s="29">
        <v>969</v>
      </c>
      <c r="Q4" s="30">
        <f t="shared" ref="Q4:Q35" si="5">(P4/I4)*100000</f>
        <v>64.156125155424661</v>
      </c>
    </row>
    <row r="5" spans="1:17">
      <c r="A5" s="5" t="s">
        <v>24</v>
      </c>
      <c r="B5" s="5" t="s">
        <v>25</v>
      </c>
      <c r="C5" s="6">
        <v>7462</v>
      </c>
      <c r="D5" s="7">
        <v>645</v>
      </c>
      <c r="E5" s="6">
        <v>7869</v>
      </c>
      <c r="F5" s="7">
        <v>594</v>
      </c>
      <c r="G5" s="8">
        <f t="shared" si="0"/>
        <v>-5.1721946880162628E-2</v>
      </c>
      <c r="H5" s="8">
        <f t="shared" si="1"/>
        <v>8.5858585858585856E-2</v>
      </c>
      <c r="I5" s="9">
        <v>139067</v>
      </c>
      <c r="J5" s="10">
        <v>63</v>
      </c>
      <c r="K5" s="11">
        <f t="shared" si="2"/>
        <v>45.301904837236727</v>
      </c>
      <c r="L5" s="12">
        <v>329</v>
      </c>
      <c r="M5" s="13">
        <f t="shared" si="3"/>
        <v>236.57661415001402</v>
      </c>
      <c r="N5" s="14">
        <v>69</v>
      </c>
      <c r="O5" s="15">
        <f t="shared" si="4"/>
        <v>49.616371964592609</v>
      </c>
      <c r="P5" s="16">
        <v>88</v>
      </c>
      <c r="Q5" s="17">
        <f t="shared" si="5"/>
        <v>63.27885120121956</v>
      </c>
    </row>
    <row r="6" spans="1:17">
      <c r="A6" s="5" t="s">
        <v>24</v>
      </c>
      <c r="B6" s="5" t="s">
        <v>26</v>
      </c>
      <c r="C6" s="6">
        <v>7063</v>
      </c>
      <c r="D6" s="7">
        <v>1797</v>
      </c>
      <c r="E6" s="6">
        <v>7307</v>
      </c>
      <c r="F6" s="7">
        <v>1940</v>
      </c>
      <c r="G6" s="8">
        <f t="shared" si="0"/>
        <v>-3.3392637197208197E-2</v>
      </c>
      <c r="H6" s="8">
        <f t="shared" si="1"/>
        <v>-7.3711340206185527E-2</v>
      </c>
      <c r="I6" s="9">
        <v>358480</v>
      </c>
      <c r="J6" s="10">
        <v>182</v>
      </c>
      <c r="K6" s="11">
        <f t="shared" si="2"/>
        <v>50.769917429145281</v>
      </c>
      <c r="L6" s="12">
        <v>824</v>
      </c>
      <c r="M6" s="13">
        <f t="shared" si="3"/>
        <v>229.85940638250392</v>
      </c>
      <c r="N6" s="14">
        <v>383</v>
      </c>
      <c r="O6" s="15">
        <f t="shared" si="4"/>
        <v>106.83999107342112</v>
      </c>
      <c r="P6" s="16">
        <v>369</v>
      </c>
      <c r="Q6" s="17">
        <f t="shared" si="5"/>
        <v>102.9346128096407</v>
      </c>
    </row>
    <row r="7" spans="1:17">
      <c r="A7" s="5" t="s">
        <v>24</v>
      </c>
      <c r="B7" s="5" t="s">
        <v>27</v>
      </c>
      <c r="C7" s="6">
        <v>5899</v>
      </c>
      <c r="D7" s="7">
        <v>736</v>
      </c>
      <c r="E7" s="6">
        <v>6381</v>
      </c>
      <c r="F7" s="7">
        <v>752</v>
      </c>
      <c r="G7" s="8">
        <f t="shared" si="0"/>
        <v>-7.5536749725748309E-2</v>
      </c>
      <c r="H7" s="8">
        <f t="shared" si="1"/>
        <v>-2.1276595744680882E-2</v>
      </c>
      <c r="I7" s="9">
        <v>147559</v>
      </c>
      <c r="J7" s="10">
        <v>65</v>
      </c>
      <c r="K7" s="11">
        <f t="shared" si="2"/>
        <v>44.050176539553668</v>
      </c>
      <c r="L7" s="12">
        <v>420</v>
      </c>
      <c r="M7" s="13">
        <f t="shared" si="3"/>
        <v>284.63190994788528</v>
      </c>
      <c r="N7" s="14">
        <v>118</v>
      </c>
      <c r="O7" s="15">
        <f t="shared" si="4"/>
        <v>79.968012794882043</v>
      </c>
      <c r="P7" s="16">
        <v>114</v>
      </c>
      <c r="Q7" s="17">
        <f t="shared" si="5"/>
        <v>77.257232700140293</v>
      </c>
    </row>
    <row r="8" spans="1:17" hidden="1">
      <c r="A8" s="5" t="s">
        <v>28</v>
      </c>
      <c r="B8" s="18" t="s">
        <v>28</v>
      </c>
      <c r="C8" s="19">
        <v>5797</v>
      </c>
      <c r="D8" s="20">
        <v>3048</v>
      </c>
      <c r="E8" s="19">
        <v>5914</v>
      </c>
      <c r="F8" s="20">
        <v>3497</v>
      </c>
      <c r="G8" s="21">
        <f t="shared" si="0"/>
        <v>-1.9783564423402122E-2</v>
      </c>
      <c r="H8" s="21">
        <f t="shared" si="1"/>
        <v>-0.12839576780097228</v>
      </c>
      <c r="I8" s="22">
        <v>775790</v>
      </c>
      <c r="J8" s="23">
        <v>395</v>
      </c>
      <c r="K8" s="24">
        <f t="shared" si="2"/>
        <v>50.91584062697379</v>
      </c>
      <c r="L8" s="25">
        <v>1076</v>
      </c>
      <c r="M8" s="26">
        <f t="shared" si="3"/>
        <v>138.69732788512357</v>
      </c>
      <c r="N8" s="27">
        <v>341</v>
      </c>
      <c r="O8" s="28">
        <f t="shared" si="4"/>
        <v>43.95519406024826</v>
      </c>
      <c r="P8" s="29">
        <v>596</v>
      </c>
      <c r="Q8" s="30">
        <f t="shared" si="5"/>
        <v>76.824913958674372</v>
      </c>
    </row>
    <row r="9" spans="1:17">
      <c r="A9" s="5" t="s">
        <v>24</v>
      </c>
      <c r="B9" s="5" t="s">
        <v>29</v>
      </c>
      <c r="C9" s="6">
        <v>5708</v>
      </c>
      <c r="D9" s="7">
        <v>1296</v>
      </c>
      <c r="E9" s="6">
        <v>6212</v>
      </c>
      <c r="F9" s="7">
        <v>1441</v>
      </c>
      <c r="G9" s="8">
        <f t="shared" si="0"/>
        <v>-8.1133290405666414E-2</v>
      </c>
      <c r="H9" s="8">
        <f t="shared" si="1"/>
        <v>-0.1006245662734212</v>
      </c>
      <c r="I9" s="9">
        <v>222932</v>
      </c>
      <c r="J9" s="10">
        <v>91</v>
      </c>
      <c r="K9" s="11">
        <f t="shared" si="2"/>
        <v>40.819622126926596</v>
      </c>
      <c r="L9" s="12">
        <v>536</v>
      </c>
      <c r="M9" s="13">
        <f t="shared" si="3"/>
        <v>240.43206000035886</v>
      </c>
      <c r="N9" s="14">
        <v>138</v>
      </c>
      <c r="O9" s="15">
        <f t="shared" si="4"/>
        <v>61.902284104570001</v>
      </c>
      <c r="P9" s="16">
        <v>160</v>
      </c>
      <c r="Q9" s="17">
        <f t="shared" si="5"/>
        <v>71.770764179211596</v>
      </c>
    </row>
    <row r="10" spans="1:17" hidden="1">
      <c r="A10" s="5" t="s">
        <v>30</v>
      </c>
      <c r="B10" s="18" t="s">
        <v>30</v>
      </c>
      <c r="C10" s="19">
        <v>5663</v>
      </c>
      <c r="D10" s="20">
        <v>7239</v>
      </c>
      <c r="E10" s="19">
        <v>5760</v>
      </c>
      <c r="F10" s="20">
        <v>7956</v>
      </c>
      <c r="G10" s="21">
        <f t="shared" si="0"/>
        <v>-1.6840277777777746E-2</v>
      </c>
      <c r="H10" s="21">
        <f t="shared" si="1"/>
        <v>-9.0120663650075428E-2</v>
      </c>
      <c r="I10" s="22">
        <v>1910160</v>
      </c>
      <c r="J10" s="23">
        <v>560</v>
      </c>
      <c r="K10" s="24">
        <f t="shared" si="2"/>
        <v>29.316915860451481</v>
      </c>
      <c r="L10" s="25">
        <v>1628</v>
      </c>
      <c r="M10" s="26">
        <f t="shared" si="3"/>
        <v>85.228462537169662</v>
      </c>
      <c r="N10" s="27">
        <v>786</v>
      </c>
      <c r="O10" s="28">
        <f t="shared" si="4"/>
        <v>41.148385475562257</v>
      </c>
      <c r="P10" s="29">
        <v>1265</v>
      </c>
      <c r="Q10" s="30">
        <f t="shared" si="5"/>
        <v>66.224818863341284</v>
      </c>
    </row>
    <row r="11" spans="1:17">
      <c r="A11" s="5" t="s">
        <v>24</v>
      </c>
      <c r="B11" s="5" t="s">
        <v>31</v>
      </c>
      <c r="C11" s="6">
        <v>5655</v>
      </c>
      <c r="D11" s="7">
        <v>679</v>
      </c>
      <c r="E11" s="6">
        <v>6013</v>
      </c>
      <c r="F11" s="7">
        <v>747</v>
      </c>
      <c r="G11" s="8">
        <f t="shared" si="0"/>
        <v>-5.9537668385165499E-2</v>
      </c>
      <c r="H11" s="8">
        <f t="shared" si="1"/>
        <v>-9.1030789825970571E-2</v>
      </c>
      <c r="I11" s="9">
        <v>157813</v>
      </c>
      <c r="J11" s="10">
        <v>68</v>
      </c>
      <c r="K11" s="11">
        <f t="shared" si="2"/>
        <v>43.088972391374604</v>
      </c>
      <c r="L11" s="12">
        <v>508</v>
      </c>
      <c r="M11" s="13">
        <f t="shared" si="3"/>
        <v>321.89997021791612</v>
      </c>
      <c r="N11" s="14">
        <v>52</v>
      </c>
      <c r="O11" s="15">
        <f t="shared" si="4"/>
        <v>32.95039065222764</v>
      </c>
      <c r="P11" s="16">
        <v>110</v>
      </c>
      <c r="Q11" s="17">
        <f t="shared" si="5"/>
        <v>69.702749456635388</v>
      </c>
    </row>
    <row r="12" spans="1:17" hidden="1">
      <c r="A12" s="5" t="s">
        <v>32</v>
      </c>
      <c r="B12" s="18" t="s">
        <v>32</v>
      </c>
      <c r="C12" s="19">
        <v>5480</v>
      </c>
      <c r="D12" s="20">
        <v>18404</v>
      </c>
      <c r="E12" s="19">
        <v>5593</v>
      </c>
      <c r="F12" s="20">
        <v>18270</v>
      </c>
      <c r="G12" s="21">
        <f t="shared" si="0"/>
        <v>-2.0203826211335651E-2</v>
      </c>
      <c r="H12" s="21">
        <f t="shared" si="1"/>
        <v>7.3344280240832394E-3</v>
      </c>
      <c r="I12" s="22">
        <v>3782202</v>
      </c>
      <c r="J12" s="23">
        <v>2248</v>
      </c>
      <c r="K12" s="24">
        <f t="shared" si="2"/>
        <v>59.436275481848938</v>
      </c>
      <c r="L12" s="25">
        <v>3315</v>
      </c>
      <c r="M12" s="26">
        <f t="shared" si="3"/>
        <v>87.647354636267437</v>
      </c>
      <c r="N12" s="27">
        <v>2160</v>
      </c>
      <c r="O12" s="28">
        <f t="shared" si="4"/>
        <v>57.109588541278335</v>
      </c>
      <c r="P12" s="29">
        <v>2197</v>
      </c>
      <c r="Q12" s="30">
        <f t="shared" si="5"/>
        <v>58.087854641290974</v>
      </c>
    </row>
    <row r="13" spans="1:17">
      <c r="A13" s="5" t="s">
        <v>24</v>
      </c>
      <c r="B13" s="5" t="s">
        <v>33</v>
      </c>
      <c r="C13" s="6">
        <v>5183</v>
      </c>
      <c r="D13" s="7">
        <v>729</v>
      </c>
      <c r="E13" s="6">
        <v>5640</v>
      </c>
      <c r="F13" s="7">
        <v>814</v>
      </c>
      <c r="G13" s="8">
        <f t="shared" si="0"/>
        <v>-8.1028368794326289E-2</v>
      </c>
      <c r="H13" s="8">
        <f t="shared" si="1"/>
        <v>-0.10442260442260443</v>
      </c>
      <c r="I13" s="9">
        <v>186276</v>
      </c>
      <c r="J13" s="10">
        <v>98</v>
      </c>
      <c r="K13" s="11">
        <f t="shared" si="2"/>
        <v>52.610105434945986</v>
      </c>
      <c r="L13" s="12">
        <v>636</v>
      </c>
      <c r="M13" s="13">
        <f t="shared" si="3"/>
        <v>341.42884751658829</v>
      </c>
      <c r="N13" s="14">
        <v>121</v>
      </c>
      <c r="O13" s="15">
        <f t="shared" si="4"/>
        <v>64.957375077841476</v>
      </c>
      <c r="P13" s="16">
        <v>151</v>
      </c>
      <c r="Q13" s="17">
        <f t="shared" si="5"/>
        <v>81.062509394661674</v>
      </c>
    </row>
    <row r="14" spans="1:17" hidden="1">
      <c r="A14" s="5" t="s">
        <v>32</v>
      </c>
      <c r="B14" s="5" t="s">
        <v>34</v>
      </c>
      <c r="C14" s="6">
        <v>4942</v>
      </c>
      <c r="D14" s="7">
        <v>723</v>
      </c>
      <c r="E14" s="6">
        <v>5282</v>
      </c>
      <c r="F14" s="7">
        <v>693</v>
      </c>
      <c r="G14" s="8">
        <f t="shared" si="0"/>
        <v>-6.4369556985990117E-2</v>
      </c>
      <c r="H14" s="8">
        <f t="shared" si="1"/>
        <v>4.3290043290043378E-2</v>
      </c>
      <c r="I14" s="9">
        <v>187119</v>
      </c>
      <c r="J14" s="10">
        <v>97</v>
      </c>
      <c r="K14" s="11">
        <f t="shared" si="2"/>
        <v>51.838669509777198</v>
      </c>
      <c r="L14" s="12">
        <v>375</v>
      </c>
      <c r="M14" s="13">
        <f t="shared" si="3"/>
        <v>200.40722748625208</v>
      </c>
      <c r="N14" s="14">
        <v>250</v>
      </c>
      <c r="O14" s="15">
        <f t="shared" si="4"/>
        <v>133.60481832416804</v>
      </c>
      <c r="P14" s="16">
        <v>147</v>
      </c>
      <c r="Q14" s="17">
        <f t="shared" si="5"/>
        <v>78.559633174610809</v>
      </c>
    </row>
    <row r="15" spans="1:17">
      <c r="A15" s="5" t="s">
        <v>24</v>
      </c>
      <c r="B15" s="5" t="s">
        <v>35</v>
      </c>
      <c r="C15" s="6">
        <v>4847</v>
      </c>
      <c r="D15" s="7">
        <v>484</v>
      </c>
      <c r="E15" s="6">
        <v>5228</v>
      </c>
      <c r="F15" s="7">
        <v>524</v>
      </c>
      <c r="G15" s="8">
        <f t="shared" si="0"/>
        <v>-7.2876817138485039E-2</v>
      </c>
      <c r="H15" s="8">
        <f t="shared" si="1"/>
        <v>-7.6335877862595436E-2</v>
      </c>
      <c r="I15" s="9">
        <v>142540</v>
      </c>
      <c r="J15" s="10">
        <v>71</v>
      </c>
      <c r="K15" s="11">
        <f t="shared" si="2"/>
        <v>49.810579486459936</v>
      </c>
      <c r="L15" s="12">
        <v>536</v>
      </c>
      <c r="M15" s="13">
        <f t="shared" si="3"/>
        <v>376.03479724989472</v>
      </c>
      <c r="N15" s="14">
        <v>105</v>
      </c>
      <c r="O15" s="15">
        <f t="shared" si="4"/>
        <v>73.663533043356253</v>
      </c>
      <c r="P15" s="16">
        <v>104</v>
      </c>
      <c r="Q15" s="17">
        <f t="shared" si="5"/>
        <v>72.961975585800474</v>
      </c>
    </row>
    <row r="16" spans="1:17" hidden="1">
      <c r="A16" s="5" t="s">
        <v>36</v>
      </c>
      <c r="B16" s="18" t="s">
        <v>36</v>
      </c>
      <c r="C16" s="19">
        <v>4738</v>
      </c>
      <c r="D16" s="20">
        <v>3410</v>
      </c>
      <c r="E16" s="19">
        <v>4985</v>
      </c>
      <c r="F16" s="20">
        <v>3326</v>
      </c>
      <c r="G16" s="21">
        <f t="shared" si="0"/>
        <v>-4.9548645937813496E-2</v>
      </c>
      <c r="H16" s="21">
        <f t="shared" si="1"/>
        <v>2.525556223692127E-2</v>
      </c>
      <c r="I16" s="22">
        <v>631217</v>
      </c>
      <c r="J16" s="23">
        <v>274</v>
      </c>
      <c r="K16" s="24">
        <f t="shared" si="2"/>
        <v>43.40820985493103</v>
      </c>
      <c r="L16" s="25">
        <v>869</v>
      </c>
      <c r="M16" s="26">
        <f t="shared" si="3"/>
        <v>137.67056337202578</v>
      </c>
      <c r="N16" s="27">
        <v>254</v>
      </c>
      <c r="O16" s="28">
        <f t="shared" si="4"/>
        <v>40.239727383768184</v>
      </c>
      <c r="P16" s="29">
        <v>381</v>
      </c>
      <c r="Q16" s="30">
        <f t="shared" si="5"/>
        <v>60.359591075652268</v>
      </c>
    </row>
    <row r="17" spans="1:17" hidden="1">
      <c r="A17" s="5" t="s">
        <v>37</v>
      </c>
      <c r="B17" s="18" t="s">
        <v>37</v>
      </c>
      <c r="C17" s="19">
        <v>4679</v>
      </c>
      <c r="D17" s="20">
        <v>3092</v>
      </c>
      <c r="E17" s="19">
        <v>4994</v>
      </c>
      <c r="F17" s="20">
        <v>3407</v>
      </c>
      <c r="G17" s="21">
        <f t="shared" si="0"/>
        <v>-6.3075690828994779E-2</v>
      </c>
      <c r="H17" s="21">
        <f t="shared" si="1"/>
        <v>-9.2456706780158493E-2</v>
      </c>
      <c r="I17" s="22">
        <v>632865</v>
      </c>
      <c r="J17" s="23">
        <v>288</v>
      </c>
      <c r="K17" s="24">
        <f t="shared" si="2"/>
        <v>45.507335687705911</v>
      </c>
      <c r="L17" s="25">
        <v>755</v>
      </c>
      <c r="M17" s="26">
        <f t="shared" si="3"/>
        <v>119.29874459797904</v>
      </c>
      <c r="N17" s="27">
        <v>356</v>
      </c>
      <c r="O17" s="28">
        <f t="shared" si="4"/>
        <v>56.252123280636475</v>
      </c>
      <c r="P17" s="29">
        <v>414</v>
      </c>
      <c r="Q17" s="30">
        <f t="shared" si="5"/>
        <v>65.416795051077244</v>
      </c>
    </row>
    <row r="18" spans="1:17" hidden="1">
      <c r="A18" s="5" t="s">
        <v>38</v>
      </c>
      <c r="B18" s="18" t="s">
        <v>38</v>
      </c>
      <c r="C18" s="19">
        <v>4616</v>
      </c>
      <c r="D18" s="20">
        <v>4706</v>
      </c>
      <c r="E18" s="19">
        <v>4783</v>
      </c>
      <c r="F18" s="20">
        <v>4745</v>
      </c>
      <c r="G18" s="21">
        <f t="shared" si="0"/>
        <v>-3.4915325109763695E-2</v>
      </c>
      <c r="H18" s="21">
        <f t="shared" si="1"/>
        <v>-8.2191780821917471E-3</v>
      </c>
      <c r="I18" s="22">
        <v>1087353</v>
      </c>
      <c r="J18" s="23">
        <v>449</v>
      </c>
      <c r="K18" s="24">
        <f t="shared" si="2"/>
        <v>41.292937987939517</v>
      </c>
      <c r="L18" s="25">
        <v>938</v>
      </c>
      <c r="M18" s="26">
        <f t="shared" si="3"/>
        <v>86.264534148523978</v>
      </c>
      <c r="N18" s="27">
        <v>490</v>
      </c>
      <c r="O18" s="28">
        <f t="shared" si="4"/>
        <v>45.063562614900583</v>
      </c>
      <c r="P18" s="29">
        <v>559</v>
      </c>
      <c r="Q18" s="30">
        <f t="shared" si="5"/>
        <v>51.409247962713124</v>
      </c>
    </row>
    <row r="19" spans="1:17" hidden="1">
      <c r="A19" s="5" t="s">
        <v>28</v>
      </c>
      <c r="B19" s="5" t="s">
        <v>39</v>
      </c>
      <c r="C19" s="6">
        <v>4278</v>
      </c>
      <c r="D19" s="7">
        <v>1494</v>
      </c>
      <c r="E19" s="6">
        <v>4498</v>
      </c>
      <c r="F19" s="7">
        <v>1628</v>
      </c>
      <c r="G19" s="8">
        <f t="shared" si="0"/>
        <v>-4.891062694530901E-2</v>
      </c>
      <c r="H19" s="8">
        <f t="shared" si="1"/>
        <v>-8.2309582309582296E-2</v>
      </c>
      <c r="I19" s="9">
        <v>241449</v>
      </c>
      <c r="J19" s="10">
        <v>115</v>
      </c>
      <c r="K19" s="11">
        <f t="shared" si="2"/>
        <v>47.629105939556595</v>
      </c>
      <c r="L19" s="12">
        <v>596</v>
      </c>
      <c r="M19" s="13">
        <f t="shared" si="3"/>
        <v>246.84301860848461</v>
      </c>
      <c r="N19" s="14">
        <v>109</v>
      </c>
      <c r="O19" s="15">
        <f t="shared" si="4"/>
        <v>45.144109107927555</v>
      </c>
      <c r="P19" s="16">
        <v>161</v>
      </c>
      <c r="Q19" s="17">
        <f t="shared" si="5"/>
        <v>66.680748315379233</v>
      </c>
    </row>
    <row r="20" spans="1:17" hidden="1">
      <c r="A20" s="5" t="s">
        <v>28</v>
      </c>
      <c r="B20" s="5" t="s">
        <v>40</v>
      </c>
      <c r="C20" s="6">
        <v>4176</v>
      </c>
      <c r="D20" s="7">
        <v>1462</v>
      </c>
      <c r="E20" s="6">
        <v>4405</v>
      </c>
      <c r="F20" s="7">
        <v>1547</v>
      </c>
      <c r="G20" s="8">
        <f t="shared" si="0"/>
        <v>-5.1986379114642434E-2</v>
      </c>
      <c r="H20" s="8">
        <f t="shared" si="1"/>
        <v>-5.4945054945054972E-2</v>
      </c>
      <c r="I20" s="9">
        <v>243307</v>
      </c>
      <c r="J20" s="10">
        <v>112</v>
      </c>
      <c r="K20" s="11">
        <f t="shared" si="2"/>
        <v>46.032378846477904</v>
      </c>
      <c r="L20" s="12">
        <v>455</v>
      </c>
      <c r="M20" s="13">
        <f t="shared" si="3"/>
        <v>187.00653906381649</v>
      </c>
      <c r="N20" s="14">
        <v>126</v>
      </c>
      <c r="O20" s="15">
        <f t="shared" si="4"/>
        <v>51.786426202287643</v>
      </c>
      <c r="P20" s="16">
        <v>167</v>
      </c>
      <c r="Q20" s="17">
        <f t="shared" si="5"/>
        <v>68.637564887159016</v>
      </c>
    </row>
    <row r="21" spans="1:17" hidden="1">
      <c r="A21" s="5" t="s">
        <v>37</v>
      </c>
      <c r="B21" s="5" t="s">
        <v>41</v>
      </c>
      <c r="C21" s="6">
        <v>3981</v>
      </c>
      <c r="D21" s="7">
        <v>2587</v>
      </c>
      <c r="E21" s="6">
        <v>4183</v>
      </c>
      <c r="F21" s="7">
        <v>2733</v>
      </c>
      <c r="G21" s="8">
        <f t="shared" si="0"/>
        <v>-4.829070045421946E-2</v>
      </c>
      <c r="H21" s="8">
        <f t="shared" si="1"/>
        <v>-5.3421148920600126E-2</v>
      </c>
      <c r="I21" s="9">
        <v>398528</v>
      </c>
      <c r="J21" s="10">
        <v>161</v>
      </c>
      <c r="K21" s="11">
        <f t="shared" si="2"/>
        <v>40.398667094909264</v>
      </c>
      <c r="L21" s="12">
        <v>816</v>
      </c>
      <c r="M21" s="13">
        <f t="shared" si="3"/>
        <v>204.7534928537016</v>
      </c>
      <c r="N21" s="14">
        <v>294</v>
      </c>
      <c r="O21" s="15">
        <f t="shared" si="4"/>
        <v>73.771479042877786</v>
      </c>
      <c r="P21" s="16">
        <v>358</v>
      </c>
      <c r="Q21" s="17">
        <f t="shared" si="5"/>
        <v>89.830576521599497</v>
      </c>
    </row>
    <row r="22" spans="1:17" hidden="1">
      <c r="A22" s="5" t="s">
        <v>37</v>
      </c>
      <c r="B22" s="5" t="s">
        <v>42</v>
      </c>
      <c r="C22" s="6">
        <v>3904</v>
      </c>
      <c r="D22" s="7">
        <v>3472</v>
      </c>
      <c r="E22" s="6">
        <v>4131</v>
      </c>
      <c r="F22" s="7">
        <v>3799</v>
      </c>
      <c r="G22" s="8">
        <f t="shared" si="0"/>
        <v>-5.4950375211813118E-2</v>
      </c>
      <c r="H22" s="8">
        <f t="shared" si="1"/>
        <v>-8.6075282969202416E-2</v>
      </c>
      <c r="I22" s="9">
        <v>551051</v>
      </c>
      <c r="J22" s="10">
        <v>227</v>
      </c>
      <c r="K22" s="11">
        <f t="shared" si="2"/>
        <v>41.194009265930013</v>
      </c>
      <c r="L22" s="12">
        <v>964</v>
      </c>
      <c r="M22" s="13">
        <f t="shared" si="3"/>
        <v>174.93843582535919</v>
      </c>
      <c r="N22" s="14">
        <v>313</v>
      </c>
      <c r="O22" s="15">
        <f t="shared" si="4"/>
        <v>56.800550221304384</v>
      </c>
      <c r="P22" s="16">
        <v>428</v>
      </c>
      <c r="Q22" s="17">
        <f t="shared" si="5"/>
        <v>77.669761963956148</v>
      </c>
    </row>
    <row r="23" spans="1:17" hidden="1">
      <c r="A23" s="5" t="s">
        <v>37</v>
      </c>
      <c r="B23" s="5" t="s">
        <v>43</v>
      </c>
      <c r="C23" s="6">
        <v>3866</v>
      </c>
      <c r="D23" s="7">
        <v>2938</v>
      </c>
      <c r="E23" s="6">
        <v>4090</v>
      </c>
      <c r="F23" s="7">
        <v>3175</v>
      </c>
      <c r="G23" s="8">
        <f t="shared" si="0"/>
        <v>-5.4767726161369157E-2</v>
      </c>
      <c r="H23" s="8">
        <f t="shared" si="1"/>
        <v>-7.4645669291338534E-2</v>
      </c>
      <c r="I23" s="9">
        <v>540226</v>
      </c>
      <c r="J23" s="10">
        <v>271</v>
      </c>
      <c r="K23" s="11">
        <f t="shared" si="2"/>
        <v>50.164190542476668</v>
      </c>
      <c r="L23" s="12">
        <v>943</v>
      </c>
      <c r="M23" s="13">
        <f t="shared" si="3"/>
        <v>174.5565744706845</v>
      </c>
      <c r="N23" s="14">
        <v>323</v>
      </c>
      <c r="O23" s="15">
        <f t="shared" si="4"/>
        <v>59.78979167977846</v>
      </c>
      <c r="P23" s="16">
        <v>436</v>
      </c>
      <c r="Q23" s="17">
        <f t="shared" si="5"/>
        <v>80.706963381991983</v>
      </c>
    </row>
    <row r="24" spans="1:17" hidden="1">
      <c r="A24" s="5" t="s">
        <v>28</v>
      </c>
      <c r="B24" s="5" t="s">
        <v>44</v>
      </c>
      <c r="C24" s="6">
        <v>3794</v>
      </c>
      <c r="D24" s="7">
        <v>569</v>
      </c>
      <c r="E24" s="6">
        <v>3879</v>
      </c>
      <c r="F24" s="7">
        <v>636</v>
      </c>
      <c r="G24" s="8">
        <f t="shared" si="0"/>
        <v>-2.1912864140242294E-2</v>
      </c>
      <c r="H24" s="8">
        <f t="shared" si="1"/>
        <v>-0.10534591194968557</v>
      </c>
      <c r="I24" s="9">
        <v>135490</v>
      </c>
      <c r="J24" s="10">
        <v>78</v>
      </c>
      <c r="K24" s="11">
        <f t="shared" si="2"/>
        <v>57.568824267473616</v>
      </c>
      <c r="L24" s="12">
        <v>143</v>
      </c>
      <c r="M24" s="13">
        <f t="shared" si="3"/>
        <v>105.54284449036828</v>
      </c>
      <c r="N24" s="14">
        <v>45</v>
      </c>
      <c r="O24" s="15">
        <f t="shared" si="4"/>
        <v>33.212783231234781</v>
      </c>
      <c r="P24" s="16">
        <v>72</v>
      </c>
      <c r="Q24" s="17">
        <f t="shared" si="5"/>
        <v>53.140453169975643</v>
      </c>
    </row>
    <row r="25" spans="1:17" hidden="1">
      <c r="A25" s="5" t="s">
        <v>32</v>
      </c>
      <c r="B25" s="5" t="s">
        <v>45</v>
      </c>
      <c r="C25" s="6">
        <v>3779</v>
      </c>
      <c r="D25" s="7">
        <v>1134</v>
      </c>
      <c r="E25" s="6">
        <v>4014</v>
      </c>
      <c r="F25" s="7">
        <v>1026</v>
      </c>
      <c r="G25" s="8">
        <f t="shared" si="0"/>
        <v>-5.8545092177379132E-2</v>
      </c>
      <c r="H25" s="8">
        <f t="shared" si="1"/>
        <v>0.10526315789473695</v>
      </c>
      <c r="I25" s="9">
        <v>223531</v>
      </c>
      <c r="J25" s="10">
        <v>99</v>
      </c>
      <c r="K25" s="11">
        <f t="shared" si="2"/>
        <v>44.289158998080801</v>
      </c>
      <c r="L25" s="12">
        <v>708</v>
      </c>
      <c r="M25" s="13">
        <f t="shared" si="3"/>
        <v>316.7345916226385</v>
      </c>
      <c r="N25" s="14">
        <v>89</v>
      </c>
      <c r="O25" s="15">
        <f t="shared" si="4"/>
        <v>39.815506574032241</v>
      </c>
      <c r="P25" s="16">
        <v>137</v>
      </c>
      <c r="Q25" s="17">
        <f t="shared" si="5"/>
        <v>61.289038209465346</v>
      </c>
    </row>
    <row r="26" spans="1:17" hidden="1">
      <c r="A26" s="5" t="s">
        <v>38</v>
      </c>
      <c r="B26" s="5" t="s">
        <v>46</v>
      </c>
      <c r="C26" s="6">
        <v>3707</v>
      </c>
      <c r="D26" s="7">
        <v>1292</v>
      </c>
      <c r="E26" s="6">
        <v>3864</v>
      </c>
      <c r="F26" s="7">
        <v>1178</v>
      </c>
      <c r="G26" s="8">
        <f t="shared" si="0"/>
        <v>-4.063146997929612E-2</v>
      </c>
      <c r="H26" s="8">
        <f t="shared" si="1"/>
        <v>9.6774193548387011E-2</v>
      </c>
      <c r="I26" s="31">
        <v>335789</v>
      </c>
      <c r="J26" s="10">
        <v>172</v>
      </c>
      <c r="K26" s="11">
        <f t="shared" si="2"/>
        <v>51.222642790561935</v>
      </c>
      <c r="L26" s="12">
        <v>682</v>
      </c>
      <c r="M26" s="13">
        <f t="shared" si="3"/>
        <v>203.10373478583276</v>
      </c>
      <c r="N26" s="14">
        <v>412</v>
      </c>
      <c r="O26" s="15">
        <f t="shared" si="4"/>
        <v>122.69609784715998</v>
      </c>
      <c r="P26" s="16">
        <v>307</v>
      </c>
      <c r="Q26" s="17">
        <f t="shared" si="5"/>
        <v>91.426461259898332</v>
      </c>
    </row>
    <row r="27" spans="1:17" hidden="1">
      <c r="A27" s="5" t="s">
        <v>32</v>
      </c>
      <c r="B27" s="5" t="s">
        <v>47</v>
      </c>
      <c r="C27" s="6">
        <v>3700</v>
      </c>
      <c r="D27" s="7">
        <v>876</v>
      </c>
      <c r="E27" s="6">
        <v>3948</v>
      </c>
      <c r="F27" s="7">
        <v>906</v>
      </c>
      <c r="G27" s="8">
        <f t="shared" si="0"/>
        <v>-6.2816616008105397E-2</v>
      </c>
      <c r="H27" s="8">
        <f t="shared" si="1"/>
        <v>-3.3112582781456901E-2</v>
      </c>
      <c r="I27" s="9">
        <v>170556</v>
      </c>
      <c r="J27" s="10">
        <v>85</v>
      </c>
      <c r="K27" s="11">
        <f t="shared" si="2"/>
        <v>49.837003682075093</v>
      </c>
      <c r="L27" s="12">
        <v>578</v>
      </c>
      <c r="M27" s="13">
        <f t="shared" si="3"/>
        <v>338.89162503811065</v>
      </c>
      <c r="N27" s="14">
        <v>118</v>
      </c>
      <c r="O27" s="15">
        <f t="shared" si="4"/>
        <v>69.185487464527782</v>
      </c>
      <c r="P27" s="16">
        <v>116</v>
      </c>
      <c r="Q27" s="17">
        <f t="shared" si="5"/>
        <v>68.012852083773069</v>
      </c>
    </row>
    <row r="28" spans="1:17" hidden="1">
      <c r="A28" s="5" t="s">
        <v>37</v>
      </c>
      <c r="B28" s="5" t="s">
        <v>48</v>
      </c>
      <c r="C28" s="6">
        <v>3618</v>
      </c>
      <c r="D28" s="7">
        <v>2526</v>
      </c>
      <c r="E28" s="6">
        <v>3840</v>
      </c>
      <c r="F28" s="7">
        <v>2618</v>
      </c>
      <c r="G28" s="8">
        <f t="shared" si="0"/>
        <v>-5.7812500000000044E-2</v>
      </c>
      <c r="H28" s="8">
        <f t="shared" si="1"/>
        <v>-3.5141329258976284E-2</v>
      </c>
      <c r="I28" s="31">
        <v>432397</v>
      </c>
      <c r="J28" s="10">
        <v>195</v>
      </c>
      <c r="K28" s="11">
        <f t="shared" si="2"/>
        <v>45.097445171913769</v>
      </c>
      <c r="L28" s="12">
        <v>1199</v>
      </c>
      <c r="M28" s="13">
        <f t="shared" si="3"/>
        <v>277.29147056986983</v>
      </c>
      <c r="N28" s="14">
        <v>245</v>
      </c>
      <c r="O28" s="15">
        <f t="shared" si="4"/>
        <v>56.660892651891665</v>
      </c>
      <c r="P28" s="16">
        <v>400</v>
      </c>
      <c r="Q28" s="17">
        <f t="shared" si="5"/>
        <v>92.507579839823123</v>
      </c>
    </row>
    <row r="29" spans="1:17" hidden="1">
      <c r="A29" s="5" t="s">
        <v>32</v>
      </c>
      <c r="B29" s="5" t="s">
        <v>49</v>
      </c>
      <c r="C29" s="6">
        <v>3609</v>
      </c>
      <c r="D29" s="7">
        <v>1084</v>
      </c>
      <c r="E29" s="6">
        <v>3733</v>
      </c>
      <c r="F29" s="7">
        <v>1144</v>
      </c>
      <c r="G29" s="8">
        <f t="shared" si="0"/>
        <v>-3.3217251540316073E-2</v>
      </c>
      <c r="H29" s="8">
        <f t="shared" si="1"/>
        <v>-5.2447552447552392E-2</v>
      </c>
      <c r="I29" s="9">
        <v>218855</v>
      </c>
      <c r="J29" s="10">
        <v>115</v>
      </c>
      <c r="K29" s="11">
        <f t="shared" si="2"/>
        <v>52.54620639236024</v>
      </c>
      <c r="L29" s="12">
        <v>597</v>
      </c>
      <c r="M29" s="13">
        <f t="shared" si="3"/>
        <v>272.78334970642663</v>
      </c>
      <c r="N29" s="14">
        <v>96</v>
      </c>
      <c r="O29" s="15">
        <f t="shared" si="4"/>
        <v>43.864659249274631</v>
      </c>
      <c r="P29" s="16">
        <v>148</v>
      </c>
      <c r="Q29" s="17">
        <f t="shared" si="5"/>
        <v>67.624683009298394</v>
      </c>
    </row>
    <row r="30" spans="1:17" hidden="1">
      <c r="A30" s="5" t="s">
        <v>30</v>
      </c>
      <c r="B30" s="5" t="s">
        <v>50</v>
      </c>
      <c r="C30" s="6">
        <v>3585</v>
      </c>
      <c r="D30" s="7">
        <v>1428</v>
      </c>
      <c r="E30" s="6">
        <v>3574</v>
      </c>
      <c r="F30" s="7">
        <v>1416</v>
      </c>
      <c r="G30" s="8">
        <f t="shared" si="0"/>
        <v>3.0777839955231645E-3</v>
      </c>
      <c r="H30" s="8">
        <f t="shared" si="1"/>
        <v>8.4745762711864181E-3</v>
      </c>
      <c r="I30" s="9">
        <v>248267</v>
      </c>
      <c r="J30" s="10">
        <v>97</v>
      </c>
      <c r="K30" s="11">
        <f t="shared" si="2"/>
        <v>39.070839056338535</v>
      </c>
      <c r="L30" s="12">
        <v>760</v>
      </c>
      <c r="M30" s="13">
        <f t="shared" si="3"/>
        <v>306.12203796718853</v>
      </c>
      <c r="N30" s="14">
        <v>126</v>
      </c>
      <c r="O30" s="15">
        <f t="shared" si="4"/>
        <v>50.751811557718106</v>
      </c>
      <c r="P30" s="16">
        <v>152</v>
      </c>
      <c r="Q30" s="17">
        <f t="shared" si="5"/>
        <v>61.224407593437711</v>
      </c>
    </row>
    <row r="31" spans="1:17" hidden="1">
      <c r="A31" s="5" t="s">
        <v>28</v>
      </c>
      <c r="B31" s="5" t="s">
        <v>51</v>
      </c>
      <c r="C31" s="6">
        <v>3578</v>
      </c>
      <c r="D31" s="7">
        <v>1216</v>
      </c>
      <c r="E31" s="6">
        <v>3700</v>
      </c>
      <c r="F31" s="7">
        <v>1244</v>
      </c>
      <c r="G31" s="8">
        <f t="shared" si="0"/>
        <v>-3.2972972972972969E-2</v>
      </c>
      <c r="H31" s="8">
        <f t="shared" si="1"/>
        <v>-2.2508038585209E-2</v>
      </c>
      <c r="I31" s="9">
        <v>281712</v>
      </c>
      <c r="J31" s="10">
        <v>91</v>
      </c>
      <c r="K31" s="11">
        <f t="shared" si="2"/>
        <v>32.302493326517862</v>
      </c>
      <c r="L31" s="12">
        <v>394</v>
      </c>
      <c r="M31" s="13">
        <f t="shared" si="3"/>
        <v>139.85914693019819</v>
      </c>
      <c r="N31" s="14">
        <v>66</v>
      </c>
      <c r="O31" s="15">
        <f t="shared" si="4"/>
        <v>23.428181973078889</v>
      </c>
      <c r="P31" s="16">
        <v>152</v>
      </c>
      <c r="Q31" s="17">
        <f t="shared" si="5"/>
        <v>53.955813028908963</v>
      </c>
    </row>
    <row r="32" spans="1:17" hidden="1">
      <c r="A32" s="5" t="s">
        <v>28</v>
      </c>
      <c r="B32" s="5" t="s">
        <v>52</v>
      </c>
      <c r="C32" s="6">
        <v>3556</v>
      </c>
      <c r="D32" s="7">
        <v>1894</v>
      </c>
      <c r="E32" s="6">
        <v>3655</v>
      </c>
      <c r="F32" s="7">
        <v>2150</v>
      </c>
      <c r="G32" s="8">
        <f t="shared" si="0"/>
        <v>-2.7086183310533474E-2</v>
      </c>
      <c r="H32" s="8">
        <f t="shared" si="1"/>
        <v>-0.11906976744186049</v>
      </c>
      <c r="I32" s="9">
        <v>364457</v>
      </c>
      <c r="J32" s="10">
        <v>155</v>
      </c>
      <c r="K32" s="11">
        <f t="shared" si="2"/>
        <v>42.529022628183846</v>
      </c>
      <c r="L32" s="12">
        <v>544</v>
      </c>
      <c r="M32" s="13">
        <f t="shared" si="3"/>
        <v>149.26315038536782</v>
      </c>
      <c r="N32" s="14">
        <v>180</v>
      </c>
      <c r="O32" s="15">
        <f t="shared" si="4"/>
        <v>49.388542406923179</v>
      </c>
      <c r="P32" s="16">
        <v>227</v>
      </c>
      <c r="Q32" s="17">
        <f t="shared" si="5"/>
        <v>62.28443959095312</v>
      </c>
    </row>
    <row r="33" spans="1:17" hidden="1">
      <c r="A33" s="5" t="s">
        <v>32</v>
      </c>
      <c r="B33" s="5" t="s">
        <v>53</v>
      </c>
      <c r="C33" s="6">
        <v>3545</v>
      </c>
      <c r="D33" s="7">
        <v>773</v>
      </c>
      <c r="E33" s="6">
        <v>3737</v>
      </c>
      <c r="F33" s="7">
        <v>842</v>
      </c>
      <c r="G33" s="8">
        <f t="shared" si="0"/>
        <v>-5.1378110784051412E-2</v>
      </c>
      <c r="H33" s="8">
        <f t="shared" si="1"/>
        <v>-8.1947743467933543E-2</v>
      </c>
      <c r="I33" s="9">
        <v>180242</v>
      </c>
      <c r="J33" s="10">
        <v>85</v>
      </c>
      <c r="K33" s="11">
        <f t="shared" si="2"/>
        <v>47.15881980892356</v>
      </c>
      <c r="L33" s="12">
        <v>593</v>
      </c>
      <c r="M33" s="13">
        <f t="shared" si="3"/>
        <v>329.0021193728432</v>
      </c>
      <c r="N33" s="14">
        <v>83</v>
      </c>
      <c r="O33" s="15">
        <f t="shared" si="4"/>
        <v>46.049200519301827</v>
      </c>
      <c r="P33" s="16">
        <v>97</v>
      </c>
      <c r="Q33" s="17">
        <f t="shared" si="5"/>
        <v>53.816535546653938</v>
      </c>
    </row>
    <row r="34" spans="1:17" hidden="1">
      <c r="A34" s="5" t="s">
        <v>30</v>
      </c>
      <c r="B34" s="5" t="s">
        <v>54</v>
      </c>
      <c r="C34" s="6">
        <v>3494</v>
      </c>
      <c r="D34" s="7">
        <v>1877</v>
      </c>
      <c r="E34" s="6">
        <v>3671</v>
      </c>
      <c r="F34" s="7">
        <v>2235</v>
      </c>
      <c r="G34" s="8">
        <f t="shared" si="0"/>
        <v>-4.8215745028602597E-2</v>
      </c>
      <c r="H34" s="8">
        <f t="shared" si="1"/>
        <v>-0.16017897091722599</v>
      </c>
      <c r="I34" s="9">
        <v>324018</v>
      </c>
      <c r="J34" s="10">
        <v>126</v>
      </c>
      <c r="K34" s="11">
        <f t="shared" si="2"/>
        <v>38.886728515082496</v>
      </c>
      <c r="L34" s="12">
        <v>649</v>
      </c>
      <c r="M34" s="13">
        <f t="shared" si="3"/>
        <v>200.29751433562333</v>
      </c>
      <c r="N34" s="14">
        <v>124</v>
      </c>
      <c r="O34" s="15">
        <f t="shared" si="4"/>
        <v>38.269478856112933</v>
      </c>
      <c r="P34" s="16">
        <v>170</v>
      </c>
      <c r="Q34" s="17">
        <f t="shared" si="5"/>
        <v>52.466221012412888</v>
      </c>
    </row>
    <row r="35" spans="1:17" hidden="1">
      <c r="A35" s="5" t="s">
        <v>32</v>
      </c>
      <c r="B35" s="5" t="s">
        <v>55</v>
      </c>
      <c r="C35" s="6">
        <v>3415</v>
      </c>
      <c r="D35" s="7">
        <v>793</v>
      </c>
      <c r="E35" s="6">
        <v>3403</v>
      </c>
      <c r="F35" s="7">
        <v>802</v>
      </c>
      <c r="G35" s="8">
        <f t="shared" si="0"/>
        <v>3.5263003232441914E-3</v>
      </c>
      <c r="H35" s="8">
        <f t="shared" si="1"/>
        <v>-1.122194513715713E-2</v>
      </c>
      <c r="I35" s="9">
        <v>193050</v>
      </c>
      <c r="J35" s="10">
        <v>89</v>
      </c>
      <c r="K35" s="11">
        <f t="shared" si="2"/>
        <v>46.102046102046103</v>
      </c>
      <c r="L35" s="12">
        <v>484</v>
      </c>
      <c r="M35" s="13">
        <f t="shared" si="3"/>
        <v>250.71225071225072</v>
      </c>
      <c r="N35" s="14">
        <v>83</v>
      </c>
      <c r="O35" s="15">
        <f t="shared" si="4"/>
        <v>42.994042994042999</v>
      </c>
      <c r="P35" s="16">
        <v>120</v>
      </c>
      <c r="Q35" s="17">
        <f t="shared" si="5"/>
        <v>62.160062160062161</v>
      </c>
    </row>
    <row r="36" spans="1:17" hidden="1">
      <c r="A36" s="5" t="s">
        <v>30</v>
      </c>
      <c r="B36" s="5" t="s">
        <v>56</v>
      </c>
      <c r="C36" s="6">
        <v>3311</v>
      </c>
      <c r="D36" s="7">
        <v>1377</v>
      </c>
      <c r="E36" s="6">
        <v>3476</v>
      </c>
      <c r="F36" s="7">
        <v>1503</v>
      </c>
      <c r="G36" s="8">
        <f t="shared" ref="G36:G63" si="6">(C36/E36)-1</f>
        <v>-4.7468354430379778E-2</v>
      </c>
      <c r="H36" s="8">
        <f t="shared" ref="H36:H63" si="7">(D36/F36)-1</f>
        <v>-8.3832335329341312E-2</v>
      </c>
      <c r="I36" s="9">
        <v>261890</v>
      </c>
      <c r="J36" s="10">
        <v>125</v>
      </c>
      <c r="K36" s="11">
        <f t="shared" ref="K36:K63" si="8">(J36/I36)*100000</f>
        <v>47.729962961548743</v>
      </c>
      <c r="L36" s="12">
        <v>906</v>
      </c>
      <c r="M36" s="13">
        <f t="shared" ref="M36:M63" si="9">(L36/I36)*100000</f>
        <v>345.94677154530524</v>
      </c>
      <c r="N36" s="14">
        <v>264</v>
      </c>
      <c r="O36" s="15">
        <f t="shared" ref="O36:O63" si="10">(N36/I36)*100000</f>
        <v>100.80568177479093</v>
      </c>
      <c r="P36" s="16">
        <v>194</v>
      </c>
      <c r="Q36" s="17">
        <f t="shared" ref="Q36:Q63" si="11">(P36/I36)*100000</f>
        <v>74.076902516323642</v>
      </c>
    </row>
    <row r="37" spans="1:17" hidden="1">
      <c r="A37" s="5" t="s">
        <v>36</v>
      </c>
      <c r="B37" s="5" t="s">
        <v>57</v>
      </c>
      <c r="C37" s="6">
        <v>3284</v>
      </c>
      <c r="D37" s="7">
        <v>2185</v>
      </c>
      <c r="E37" s="6">
        <v>3395</v>
      </c>
      <c r="F37" s="7">
        <v>2269</v>
      </c>
      <c r="G37" s="8">
        <f t="shared" si="6"/>
        <v>-3.2695139911634752E-2</v>
      </c>
      <c r="H37" s="8">
        <f t="shared" si="7"/>
        <v>-3.7020713970912333E-2</v>
      </c>
      <c r="I37" s="9">
        <v>458722</v>
      </c>
      <c r="J37" s="10">
        <v>159</v>
      </c>
      <c r="K37" s="11">
        <f t="shared" si="8"/>
        <v>34.66151612523489</v>
      </c>
      <c r="L37" s="12">
        <v>813</v>
      </c>
      <c r="M37" s="13">
        <f t="shared" si="9"/>
        <v>177.23152584789918</v>
      </c>
      <c r="N37" s="14">
        <v>205</v>
      </c>
      <c r="O37" s="15">
        <f t="shared" si="10"/>
        <v>44.689376136309136</v>
      </c>
      <c r="P37" s="16">
        <v>285</v>
      </c>
      <c r="Q37" s="17">
        <f t="shared" si="11"/>
        <v>62.12913267730783</v>
      </c>
    </row>
    <row r="38" spans="1:17" hidden="1">
      <c r="A38" s="5" t="s">
        <v>38</v>
      </c>
      <c r="B38" s="5" t="s">
        <v>57</v>
      </c>
      <c r="C38" s="6">
        <v>3284</v>
      </c>
      <c r="D38" s="7">
        <v>2185</v>
      </c>
      <c r="E38" s="6">
        <v>3395</v>
      </c>
      <c r="F38" s="7">
        <v>2269</v>
      </c>
      <c r="G38" s="8">
        <f t="shared" si="6"/>
        <v>-3.2695139911634752E-2</v>
      </c>
      <c r="H38" s="8">
        <f t="shared" si="7"/>
        <v>-3.7020713970912333E-2</v>
      </c>
      <c r="I38" s="9">
        <v>458722</v>
      </c>
      <c r="J38" s="10">
        <v>159</v>
      </c>
      <c r="K38" s="11">
        <f t="shared" si="8"/>
        <v>34.66151612523489</v>
      </c>
      <c r="L38" s="12">
        <v>813</v>
      </c>
      <c r="M38" s="13">
        <f t="shared" si="9"/>
        <v>177.23152584789918</v>
      </c>
      <c r="N38" s="14">
        <v>205</v>
      </c>
      <c r="O38" s="15">
        <f t="shared" si="10"/>
        <v>44.689376136309136</v>
      </c>
      <c r="P38" s="16">
        <v>285</v>
      </c>
      <c r="Q38" s="17">
        <f t="shared" si="11"/>
        <v>62.12913267730783</v>
      </c>
    </row>
    <row r="39" spans="1:17" hidden="1">
      <c r="A39" s="5" t="s">
        <v>38</v>
      </c>
      <c r="B39" s="5" t="s">
        <v>58</v>
      </c>
      <c r="C39" s="6">
        <v>3251</v>
      </c>
      <c r="D39" s="7">
        <v>642</v>
      </c>
      <c r="E39" s="6">
        <v>3414</v>
      </c>
      <c r="F39" s="7">
        <v>593</v>
      </c>
      <c r="G39" s="8">
        <f t="shared" si="6"/>
        <v>-4.7744581136496822E-2</v>
      </c>
      <c r="H39" s="8">
        <f t="shared" si="7"/>
        <v>8.2630691399662837E-2</v>
      </c>
      <c r="I39" s="9">
        <v>166414</v>
      </c>
      <c r="J39" s="10">
        <v>72</v>
      </c>
      <c r="K39" s="11">
        <f t="shared" si="8"/>
        <v>43.265590635403271</v>
      </c>
      <c r="L39" s="12">
        <v>263</v>
      </c>
      <c r="M39" s="13">
        <f t="shared" si="9"/>
        <v>158.03958801543138</v>
      </c>
      <c r="N39" s="14">
        <v>62</v>
      </c>
      <c r="O39" s="15">
        <f t="shared" si="10"/>
        <v>37.256480824930598</v>
      </c>
      <c r="P39" s="16">
        <v>80</v>
      </c>
      <c r="Q39" s="17">
        <f t="shared" si="11"/>
        <v>48.072878483781416</v>
      </c>
    </row>
    <row r="40" spans="1:17" hidden="1">
      <c r="A40" s="5" t="s">
        <v>38</v>
      </c>
      <c r="B40" s="5" t="s">
        <v>59</v>
      </c>
      <c r="C40" s="6">
        <v>3246</v>
      </c>
      <c r="D40" s="7">
        <v>1453</v>
      </c>
      <c r="E40" s="6">
        <v>3407</v>
      </c>
      <c r="F40" s="7">
        <v>1505</v>
      </c>
      <c r="G40" s="8">
        <f t="shared" si="6"/>
        <v>-4.7255650132080995E-2</v>
      </c>
      <c r="H40" s="8">
        <f t="shared" si="7"/>
        <v>-3.4551495016611256E-2</v>
      </c>
      <c r="I40" s="9">
        <v>286778</v>
      </c>
      <c r="J40" s="10">
        <v>105</v>
      </c>
      <c r="K40" s="11">
        <f t="shared" si="8"/>
        <v>36.613687242396558</v>
      </c>
      <c r="L40" s="12">
        <v>856</v>
      </c>
      <c r="M40" s="13">
        <f t="shared" si="9"/>
        <v>298.48872647134721</v>
      </c>
      <c r="N40" s="14">
        <v>101</v>
      </c>
      <c r="O40" s="15">
        <f t="shared" si="10"/>
        <v>35.218880109352881</v>
      </c>
      <c r="P40" s="16">
        <v>174</v>
      </c>
      <c r="Q40" s="17">
        <f t="shared" si="11"/>
        <v>60.674110287400005</v>
      </c>
    </row>
    <row r="41" spans="1:17" hidden="1">
      <c r="A41" s="5" t="s">
        <v>38</v>
      </c>
      <c r="B41" s="5" t="s">
        <v>60</v>
      </c>
      <c r="C41" s="6">
        <v>3212</v>
      </c>
      <c r="D41" s="7">
        <v>2382</v>
      </c>
      <c r="E41" s="6">
        <v>3357</v>
      </c>
      <c r="F41" s="7">
        <v>2594</v>
      </c>
      <c r="G41" s="8">
        <f t="shared" si="6"/>
        <v>-4.3193327375632973E-2</v>
      </c>
      <c r="H41" s="8">
        <f t="shared" si="7"/>
        <v>-8.1727062451811827E-2</v>
      </c>
      <c r="I41" s="9">
        <v>480989</v>
      </c>
      <c r="J41" s="10">
        <v>207</v>
      </c>
      <c r="K41" s="11">
        <f t="shared" si="8"/>
        <v>43.036327234094749</v>
      </c>
      <c r="L41" s="12">
        <v>949</v>
      </c>
      <c r="M41" s="13">
        <f t="shared" si="9"/>
        <v>197.30180939688847</v>
      </c>
      <c r="N41" s="14">
        <v>341</v>
      </c>
      <c r="O41" s="15">
        <f t="shared" si="10"/>
        <v>70.895592206890385</v>
      </c>
      <c r="P41" s="16">
        <v>365</v>
      </c>
      <c r="Q41" s="17">
        <f t="shared" si="11"/>
        <v>75.885311306495566</v>
      </c>
    </row>
    <row r="42" spans="1:17" hidden="1">
      <c r="A42" s="5" t="s">
        <v>36</v>
      </c>
      <c r="B42" s="5" t="s">
        <v>61</v>
      </c>
      <c r="C42" s="6">
        <v>3188</v>
      </c>
      <c r="D42" s="7">
        <v>2389</v>
      </c>
      <c r="E42" s="6">
        <v>3271</v>
      </c>
      <c r="F42" s="7">
        <v>2536</v>
      </c>
      <c r="G42" s="8">
        <f t="shared" si="6"/>
        <v>-2.5374503210027544E-2</v>
      </c>
      <c r="H42" s="8">
        <f t="shared" si="7"/>
        <v>-5.7965299684542559E-2</v>
      </c>
      <c r="I42" s="31">
        <v>490251</v>
      </c>
      <c r="J42" s="10">
        <v>146</v>
      </c>
      <c r="K42" s="11">
        <f t="shared" si="8"/>
        <v>29.780663374475527</v>
      </c>
      <c r="L42" s="12">
        <v>854</v>
      </c>
      <c r="M42" s="13">
        <f t="shared" si="9"/>
        <v>174.19648302604176</v>
      </c>
      <c r="N42" s="14">
        <v>139</v>
      </c>
      <c r="O42" s="15">
        <f t="shared" si="10"/>
        <v>28.352823349671905</v>
      </c>
      <c r="P42" s="16">
        <v>210</v>
      </c>
      <c r="Q42" s="17">
        <f t="shared" si="11"/>
        <v>42.835200744108626</v>
      </c>
    </row>
    <row r="43" spans="1:17" hidden="1">
      <c r="A43" s="5" t="s">
        <v>32</v>
      </c>
      <c r="B43" s="5" t="s">
        <v>62</v>
      </c>
      <c r="C43" s="6">
        <v>3183</v>
      </c>
      <c r="D43" s="7">
        <v>878</v>
      </c>
      <c r="E43" s="6">
        <v>3357</v>
      </c>
      <c r="F43" s="7">
        <v>858</v>
      </c>
      <c r="G43" s="8">
        <f t="shared" si="6"/>
        <v>-5.1831992850759567E-2</v>
      </c>
      <c r="H43" s="8">
        <f t="shared" si="7"/>
        <v>2.3310023310023409E-2</v>
      </c>
      <c r="I43" s="9">
        <v>201111</v>
      </c>
      <c r="J43" s="10">
        <v>107</v>
      </c>
      <c r="K43" s="11">
        <f t="shared" si="8"/>
        <v>53.204449284226122</v>
      </c>
      <c r="L43" s="12">
        <v>761</v>
      </c>
      <c r="M43" s="13">
        <f t="shared" si="9"/>
        <v>378.39799911491667</v>
      </c>
      <c r="N43" s="14">
        <v>118</v>
      </c>
      <c r="O43" s="15">
        <f t="shared" si="10"/>
        <v>58.67406556578208</v>
      </c>
      <c r="P43" s="16">
        <v>166</v>
      </c>
      <c r="Q43" s="17">
        <f t="shared" si="11"/>
        <v>82.541482067117158</v>
      </c>
    </row>
    <row r="44" spans="1:17" hidden="1">
      <c r="A44" s="5" t="s">
        <v>32</v>
      </c>
      <c r="B44" s="5" t="s">
        <v>63</v>
      </c>
      <c r="C44" s="6">
        <v>3180</v>
      </c>
      <c r="D44" s="7">
        <v>722</v>
      </c>
      <c r="E44" s="6">
        <v>3310</v>
      </c>
      <c r="F44" s="7">
        <v>831</v>
      </c>
      <c r="G44" s="8">
        <f t="shared" si="6"/>
        <v>-3.92749244712991E-2</v>
      </c>
      <c r="H44" s="8">
        <f t="shared" si="7"/>
        <v>-0.13116726835138393</v>
      </c>
      <c r="I44" s="9">
        <v>178482</v>
      </c>
      <c r="J44" s="10">
        <v>86</v>
      </c>
      <c r="K44" s="11">
        <f t="shared" si="8"/>
        <v>48.184130612610794</v>
      </c>
      <c r="L44" s="12">
        <v>696</v>
      </c>
      <c r="M44" s="13">
        <f t="shared" si="9"/>
        <v>389.95528960903624</v>
      </c>
      <c r="N44" s="14">
        <v>79</v>
      </c>
      <c r="O44" s="15">
        <f t="shared" si="10"/>
        <v>44.262166492979688</v>
      </c>
      <c r="P44" s="16">
        <v>106</v>
      </c>
      <c r="Q44" s="17">
        <f t="shared" si="11"/>
        <v>59.389742382985396</v>
      </c>
    </row>
    <row r="45" spans="1:17" hidden="1">
      <c r="A45" s="5" t="s">
        <v>30</v>
      </c>
      <c r="B45" s="5" t="s">
        <v>64</v>
      </c>
      <c r="C45" s="6">
        <v>3179</v>
      </c>
      <c r="D45" s="7">
        <v>1601</v>
      </c>
      <c r="E45" s="6">
        <v>3169</v>
      </c>
      <c r="F45" s="7">
        <v>1575</v>
      </c>
      <c r="G45" s="8">
        <f t="shared" si="6"/>
        <v>3.1555695803091588E-3</v>
      </c>
      <c r="H45" s="8">
        <f t="shared" si="7"/>
        <v>1.6507936507936583E-2</v>
      </c>
      <c r="I45" s="9">
        <v>287175</v>
      </c>
      <c r="J45" s="10">
        <v>134</v>
      </c>
      <c r="K45" s="11">
        <f t="shared" si="8"/>
        <v>46.661443370766953</v>
      </c>
      <c r="L45" s="12">
        <v>879</v>
      </c>
      <c r="M45" s="13">
        <f t="shared" si="9"/>
        <v>306.0851397231653</v>
      </c>
      <c r="N45" s="14">
        <v>141</v>
      </c>
      <c r="O45" s="15">
        <f t="shared" si="10"/>
        <v>49.098981457299558</v>
      </c>
      <c r="P45" s="16">
        <v>177</v>
      </c>
      <c r="Q45" s="17">
        <f t="shared" si="11"/>
        <v>61.634891616610084</v>
      </c>
    </row>
    <row r="46" spans="1:17" hidden="1">
      <c r="A46" s="5" t="s">
        <v>38</v>
      </c>
      <c r="B46" s="5" t="s">
        <v>65</v>
      </c>
      <c r="C46" s="6">
        <v>3154</v>
      </c>
      <c r="D46" s="7">
        <v>2836</v>
      </c>
      <c r="E46" s="6">
        <v>3300</v>
      </c>
      <c r="F46" s="7">
        <v>2837</v>
      </c>
      <c r="G46" s="8">
        <f t="shared" si="6"/>
        <v>-4.4242424242424194E-2</v>
      </c>
      <c r="H46" s="8">
        <f t="shared" si="7"/>
        <v>-3.5248501938667243E-4</v>
      </c>
      <c r="I46" s="9">
        <v>610537</v>
      </c>
      <c r="J46" s="10">
        <v>231</v>
      </c>
      <c r="K46" s="11">
        <f t="shared" si="8"/>
        <v>37.835544774518169</v>
      </c>
      <c r="L46" s="12">
        <v>1543</v>
      </c>
      <c r="M46" s="13">
        <f t="shared" si="9"/>
        <v>252.72833587481185</v>
      </c>
      <c r="N46" s="14">
        <v>363</v>
      </c>
      <c r="O46" s="15">
        <f t="shared" si="10"/>
        <v>59.455856074242845</v>
      </c>
      <c r="P46" s="16">
        <v>427</v>
      </c>
      <c r="Q46" s="17">
        <f t="shared" si="11"/>
        <v>69.938431249866923</v>
      </c>
    </row>
    <row r="47" spans="1:17" hidden="1">
      <c r="A47" s="5" t="s">
        <v>30</v>
      </c>
      <c r="B47" s="5" t="s">
        <v>66</v>
      </c>
      <c r="C47" s="6">
        <v>3085</v>
      </c>
      <c r="D47" s="7">
        <v>1041</v>
      </c>
      <c r="E47" s="6">
        <v>3179</v>
      </c>
      <c r="F47" s="7">
        <v>1157</v>
      </c>
      <c r="G47" s="8">
        <f t="shared" si="6"/>
        <v>-2.9569046870084881E-2</v>
      </c>
      <c r="H47" s="8">
        <f t="shared" si="7"/>
        <v>-0.10025929127052724</v>
      </c>
      <c r="I47" s="9">
        <v>204836</v>
      </c>
      <c r="J47" s="10">
        <v>90</v>
      </c>
      <c r="K47" s="11">
        <f t="shared" si="8"/>
        <v>43.937589095666773</v>
      </c>
      <c r="L47" s="12">
        <v>741</v>
      </c>
      <c r="M47" s="13">
        <f t="shared" si="9"/>
        <v>361.75281688765648</v>
      </c>
      <c r="N47" s="14">
        <v>78</v>
      </c>
      <c r="O47" s="15">
        <f t="shared" si="10"/>
        <v>38.079243882911207</v>
      </c>
      <c r="P47" s="16">
        <v>106</v>
      </c>
      <c r="Q47" s="17">
        <f t="shared" si="11"/>
        <v>51.748716046007544</v>
      </c>
    </row>
    <row r="48" spans="1:17" hidden="1">
      <c r="A48" s="5" t="s">
        <v>28</v>
      </c>
      <c r="B48" s="5" t="s">
        <v>67</v>
      </c>
      <c r="C48" s="6">
        <v>3080</v>
      </c>
      <c r="D48" s="7">
        <v>1342</v>
      </c>
      <c r="E48" s="6">
        <v>3414</v>
      </c>
      <c r="F48" s="7">
        <v>1432</v>
      </c>
      <c r="G48" s="8">
        <f t="shared" si="6"/>
        <v>-9.7832454598711149E-2</v>
      </c>
      <c r="H48" s="8">
        <f t="shared" si="7"/>
        <v>-6.2849162011173187E-2</v>
      </c>
      <c r="I48" s="9">
        <v>318559</v>
      </c>
      <c r="J48" s="10">
        <v>144</v>
      </c>
      <c r="K48" s="11">
        <f t="shared" si="8"/>
        <v>45.203557268826181</v>
      </c>
      <c r="L48" s="12">
        <v>689</v>
      </c>
      <c r="M48" s="13">
        <f t="shared" si="9"/>
        <v>216.28646498764752</v>
      </c>
      <c r="N48" s="14">
        <v>220</v>
      </c>
      <c r="O48" s="15">
        <f t="shared" si="10"/>
        <v>69.060990271817772</v>
      </c>
      <c r="P48" s="16">
        <v>193</v>
      </c>
      <c r="Q48" s="17">
        <f t="shared" si="11"/>
        <v>60.585323283912871</v>
      </c>
    </row>
    <row r="49" spans="1:17" hidden="1">
      <c r="A49" s="5" t="s">
        <v>68</v>
      </c>
      <c r="B49" s="18" t="s">
        <v>68</v>
      </c>
      <c r="C49" s="19">
        <v>2989</v>
      </c>
      <c r="D49" s="20">
        <v>3904</v>
      </c>
      <c r="E49" s="19">
        <v>3047</v>
      </c>
      <c r="F49" s="20">
        <v>3940</v>
      </c>
      <c r="G49" s="21">
        <f t="shared" si="6"/>
        <v>-1.9035116508040684E-2</v>
      </c>
      <c r="H49" s="21">
        <f t="shared" si="7"/>
        <v>-9.1370558375634126E-3</v>
      </c>
      <c r="I49" s="22">
        <v>616093</v>
      </c>
      <c r="J49" s="23">
        <v>342</v>
      </c>
      <c r="K49" s="24">
        <f t="shared" si="8"/>
        <v>55.511099785259695</v>
      </c>
      <c r="L49" s="25">
        <v>971</v>
      </c>
      <c r="M49" s="26">
        <f t="shared" si="9"/>
        <v>157.60607570610281</v>
      </c>
      <c r="N49" s="27">
        <v>589</v>
      </c>
      <c r="O49" s="28">
        <f t="shared" si="10"/>
        <v>95.602449630169474</v>
      </c>
      <c r="P49" s="29">
        <v>397</v>
      </c>
      <c r="Q49" s="30">
        <f t="shared" si="11"/>
        <v>64.438323434935953</v>
      </c>
    </row>
    <row r="50" spans="1:17" hidden="1">
      <c r="A50" s="5" t="s">
        <v>28</v>
      </c>
      <c r="B50" s="5" t="s">
        <v>69</v>
      </c>
      <c r="C50" s="6">
        <v>2969</v>
      </c>
      <c r="D50" s="7">
        <v>1990</v>
      </c>
      <c r="E50" s="6">
        <v>3038</v>
      </c>
      <c r="F50" s="7">
        <v>2165</v>
      </c>
      <c r="G50" s="8">
        <f t="shared" si="6"/>
        <v>-2.2712310730743868E-2</v>
      </c>
      <c r="H50" s="8">
        <f t="shared" si="7"/>
        <v>-8.0831408775981495E-2</v>
      </c>
      <c r="I50" s="9">
        <v>434002</v>
      </c>
      <c r="J50" s="10">
        <v>199</v>
      </c>
      <c r="K50" s="11">
        <f t="shared" si="8"/>
        <v>45.85232326118313</v>
      </c>
      <c r="L50" s="12">
        <v>895</v>
      </c>
      <c r="M50" s="13">
        <f t="shared" si="9"/>
        <v>206.2202478329593</v>
      </c>
      <c r="N50" s="14">
        <v>173</v>
      </c>
      <c r="O50" s="15">
        <f t="shared" si="10"/>
        <v>39.861567458214473</v>
      </c>
      <c r="P50" s="16">
        <v>241</v>
      </c>
      <c r="Q50" s="17">
        <f t="shared" si="11"/>
        <v>55.529698019824792</v>
      </c>
    </row>
    <row r="51" spans="1:17" hidden="1">
      <c r="A51" s="5" t="s">
        <v>32</v>
      </c>
      <c r="B51" s="5" t="s">
        <v>70</v>
      </c>
      <c r="C51" s="6">
        <v>2838</v>
      </c>
      <c r="D51" s="7">
        <v>799</v>
      </c>
      <c r="E51" s="6">
        <v>3081</v>
      </c>
      <c r="F51" s="7">
        <v>718</v>
      </c>
      <c r="G51" s="8">
        <f t="shared" si="6"/>
        <v>-7.8870496592015615E-2</v>
      </c>
      <c r="H51" s="8">
        <f t="shared" si="7"/>
        <v>0.11281337047353768</v>
      </c>
      <c r="I51" s="9">
        <v>182960</v>
      </c>
      <c r="J51" s="10">
        <v>100</v>
      </c>
      <c r="K51" s="11">
        <f t="shared" si="8"/>
        <v>54.656755574989063</v>
      </c>
      <c r="L51" s="12">
        <v>596</v>
      </c>
      <c r="M51" s="13">
        <f t="shared" si="9"/>
        <v>325.75426322693482</v>
      </c>
      <c r="N51" s="14">
        <v>86</v>
      </c>
      <c r="O51" s="15">
        <f t="shared" si="10"/>
        <v>47.004809794490598</v>
      </c>
      <c r="P51" s="16">
        <v>128</v>
      </c>
      <c r="Q51" s="17">
        <f t="shared" si="11"/>
        <v>69.960647135986008</v>
      </c>
    </row>
    <row r="52" spans="1:17" hidden="1">
      <c r="A52" s="5" t="s">
        <v>36</v>
      </c>
      <c r="B52" s="5" t="s">
        <v>71</v>
      </c>
      <c r="C52" s="6">
        <v>2776</v>
      </c>
      <c r="D52" s="7">
        <v>1052</v>
      </c>
      <c r="E52" s="6">
        <v>2781</v>
      </c>
      <c r="F52" s="7">
        <v>1086</v>
      </c>
      <c r="G52" s="8">
        <f t="shared" si="6"/>
        <v>-1.7979144192736829E-3</v>
      </c>
      <c r="H52" s="8">
        <f t="shared" si="7"/>
        <v>-3.130755064456725E-2</v>
      </c>
      <c r="I52" s="9">
        <v>228550</v>
      </c>
      <c r="J52" s="10">
        <v>101</v>
      </c>
      <c r="K52" s="11">
        <f t="shared" si="8"/>
        <v>44.191642966528107</v>
      </c>
      <c r="L52" s="12">
        <v>394</v>
      </c>
      <c r="M52" s="13">
        <f t="shared" si="9"/>
        <v>172.39116167140671</v>
      </c>
      <c r="N52" s="14">
        <v>128</v>
      </c>
      <c r="O52" s="15">
        <f t="shared" si="10"/>
        <v>56.00525049223365</v>
      </c>
      <c r="P52" s="16">
        <v>103</v>
      </c>
      <c r="Q52" s="17">
        <f t="shared" si="11"/>
        <v>45.066725005469266</v>
      </c>
    </row>
    <row r="53" spans="1:17" hidden="1">
      <c r="A53" s="5" t="s">
        <v>36</v>
      </c>
      <c r="B53" s="5" t="s">
        <v>72</v>
      </c>
      <c r="C53" s="6">
        <v>2738</v>
      </c>
      <c r="D53" s="7">
        <v>624</v>
      </c>
      <c r="E53" s="6">
        <v>2824</v>
      </c>
      <c r="F53" s="7">
        <v>606</v>
      </c>
      <c r="G53" s="8">
        <f t="shared" si="6"/>
        <v>-3.0453257790368227E-2</v>
      </c>
      <c r="H53" s="8">
        <f t="shared" si="7"/>
        <v>2.9702970297029729E-2</v>
      </c>
      <c r="I53" s="9">
        <v>173255</v>
      </c>
      <c r="J53" s="10">
        <v>52</v>
      </c>
      <c r="K53" s="11">
        <f t="shared" si="8"/>
        <v>30.013563822111916</v>
      </c>
      <c r="L53" s="12">
        <v>294</v>
      </c>
      <c r="M53" s="13">
        <f t="shared" si="9"/>
        <v>169.69207237886354</v>
      </c>
      <c r="N53" s="14">
        <v>65</v>
      </c>
      <c r="O53" s="15">
        <f t="shared" si="10"/>
        <v>37.516954777639896</v>
      </c>
      <c r="P53" s="16">
        <v>79</v>
      </c>
      <c r="Q53" s="17">
        <f t="shared" si="11"/>
        <v>45.597529652823873</v>
      </c>
    </row>
    <row r="54" spans="1:17" hidden="1">
      <c r="A54" s="5" t="s">
        <v>36</v>
      </c>
      <c r="B54" s="5" t="s">
        <v>73</v>
      </c>
      <c r="C54" s="6">
        <v>2708</v>
      </c>
      <c r="D54" s="7">
        <v>581</v>
      </c>
      <c r="E54" s="6">
        <v>2814</v>
      </c>
      <c r="F54" s="7">
        <v>615</v>
      </c>
      <c r="G54" s="8">
        <f t="shared" si="6"/>
        <v>-3.7668798862828701E-2</v>
      </c>
      <c r="H54" s="8">
        <f t="shared" si="7"/>
        <v>-5.5284552845528467E-2</v>
      </c>
      <c r="I54" s="9">
        <v>161545</v>
      </c>
      <c r="J54" s="10">
        <v>65</v>
      </c>
      <c r="K54" s="11">
        <f t="shared" si="8"/>
        <v>40.236466619208272</v>
      </c>
      <c r="L54" s="12">
        <v>294</v>
      </c>
      <c r="M54" s="13">
        <f t="shared" si="9"/>
        <v>181.99263363149586</v>
      </c>
      <c r="N54" s="14">
        <v>76</v>
      </c>
      <c r="O54" s="15">
        <f t="shared" si="10"/>
        <v>47.04571481630505</v>
      </c>
      <c r="P54" s="16">
        <v>127</v>
      </c>
      <c r="Q54" s="17">
        <f t="shared" si="11"/>
        <v>78.61586554829924</v>
      </c>
    </row>
    <row r="55" spans="1:17" hidden="1">
      <c r="A55" s="5" t="s">
        <v>30</v>
      </c>
      <c r="B55" s="5" t="s">
        <v>74</v>
      </c>
      <c r="C55" s="6">
        <v>2693</v>
      </c>
      <c r="D55" s="7">
        <v>1144</v>
      </c>
      <c r="E55" s="6">
        <v>2699</v>
      </c>
      <c r="F55" s="7">
        <v>1163</v>
      </c>
      <c r="G55" s="8">
        <f t="shared" si="6"/>
        <v>-2.2230455724342457E-3</v>
      </c>
      <c r="H55" s="8">
        <f t="shared" si="7"/>
        <v>-1.6337059329320724E-2</v>
      </c>
      <c r="I55" s="9">
        <v>210306</v>
      </c>
      <c r="J55" s="10">
        <v>100</v>
      </c>
      <c r="K55" s="11">
        <f t="shared" si="8"/>
        <v>47.54976082470305</v>
      </c>
      <c r="L55" s="12">
        <v>922</v>
      </c>
      <c r="M55" s="13">
        <f t="shared" si="9"/>
        <v>438.40879480376213</v>
      </c>
      <c r="N55" s="14">
        <v>90</v>
      </c>
      <c r="O55" s="15">
        <f t="shared" si="10"/>
        <v>42.79478474223275</v>
      </c>
      <c r="P55" s="16">
        <v>142</v>
      </c>
      <c r="Q55" s="17">
        <f t="shared" si="11"/>
        <v>67.520660371078336</v>
      </c>
    </row>
    <row r="56" spans="1:17" hidden="1">
      <c r="A56" s="5" t="s">
        <v>36</v>
      </c>
      <c r="B56" s="5" t="s">
        <v>75</v>
      </c>
      <c r="C56" s="6">
        <v>2620</v>
      </c>
      <c r="D56" s="7">
        <v>1950</v>
      </c>
      <c r="E56" s="6">
        <v>2694</v>
      </c>
      <c r="F56" s="7">
        <v>1923</v>
      </c>
      <c r="G56" s="8">
        <f t="shared" si="6"/>
        <v>-2.7468448403860424E-2</v>
      </c>
      <c r="H56" s="8">
        <f t="shared" si="7"/>
        <v>1.4040561622464809E-2</v>
      </c>
      <c r="I56" s="9">
        <v>586608</v>
      </c>
      <c r="J56" s="10">
        <v>230</v>
      </c>
      <c r="K56" s="11">
        <f t="shared" si="8"/>
        <v>39.208466301175569</v>
      </c>
      <c r="L56" s="12">
        <v>910</v>
      </c>
      <c r="M56" s="13">
        <f t="shared" si="9"/>
        <v>155.12914927856423</v>
      </c>
      <c r="N56" s="14">
        <v>286</v>
      </c>
      <c r="O56" s="15">
        <f t="shared" si="10"/>
        <v>48.754875487548759</v>
      </c>
      <c r="P56" s="16">
        <v>398</v>
      </c>
      <c r="Q56" s="17">
        <f t="shared" si="11"/>
        <v>67.847693860295124</v>
      </c>
    </row>
    <row r="57" spans="1:17" hidden="1">
      <c r="A57" s="5" t="s">
        <v>68</v>
      </c>
      <c r="B57" s="5" t="s">
        <v>76</v>
      </c>
      <c r="C57" s="6">
        <v>2341</v>
      </c>
      <c r="D57" s="7">
        <v>511</v>
      </c>
      <c r="E57" s="6">
        <v>2442</v>
      </c>
      <c r="F57" s="7">
        <v>474</v>
      </c>
      <c r="G57" s="8">
        <f t="shared" si="6"/>
        <v>-4.1359541359541341E-2</v>
      </c>
      <c r="H57" s="8">
        <f t="shared" si="7"/>
        <v>7.8059071729957852E-2</v>
      </c>
      <c r="I57" s="9">
        <v>242172</v>
      </c>
      <c r="J57" s="10">
        <v>141</v>
      </c>
      <c r="K57" s="11">
        <f t="shared" si="8"/>
        <v>58.223081115901095</v>
      </c>
      <c r="L57" s="12">
        <v>452</v>
      </c>
      <c r="M57" s="13">
        <f t="shared" si="9"/>
        <v>186.64420329352691</v>
      </c>
      <c r="N57" s="14">
        <v>246</v>
      </c>
      <c r="O57" s="15">
        <f t="shared" si="10"/>
        <v>101.58069471284871</v>
      </c>
      <c r="P57" s="16">
        <v>127</v>
      </c>
      <c r="Q57" s="17">
        <f t="shared" si="11"/>
        <v>52.442065969641405</v>
      </c>
    </row>
    <row r="58" spans="1:17" hidden="1">
      <c r="A58" s="5" t="s">
        <v>36</v>
      </c>
      <c r="B58" s="5" t="s">
        <v>77</v>
      </c>
      <c r="C58" s="6">
        <v>2279</v>
      </c>
      <c r="D58" s="7">
        <v>1603</v>
      </c>
      <c r="E58" s="6">
        <v>2320</v>
      </c>
      <c r="F58" s="7">
        <v>1453</v>
      </c>
      <c r="G58" s="8">
        <f t="shared" si="6"/>
        <v>-1.767241379310347E-2</v>
      </c>
      <c r="H58" s="8">
        <f t="shared" si="7"/>
        <v>0.1032346868547831</v>
      </c>
      <c r="I58" s="9">
        <v>503707</v>
      </c>
      <c r="J58" s="10">
        <v>179</v>
      </c>
      <c r="K58" s="11">
        <f t="shared" si="8"/>
        <v>35.536532150635196</v>
      </c>
      <c r="L58" s="12">
        <v>719</v>
      </c>
      <c r="M58" s="13">
        <f t="shared" si="9"/>
        <v>142.74171294026092</v>
      </c>
      <c r="N58" s="14">
        <v>148</v>
      </c>
      <c r="O58" s="15">
        <f t="shared" si="10"/>
        <v>29.382160660860382</v>
      </c>
      <c r="P58" s="16">
        <v>192</v>
      </c>
      <c r="Q58" s="17">
        <f t="shared" si="11"/>
        <v>38.117397614089143</v>
      </c>
    </row>
    <row r="59" spans="1:17" hidden="1">
      <c r="A59" s="5" t="s">
        <v>36</v>
      </c>
      <c r="B59" s="5" t="s">
        <v>78</v>
      </c>
      <c r="C59" s="6">
        <v>2174</v>
      </c>
      <c r="D59" s="7">
        <v>587</v>
      </c>
      <c r="E59" s="6">
        <v>2249</v>
      </c>
      <c r="F59" s="7">
        <v>664</v>
      </c>
      <c r="G59" s="8">
        <f t="shared" si="6"/>
        <v>-3.3348154735437952E-2</v>
      </c>
      <c r="H59" s="8">
        <f t="shared" si="7"/>
        <v>-0.11596385542168675</v>
      </c>
      <c r="I59" s="9">
        <v>211099</v>
      </c>
      <c r="J59" s="10">
        <v>87</v>
      </c>
      <c r="K59" s="11">
        <f t="shared" si="8"/>
        <v>41.212890634252176</v>
      </c>
      <c r="L59" s="12">
        <v>356</v>
      </c>
      <c r="M59" s="13">
        <f t="shared" si="9"/>
        <v>168.64125362981349</v>
      </c>
      <c r="N59" s="14">
        <v>57</v>
      </c>
      <c r="O59" s="15">
        <f t="shared" si="10"/>
        <v>27.001549036234184</v>
      </c>
      <c r="P59" s="16">
        <v>102</v>
      </c>
      <c r="Q59" s="17">
        <f t="shared" si="11"/>
        <v>48.318561433261173</v>
      </c>
    </row>
    <row r="60" spans="1:17" hidden="1">
      <c r="A60" s="5" t="s">
        <v>68</v>
      </c>
      <c r="B60" s="5" t="s">
        <v>79</v>
      </c>
      <c r="C60" s="6">
        <v>2099</v>
      </c>
      <c r="D60" s="7">
        <v>1269</v>
      </c>
      <c r="E60" s="6">
        <v>2137</v>
      </c>
      <c r="F60" s="7">
        <v>1226</v>
      </c>
      <c r="G60" s="8">
        <f t="shared" si="6"/>
        <v>-1.7781937295273775E-2</v>
      </c>
      <c r="H60" s="8">
        <f t="shared" si="7"/>
        <v>3.507340946166404E-2</v>
      </c>
      <c r="I60" s="9">
        <v>260429</v>
      </c>
      <c r="J60" s="10">
        <v>128</v>
      </c>
      <c r="K60" s="11">
        <f t="shared" si="8"/>
        <v>49.149672271521226</v>
      </c>
      <c r="L60" s="12">
        <v>920</v>
      </c>
      <c r="M60" s="13">
        <f t="shared" si="9"/>
        <v>353.26326945155876</v>
      </c>
      <c r="N60" s="14">
        <v>224</v>
      </c>
      <c r="O60" s="15">
        <f t="shared" si="10"/>
        <v>86.011926475162142</v>
      </c>
      <c r="P60" s="16">
        <v>183</v>
      </c>
      <c r="Q60" s="17">
        <f t="shared" si="11"/>
        <v>70.268672075690503</v>
      </c>
    </row>
    <row r="61" spans="1:17" hidden="1">
      <c r="A61" s="5" t="s">
        <v>68</v>
      </c>
      <c r="B61" s="5" t="s">
        <v>80</v>
      </c>
      <c r="C61" s="6">
        <v>1692</v>
      </c>
      <c r="D61" s="7">
        <v>725</v>
      </c>
      <c r="E61" s="6">
        <v>1773</v>
      </c>
      <c r="F61" s="7">
        <v>696</v>
      </c>
      <c r="G61" s="8">
        <f t="shared" si="6"/>
        <v>-4.5685279187817285E-2</v>
      </c>
      <c r="H61" s="8">
        <f t="shared" si="7"/>
        <v>4.1666666666666741E-2</v>
      </c>
      <c r="I61" s="9">
        <v>199824</v>
      </c>
      <c r="J61" s="10">
        <v>105</v>
      </c>
      <c r="K61" s="11">
        <f t="shared" si="8"/>
        <v>52.546240691808798</v>
      </c>
      <c r="L61" s="12">
        <v>711</v>
      </c>
      <c r="M61" s="13">
        <f t="shared" si="9"/>
        <v>355.81311554167667</v>
      </c>
      <c r="N61" s="14">
        <v>87</v>
      </c>
      <c r="O61" s="15">
        <f t="shared" si="10"/>
        <v>43.538313716070142</v>
      </c>
      <c r="P61" s="16">
        <v>123</v>
      </c>
      <c r="Q61" s="17">
        <f t="shared" si="11"/>
        <v>61.554167667547439</v>
      </c>
    </row>
    <row r="62" spans="1:17" hidden="1">
      <c r="A62" s="5" t="s">
        <v>68</v>
      </c>
      <c r="B62" s="5" t="s">
        <v>81</v>
      </c>
      <c r="C62" s="6">
        <v>1495</v>
      </c>
      <c r="D62" s="7">
        <v>800</v>
      </c>
      <c r="E62" s="6">
        <v>1565</v>
      </c>
      <c r="F62" s="7">
        <v>778</v>
      </c>
      <c r="G62" s="8">
        <f t="shared" si="6"/>
        <v>-4.4728434504792358E-2</v>
      </c>
      <c r="H62" s="8">
        <f t="shared" si="7"/>
        <v>2.8277634961439535E-2</v>
      </c>
      <c r="I62" s="9">
        <v>184255</v>
      </c>
      <c r="J62" s="10">
        <v>91</v>
      </c>
      <c r="K62" s="11">
        <f t="shared" si="8"/>
        <v>49.38807630729152</v>
      </c>
      <c r="L62" s="12">
        <v>700</v>
      </c>
      <c r="M62" s="13">
        <f t="shared" si="9"/>
        <v>379.90827928685792</v>
      </c>
      <c r="N62" s="14">
        <v>74</v>
      </c>
      <c r="O62" s="15">
        <f t="shared" si="10"/>
        <v>40.161732381753552</v>
      </c>
      <c r="P62" s="16">
        <v>109</v>
      </c>
      <c r="Q62" s="17">
        <f t="shared" si="11"/>
        <v>59.15714634609644</v>
      </c>
    </row>
    <row r="63" spans="1:17" hidden="1">
      <c r="A63" s="5" t="s">
        <v>68</v>
      </c>
      <c r="B63" s="5" t="s">
        <v>82</v>
      </c>
      <c r="C63" s="6">
        <v>1219</v>
      </c>
      <c r="D63" s="7">
        <v>683</v>
      </c>
      <c r="E63" s="6">
        <v>1265</v>
      </c>
      <c r="F63" s="7">
        <v>601</v>
      </c>
      <c r="G63" s="8">
        <f t="shared" si="6"/>
        <v>-3.6363636363636376E-2</v>
      </c>
      <c r="H63" s="8">
        <f t="shared" si="7"/>
        <v>0.13643926788685534</v>
      </c>
      <c r="I63" s="9">
        <v>177174</v>
      </c>
      <c r="J63" s="10">
        <v>96</v>
      </c>
      <c r="K63" s="11">
        <f t="shared" si="8"/>
        <v>54.184022486369336</v>
      </c>
      <c r="L63" s="12">
        <v>439</v>
      </c>
      <c r="M63" s="13">
        <f t="shared" si="9"/>
        <v>247.77901949495973</v>
      </c>
      <c r="N63" s="14">
        <v>105</v>
      </c>
      <c r="O63" s="15">
        <f t="shared" si="10"/>
        <v>59.263774594466454</v>
      </c>
      <c r="P63" s="16">
        <v>107</v>
      </c>
      <c r="Q63" s="17">
        <f t="shared" si="11"/>
        <v>60.392608396265821</v>
      </c>
    </row>
    <row r="65" spans="1:11">
      <c r="A65" s="44" t="s">
        <v>83</v>
      </c>
    </row>
    <row r="66" spans="1:11">
      <c r="A66" s="32" t="s">
        <v>84</v>
      </c>
    </row>
    <row r="67" spans="1:11">
      <c r="A67" s="33" t="s">
        <v>85</v>
      </c>
    </row>
    <row r="68" spans="1:11">
      <c r="A68" s="34"/>
    </row>
    <row r="69" spans="1:11">
      <c r="A69" s="32" t="s">
        <v>86</v>
      </c>
    </row>
    <row r="70" spans="1:11">
      <c r="A70" s="33" t="s">
        <v>87</v>
      </c>
    </row>
    <row r="71" spans="1:11">
      <c r="A71" s="35"/>
    </row>
    <row r="72" spans="1:11">
      <c r="A72" s="35" t="s">
        <v>88</v>
      </c>
    </row>
    <row r="73" spans="1:11">
      <c r="A73" s="35" t="s">
        <v>89</v>
      </c>
    </row>
    <row r="74" spans="1:11">
      <c r="A74" s="35"/>
    </row>
    <row r="75" spans="1:11">
      <c r="A75" s="44" t="s">
        <v>90</v>
      </c>
    </row>
    <row r="76" spans="1:11">
      <c r="A76" s="32" t="s">
        <v>91</v>
      </c>
      <c r="B76" s="32"/>
      <c r="C76" s="32"/>
      <c r="D76" s="32"/>
      <c r="E76" s="32"/>
      <c r="F76" s="32"/>
      <c r="G76" s="32"/>
      <c r="H76" s="32"/>
      <c r="I76" s="32"/>
      <c r="J76" s="32"/>
      <c r="K76" s="32"/>
    </row>
    <row r="77" spans="1:11">
      <c r="A77" s="32" t="s">
        <v>92</v>
      </c>
    </row>
    <row r="78" spans="1:11">
      <c r="A78" s="32" t="s">
        <v>93</v>
      </c>
    </row>
    <row r="79" spans="1:11">
      <c r="A79" s="32" t="s">
        <v>94</v>
      </c>
    </row>
    <row r="80" spans="1:11">
      <c r="A80" s="32" t="s">
        <v>95</v>
      </c>
    </row>
    <row r="81" spans="1:2">
      <c r="A81" s="32" t="s">
        <v>96</v>
      </c>
    </row>
    <row r="82" spans="1:2">
      <c r="A82" s="32" t="s">
        <v>97</v>
      </c>
      <c r="B82" s="32"/>
    </row>
    <row r="83" spans="1:2">
      <c r="A83" s="32" t="s">
        <v>98</v>
      </c>
    </row>
    <row r="84" spans="1:2">
      <c r="A84" s="32" t="s">
        <v>99</v>
      </c>
    </row>
  </sheetData>
  <autoFilter ref="A3:Q63" xr:uid="{DAD8FDBC-5141-4FCA-B4C1-0F54A4E80981}">
    <filterColumn colId="0">
      <filters>
        <filter val="München"/>
      </filters>
    </filterColumn>
    <sortState xmlns:xlrd2="http://schemas.microsoft.com/office/spreadsheetml/2017/richdata2" ref="A4:Q63">
      <sortCondition descending="1" ref="C3:C63"/>
    </sortState>
  </autoFilter>
  <mergeCells count="6">
    <mergeCell ref="A1:Q1"/>
    <mergeCell ref="C2:H2"/>
    <mergeCell ref="J2:K2"/>
    <mergeCell ref="L2:M2"/>
    <mergeCell ref="N2:O2"/>
    <mergeCell ref="P2:Q2"/>
  </mergeCells>
  <conditionalFormatting sqref="C4:F13">
    <cfRule type="dataBar" priority="24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{94C50BF4-BA18-4011-87C1-D6A4BA7FCED4}</x14:id>
        </ext>
      </extLst>
    </cfRule>
  </conditionalFormatting>
  <conditionalFormatting sqref="C14:F22">
    <cfRule type="dataBar" priority="2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{960C8676-4C92-40D5-B2BC-BB662BA57A59}</x14:id>
        </ext>
      </extLst>
    </cfRule>
  </conditionalFormatting>
  <conditionalFormatting sqref="C23:F30">
    <cfRule type="dataBar" priority="20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{1481F4C8-7BFB-4419-B424-A504308F268C}</x14:id>
        </ext>
      </extLst>
    </cfRule>
  </conditionalFormatting>
  <conditionalFormatting sqref="C31:F31 C33:F37">
    <cfRule type="dataBar" priority="16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{04A7CCB2-2B07-4AB1-AB78-C42ACD05B5B6}</x14:id>
        </ext>
      </extLst>
    </cfRule>
  </conditionalFormatting>
  <conditionalFormatting sqref="C32:F32">
    <cfRule type="dataBar" priority="17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{32DCA53B-4282-495E-9ACB-86F88A365926}</x14:id>
        </ext>
      </extLst>
    </cfRule>
  </conditionalFormatting>
  <conditionalFormatting sqref="C38:F43">
    <cfRule type="dataBar" priority="14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{E3177A17-8ED1-4ED1-9E74-F60091003EC9}</x14:id>
        </ext>
      </extLst>
    </cfRule>
  </conditionalFormatting>
  <conditionalFormatting sqref="C44:F50">
    <cfRule type="dataBar" priority="1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{5E87FBE7-7680-4945-90C1-88A84D837605}</x14:id>
        </ext>
      </extLst>
    </cfRule>
  </conditionalFormatting>
  <conditionalFormatting sqref="C51:F58">
    <cfRule type="dataBar" priority="1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{E67381AF-0D43-4C28-B05E-3A939AFF0AC9}</x14:id>
        </ext>
      </extLst>
    </cfRule>
  </conditionalFormatting>
  <conditionalFormatting sqref="C59:F63">
    <cfRule type="dataBar" priority="8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{CFEB6550-51D6-4A19-8C0C-07CE614431A2}</x14:id>
        </ext>
      </extLst>
    </cfRule>
  </conditionalFormatting>
  <conditionalFormatting sqref="G4:G63">
    <cfRule type="colorScale" priority="1">
      <colorScale>
        <cfvo type="min"/>
        <cfvo type="num" val="0"/>
        <cfvo type="max"/>
        <color rgb="FFF8696B"/>
        <color rgb="FFFFEB84"/>
        <color theme="9" tint="0.79998168889431442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14:G22">
    <cfRule type="colorScale" priority="22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G23:G30">
    <cfRule type="colorScale" priority="21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G32">
    <cfRule type="colorScale" priority="19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G33:G37 G31">
    <cfRule type="colorScale" priority="18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G38:G43">
    <cfRule type="colorScale" priority="15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G44:G50">
    <cfRule type="colorScale" priority="13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G51:G58">
    <cfRule type="colorScale" priority="10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G59:G63">
    <cfRule type="colorScale" priority="9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G4:H4 G5:G13 H5:H63">
    <cfRule type="colorScale" priority="25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H4:H63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:K6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{B7C20060-E559-4D0C-9E5F-47D5E4C15A11}</x14:id>
        </ext>
      </extLst>
    </cfRule>
  </conditionalFormatting>
  <conditionalFormatting sqref="M4:M6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{D4770C0B-2707-4523-8726-226C7A4D7A9F}</x14:id>
        </ext>
      </extLst>
    </cfRule>
  </conditionalFormatting>
  <conditionalFormatting sqref="O4:O63">
    <cfRule type="dataBar" priority="2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{92E6424F-61A3-4457-85C4-FC6B6517811C}</x14:id>
        </ext>
      </extLst>
    </cfRule>
  </conditionalFormatting>
  <conditionalFormatting sqref="Q4:Q63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{E996CAF9-6B85-4A2D-A6D1-C82F57BA6D1F}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C50BF4-BA18-4011-87C1-D6A4BA7FC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C4:F13</xm:sqref>
        </x14:conditionalFormatting>
        <x14:conditionalFormatting xmlns:xm="http://schemas.microsoft.com/office/excel/2006/main">
          <x14:cfRule type="dataBar" id="{960C8676-4C92-40D5-B2BC-BB662BA57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C14:F22</xm:sqref>
        </x14:conditionalFormatting>
        <x14:conditionalFormatting xmlns:xm="http://schemas.microsoft.com/office/excel/2006/main">
          <x14:cfRule type="dataBar" id="{1481F4C8-7BFB-4419-B424-A504308F2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C23:F30</xm:sqref>
        </x14:conditionalFormatting>
        <x14:conditionalFormatting xmlns:xm="http://schemas.microsoft.com/office/excel/2006/main">
          <x14:cfRule type="dataBar" id="{04A7CCB2-2B07-4AB1-AB78-C42ACD05B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C31:F31 C33:F37</xm:sqref>
        </x14:conditionalFormatting>
        <x14:conditionalFormatting xmlns:xm="http://schemas.microsoft.com/office/excel/2006/main">
          <x14:cfRule type="dataBar" id="{32DCA53B-4282-495E-9ACB-86F88A3659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C32:F32</xm:sqref>
        </x14:conditionalFormatting>
        <x14:conditionalFormatting xmlns:xm="http://schemas.microsoft.com/office/excel/2006/main">
          <x14:cfRule type="dataBar" id="{E3177A17-8ED1-4ED1-9E74-F60091003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C38:F43</xm:sqref>
        </x14:conditionalFormatting>
        <x14:conditionalFormatting xmlns:xm="http://schemas.microsoft.com/office/excel/2006/main">
          <x14:cfRule type="dataBar" id="{5E87FBE7-7680-4945-90C1-88A84D837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C44:F50</xm:sqref>
        </x14:conditionalFormatting>
        <x14:conditionalFormatting xmlns:xm="http://schemas.microsoft.com/office/excel/2006/main">
          <x14:cfRule type="dataBar" id="{E67381AF-0D43-4C28-B05E-3A939AFF0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C51:F58</xm:sqref>
        </x14:conditionalFormatting>
        <x14:conditionalFormatting xmlns:xm="http://schemas.microsoft.com/office/excel/2006/main">
          <x14:cfRule type="dataBar" id="{CFEB6550-51D6-4A19-8C0C-07CE61443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C59:F63</xm:sqref>
        </x14:conditionalFormatting>
        <x14:conditionalFormatting xmlns:xm="http://schemas.microsoft.com/office/excel/2006/main">
          <x14:cfRule type="dataBar" id="{B7C20060-E559-4D0C-9E5F-47D5E4C15A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K4:K63</xm:sqref>
        </x14:conditionalFormatting>
        <x14:conditionalFormatting xmlns:xm="http://schemas.microsoft.com/office/excel/2006/main">
          <x14:cfRule type="dataBar" id="{D4770C0B-2707-4523-8726-226C7A4D7A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M4:M63</xm:sqref>
        </x14:conditionalFormatting>
        <x14:conditionalFormatting xmlns:xm="http://schemas.microsoft.com/office/excel/2006/main">
          <x14:cfRule type="dataBar" id="{92E6424F-61A3-4457-85C4-FC6B65178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O4:O63</xm:sqref>
        </x14:conditionalFormatting>
        <x14:conditionalFormatting xmlns:xm="http://schemas.microsoft.com/office/excel/2006/main">
          <x14:cfRule type="dataBar" id="{E996CAF9-6B85-4A2D-A6D1-C82F57BA6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Q4:Q63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2660-B9B6-48E7-8E5C-54B106C5F3B7}">
  <dimension ref="A1:Q33"/>
  <sheetViews>
    <sheetView topLeftCell="A2" zoomScale="181" workbookViewId="0">
      <selection activeCell="B5" sqref="B5:B12"/>
    </sheetView>
  </sheetViews>
  <sheetFormatPr defaultColWidth="11.42578125" defaultRowHeight="15"/>
  <cols>
    <col min="2" max="2" width="17.28515625" customWidth="1"/>
  </cols>
  <sheetData>
    <row r="1" spans="1:17" ht="36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ht="18.75" customHeight="1">
      <c r="A2" s="43"/>
      <c r="B2" s="43"/>
      <c r="C2" s="47" t="s">
        <v>1</v>
      </c>
      <c r="D2" s="48"/>
      <c r="E2" s="48"/>
      <c r="F2" s="48"/>
      <c r="G2" s="48"/>
      <c r="H2" s="49"/>
      <c r="I2" s="41" t="s">
        <v>2</v>
      </c>
      <c r="J2" s="47" t="s">
        <v>3</v>
      </c>
      <c r="K2" s="50"/>
      <c r="L2" s="47" t="s">
        <v>4</v>
      </c>
      <c r="M2" s="50"/>
      <c r="N2" s="47" t="s">
        <v>5</v>
      </c>
      <c r="O2" s="50"/>
      <c r="P2" s="47" t="s">
        <v>6</v>
      </c>
      <c r="Q2" s="50"/>
    </row>
    <row r="3" spans="1:17" ht="84">
      <c r="A3" s="1" t="s">
        <v>7</v>
      </c>
      <c r="B3" s="1" t="s">
        <v>8</v>
      </c>
      <c r="C3" s="2" t="s">
        <v>9</v>
      </c>
      <c r="D3" s="3" t="s">
        <v>10</v>
      </c>
      <c r="E3" s="2" t="s">
        <v>11</v>
      </c>
      <c r="F3" s="3" t="s">
        <v>12</v>
      </c>
      <c r="G3" s="2" t="s">
        <v>13</v>
      </c>
      <c r="H3" s="2" t="s">
        <v>14</v>
      </c>
      <c r="I3" s="4" t="s">
        <v>15</v>
      </c>
      <c r="J3" s="37" t="s">
        <v>16</v>
      </c>
      <c r="K3" s="37" t="s">
        <v>17</v>
      </c>
      <c r="L3" s="38" t="s">
        <v>18</v>
      </c>
      <c r="M3" s="38" t="s">
        <v>19</v>
      </c>
      <c r="N3" s="39" t="s">
        <v>20</v>
      </c>
      <c r="O3" s="39" t="s">
        <v>21</v>
      </c>
      <c r="P3" s="40" t="s">
        <v>22</v>
      </c>
      <c r="Q3" s="40" t="s">
        <v>23</v>
      </c>
    </row>
    <row r="4" spans="1:17">
      <c r="A4" s="5" t="s">
        <v>36</v>
      </c>
      <c r="B4" s="18" t="s">
        <v>36</v>
      </c>
      <c r="C4" s="19">
        <v>4738</v>
      </c>
      <c r="D4" s="20">
        <v>3410</v>
      </c>
      <c r="E4" s="19">
        <v>4985</v>
      </c>
      <c r="F4" s="20">
        <v>3326</v>
      </c>
      <c r="G4" s="21">
        <f t="shared" ref="G4:G12" si="0">(C4/E4)-1</f>
        <v>-4.9548645937813496E-2</v>
      </c>
      <c r="H4" s="21">
        <f t="shared" ref="H4:H12" si="1">(D4/F4)-1</f>
        <v>2.525556223692127E-2</v>
      </c>
      <c r="I4" s="22">
        <v>631217</v>
      </c>
      <c r="J4" s="23">
        <v>274</v>
      </c>
      <c r="K4" s="24">
        <f t="shared" ref="K4:K12" si="2">(J4/I4)*100000</f>
        <v>43.40820985493103</v>
      </c>
      <c r="L4" s="25">
        <v>869</v>
      </c>
      <c r="M4" s="26">
        <f t="shared" ref="M4:M12" si="3">(L4/I4)*100000</f>
        <v>137.67056337202578</v>
      </c>
      <c r="N4" s="27">
        <v>254</v>
      </c>
      <c r="O4" s="28">
        <f t="shared" ref="O4:O12" si="4">(N4/I4)*100000</f>
        <v>40.239727383768184</v>
      </c>
      <c r="P4" s="29">
        <v>381</v>
      </c>
      <c r="Q4" s="30">
        <f t="shared" ref="Q4:Q12" si="5">(P4/I4)*100000</f>
        <v>60.359591075652268</v>
      </c>
    </row>
    <row r="5" spans="1:17">
      <c r="A5" s="5" t="s">
        <v>36</v>
      </c>
      <c r="B5" s="5" t="s">
        <v>73</v>
      </c>
      <c r="C5" s="6">
        <v>2708</v>
      </c>
      <c r="D5" s="7">
        <v>581</v>
      </c>
      <c r="E5" s="6">
        <v>2814</v>
      </c>
      <c r="F5" s="7">
        <v>615</v>
      </c>
      <c r="G5" s="8">
        <f t="shared" si="0"/>
        <v>-3.7668798862828701E-2</v>
      </c>
      <c r="H5" s="8">
        <f t="shared" si="1"/>
        <v>-5.5284552845528467E-2</v>
      </c>
      <c r="I5" s="9">
        <v>161545</v>
      </c>
      <c r="J5" s="10">
        <v>65</v>
      </c>
      <c r="K5" s="11">
        <f t="shared" si="2"/>
        <v>40.236466619208272</v>
      </c>
      <c r="L5" s="12">
        <v>294</v>
      </c>
      <c r="M5" s="13">
        <f t="shared" si="3"/>
        <v>181.99263363149586</v>
      </c>
      <c r="N5" s="14">
        <v>76</v>
      </c>
      <c r="O5" s="15">
        <f t="shared" si="4"/>
        <v>47.04571481630505</v>
      </c>
      <c r="P5" s="16">
        <v>127</v>
      </c>
      <c r="Q5" s="17">
        <f t="shared" si="5"/>
        <v>78.61586554829924</v>
      </c>
    </row>
    <row r="6" spans="1:17">
      <c r="A6" s="5" t="s">
        <v>36</v>
      </c>
      <c r="B6" s="5" t="s">
        <v>78</v>
      </c>
      <c r="C6" s="6">
        <v>2174</v>
      </c>
      <c r="D6" s="7">
        <v>587</v>
      </c>
      <c r="E6" s="6">
        <v>2249</v>
      </c>
      <c r="F6" s="7">
        <v>664</v>
      </c>
      <c r="G6" s="8">
        <f t="shared" si="0"/>
        <v>-3.3348154735437952E-2</v>
      </c>
      <c r="H6" s="8">
        <f t="shared" si="1"/>
        <v>-0.11596385542168675</v>
      </c>
      <c r="I6" s="9">
        <v>211099</v>
      </c>
      <c r="J6" s="10">
        <v>87</v>
      </c>
      <c r="K6" s="11">
        <f t="shared" si="2"/>
        <v>41.212890634252176</v>
      </c>
      <c r="L6" s="12">
        <v>356</v>
      </c>
      <c r="M6" s="13">
        <f t="shared" si="3"/>
        <v>168.64125362981349</v>
      </c>
      <c r="N6" s="14">
        <v>57</v>
      </c>
      <c r="O6" s="15">
        <f t="shared" si="4"/>
        <v>27.001549036234184</v>
      </c>
      <c r="P6" s="16">
        <v>102</v>
      </c>
      <c r="Q6" s="17">
        <f t="shared" si="5"/>
        <v>48.318561433261173</v>
      </c>
    </row>
    <row r="7" spans="1:17">
      <c r="A7" s="5" t="s">
        <v>36</v>
      </c>
      <c r="B7" s="5" t="s">
        <v>57</v>
      </c>
      <c r="C7" s="6">
        <v>3284</v>
      </c>
      <c r="D7" s="7">
        <v>2185</v>
      </c>
      <c r="E7" s="6">
        <v>3395</v>
      </c>
      <c r="F7" s="7">
        <v>2269</v>
      </c>
      <c r="G7" s="8">
        <f t="shared" si="0"/>
        <v>-3.2695139911634752E-2</v>
      </c>
      <c r="H7" s="8">
        <f t="shared" si="1"/>
        <v>-3.7020713970912333E-2</v>
      </c>
      <c r="I7" s="9">
        <v>458722</v>
      </c>
      <c r="J7" s="10">
        <v>159</v>
      </c>
      <c r="K7" s="11">
        <f t="shared" si="2"/>
        <v>34.66151612523489</v>
      </c>
      <c r="L7" s="12">
        <v>813</v>
      </c>
      <c r="M7" s="13">
        <f t="shared" si="3"/>
        <v>177.23152584789918</v>
      </c>
      <c r="N7" s="14">
        <v>205</v>
      </c>
      <c r="O7" s="15">
        <f t="shared" si="4"/>
        <v>44.689376136309136</v>
      </c>
      <c r="P7" s="16">
        <v>285</v>
      </c>
      <c r="Q7" s="17">
        <f t="shared" si="5"/>
        <v>62.12913267730783</v>
      </c>
    </row>
    <row r="8" spans="1:17">
      <c r="A8" s="5" t="s">
        <v>36</v>
      </c>
      <c r="B8" s="5" t="s">
        <v>72</v>
      </c>
      <c r="C8" s="6">
        <v>2738</v>
      </c>
      <c r="D8" s="7">
        <v>624</v>
      </c>
      <c r="E8" s="6">
        <v>2824</v>
      </c>
      <c r="F8" s="7">
        <v>606</v>
      </c>
      <c r="G8" s="8">
        <f t="shared" si="0"/>
        <v>-3.0453257790368227E-2</v>
      </c>
      <c r="H8" s="8">
        <f t="shared" si="1"/>
        <v>2.9702970297029729E-2</v>
      </c>
      <c r="I8" s="9">
        <v>173255</v>
      </c>
      <c r="J8" s="10">
        <v>52</v>
      </c>
      <c r="K8" s="11">
        <f t="shared" si="2"/>
        <v>30.013563822111916</v>
      </c>
      <c r="L8" s="12">
        <v>294</v>
      </c>
      <c r="M8" s="13">
        <f t="shared" si="3"/>
        <v>169.69207237886354</v>
      </c>
      <c r="N8" s="14">
        <v>65</v>
      </c>
      <c r="O8" s="15">
        <f t="shared" si="4"/>
        <v>37.516954777639896</v>
      </c>
      <c r="P8" s="16">
        <v>79</v>
      </c>
      <c r="Q8" s="17">
        <f t="shared" si="5"/>
        <v>45.597529652823873</v>
      </c>
    </row>
    <row r="9" spans="1:17">
      <c r="A9" s="5" t="s">
        <v>36</v>
      </c>
      <c r="B9" s="5" t="s">
        <v>75</v>
      </c>
      <c r="C9" s="6">
        <v>2620</v>
      </c>
      <c r="D9" s="7">
        <v>1950</v>
      </c>
      <c r="E9" s="6">
        <v>2694</v>
      </c>
      <c r="F9" s="7">
        <v>1923</v>
      </c>
      <c r="G9" s="8">
        <f t="shared" si="0"/>
        <v>-2.7468448403860424E-2</v>
      </c>
      <c r="H9" s="8">
        <f t="shared" si="1"/>
        <v>1.4040561622464809E-2</v>
      </c>
      <c r="I9" s="9">
        <v>586608</v>
      </c>
      <c r="J9" s="10">
        <v>230</v>
      </c>
      <c r="K9" s="11">
        <f t="shared" si="2"/>
        <v>39.208466301175569</v>
      </c>
      <c r="L9" s="12">
        <v>910</v>
      </c>
      <c r="M9" s="13">
        <f t="shared" si="3"/>
        <v>155.12914927856423</v>
      </c>
      <c r="N9" s="14">
        <v>286</v>
      </c>
      <c r="O9" s="15">
        <f t="shared" si="4"/>
        <v>48.754875487548759</v>
      </c>
      <c r="P9" s="16">
        <v>398</v>
      </c>
      <c r="Q9" s="17">
        <f t="shared" si="5"/>
        <v>67.847693860295124</v>
      </c>
    </row>
    <row r="10" spans="1:17">
      <c r="A10" s="5" t="s">
        <v>36</v>
      </c>
      <c r="B10" s="5" t="s">
        <v>61</v>
      </c>
      <c r="C10" s="6">
        <v>3188</v>
      </c>
      <c r="D10" s="7">
        <v>2389</v>
      </c>
      <c r="E10" s="6">
        <v>3271</v>
      </c>
      <c r="F10" s="7">
        <v>2536</v>
      </c>
      <c r="G10" s="8">
        <f t="shared" si="0"/>
        <v>-2.5374503210027544E-2</v>
      </c>
      <c r="H10" s="8">
        <f t="shared" si="1"/>
        <v>-5.7965299684542559E-2</v>
      </c>
      <c r="I10" s="9">
        <v>490251</v>
      </c>
      <c r="J10" s="10">
        <v>146</v>
      </c>
      <c r="K10" s="11">
        <f t="shared" si="2"/>
        <v>29.780663374475527</v>
      </c>
      <c r="L10" s="12">
        <v>854</v>
      </c>
      <c r="M10" s="13">
        <f t="shared" si="3"/>
        <v>174.19648302604176</v>
      </c>
      <c r="N10" s="14">
        <v>139</v>
      </c>
      <c r="O10" s="15">
        <f t="shared" si="4"/>
        <v>28.352823349671905</v>
      </c>
      <c r="P10" s="16">
        <v>210</v>
      </c>
      <c r="Q10" s="17">
        <f t="shared" si="5"/>
        <v>42.835200744108626</v>
      </c>
    </row>
    <row r="11" spans="1:17">
      <c r="A11" s="5" t="s">
        <v>36</v>
      </c>
      <c r="B11" s="5" t="s">
        <v>77</v>
      </c>
      <c r="C11" s="6">
        <v>2279</v>
      </c>
      <c r="D11" s="7">
        <v>1603</v>
      </c>
      <c r="E11" s="6">
        <v>2320</v>
      </c>
      <c r="F11" s="7">
        <v>1453</v>
      </c>
      <c r="G11" s="8">
        <f t="shared" si="0"/>
        <v>-1.767241379310347E-2</v>
      </c>
      <c r="H11" s="8">
        <f t="shared" si="1"/>
        <v>0.1032346868547831</v>
      </c>
      <c r="I11" s="9">
        <v>503707</v>
      </c>
      <c r="J11" s="10">
        <v>179</v>
      </c>
      <c r="K11" s="11">
        <f t="shared" si="2"/>
        <v>35.536532150635196</v>
      </c>
      <c r="L11" s="12">
        <v>719</v>
      </c>
      <c r="M11" s="13">
        <f t="shared" si="3"/>
        <v>142.74171294026092</v>
      </c>
      <c r="N11" s="14">
        <v>148</v>
      </c>
      <c r="O11" s="15">
        <f t="shared" si="4"/>
        <v>29.382160660860382</v>
      </c>
      <c r="P11" s="16">
        <v>192</v>
      </c>
      <c r="Q11" s="17">
        <f t="shared" si="5"/>
        <v>38.117397614089143</v>
      </c>
    </row>
    <row r="12" spans="1:17">
      <c r="A12" s="5" t="s">
        <v>36</v>
      </c>
      <c r="B12" s="5" t="s">
        <v>71</v>
      </c>
      <c r="C12" s="6">
        <v>2776</v>
      </c>
      <c r="D12" s="7">
        <v>1052</v>
      </c>
      <c r="E12" s="6">
        <v>2781</v>
      </c>
      <c r="F12" s="7">
        <v>1086</v>
      </c>
      <c r="G12" s="8">
        <f t="shared" si="0"/>
        <v>-1.7979144192736829E-3</v>
      </c>
      <c r="H12" s="8">
        <f t="shared" si="1"/>
        <v>-3.130755064456725E-2</v>
      </c>
      <c r="I12" s="9">
        <v>228550</v>
      </c>
      <c r="J12" s="10">
        <v>101</v>
      </c>
      <c r="K12" s="11">
        <f t="shared" si="2"/>
        <v>44.191642966528107</v>
      </c>
      <c r="L12" s="12">
        <v>394</v>
      </c>
      <c r="M12" s="13">
        <f t="shared" si="3"/>
        <v>172.39116167140671</v>
      </c>
      <c r="N12" s="14">
        <v>128</v>
      </c>
      <c r="O12" s="15">
        <f t="shared" si="4"/>
        <v>56.00525049223365</v>
      </c>
      <c r="P12" s="16">
        <v>103</v>
      </c>
      <c r="Q12" s="17">
        <f t="shared" si="5"/>
        <v>45.066725005469266</v>
      </c>
    </row>
    <row r="14" spans="1:17">
      <c r="A14" s="44" t="s">
        <v>83</v>
      </c>
    </row>
    <row r="15" spans="1:17">
      <c r="A15" s="32" t="s">
        <v>84</v>
      </c>
    </row>
    <row r="16" spans="1:17">
      <c r="A16" s="33" t="s">
        <v>85</v>
      </c>
    </row>
    <row r="17" spans="1:1">
      <c r="A17" s="34"/>
    </row>
    <row r="18" spans="1:1">
      <c r="A18" s="32" t="s">
        <v>86</v>
      </c>
    </row>
    <row r="19" spans="1:1">
      <c r="A19" s="33" t="s">
        <v>87</v>
      </c>
    </row>
    <row r="20" spans="1:1">
      <c r="A20" s="35"/>
    </row>
    <row r="21" spans="1:1">
      <c r="A21" s="35" t="s">
        <v>88</v>
      </c>
    </row>
    <row r="22" spans="1:1">
      <c r="A22" s="35" t="s">
        <v>89</v>
      </c>
    </row>
    <row r="23" spans="1:1">
      <c r="A23" s="35"/>
    </row>
    <row r="24" spans="1:1">
      <c r="A24" s="44" t="s">
        <v>90</v>
      </c>
    </row>
    <row r="25" spans="1:1">
      <c r="A25" s="32" t="s">
        <v>91</v>
      </c>
    </row>
    <row r="26" spans="1:1">
      <c r="A26" s="32" t="s">
        <v>92</v>
      </c>
    </row>
    <row r="27" spans="1:1">
      <c r="A27" s="32" t="s">
        <v>93</v>
      </c>
    </row>
    <row r="28" spans="1:1">
      <c r="A28" s="32" t="s">
        <v>94</v>
      </c>
    </row>
    <row r="29" spans="1:1">
      <c r="A29" s="32" t="s">
        <v>95</v>
      </c>
    </row>
    <row r="30" spans="1:1">
      <c r="A30" s="32" t="s">
        <v>96</v>
      </c>
    </row>
    <row r="31" spans="1:1">
      <c r="A31" s="32" t="s">
        <v>97</v>
      </c>
    </row>
    <row r="32" spans="1:1">
      <c r="A32" s="32" t="s">
        <v>98</v>
      </c>
    </row>
    <row r="33" spans="1:1">
      <c r="A33" s="32" t="s">
        <v>99</v>
      </c>
    </row>
  </sheetData>
  <autoFilter ref="A3:Q3" xr:uid="{9B07502A-98D8-4FD4-A0C3-237B8E270CB0}"/>
  <mergeCells count="6">
    <mergeCell ref="A1:Q1"/>
    <mergeCell ref="C2:H2"/>
    <mergeCell ref="J2:K2"/>
    <mergeCell ref="L2:M2"/>
    <mergeCell ref="N2:O2"/>
    <mergeCell ref="P2:Q2"/>
  </mergeCells>
  <conditionalFormatting sqref="C4:F12">
    <cfRule type="dataBar" priority="9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{ACDD6757-1D55-4B4D-A405-D441FCA234C8}</x14:id>
        </ext>
      </extLst>
    </cfRule>
  </conditionalFormatting>
  <conditionalFormatting sqref="G4:G12">
    <cfRule type="colorScale" priority="1">
      <colorScale>
        <cfvo type="min"/>
        <cfvo type="num" val="0"/>
        <cfvo type="max"/>
        <color rgb="FFF8696B"/>
        <color rgb="FFFFEB84"/>
        <color theme="9" tint="0.79998168889431442"/>
      </colorScale>
    </cfRule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H4:H12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0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K4:K12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{5907D944-1CC1-43F9-9A9D-BB1951334FDE}</x14:id>
        </ext>
      </extLst>
    </cfRule>
  </conditionalFormatting>
  <conditionalFormatting sqref="M4:M12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{96C024C8-95BF-4E65-A0AD-EDA26263A7E5}</x14:id>
        </ext>
      </extLst>
    </cfRule>
  </conditionalFormatting>
  <conditionalFormatting sqref="O4:O12">
    <cfRule type="dataBar" priority="11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{0784DA56-7151-4CC1-BCF1-2E80CAAFC6CB}</x14:id>
        </ext>
      </extLst>
    </cfRule>
  </conditionalFormatting>
  <conditionalFormatting sqref="Q4:Q12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{C65E9BEE-4C2C-4C31-9EF7-BDCA86FD1AF7}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DD6757-1D55-4B4D-A405-D441FCA23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C4:F12</xm:sqref>
        </x14:conditionalFormatting>
        <x14:conditionalFormatting xmlns:xm="http://schemas.microsoft.com/office/excel/2006/main">
          <x14:cfRule type="dataBar" id="{5907D944-1CC1-43F9-9A9D-BB1951334F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K4:K12</xm:sqref>
        </x14:conditionalFormatting>
        <x14:conditionalFormatting xmlns:xm="http://schemas.microsoft.com/office/excel/2006/main">
          <x14:cfRule type="dataBar" id="{96C024C8-95BF-4E65-A0AD-EDA26263A7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M4:M12</xm:sqref>
        </x14:conditionalFormatting>
        <x14:conditionalFormatting xmlns:xm="http://schemas.microsoft.com/office/excel/2006/main">
          <x14:cfRule type="dataBar" id="{0784DA56-7151-4CC1-BCF1-2E80CAAF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O4:O12</xm:sqref>
        </x14:conditionalFormatting>
        <x14:conditionalFormatting xmlns:xm="http://schemas.microsoft.com/office/excel/2006/main">
          <x14:cfRule type="dataBar" id="{C65E9BEE-4C2C-4C31-9EF7-BDCA86FD1A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502A-98D8-4FD4-A0C3-237B8E270CB0}">
  <dimension ref="A1:Q34"/>
  <sheetViews>
    <sheetView workbookViewId="0">
      <selection activeCell="A2" sqref="A2:XFD2"/>
    </sheetView>
  </sheetViews>
  <sheetFormatPr defaultColWidth="11.42578125" defaultRowHeight="15"/>
  <cols>
    <col min="2" max="2" width="17.28515625" customWidth="1"/>
  </cols>
  <sheetData>
    <row r="1" spans="1:17" ht="36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ht="18.75" customHeight="1">
      <c r="A2" s="43"/>
      <c r="B2" s="43"/>
      <c r="C2" s="47" t="s">
        <v>1</v>
      </c>
      <c r="D2" s="48"/>
      <c r="E2" s="48"/>
      <c r="F2" s="48"/>
      <c r="G2" s="48"/>
      <c r="H2" s="49"/>
      <c r="I2" s="41" t="s">
        <v>2</v>
      </c>
      <c r="J2" s="47" t="s">
        <v>3</v>
      </c>
      <c r="K2" s="50"/>
      <c r="L2" s="47" t="s">
        <v>4</v>
      </c>
      <c r="M2" s="50"/>
      <c r="N2" s="47" t="s">
        <v>5</v>
      </c>
      <c r="O2" s="50"/>
      <c r="P2" s="47" t="s">
        <v>6</v>
      </c>
      <c r="Q2" s="50"/>
    </row>
    <row r="3" spans="1:17" ht="84">
      <c r="A3" s="1" t="s">
        <v>7</v>
      </c>
      <c r="B3" s="1" t="s">
        <v>8</v>
      </c>
      <c r="C3" s="2" t="s">
        <v>9</v>
      </c>
      <c r="D3" s="3" t="s">
        <v>10</v>
      </c>
      <c r="E3" s="2" t="s">
        <v>11</v>
      </c>
      <c r="F3" s="3" t="s">
        <v>12</v>
      </c>
      <c r="G3" s="2" t="s">
        <v>13</v>
      </c>
      <c r="H3" s="2" t="s">
        <v>14</v>
      </c>
      <c r="I3" s="4" t="s">
        <v>15</v>
      </c>
      <c r="J3" s="37" t="s">
        <v>16</v>
      </c>
      <c r="K3" s="37" t="s">
        <v>17</v>
      </c>
      <c r="L3" s="38" t="s">
        <v>18</v>
      </c>
      <c r="M3" s="38" t="s">
        <v>19</v>
      </c>
      <c r="N3" s="39" t="s">
        <v>20</v>
      </c>
      <c r="O3" s="39" t="s">
        <v>21</v>
      </c>
      <c r="P3" s="40" t="s">
        <v>22</v>
      </c>
      <c r="Q3" s="40" t="s">
        <v>23</v>
      </c>
    </row>
    <row r="4" spans="1:17">
      <c r="A4" s="5" t="s">
        <v>32</v>
      </c>
      <c r="B4" s="18" t="s">
        <v>32</v>
      </c>
      <c r="C4" s="19">
        <v>5480</v>
      </c>
      <c r="D4" s="20">
        <v>18404</v>
      </c>
      <c r="E4" s="19">
        <v>5593</v>
      </c>
      <c r="F4" s="20">
        <v>18270</v>
      </c>
      <c r="G4" s="21">
        <f t="shared" ref="G4:G13" si="0">(C4/E4)-1</f>
        <v>-2.0203826211335651E-2</v>
      </c>
      <c r="H4" s="21">
        <f t="shared" ref="H4:H13" si="1">(D4/F4)-1</f>
        <v>7.3344280240832394E-3</v>
      </c>
      <c r="I4" s="22">
        <v>3782202</v>
      </c>
      <c r="J4" s="23">
        <v>2248</v>
      </c>
      <c r="K4" s="24">
        <f t="shared" ref="K4:K13" si="2">(J4/I4)*100000</f>
        <v>59.436275481848938</v>
      </c>
      <c r="L4" s="25">
        <v>3315</v>
      </c>
      <c r="M4" s="26">
        <f t="shared" ref="M4:M13" si="3">(L4/I4)*100000</f>
        <v>87.647354636267437</v>
      </c>
      <c r="N4" s="27">
        <v>2160</v>
      </c>
      <c r="O4" s="28">
        <f t="shared" ref="O4:O13" si="4">(N4/I4)*100000</f>
        <v>57.109588541278335</v>
      </c>
      <c r="P4" s="29">
        <v>2197</v>
      </c>
      <c r="Q4" s="30">
        <f t="shared" ref="Q4:Q13" si="5">(P4/I4)*100000</f>
        <v>58.087854641290974</v>
      </c>
    </row>
    <row r="5" spans="1:17">
      <c r="A5" s="5" t="s">
        <v>32</v>
      </c>
      <c r="B5" s="5" t="s">
        <v>34</v>
      </c>
      <c r="C5" s="6">
        <v>4942</v>
      </c>
      <c r="D5" s="7">
        <v>723</v>
      </c>
      <c r="E5" s="6">
        <v>5282</v>
      </c>
      <c r="F5" s="7">
        <v>693</v>
      </c>
      <c r="G5" s="8">
        <f t="shared" si="0"/>
        <v>-6.4369556985990117E-2</v>
      </c>
      <c r="H5" s="8">
        <f t="shared" si="1"/>
        <v>4.3290043290043378E-2</v>
      </c>
      <c r="I5" s="9">
        <v>187119</v>
      </c>
      <c r="J5" s="10">
        <v>97</v>
      </c>
      <c r="K5" s="11">
        <f t="shared" si="2"/>
        <v>51.838669509777198</v>
      </c>
      <c r="L5" s="12">
        <v>375</v>
      </c>
      <c r="M5" s="13">
        <f t="shared" si="3"/>
        <v>200.40722748625208</v>
      </c>
      <c r="N5" s="14">
        <v>250</v>
      </c>
      <c r="O5" s="15">
        <f t="shared" si="4"/>
        <v>133.60481832416804</v>
      </c>
      <c r="P5" s="16">
        <v>147</v>
      </c>
      <c r="Q5" s="17">
        <f t="shared" si="5"/>
        <v>78.559633174610809</v>
      </c>
    </row>
    <row r="6" spans="1:17">
      <c r="A6" s="5" t="s">
        <v>32</v>
      </c>
      <c r="B6" s="5" t="s">
        <v>45</v>
      </c>
      <c r="C6" s="6">
        <v>3779</v>
      </c>
      <c r="D6" s="7">
        <v>1134</v>
      </c>
      <c r="E6" s="6">
        <v>4014</v>
      </c>
      <c r="F6" s="7">
        <v>1026</v>
      </c>
      <c r="G6" s="8">
        <f t="shared" si="0"/>
        <v>-5.8545092177379132E-2</v>
      </c>
      <c r="H6" s="8">
        <f t="shared" si="1"/>
        <v>0.10526315789473695</v>
      </c>
      <c r="I6" s="9">
        <v>223531</v>
      </c>
      <c r="J6" s="10">
        <v>99</v>
      </c>
      <c r="K6" s="11">
        <f t="shared" si="2"/>
        <v>44.289158998080801</v>
      </c>
      <c r="L6" s="12">
        <v>708</v>
      </c>
      <c r="M6" s="13">
        <f t="shared" si="3"/>
        <v>316.7345916226385</v>
      </c>
      <c r="N6" s="14">
        <v>89</v>
      </c>
      <c r="O6" s="15">
        <f t="shared" si="4"/>
        <v>39.815506574032241</v>
      </c>
      <c r="P6" s="16">
        <v>137</v>
      </c>
      <c r="Q6" s="17">
        <f t="shared" si="5"/>
        <v>61.289038209465346</v>
      </c>
    </row>
    <row r="7" spans="1:17">
      <c r="A7" s="5" t="s">
        <v>32</v>
      </c>
      <c r="B7" s="5" t="s">
        <v>47</v>
      </c>
      <c r="C7" s="6">
        <v>3700</v>
      </c>
      <c r="D7" s="7">
        <v>876</v>
      </c>
      <c r="E7" s="6">
        <v>3948</v>
      </c>
      <c r="F7" s="7">
        <v>906</v>
      </c>
      <c r="G7" s="8">
        <f t="shared" si="0"/>
        <v>-6.2816616008105397E-2</v>
      </c>
      <c r="H7" s="8">
        <f t="shared" si="1"/>
        <v>-3.3112582781456901E-2</v>
      </c>
      <c r="I7" s="9">
        <v>170556</v>
      </c>
      <c r="J7" s="10">
        <v>85</v>
      </c>
      <c r="K7" s="11">
        <f t="shared" si="2"/>
        <v>49.837003682075093</v>
      </c>
      <c r="L7" s="12">
        <v>578</v>
      </c>
      <c r="M7" s="13">
        <f t="shared" si="3"/>
        <v>338.89162503811065</v>
      </c>
      <c r="N7" s="14">
        <v>118</v>
      </c>
      <c r="O7" s="15">
        <f t="shared" si="4"/>
        <v>69.185487464527782</v>
      </c>
      <c r="P7" s="16">
        <v>116</v>
      </c>
      <c r="Q7" s="17">
        <f t="shared" si="5"/>
        <v>68.012852083773069</v>
      </c>
    </row>
    <row r="8" spans="1:17">
      <c r="A8" s="5" t="s">
        <v>32</v>
      </c>
      <c r="B8" s="5" t="s">
        <v>49</v>
      </c>
      <c r="C8" s="6">
        <v>3609</v>
      </c>
      <c r="D8" s="7">
        <v>1084</v>
      </c>
      <c r="E8" s="6">
        <v>3733</v>
      </c>
      <c r="F8" s="7">
        <v>1144</v>
      </c>
      <c r="G8" s="8">
        <f t="shared" si="0"/>
        <v>-3.3217251540316073E-2</v>
      </c>
      <c r="H8" s="8">
        <f t="shared" si="1"/>
        <v>-5.2447552447552392E-2</v>
      </c>
      <c r="I8" s="9">
        <v>218855</v>
      </c>
      <c r="J8" s="10">
        <v>115</v>
      </c>
      <c r="K8" s="11">
        <f t="shared" si="2"/>
        <v>52.54620639236024</v>
      </c>
      <c r="L8" s="12">
        <v>597</v>
      </c>
      <c r="M8" s="13">
        <f t="shared" si="3"/>
        <v>272.78334970642663</v>
      </c>
      <c r="N8" s="14">
        <v>96</v>
      </c>
      <c r="O8" s="15">
        <f t="shared" si="4"/>
        <v>43.864659249274631</v>
      </c>
      <c r="P8" s="16">
        <v>148</v>
      </c>
      <c r="Q8" s="17">
        <f t="shared" si="5"/>
        <v>67.624683009298394</v>
      </c>
    </row>
    <row r="9" spans="1:17">
      <c r="A9" s="5" t="s">
        <v>32</v>
      </c>
      <c r="B9" s="5" t="s">
        <v>53</v>
      </c>
      <c r="C9" s="6">
        <v>3545</v>
      </c>
      <c r="D9" s="7">
        <v>773</v>
      </c>
      <c r="E9" s="6">
        <v>3737</v>
      </c>
      <c r="F9" s="7">
        <v>842</v>
      </c>
      <c r="G9" s="8">
        <f t="shared" si="0"/>
        <v>-5.1378110784051412E-2</v>
      </c>
      <c r="H9" s="8">
        <f t="shared" si="1"/>
        <v>-8.1947743467933543E-2</v>
      </c>
      <c r="I9" s="9">
        <v>180242</v>
      </c>
      <c r="J9" s="10">
        <v>85</v>
      </c>
      <c r="K9" s="11">
        <f t="shared" si="2"/>
        <v>47.15881980892356</v>
      </c>
      <c r="L9" s="12">
        <v>593</v>
      </c>
      <c r="M9" s="13">
        <f t="shared" si="3"/>
        <v>329.0021193728432</v>
      </c>
      <c r="N9" s="14">
        <v>83</v>
      </c>
      <c r="O9" s="15">
        <f t="shared" si="4"/>
        <v>46.049200519301827</v>
      </c>
      <c r="P9" s="16">
        <v>97</v>
      </c>
      <c r="Q9" s="17">
        <f t="shared" si="5"/>
        <v>53.816535546653938</v>
      </c>
    </row>
    <row r="10" spans="1:17">
      <c r="A10" s="5" t="s">
        <v>32</v>
      </c>
      <c r="B10" s="5" t="s">
        <v>55</v>
      </c>
      <c r="C10" s="6">
        <v>3415</v>
      </c>
      <c r="D10" s="7">
        <v>793</v>
      </c>
      <c r="E10" s="6">
        <v>3403</v>
      </c>
      <c r="F10" s="7">
        <v>802</v>
      </c>
      <c r="G10" s="8">
        <f t="shared" si="0"/>
        <v>3.5263003232441914E-3</v>
      </c>
      <c r="H10" s="8">
        <f t="shared" si="1"/>
        <v>-1.122194513715713E-2</v>
      </c>
      <c r="I10" s="9">
        <v>193050</v>
      </c>
      <c r="J10" s="10">
        <v>89</v>
      </c>
      <c r="K10" s="11">
        <f t="shared" si="2"/>
        <v>46.102046102046103</v>
      </c>
      <c r="L10" s="12">
        <v>484</v>
      </c>
      <c r="M10" s="13">
        <f t="shared" si="3"/>
        <v>250.71225071225072</v>
      </c>
      <c r="N10" s="14">
        <v>83</v>
      </c>
      <c r="O10" s="15">
        <f t="shared" si="4"/>
        <v>42.994042994042999</v>
      </c>
      <c r="P10" s="16">
        <v>120</v>
      </c>
      <c r="Q10" s="17">
        <f t="shared" si="5"/>
        <v>62.160062160062161</v>
      </c>
    </row>
    <row r="11" spans="1:17">
      <c r="A11" s="5" t="s">
        <v>32</v>
      </c>
      <c r="B11" s="5" t="s">
        <v>62</v>
      </c>
      <c r="C11" s="6">
        <v>3183</v>
      </c>
      <c r="D11" s="7">
        <v>878</v>
      </c>
      <c r="E11" s="6">
        <v>3357</v>
      </c>
      <c r="F11" s="7">
        <v>858</v>
      </c>
      <c r="G11" s="8">
        <f t="shared" si="0"/>
        <v>-5.1831992850759567E-2</v>
      </c>
      <c r="H11" s="8">
        <f t="shared" si="1"/>
        <v>2.3310023310023409E-2</v>
      </c>
      <c r="I11" s="9">
        <v>201111</v>
      </c>
      <c r="J11" s="10">
        <v>107</v>
      </c>
      <c r="K11" s="11">
        <f t="shared" si="2"/>
        <v>53.204449284226122</v>
      </c>
      <c r="L11" s="12">
        <v>761</v>
      </c>
      <c r="M11" s="13">
        <f t="shared" si="3"/>
        <v>378.39799911491667</v>
      </c>
      <c r="N11" s="14">
        <v>118</v>
      </c>
      <c r="O11" s="15">
        <f t="shared" si="4"/>
        <v>58.67406556578208</v>
      </c>
      <c r="P11" s="16">
        <v>166</v>
      </c>
      <c r="Q11" s="17">
        <f t="shared" si="5"/>
        <v>82.541482067117158</v>
      </c>
    </row>
    <row r="12" spans="1:17">
      <c r="A12" s="5" t="s">
        <v>32</v>
      </c>
      <c r="B12" s="5" t="s">
        <v>63</v>
      </c>
      <c r="C12" s="6">
        <v>3180</v>
      </c>
      <c r="D12" s="7">
        <v>722</v>
      </c>
      <c r="E12" s="6">
        <v>3310</v>
      </c>
      <c r="F12" s="7">
        <v>831</v>
      </c>
      <c r="G12" s="8">
        <f t="shared" si="0"/>
        <v>-3.92749244712991E-2</v>
      </c>
      <c r="H12" s="8">
        <f t="shared" si="1"/>
        <v>-0.13116726835138393</v>
      </c>
      <c r="I12" s="9">
        <v>178482</v>
      </c>
      <c r="J12" s="10">
        <v>86</v>
      </c>
      <c r="K12" s="11">
        <f t="shared" si="2"/>
        <v>48.184130612610794</v>
      </c>
      <c r="L12" s="12">
        <v>696</v>
      </c>
      <c r="M12" s="13">
        <f t="shared" si="3"/>
        <v>389.95528960903624</v>
      </c>
      <c r="N12" s="14">
        <v>79</v>
      </c>
      <c r="O12" s="15">
        <f t="shared" si="4"/>
        <v>44.262166492979688</v>
      </c>
      <c r="P12" s="16">
        <v>106</v>
      </c>
      <c r="Q12" s="17">
        <f t="shared" si="5"/>
        <v>59.389742382985396</v>
      </c>
    </row>
    <row r="13" spans="1:17">
      <c r="A13" s="5" t="s">
        <v>32</v>
      </c>
      <c r="B13" s="5" t="s">
        <v>70</v>
      </c>
      <c r="C13" s="6">
        <v>2838</v>
      </c>
      <c r="D13" s="7">
        <v>799</v>
      </c>
      <c r="E13" s="6">
        <v>3081</v>
      </c>
      <c r="F13" s="7">
        <v>718</v>
      </c>
      <c r="G13" s="8">
        <f t="shared" si="0"/>
        <v>-7.8870496592015615E-2</v>
      </c>
      <c r="H13" s="8">
        <f t="shared" si="1"/>
        <v>0.11281337047353768</v>
      </c>
      <c r="I13" s="9">
        <v>182960</v>
      </c>
      <c r="J13" s="10">
        <v>100</v>
      </c>
      <c r="K13" s="11">
        <f t="shared" si="2"/>
        <v>54.656755574989063</v>
      </c>
      <c r="L13" s="12">
        <v>596</v>
      </c>
      <c r="M13" s="13">
        <f t="shared" si="3"/>
        <v>325.75426322693482</v>
      </c>
      <c r="N13" s="14">
        <v>86</v>
      </c>
      <c r="O13" s="15">
        <f t="shared" si="4"/>
        <v>47.004809794490598</v>
      </c>
      <c r="P13" s="16">
        <v>128</v>
      </c>
      <c r="Q13" s="17">
        <f t="shared" si="5"/>
        <v>69.960647135986008</v>
      </c>
    </row>
    <row r="15" spans="1:17">
      <c r="A15" s="44" t="s">
        <v>83</v>
      </c>
    </row>
    <row r="16" spans="1:17">
      <c r="A16" s="32" t="s">
        <v>84</v>
      </c>
    </row>
    <row r="17" spans="1:1">
      <c r="A17" s="33" t="s">
        <v>85</v>
      </c>
    </row>
    <row r="18" spans="1:1">
      <c r="A18" s="34"/>
    </row>
    <row r="19" spans="1:1">
      <c r="A19" s="32" t="s">
        <v>86</v>
      </c>
    </row>
    <row r="20" spans="1:1">
      <c r="A20" s="33" t="s">
        <v>87</v>
      </c>
    </row>
    <row r="21" spans="1:1">
      <c r="A21" s="35"/>
    </row>
    <row r="22" spans="1:1">
      <c r="A22" s="35" t="s">
        <v>88</v>
      </c>
    </row>
    <row r="23" spans="1:1">
      <c r="A23" s="35" t="s">
        <v>89</v>
      </c>
    </row>
    <row r="24" spans="1:1">
      <c r="A24" s="35"/>
    </row>
    <row r="25" spans="1:1">
      <c r="A25" s="44" t="s">
        <v>90</v>
      </c>
    </row>
    <row r="26" spans="1:1">
      <c r="A26" s="32" t="s">
        <v>91</v>
      </c>
    </row>
    <row r="27" spans="1:1">
      <c r="A27" s="32" t="s">
        <v>92</v>
      </c>
    </row>
    <row r="28" spans="1:1">
      <c r="A28" s="32" t="s">
        <v>93</v>
      </c>
    </row>
    <row r="29" spans="1:1">
      <c r="A29" s="32" t="s">
        <v>94</v>
      </c>
    </row>
    <row r="30" spans="1:1">
      <c r="A30" s="32" t="s">
        <v>95</v>
      </c>
    </row>
    <row r="31" spans="1:1">
      <c r="A31" s="32" t="s">
        <v>96</v>
      </c>
    </row>
    <row r="32" spans="1:1">
      <c r="A32" s="32" t="s">
        <v>97</v>
      </c>
    </row>
    <row r="33" spans="1:1">
      <c r="A33" s="32" t="s">
        <v>98</v>
      </c>
    </row>
    <row r="34" spans="1:1">
      <c r="A34" s="32" t="s">
        <v>99</v>
      </c>
    </row>
  </sheetData>
  <autoFilter ref="A3:Q3" xr:uid="{9B07502A-98D8-4FD4-A0C3-237B8E270CB0}">
    <sortState xmlns:xlrd2="http://schemas.microsoft.com/office/spreadsheetml/2017/richdata2" ref="A4:Q13">
      <sortCondition descending="1" ref="C3"/>
    </sortState>
  </autoFilter>
  <mergeCells count="6">
    <mergeCell ref="A1:Q1"/>
    <mergeCell ref="C2:H2"/>
    <mergeCell ref="J2:K2"/>
    <mergeCell ref="L2:M2"/>
    <mergeCell ref="N2:O2"/>
    <mergeCell ref="P2:Q2"/>
  </mergeCells>
  <conditionalFormatting sqref="C4:F13">
    <cfRule type="dataBar" priority="8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{5970E39E-BA11-4FC2-B934-1DE2AD0E7B2B}</x14:id>
        </ext>
      </extLst>
    </cfRule>
  </conditionalFormatting>
  <conditionalFormatting sqref="G4:G13">
    <cfRule type="colorScale" priority="1">
      <colorScale>
        <cfvo type="min"/>
        <cfvo type="num" val="0"/>
        <cfvo type="max"/>
        <color rgb="FFF8696B"/>
        <color rgb="FFFFEB84"/>
        <color theme="9" tint="0.79998168889431442"/>
      </colorScale>
    </cfRule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H13">
    <cfRule type="colorScale" priority="9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H4:H13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:K1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{0BBBDAE4-3FA1-4A67-9C4B-CA1792311CE3}</x14:id>
        </ext>
      </extLst>
    </cfRule>
  </conditionalFormatting>
  <conditionalFormatting sqref="M4:M1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{8EB71538-B70C-4F42-BCE0-66CD1AC1A982}</x14:id>
        </ext>
      </extLst>
    </cfRule>
  </conditionalFormatting>
  <conditionalFormatting sqref="O4:O13">
    <cfRule type="dataBar" priority="10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{F36A2FCC-D3BD-4C55-A61C-84468E4055E8}</x14:id>
        </ext>
      </extLst>
    </cfRule>
  </conditionalFormatting>
  <conditionalFormatting sqref="Q4:Q13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{4C836CFA-2FA2-43DD-B7F1-6B5976AC8EEF}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70E39E-BA11-4FC2-B934-1DE2AD0E7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C4:F13</xm:sqref>
        </x14:conditionalFormatting>
        <x14:conditionalFormatting xmlns:xm="http://schemas.microsoft.com/office/excel/2006/main">
          <x14:cfRule type="dataBar" id="{0BBBDAE4-3FA1-4A67-9C4B-CA1792311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K4:K13</xm:sqref>
        </x14:conditionalFormatting>
        <x14:conditionalFormatting xmlns:xm="http://schemas.microsoft.com/office/excel/2006/main">
          <x14:cfRule type="dataBar" id="{8EB71538-B70C-4F42-BCE0-66CD1AC1A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M4:M13</xm:sqref>
        </x14:conditionalFormatting>
        <x14:conditionalFormatting xmlns:xm="http://schemas.microsoft.com/office/excel/2006/main">
          <x14:cfRule type="dataBar" id="{F36A2FCC-D3BD-4C55-A61C-84468E405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O4:O13</xm:sqref>
        </x14:conditionalFormatting>
        <x14:conditionalFormatting xmlns:xm="http://schemas.microsoft.com/office/excel/2006/main">
          <x14:cfRule type="dataBar" id="{4C836CFA-2FA2-43DD-B7F1-6B5976AC8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0EA4F-B0EB-4276-B765-E2F1463A6F36}">
  <dimension ref="A1:Q32"/>
  <sheetViews>
    <sheetView workbookViewId="0">
      <selection activeCell="A2" sqref="A2:XFD2"/>
    </sheetView>
  </sheetViews>
  <sheetFormatPr defaultColWidth="11.42578125" defaultRowHeight="15"/>
  <cols>
    <col min="2" max="2" width="17.85546875" customWidth="1"/>
  </cols>
  <sheetData>
    <row r="1" spans="1:17" ht="36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ht="18.75" customHeight="1">
      <c r="A2" s="43"/>
      <c r="B2" s="43"/>
      <c r="C2" s="47" t="s">
        <v>1</v>
      </c>
      <c r="D2" s="48"/>
      <c r="E2" s="48"/>
      <c r="F2" s="48"/>
      <c r="G2" s="48"/>
      <c r="H2" s="49"/>
      <c r="I2" s="41" t="s">
        <v>2</v>
      </c>
      <c r="J2" s="47" t="s">
        <v>3</v>
      </c>
      <c r="K2" s="50"/>
      <c r="L2" s="47" t="s">
        <v>4</v>
      </c>
      <c r="M2" s="50"/>
      <c r="N2" s="47" t="s">
        <v>5</v>
      </c>
      <c r="O2" s="50"/>
      <c r="P2" s="47" t="s">
        <v>6</v>
      </c>
      <c r="Q2" s="50"/>
    </row>
    <row r="3" spans="1:17" ht="84">
      <c r="A3" s="1" t="s">
        <v>7</v>
      </c>
      <c r="B3" s="1" t="s">
        <v>8</v>
      </c>
      <c r="C3" s="2" t="s">
        <v>9</v>
      </c>
      <c r="D3" s="3" t="s">
        <v>10</v>
      </c>
      <c r="E3" s="2" t="s">
        <v>11</v>
      </c>
      <c r="F3" s="3" t="s">
        <v>12</v>
      </c>
      <c r="G3" s="2" t="s">
        <v>13</v>
      </c>
      <c r="H3" s="2" t="s">
        <v>14</v>
      </c>
      <c r="I3" s="4" t="s">
        <v>15</v>
      </c>
      <c r="J3" s="37" t="s">
        <v>16</v>
      </c>
      <c r="K3" s="37" t="s">
        <v>17</v>
      </c>
      <c r="L3" s="38" t="s">
        <v>18</v>
      </c>
      <c r="M3" s="38" t="s">
        <v>19</v>
      </c>
      <c r="N3" s="39" t="s">
        <v>20</v>
      </c>
      <c r="O3" s="39" t="s">
        <v>21</v>
      </c>
      <c r="P3" s="40" t="s">
        <v>22</v>
      </c>
      <c r="Q3" s="40" t="s">
        <v>23</v>
      </c>
    </row>
    <row r="4" spans="1:17">
      <c r="A4" s="5" t="s">
        <v>28</v>
      </c>
      <c r="B4" s="18" t="s">
        <v>28</v>
      </c>
      <c r="C4" s="19">
        <v>5797</v>
      </c>
      <c r="D4" s="20">
        <v>3048</v>
      </c>
      <c r="E4" s="19">
        <v>5914</v>
      </c>
      <c r="F4" s="20">
        <v>3497</v>
      </c>
      <c r="G4" s="21">
        <f t="shared" ref="G4:H11" si="0">(C4/E4)-1</f>
        <v>-1.9783564423402122E-2</v>
      </c>
      <c r="H4" s="21">
        <f t="shared" si="0"/>
        <v>-0.12839576780097228</v>
      </c>
      <c r="I4" s="22">
        <v>775790</v>
      </c>
      <c r="J4" s="23">
        <v>395</v>
      </c>
      <c r="K4" s="24">
        <f t="shared" ref="K4:K11" si="1">(J4/I4)*100000</f>
        <v>50.91584062697379</v>
      </c>
      <c r="L4" s="25">
        <v>1076</v>
      </c>
      <c r="M4" s="26">
        <f t="shared" ref="M4:M11" si="2">(L4/I4)*100000</f>
        <v>138.69732788512357</v>
      </c>
      <c r="N4" s="27">
        <v>341</v>
      </c>
      <c r="O4" s="28">
        <f t="shared" ref="O4:O11" si="3">(N4/I4)*100000</f>
        <v>43.95519406024826</v>
      </c>
      <c r="P4" s="29">
        <v>596</v>
      </c>
      <c r="Q4" s="30">
        <f t="shared" ref="Q4:Q11" si="4">(P4/I4)*100000</f>
        <v>76.824913958674372</v>
      </c>
    </row>
    <row r="5" spans="1:17">
      <c r="A5" s="5" t="s">
        <v>28</v>
      </c>
      <c r="B5" s="5" t="s">
        <v>39</v>
      </c>
      <c r="C5" s="6">
        <v>4278</v>
      </c>
      <c r="D5" s="7">
        <v>1494</v>
      </c>
      <c r="E5" s="6">
        <v>4498</v>
      </c>
      <c r="F5" s="7">
        <v>1628</v>
      </c>
      <c r="G5" s="8">
        <f t="shared" si="0"/>
        <v>-4.891062694530901E-2</v>
      </c>
      <c r="H5" s="8">
        <f t="shared" si="0"/>
        <v>-8.2309582309582296E-2</v>
      </c>
      <c r="I5" s="9">
        <v>241449</v>
      </c>
      <c r="J5" s="10">
        <v>115</v>
      </c>
      <c r="K5" s="11">
        <f t="shared" si="1"/>
        <v>47.629105939556595</v>
      </c>
      <c r="L5" s="12">
        <v>596</v>
      </c>
      <c r="M5" s="13">
        <f t="shared" si="2"/>
        <v>246.84301860848461</v>
      </c>
      <c r="N5" s="14">
        <v>109</v>
      </c>
      <c r="O5" s="15">
        <f t="shared" si="3"/>
        <v>45.144109107927555</v>
      </c>
      <c r="P5" s="16">
        <v>161</v>
      </c>
      <c r="Q5" s="17">
        <f t="shared" si="4"/>
        <v>66.680748315379233</v>
      </c>
    </row>
    <row r="6" spans="1:17">
      <c r="A6" s="5" t="s">
        <v>28</v>
      </c>
      <c r="B6" s="5" t="s">
        <v>40</v>
      </c>
      <c r="C6" s="6">
        <v>4176</v>
      </c>
      <c r="D6" s="7">
        <v>1462</v>
      </c>
      <c r="E6" s="6">
        <v>4405</v>
      </c>
      <c r="F6" s="7">
        <v>1547</v>
      </c>
      <c r="G6" s="8">
        <f t="shared" si="0"/>
        <v>-5.1986379114642434E-2</v>
      </c>
      <c r="H6" s="8">
        <f t="shared" si="0"/>
        <v>-5.4945054945054972E-2</v>
      </c>
      <c r="I6" s="9">
        <v>243307</v>
      </c>
      <c r="J6" s="10">
        <v>112</v>
      </c>
      <c r="K6" s="11">
        <f t="shared" si="1"/>
        <v>46.032378846477904</v>
      </c>
      <c r="L6" s="12">
        <v>455</v>
      </c>
      <c r="M6" s="13">
        <f t="shared" si="2"/>
        <v>187.00653906381649</v>
      </c>
      <c r="N6" s="14">
        <v>126</v>
      </c>
      <c r="O6" s="15">
        <f t="shared" si="3"/>
        <v>51.786426202287643</v>
      </c>
      <c r="P6" s="16">
        <v>167</v>
      </c>
      <c r="Q6" s="17">
        <f t="shared" si="4"/>
        <v>68.637564887159016</v>
      </c>
    </row>
    <row r="7" spans="1:17">
      <c r="A7" s="5" t="s">
        <v>28</v>
      </c>
      <c r="B7" s="5" t="s">
        <v>44</v>
      </c>
      <c r="C7" s="6">
        <v>3794</v>
      </c>
      <c r="D7" s="7">
        <v>569</v>
      </c>
      <c r="E7" s="6">
        <v>3879</v>
      </c>
      <c r="F7" s="7">
        <v>636</v>
      </c>
      <c r="G7" s="8">
        <f t="shared" si="0"/>
        <v>-2.1912864140242294E-2</v>
      </c>
      <c r="H7" s="8">
        <f t="shared" si="0"/>
        <v>-0.10534591194968557</v>
      </c>
      <c r="I7" s="31">
        <v>135490</v>
      </c>
      <c r="J7" s="10">
        <v>78</v>
      </c>
      <c r="K7" s="11">
        <f t="shared" si="1"/>
        <v>57.568824267473616</v>
      </c>
      <c r="L7" s="12">
        <v>143</v>
      </c>
      <c r="M7" s="13">
        <f t="shared" si="2"/>
        <v>105.54284449036828</v>
      </c>
      <c r="N7" s="14">
        <v>45</v>
      </c>
      <c r="O7" s="15">
        <f t="shared" si="3"/>
        <v>33.212783231234781</v>
      </c>
      <c r="P7" s="16">
        <v>72</v>
      </c>
      <c r="Q7" s="17">
        <f t="shared" si="4"/>
        <v>53.140453169975643</v>
      </c>
    </row>
    <row r="8" spans="1:17">
      <c r="A8" s="5" t="s">
        <v>28</v>
      </c>
      <c r="B8" s="5" t="s">
        <v>51</v>
      </c>
      <c r="C8" s="6">
        <v>3578</v>
      </c>
      <c r="D8" s="7">
        <v>1216</v>
      </c>
      <c r="E8" s="6">
        <v>3700</v>
      </c>
      <c r="F8" s="7">
        <v>1244</v>
      </c>
      <c r="G8" s="8">
        <f t="shared" si="0"/>
        <v>-3.2972972972972969E-2</v>
      </c>
      <c r="H8" s="8">
        <f t="shared" si="0"/>
        <v>-2.2508038585209E-2</v>
      </c>
      <c r="I8" s="9">
        <v>281712</v>
      </c>
      <c r="J8" s="10">
        <v>91</v>
      </c>
      <c r="K8" s="11">
        <f t="shared" si="1"/>
        <v>32.302493326517862</v>
      </c>
      <c r="L8" s="12">
        <v>394</v>
      </c>
      <c r="M8" s="13">
        <f t="shared" si="2"/>
        <v>139.85914693019819</v>
      </c>
      <c r="N8" s="14">
        <v>66</v>
      </c>
      <c r="O8" s="15">
        <f t="shared" si="3"/>
        <v>23.428181973078889</v>
      </c>
      <c r="P8" s="16">
        <v>152</v>
      </c>
      <c r="Q8" s="17">
        <f t="shared" si="4"/>
        <v>53.955813028908963</v>
      </c>
    </row>
    <row r="9" spans="1:17">
      <c r="A9" s="5" t="s">
        <v>28</v>
      </c>
      <c r="B9" s="5" t="s">
        <v>52</v>
      </c>
      <c r="C9" s="6">
        <v>3556</v>
      </c>
      <c r="D9" s="7">
        <v>1894</v>
      </c>
      <c r="E9" s="6">
        <v>3655</v>
      </c>
      <c r="F9" s="7">
        <v>2150</v>
      </c>
      <c r="G9" s="8">
        <f t="shared" si="0"/>
        <v>-2.7086183310533474E-2</v>
      </c>
      <c r="H9" s="8">
        <f t="shared" si="0"/>
        <v>-0.11906976744186049</v>
      </c>
      <c r="I9" s="31">
        <v>364457</v>
      </c>
      <c r="J9" s="10">
        <v>155</v>
      </c>
      <c r="K9" s="11">
        <f t="shared" si="1"/>
        <v>42.529022628183846</v>
      </c>
      <c r="L9" s="12">
        <v>544</v>
      </c>
      <c r="M9" s="13">
        <f t="shared" si="2"/>
        <v>149.26315038536782</v>
      </c>
      <c r="N9" s="14">
        <v>180</v>
      </c>
      <c r="O9" s="15">
        <f t="shared" si="3"/>
        <v>49.388542406923179</v>
      </c>
      <c r="P9" s="16">
        <v>227</v>
      </c>
      <c r="Q9" s="17">
        <f t="shared" si="4"/>
        <v>62.28443959095312</v>
      </c>
    </row>
    <row r="10" spans="1:17">
      <c r="A10" s="5" t="s">
        <v>28</v>
      </c>
      <c r="B10" s="5" t="s">
        <v>67</v>
      </c>
      <c r="C10" s="6">
        <v>3080</v>
      </c>
      <c r="D10" s="7">
        <v>1342</v>
      </c>
      <c r="E10" s="6">
        <v>3414</v>
      </c>
      <c r="F10" s="7">
        <v>1432</v>
      </c>
      <c r="G10" s="8">
        <f t="shared" si="0"/>
        <v>-9.7832454598711149E-2</v>
      </c>
      <c r="H10" s="8">
        <f t="shared" si="0"/>
        <v>-6.2849162011173187E-2</v>
      </c>
      <c r="I10" s="9">
        <v>318559</v>
      </c>
      <c r="J10" s="10">
        <v>144</v>
      </c>
      <c r="K10" s="11">
        <f t="shared" si="1"/>
        <v>45.203557268826181</v>
      </c>
      <c r="L10" s="12">
        <v>689</v>
      </c>
      <c r="M10" s="13">
        <f t="shared" si="2"/>
        <v>216.28646498764752</v>
      </c>
      <c r="N10" s="14">
        <v>220</v>
      </c>
      <c r="O10" s="15">
        <f t="shared" si="3"/>
        <v>69.060990271817772</v>
      </c>
      <c r="P10" s="16">
        <v>193</v>
      </c>
      <c r="Q10" s="17">
        <f t="shared" si="4"/>
        <v>60.585323283912871</v>
      </c>
    </row>
    <row r="11" spans="1:17">
      <c r="A11" s="5" t="s">
        <v>28</v>
      </c>
      <c r="B11" s="5" t="s">
        <v>69</v>
      </c>
      <c r="C11" s="6">
        <v>2969</v>
      </c>
      <c r="D11" s="7">
        <v>1990</v>
      </c>
      <c r="E11" s="6">
        <v>3038</v>
      </c>
      <c r="F11" s="7">
        <v>2165</v>
      </c>
      <c r="G11" s="8">
        <f t="shared" si="0"/>
        <v>-2.2712310730743868E-2</v>
      </c>
      <c r="H11" s="8">
        <f t="shared" si="0"/>
        <v>-8.0831408775981495E-2</v>
      </c>
      <c r="I11" s="9">
        <v>434002</v>
      </c>
      <c r="J11" s="10">
        <v>199</v>
      </c>
      <c r="K11" s="11">
        <f t="shared" si="1"/>
        <v>45.85232326118313</v>
      </c>
      <c r="L11" s="12">
        <v>895</v>
      </c>
      <c r="M11" s="13">
        <f t="shared" si="2"/>
        <v>206.2202478329593</v>
      </c>
      <c r="N11" s="14">
        <v>173</v>
      </c>
      <c r="O11" s="15">
        <f t="shared" si="3"/>
        <v>39.861567458214473</v>
      </c>
      <c r="P11" s="16">
        <v>241</v>
      </c>
      <c r="Q11" s="17">
        <f t="shared" si="4"/>
        <v>55.529698019824792</v>
      </c>
    </row>
    <row r="13" spans="1:17">
      <c r="A13" s="44" t="s">
        <v>83</v>
      </c>
    </row>
    <row r="14" spans="1:17">
      <c r="A14" s="32" t="s">
        <v>84</v>
      </c>
    </row>
    <row r="15" spans="1:17">
      <c r="A15" s="33" t="s">
        <v>85</v>
      </c>
    </row>
    <row r="16" spans="1:17">
      <c r="A16" s="34"/>
    </row>
    <row r="17" spans="1:1">
      <c r="A17" s="32" t="s">
        <v>86</v>
      </c>
    </row>
    <row r="18" spans="1:1">
      <c r="A18" s="33" t="s">
        <v>87</v>
      </c>
    </row>
    <row r="19" spans="1:1">
      <c r="A19" s="35"/>
    </row>
    <row r="20" spans="1:1">
      <c r="A20" s="35" t="s">
        <v>88</v>
      </c>
    </row>
    <row r="21" spans="1:1">
      <c r="A21" s="35" t="s">
        <v>89</v>
      </c>
    </row>
    <row r="22" spans="1:1">
      <c r="A22" s="35"/>
    </row>
    <row r="23" spans="1:1">
      <c r="A23" s="44" t="s">
        <v>90</v>
      </c>
    </row>
    <row r="24" spans="1:1">
      <c r="A24" s="32" t="s">
        <v>91</v>
      </c>
    </row>
    <row r="25" spans="1:1">
      <c r="A25" s="32" t="s">
        <v>92</v>
      </c>
    </row>
    <row r="26" spans="1:1">
      <c r="A26" s="32" t="s">
        <v>93</v>
      </c>
    </row>
    <row r="27" spans="1:1">
      <c r="A27" s="32" t="s">
        <v>94</v>
      </c>
    </row>
    <row r="28" spans="1:1">
      <c r="A28" s="32" t="s">
        <v>95</v>
      </c>
    </row>
    <row r="29" spans="1:1">
      <c r="A29" s="32" t="s">
        <v>96</v>
      </c>
    </row>
    <row r="30" spans="1:1">
      <c r="A30" s="32" t="s">
        <v>97</v>
      </c>
    </row>
    <row r="31" spans="1:1">
      <c r="A31" s="32" t="s">
        <v>98</v>
      </c>
    </row>
    <row r="32" spans="1:1">
      <c r="A32" s="32" t="s">
        <v>99</v>
      </c>
    </row>
  </sheetData>
  <autoFilter ref="A3:Q3" xr:uid="{9B07502A-98D8-4FD4-A0C3-237B8E270CB0}">
    <sortState xmlns:xlrd2="http://schemas.microsoft.com/office/spreadsheetml/2017/richdata2" ref="A4:Q11">
      <sortCondition descending="1" ref="C3"/>
    </sortState>
  </autoFilter>
  <mergeCells count="6">
    <mergeCell ref="A1:Q1"/>
    <mergeCell ref="C2:H2"/>
    <mergeCell ref="J2:K2"/>
    <mergeCell ref="L2:M2"/>
    <mergeCell ref="N2:O2"/>
    <mergeCell ref="P2:Q2"/>
  </mergeCells>
  <conditionalFormatting sqref="C4:F11">
    <cfRule type="dataBar" priority="8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{F853CC78-9863-41D2-A4C2-03C8D9CAFC7A}</x14:id>
        </ext>
      </extLst>
    </cfRule>
  </conditionalFormatting>
  <conditionalFormatting sqref="G4:G11">
    <cfRule type="colorScale" priority="1">
      <colorScale>
        <cfvo type="min"/>
        <cfvo type="num" val="0"/>
        <cfvo type="max"/>
        <color rgb="FFF8696B"/>
        <color rgb="FFFFEB84"/>
        <color theme="9" tint="0.79998168889431442"/>
      </colorScale>
    </cfRule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H4:H11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0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K4:K11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{C94B9808-8CAE-4E0C-8F58-22044B285DF2}</x14:id>
        </ext>
      </extLst>
    </cfRule>
  </conditionalFormatting>
  <conditionalFormatting sqref="M4:M11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{F9B1959B-D975-4921-B75A-CEBFFC1AEDF3}</x14:id>
        </ext>
      </extLst>
    </cfRule>
  </conditionalFormatting>
  <conditionalFormatting sqref="O4:O11">
    <cfRule type="dataBar" priority="11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{C2FC3D13-2EA6-4923-BBE4-4FC6B1CD8612}</x14:id>
        </ext>
      </extLst>
    </cfRule>
  </conditionalFormatting>
  <conditionalFormatting sqref="Q4:Q11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{A7588A4E-8BEF-4F7C-884C-6046710BD422}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3CC78-9863-41D2-A4C2-03C8D9CAF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C4:F11</xm:sqref>
        </x14:conditionalFormatting>
        <x14:conditionalFormatting xmlns:xm="http://schemas.microsoft.com/office/excel/2006/main">
          <x14:cfRule type="dataBar" id="{C94B9808-8CAE-4E0C-8F58-22044B285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K4:K11</xm:sqref>
        </x14:conditionalFormatting>
        <x14:conditionalFormatting xmlns:xm="http://schemas.microsoft.com/office/excel/2006/main">
          <x14:cfRule type="dataBar" id="{F9B1959B-D975-4921-B75A-CEBFFC1AE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M4:M11</xm:sqref>
        </x14:conditionalFormatting>
        <x14:conditionalFormatting xmlns:xm="http://schemas.microsoft.com/office/excel/2006/main">
          <x14:cfRule type="dataBar" id="{C2FC3D13-2EA6-4923-BBE4-4FC6B1CD86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O4:O11</xm:sqref>
        </x14:conditionalFormatting>
        <x14:conditionalFormatting xmlns:xm="http://schemas.microsoft.com/office/excel/2006/main">
          <x14:cfRule type="dataBar" id="{A7588A4E-8BEF-4F7C-884C-6046710BD4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79059-F6A7-4371-B822-F0C250B7F144}">
  <dimension ref="A1:Q31"/>
  <sheetViews>
    <sheetView workbookViewId="0">
      <selection activeCell="C3" sqref="C3"/>
    </sheetView>
  </sheetViews>
  <sheetFormatPr defaultColWidth="11.42578125" defaultRowHeight="15"/>
  <cols>
    <col min="2" max="2" width="19.7109375" customWidth="1"/>
  </cols>
  <sheetData>
    <row r="1" spans="1:17" ht="36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ht="18.75" customHeight="1">
      <c r="A2" s="43"/>
      <c r="B2" s="43"/>
      <c r="C2" s="47" t="s">
        <v>1</v>
      </c>
      <c r="D2" s="48"/>
      <c r="E2" s="48"/>
      <c r="F2" s="48"/>
      <c r="G2" s="48"/>
      <c r="H2" s="49"/>
      <c r="I2" s="41" t="s">
        <v>2</v>
      </c>
      <c r="J2" s="47" t="s">
        <v>3</v>
      </c>
      <c r="K2" s="50"/>
      <c r="L2" s="47" t="s">
        <v>4</v>
      </c>
      <c r="M2" s="50"/>
      <c r="N2" s="47" t="s">
        <v>5</v>
      </c>
      <c r="O2" s="50"/>
      <c r="P2" s="47" t="s">
        <v>6</v>
      </c>
      <c r="Q2" s="50"/>
    </row>
    <row r="3" spans="1:17" ht="84">
      <c r="A3" s="1" t="s">
        <v>7</v>
      </c>
      <c r="B3" s="1" t="s">
        <v>8</v>
      </c>
      <c r="C3" s="2" t="s">
        <v>9</v>
      </c>
      <c r="D3" s="3" t="s">
        <v>10</v>
      </c>
      <c r="E3" s="2" t="s">
        <v>11</v>
      </c>
      <c r="F3" s="3" t="s">
        <v>12</v>
      </c>
      <c r="G3" s="2" t="s">
        <v>13</v>
      </c>
      <c r="H3" s="2" t="s">
        <v>14</v>
      </c>
      <c r="I3" s="4" t="s">
        <v>15</v>
      </c>
      <c r="J3" s="37" t="s">
        <v>16</v>
      </c>
      <c r="K3" s="37" t="s">
        <v>17</v>
      </c>
      <c r="L3" s="38" t="s">
        <v>18</v>
      </c>
      <c r="M3" s="38" t="s">
        <v>19</v>
      </c>
      <c r="N3" s="39" t="s">
        <v>20</v>
      </c>
      <c r="O3" s="39" t="s">
        <v>21</v>
      </c>
      <c r="P3" s="40" t="s">
        <v>22</v>
      </c>
      <c r="Q3" s="40" t="s">
        <v>23</v>
      </c>
    </row>
    <row r="4" spans="1:17">
      <c r="A4" s="5" t="s">
        <v>30</v>
      </c>
      <c r="B4" s="18" t="s">
        <v>30</v>
      </c>
      <c r="C4" s="19">
        <v>5663</v>
      </c>
      <c r="D4" s="20">
        <v>7239</v>
      </c>
      <c r="E4" s="19">
        <v>5760</v>
      </c>
      <c r="F4" s="20">
        <v>7956</v>
      </c>
      <c r="G4" s="21">
        <f t="shared" ref="G4:H10" si="0">(C4/E4)-1</f>
        <v>-1.6840277777777746E-2</v>
      </c>
      <c r="H4" s="21">
        <f t="shared" si="0"/>
        <v>-9.0120663650075428E-2</v>
      </c>
      <c r="I4" s="22">
        <v>1910160</v>
      </c>
      <c r="J4" s="23">
        <v>560</v>
      </c>
      <c r="K4" s="24">
        <f t="shared" ref="K4:K10" si="1">(J4/I4)*100000</f>
        <v>29.316915860451481</v>
      </c>
      <c r="L4" s="25">
        <v>1628</v>
      </c>
      <c r="M4" s="26">
        <f t="shared" ref="M4:M10" si="2">(L4/I4)*100000</f>
        <v>85.228462537169662</v>
      </c>
      <c r="N4" s="27">
        <v>786</v>
      </c>
      <c r="O4" s="28">
        <f t="shared" ref="O4:O10" si="3">(N4/I4)*100000</f>
        <v>41.148385475562257</v>
      </c>
      <c r="P4" s="29">
        <v>1265</v>
      </c>
      <c r="Q4" s="30">
        <f t="shared" ref="Q4:Q10" si="4">(P4/I4)*100000</f>
        <v>66.224818863341284</v>
      </c>
    </row>
    <row r="5" spans="1:17">
      <c r="A5" s="5" t="s">
        <v>30</v>
      </c>
      <c r="B5" s="5" t="s">
        <v>50</v>
      </c>
      <c r="C5" s="6">
        <v>3585</v>
      </c>
      <c r="D5" s="7">
        <v>1428</v>
      </c>
      <c r="E5" s="6">
        <v>3574</v>
      </c>
      <c r="F5" s="7">
        <v>1416</v>
      </c>
      <c r="G5" s="8">
        <f t="shared" si="0"/>
        <v>3.0777839955231645E-3</v>
      </c>
      <c r="H5" s="8">
        <f t="shared" si="0"/>
        <v>8.4745762711864181E-3</v>
      </c>
      <c r="I5" s="9">
        <v>248267</v>
      </c>
      <c r="J5" s="10">
        <v>97</v>
      </c>
      <c r="K5" s="11">
        <f t="shared" si="1"/>
        <v>39.070839056338535</v>
      </c>
      <c r="L5" s="12">
        <v>760</v>
      </c>
      <c r="M5" s="13">
        <f t="shared" si="2"/>
        <v>306.12203796718853</v>
      </c>
      <c r="N5" s="14">
        <v>126</v>
      </c>
      <c r="O5" s="15">
        <f t="shared" si="3"/>
        <v>50.751811557718106</v>
      </c>
      <c r="P5" s="16">
        <v>152</v>
      </c>
      <c r="Q5" s="17">
        <f t="shared" si="4"/>
        <v>61.224407593437711</v>
      </c>
    </row>
    <row r="6" spans="1:17">
      <c r="A6" s="5" t="s">
        <v>30</v>
      </c>
      <c r="B6" s="5" t="s">
        <v>54</v>
      </c>
      <c r="C6" s="6">
        <v>3494</v>
      </c>
      <c r="D6" s="7">
        <v>1877</v>
      </c>
      <c r="E6" s="6">
        <v>3671</v>
      </c>
      <c r="F6" s="7">
        <v>2235</v>
      </c>
      <c r="G6" s="8">
        <f t="shared" si="0"/>
        <v>-4.8215745028602597E-2</v>
      </c>
      <c r="H6" s="8">
        <f t="shared" si="0"/>
        <v>-0.16017897091722599</v>
      </c>
      <c r="I6" s="9">
        <v>324018</v>
      </c>
      <c r="J6" s="10">
        <v>126</v>
      </c>
      <c r="K6" s="11">
        <f t="shared" si="1"/>
        <v>38.886728515082496</v>
      </c>
      <c r="L6" s="12">
        <v>649</v>
      </c>
      <c r="M6" s="13">
        <f t="shared" si="2"/>
        <v>200.29751433562333</v>
      </c>
      <c r="N6" s="14">
        <v>124</v>
      </c>
      <c r="O6" s="15">
        <f t="shared" si="3"/>
        <v>38.269478856112933</v>
      </c>
      <c r="P6" s="16">
        <v>170</v>
      </c>
      <c r="Q6" s="17">
        <f t="shared" si="4"/>
        <v>52.466221012412888</v>
      </c>
    </row>
    <row r="7" spans="1:17">
      <c r="A7" s="5" t="s">
        <v>30</v>
      </c>
      <c r="B7" s="5" t="s">
        <v>56</v>
      </c>
      <c r="C7" s="6">
        <v>3311</v>
      </c>
      <c r="D7" s="7">
        <v>1377</v>
      </c>
      <c r="E7" s="6">
        <v>3476</v>
      </c>
      <c r="F7" s="7">
        <v>1503</v>
      </c>
      <c r="G7" s="8">
        <f t="shared" si="0"/>
        <v>-4.7468354430379778E-2</v>
      </c>
      <c r="H7" s="8">
        <f t="shared" si="0"/>
        <v>-8.3832335329341312E-2</v>
      </c>
      <c r="I7" s="9">
        <v>261890</v>
      </c>
      <c r="J7" s="10">
        <v>125</v>
      </c>
      <c r="K7" s="11">
        <f t="shared" si="1"/>
        <v>47.729962961548743</v>
      </c>
      <c r="L7" s="12">
        <v>906</v>
      </c>
      <c r="M7" s="13">
        <f t="shared" si="2"/>
        <v>345.94677154530524</v>
      </c>
      <c r="N7" s="14">
        <v>264</v>
      </c>
      <c r="O7" s="15">
        <f t="shared" si="3"/>
        <v>100.80568177479093</v>
      </c>
      <c r="P7" s="16">
        <v>194</v>
      </c>
      <c r="Q7" s="17">
        <f t="shared" si="4"/>
        <v>74.076902516323642</v>
      </c>
    </row>
    <row r="8" spans="1:17">
      <c r="A8" s="5" t="s">
        <v>30</v>
      </c>
      <c r="B8" s="5" t="s">
        <v>64</v>
      </c>
      <c r="C8" s="6">
        <v>3179</v>
      </c>
      <c r="D8" s="7">
        <v>1601</v>
      </c>
      <c r="E8" s="6">
        <v>3169</v>
      </c>
      <c r="F8" s="7">
        <v>1575</v>
      </c>
      <c r="G8" s="8">
        <f t="shared" si="0"/>
        <v>3.1555695803091588E-3</v>
      </c>
      <c r="H8" s="8">
        <f t="shared" si="0"/>
        <v>1.6507936507936583E-2</v>
      </c>
      <c r="I8" s="9">
        <v>287175</v>
      </c>
      <c r="J8" s="10">
        <v>134</v>
      </c>
      <c r="K8" s="11">
        <f t="shared" si="1"/>
        <v>46.661443370766953</v>
      </c>
      <c r="L8" s="12">
        <v>879</v>
      </c>
      <c r="M8" s="13">
        <f t="shared" si="2"/>
        <v>306.0851397231653</v>
      </c>
      <c r="N8" s="14">
        <v>141</v>
      </c>
      <c r="O8" s="15">
        <f t="shared" si="3"/>
        <v>49.098981457299558</v>
      </c>
      <c r="P8" s="16">
        <v>177</v>
      </c>
      <c r="Q8" s="17">
        <f t="shared" si="4"/>
        <v>61.634891616610084</v>
      </c>
    </row>
    <row r="9" spans="1:17">
      <c r="A9" s="5" t="s">
        <v>30</v>
      </c>
      <c r="B9" s="5" t="s">
        <v>66</v>
      </c>
      <c r="C9" s="6">
        <v>3085</v>
      </c>
      <c r="D9" s="7">
        <v>1041</v>
      </c>
      <c r="E9" s="6">
        <v>3179</v>
      </c>
      <c r="F9" s="7">
        <v>1157</v>
      </c>
      <c r="G9" s="8">
        <f t="shared" si="0"/>
        <v>-2.9569046870084881E-2</v>
      </c>
      <c r="H9" s="8">
        <f t="shared" si="0"/>
        <v>-0.10025929127052724</v>
      </c>
      <c r="I9" s="9">
        <v>204836</v>
      </c>
      <c r="J9" s="10">
        <v>90</v>
      </c>
      <c r="K9" s="11">
        <f t="shared" si="1"/>
        <v>43.937589095666773</v>
      </c>
      <c r="L9" s="12">
        <v>741</v>
      </c>
      <c r="M9" s="13">
        <f t="shared" si="2"/>
        <v>361.75281688765648</v>
      </c>
      <c r="N9" s="14">
        <v>78</v>
      </c>
      <c r="O9" s="15">
        <f t="shared" si="3"/>
        <v>38.079243882911207</v>
      </c>
      <c r="P9" s="16">
        <v>106</v>
      </c>
      <c r="Q9" s="17">
        <f t="shared" si="4"/>
        <v>51.748716046007544</v>
      </c>
    </row>
    <row r="10" spans="1:17">
      <c r="A10" s="5" t="s">
        <v>30</v>
      </c>
      <c r="B10" s="5" t="s">
        <v>74</v>
      </c>
      <c r="C10" s="6">
        <v>2693</v>
      </c>
      <c r="D10" s="7">
        <v>1144</v>
      </c>
      <c r="E10" s="6">
        <v>2699</v>
      </c>
      <c r="F10" s="7">
        <v>1163</v>
      </c>
      <c r="G10" s="8">
        <f t="shared" si="0"/>
        <v>-2.2230455724342457E-3</v>
      </c>
      <c r="H10" s="8">
        <f t="shared" si="0"/>
        <v>-1.6337059329320724E-2</v>
      </c>
      <c r="I10" s="9">
        <v>210306</v>
      </c>
      <c r="J10" s="10">
        <v>100</v>
      </c>
      <c r="K10" s="11">
        <f t="shared" si="1"/>
        <v>47.54976082470305</v>
      </c>
      <c r="L10" s="12">
        <v>922</v>
      </c>
      <c r="M10" s="13">
        <f t="shared" si="2"/>
        <v>438.40879480376213</v>
      </c>
      <c r="N10" s="14">
        <v>90</v>
      </c>
      <c r="O10" s="15">
        <f t="shared" si="3"/>
        <v>42.79478474223275</v>
      </c>
      <c r="P10" s="16">
        <v>142</v>
      </c>
      <c r="Q10" s="17">
        <f t="shared" si="4"/>
        <v>67.520660371078336</v>
      </c>
    </row>
    <row r="12" spans="1:17">
      <c r="A12" s="44" t="s">
        <v>83</v>
      </c>
    </row>
    <row r="13" spans="1:17">
      <c r="A13" s="32" t="s">
        <v>84</v>
      </c>
    </row>
    <row r="14" spans="1:17">
      <c r="A14" s="33" t="s">
        <v>85</v>
      </c>
    </row>
    <row r="15" spans="1:17">
      <c r="A15" s="34"/>
    </row>
    <row r="16" spans="1:17">
      <c r="A16" s="32" t="s">
        <v>86</v>
      </c>
    </row>
    <row r="17" spans="1:1">
      <c r="A17" s="33" t="s">
        <v>87</v>
      </c>
    </row>
    <row r="18" spans="1:1">
      <c r="A18" s="35"/>
    </row>
    <row r="19" spans="1:1">
      <c r="A19" s="35" t="s">
        <v>88</v>
      </c>
    </row>
    <row r="20" spans="1:1">
      <c r="A20" s="35" t="s">
        <v>89</v>
      </c>
    </row>
    <row r="21" spans="1:1">
      <c r="A21" s="35"/>
    </row>
    <row r="22" spans="1:1">
      <c r="A22" s="44" t="s">
        <v>90</v>
      </c>
    </row>
    <row r="23" spans="1:1">
      <c r="A23" s="32" t="s">
        <v>91</v>
      </c>
    </row>
    <row r="24" spans="1:1">
      <c r="A24" s="32" t="s">
        <v>92</v>
      </c>
    </row>
    <row r="25" spans="1:1">
      <c r="A25" s="32" t="s">
        <v>93</v>
      </c>
    </row>
    <row r="26" spans="1:1">
      <c r="A26" s="32" t="s">
        <v>94</v>
      </c>
    </row>
    <row r="27" spans="1:1">
      <c r="A27" s="32" t="s">
        <v>95</v>
      </c>
    </row>
    <row r="28" spans="1:1">
      <c r="A28" s="32" t="s">
        <v>96</v>
      </c>
    </row>
    <row r="29" spans="1:1">
      <c r="A29" s="32" t="s">
        <v>97</v>
      </c>
    </row>
    <row r="30" spans="1:1">
      <c r="A30" s="32" t="s">
        <v>98</v>
      </c>
    </row>
    <row r="31" spans="1:1">
      <c r="A31" s="32" t="s">
        <v>99</v>
      </c>
    </row>
  </sheetData>
  <autoFilter ref="A3:Q3" xr:uid="{9B07502A-98D8-4FD4-A0C3-237B8E270CB0}">
    <sortState xmlns:xlrd2="http://schemas.microsoft.com/office/spreadsheetml/2017/richdata2" ref="A4:Q10">
      <sortCondition descending="1" ref="C3"/>
    </sortState>
  </autoFilter>
  <mergeCells count="6">
    <mergeCell ref="A1:Q1"/>
    <mergeCell ref="C2:H2"/>
    <mergeCell ref="J2:K2"/>
    <mergeCell ref="L2:M2"/>
    <mergeCell ref="N2:O2"/>
    <mergeCell ref="P2:Q2"/>
  </mergeCells>
  <conditionalFormatting sqref="C4:F4 C6:F10">
    <cfRule type="dataBar" priority="8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{BE002A92-97E0-482A-AC63-F1B3DAB6ED54}</x14:id>
        </ext>
      </extLst>
    </cfRule>
  </conditionalFormatting>
  <conditionalFormatting sqref="C5:F5">
    <cfRule type="dataBar" priority="9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{F4AFB515-4E8F-4902-888C-5BA7F1C8D0B9}</x14:id>
        </ext>
      </extLst>
    </cfRule>
  </conditionalFormatting>
  <conditionalFormatting sqref="G4:G10">
    <cfRule type="colorScale" priority="1">
      <colorScale>
        <cfvo type="min"/>
        <cfvo type="num" val="0"/>
        <cfvo type="max"/>
        <color rgb="FFF8696B"/>
        <color rgb="FFFFEB84"/>
        <color theme="9" tint="0.79998168889431442"/>
      </colorScale>
    </cfRule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1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G6:G10 G4">
    <cfRule type="colorScale" priority="10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H4:H10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2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K4:K10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{AD2E0A41-0DC8-49AB-BAE3-EAA9AC4F62A4}</x14:id>
        </ext>
      </extLst>
    </cfRule>
  </conditionalFormatting>
  <conditionalFormatting sqref="M4:M10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{94D7055D-D7B5-43D7-9527-C469954A7086}</x14:id>
        </ext>
      </extLst>
    </cfRule>
  </conditionalFormatting>
  <conditionalFormatting sqref="O4:O10">
    <cfRule type="dataBar" priority="13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{F7C8EF73-A1C9-47E3-9B08-F245AFE47C7D}</x14:id>
        </ext>
      </extLst>
    </cfRule>
  </conditionalFormatting>
  <conditionalFormatting sqref="Q4:Q10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{DA6E6EDF-79CE-493D-9A71-8DBF33C24A3F}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02A92-97E0-482A-AC63-F1B3DAB6E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C4:F4 C6:F10</xm:sqref>
        </x14:conditionalFormatting>
        <x14:conditionalFormatting xmlns:xm="http://schemas.microsoft.com/office/excel/2006/main">
          <x14:cfRule type="dataBar" id="{F4AFB515-4E8F-4902-888C-5BA7F1C8D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C5:F5</xm:sqref>
        </x14:conditionalFormatting>
        <x14:conditionalFormatting xmlns:xm="http://schemas.microsoft.com/office/excel/2006/main">
          <x14:cfRule type="dataBar" id="{AD2E0A41-0DC8-49AB-BAE3-EAA9AC4F6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K4:K10</xm:sqref>
        </x14:conditionalFormatting>
        <x14:conditionalFormatting xmlns:xm="http://schemas.microsoft.com/office/excel/2006/main">
          <x14:cfRule type="dataBar" id="{94D7055D-D7B5-43D7-9527-C469954A7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M4:M10</xm:sqref>
        </x14:conditionalFormatting>
        <x14:conditionalFormatting xmlns:xm="http://schemas.microsoft.com/office/excel/2006/main">
          <x14:cfRule type="dataBar" id="{F7C8EF73-A1C9-47E3-9B08-F245AFE47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O4:O10</xm:sqref>
        </x14:conditionalFormatting>
        <x14:conditionalFormatting xmlns:xm="http://schemas.microsoft.com/office/excel/2006/main">
          <x14:cfRule type="dataBar" id="{DA6E6EDF-79CE-493D-9A71-8DBF33C24A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Q4:Q10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1560-07D9-4794-9A72-BD0F60126D5C}">
  <dimension ref="A1:Q31"/>
  <sheetViews>
    <sheetView workbookViewId="0">
      <selection activeCell="A2" sqref="A2:XFD2"/>
    </sheetView>
  </sheetViews>
  <sheetFormatPr defaultColWidth="11.42578125" defaultRowHeight="15"/>
  <cols>
    <col min="2" max="2" width="24.140625" customWidth="1"/>
  </cols>
  <sheetData>
    <row r="1" spans="1:17" ht="36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ht="18.75" customHeight="1">
      <c r="A2" s="43"/>
      <c r="B2" s="43"/>
      <c r="C2" s="47" t="s">
        <v>1</v>
      </c>
      <c r="D2" s="48"/>
      <c r="E2" s="48"/>
      <c r="F2" s="48"/>
      <c r="G2" s="48"/>
      <c r="H2" s="49"/>
      <c r="I2" s="41" t="s">
        <v>2</v>
      </c>
      <c r="J2" s="47" t="s">
        <v>3</v>
      </c>
      <c r="K2" s="50"/>
      <c r="L2" s="47" t="s">
        <v>4</v>
      </c>
      <c r="M2" s="50"/>
      <c r="N2" s="47" t="s">
        <v>5</v>
      </c>
      <c r="O2" s="50"/>
      <c r="P2" s="47" t="s">
        <v>6</v>
      </c>
      <c r="Q2" s="50"/>
    </row>
    <row r="3" spans="1:17" ht="84">
      <c r="A3" s="1" t="s">
        <v>7</v>
      </c>
      <c r="B3" s="1" t="s">
        <v>8</v>
      </c>
      <c r="C3" s="2" t="s">
        <v>9</v>
      </c>
      <c r="D3" s="3" t="s">
        <v>10</v>
      </c>
      <c r="E3" s="2" t="s">
        <v>11</v>
      </c>
      <c r="F3" s="3" t="s">
        <v>12</v>
      </c>
      <c r="G3" s="2" t="s">
        <v>13</v>
      </c>
      <c r="H3" s="2" t="s">
        <v>14</v>
      </c>
      <c r="I3" s="4" t="s">
        <v>15</v>
      </c>
      <c r="J3" s="37" t="s">
        <v>16</v>
      </c>
      <c r="K3" s="37" t="s">
        <v>17</v>
      </c>
      <c r="L3" s="38" t="s">
        <v>18</v>
      </c>
      <c r="M3" s="38" t="s">
        <v>19</v>
      </c>
      <c r="N3" s="39" t="s">
        <v>20</v>
      </c>
      <c r="O3" s="39" t="s">
        <v>21</v>
      </c>
      <c r="P3" s="40" t="s">
        <v>22</v>
      </c>
      <c r="Q3" s="40" t="s">
        <v>23</v>
      </c>
    </row>
    <row r="4" spans="1:17">
      <c r="A4" s="5" t="s">
        <v>38</v>
      </c>
      <c r="B4" s="18" t="s">
        <v>38</v>
      </c>
      <c r="C4" s="19">
        <v>4616</v>
      </c>
      <c r="D4" s="20">
        <v>4706</v>
      </c>
      <c r="E4" s="19">
        <v>4783</v>
      </c>
      <c r="F4" s="20">
        <v>4745</v>
      </c>
      <c r="G4" s="21">
        <f t="shared" ref="G4:H10" si="0">(C4/E4)-1</f>
        <v>-3.4915325109763695E-2</v>
      </c>
      <c r="H4" s="21">
        <f t="shared" si="0"/>
        <v>-8.2191780821917471E-3</v>
      </c>
      <c r="I4" s="22">
        <v>1087353</v>
      </c>
      <c r="J4" s="23">
        <v>449</v>
      </c>
      <c r="K4" s="24">
        <f t="shared" ref="K4:K10" si="1">(J4/I4)*100000</f>
        <v>41.292937987939517</v>
      </c>
      <c r="L4" s="25">
        <v>938</v>
      </c>
      <c r="M4" s="26">
        <f t="shared" ref="M4:M10" si="2">(L4/I4)*100000</f>
        <v>86.264534148523978</v>
      </c>
      <c r="N4" s="27">
        <v>490</v>
      </c>
      <c r="O4" s="28">
        <f t="shared" ref="O4:O10" si="3">(N4/I4)*100000</f>
        <v>45.063562614900583</v>
      </c>
      <c r="P4" s="29">
        <v>559</v>
      </c>
      <c r="Q4" s="30">
        <f t="shared" ref="Q4:Q10" si="4">(P4/I4)*100000</f>
        <v>51.409247962713124</v>
      </c>
    </row>
    <row r="5" spans="1:17">
      <c r="A5" s="5" t="s">
        <v>38</v>
      </c>
      <c r="B5" s="5" t="s">
        <v>46</v>
      </c>
      <c r="C5" s="6">
        <v>3707</v>
      </c>
      <c r="D5" s="7">
        <v>1292</v>
      </c>
      <c r="E5" s="6">
        <v>3864</v>
      </c>
      <c r="F5" s="7">
        <v>1178</v>
      </c>
      <c r="G5" s="8">
        <f t="shared" si="0"/>
        <v>-4.063146997929612E-2</v>
      </c>
      <c r="H5" s="8">
        <f t="shared" si="0"/>
        <v>9.6774193548387011E-2</v>
      </c>
      <c r="I5" s="9">
        <v>335789</v>
      </c>
      <c r="J5" s="10">
        <v>172</v>
      </c>
      <c r="K5" s="11">
        <f t="shared" si="1"/>
        <v>51.222642790561935</v>
      </c>
      <c r="L5" s="12">
        <v>682</v>
      </c>
      <c r="M5" s="13">
        <f t="shared" si="2"/>
        <v>203.10373478583276</v>
      </c>
      <c r="N5" s="14">
        <v>412</v>
      </c>
      <c r="O5" s="15">
        <f t="shared" si="3"/>
        <v>122.69609784715998</v>
      </c>
      <c r="P5" s="16">
        <v>307</v>
      </c>
      <c r="Q5" s="17">
        <f t="shared" si="4"/>
        <v>91.426461259898332</v>
      </c>
    </row>
    <row r="6" spans="1:17">
      <c r="A6" s="5" t="s">
        <v>38</v>
      </c>
      <c r="B6" s="5" t="s">
        <v>57</v>
      </c>
      <c r="C6" s="6">
        <v>3284</v>
      </c>
      <c r="D6" s="7">
        <v>2185</v>
      </c>
      <c r="E6" s="6">
        <v>3395</v>
      </c>
      <c r="F6" s="7">
        <v>2269</v>
      </c>
      <c r="G6" s="8">
        <f t="shared" si="0"/>
        <v>-3.2695139911634752E-2</v>
      </c>
      <c r="H6" s="8">
        <f t="shared" si="0"/>
        <v>-3.7020713970912333E-2</v>
      </c>
      <c r="I6" s="9">
        <v>458722</v>
      </c>
      <c r="J6" s="10">
        <v>159</v>
      </c>
      <c r="K6" s="11">
        <f t="shared" si="1"/>
        <v>34.66151612523489</v>
      </c>
      <c r="L6" s="12">
        <v>813</v>
      </c>
      <c r="M6" s="13">
        <f t="shared" si="2"/>
        <v>177.23152584789918</v>
      </c>
      <c r="N6" s="14">
        <v>205</v>
      </c>
      <c r="O6" s="15">
        <f t="shared" si="3"/>
        <v>44.689376136309136</v>
      </c>
      <c r="P6" s="16">
        <v>285</v>
      </c>
      <c r="Q6" s="17">
        <f t="shared" si="4"/>
        <v>62.12913267730783</v>
      </c>
    </row>
    <row r="7" spans="1:17">
      <c r="A7" s="5" t="s">
        <v>38</v>
      </c>
      <c r="B7" s="5" t="s">
        <v>58</v>
      </c>
      <c r="C7" s="6">
        <v>3251</v>
      </c>
      <c r="D7" s="7">
        <v>642</v>
      </c>
      <c r="E7" s="6">
        <v>3414</v>
      </c>
      <c r="F7" s="7">
        <v>593</v>
      </c>
      <c r="G7" s="8">
        <f t="shared" si="0"/>
        <v>-4.7744581136496822E-2</v>
      </c>
      <c r="H7" s="8">
        <f t="shared" si="0"/>
        <v>8.2630691399662837E-2</v>
      </c>
      <c r="I7" s="9">
        <v>166414</v>
      </c>
      <c r="J7" s="10">
        <v>72</v>
      </c>
      <c r="K7" s="11">
        <f t="shared" si="1"/>
        <v>43.265590635403271</v>
      </c>
      <c r="L7" s="12">
        <v>263</v>
      </c>
      <c r="M7" s="13">
        <f t="shared" si="2"/>
        <v>158.03958801543138</v>
      </c>
      <c r="N7" s="14">
        <v>62</v>
      </c>
      <c r="O7" s="15">
        <f t="shared" si="3"/>
        <v>37.256480824930598</v>
      </c>
      <c r="P7" s="16">
        <v>80</v>
      </c>
      <c r="Q7" s="17">
        <f t="shared" si="4"/>
        <v>48.072878483781416</v>
      </c>
    </row>
    <row r="8" spans="1:17">
      <c r="A8" s="5" t="s">
        <v>38</v>
      </c>
      <c r="B8" s="5" t="s">
        <v>59</v>
      </c>
      <c r="C8" s="6">
        <v>3246</v>
      </c>
      <c r="D8" s="7">
        <v>1453</v>
      </c>
      <c r="E8" s="6">
        <v>3407</v>
      </c>
      <c r="F8" s="7">
        <v>1505</v>
      </c>
      <c r="G8" s="8">
        <f t="shared" si="0"/>
        <v>-4.7255650132080995E-2</v>
      </c>
      <c r="H8" s="8">
        <f t="shared" si="0"/>
        <v>-3.4551495016611256E-2</v>
      </c>
      <c r="I8" s="31">
        <v>286778</v>
      </c>
      <c r="J8" s="10">
        <v>105</v>
      </c>
      <c r="K8" s="11">
        <f t="shared" si="1"/>
        <v>36.613687242396558</v>
      </c>
      <c r="L8" s="12">
        <v>856</v>
      </c>
      <c r="M8" s="13">
        <f t="shared" si="2"/>
        <v>298.48872647134721</v>
      </c>
      <c r="N8" s="14">
        <v>101</v>
      </c>
      <c r="O8" s="15">
        <f t="shared" si="3"/>
        <v>35.218880109352881</v>
      </c>
      <c r="P8" s="16">
        <v>174</v>
      </c>
      <c r="Q8" s="17">
        <f t="shared" si="4"/>
        <v>60.674110287400005</v>
      </c>
    </row>
    <row r="9" spans="1:17">
      <c r="A9" s="5" t="s">
        <v>38</v>
      </c>
      <c r="B9" s="5" t="s">
        <v>60</v>
      </c>
      <c r="C9" s="6">
        <v>3212</v>
      </c>
      <c r="D9" s="7">
        <v>2382</v>
      </c>
      <c r="E9" s="6">
        <v>3357</v>
      </c>
      <c r="F9" s="7">
        <v>2594</v>
      </c>
      <c r="G9" s="8">
        <f t="shared" si="0"/>
        <v>-4.3193327375632973E-2</v>
      </c>
      <c r="H9" s="8">
        <f t="shared" si="0"/>
        <v>-8.1727062451811827E-2</v>
      </c>
      <c r="I9" s="9">
        <v>480989</v>
      </c>
      <c r="J9" s="10">
        <v>207</v>
      </c>
      <c r="K9" s="11">
        <f t="shared" si="1"/>
        <v>43.036327234094749</v>
      </c>
      <c r="L9" s="12">
        <v>949</v>
      </c>
      <c r="M9" s="13">
        <f t="shared" si="2"/>
        <v>197.30180939688847</v>
      </c>
      <c r="N9" s="14">
        <v>341</v>
      </c>
      <c r="O9" s="15">
        <f t="shared" si="3"/>
        <v>70.895592206890385</v>
      </c>
      <c r="P9" s="16">
        <v>365</v>
      </c>
      <c r="Q9" s="17">
        <f t="shared" si="4"/>
        <v>75.885311306495566</v>
      </c>
    </row>
    <row r="10" spans="1:17">
      <c r="A10" s="5" t="s">
        <v>38</v>
      </c>
      <c r="B10" s="5" t="s">
        <v>65</v>
      </c>
      <c r="C10" s="6">
        <v>3154</v>
      </c>
      <c r="D10" s="7">
        <v>2836</v>
      </c>
      <c r="E10" s="6">
        <v>3300</v>
      </c>
      <c r="F10" s="7">
        <v>2837</v>
      </c>
      <c r="G10" s="8">
        <f t="shared" si="0"/>
        <v>-4.4242424242424194E-2</v>
      </c>
      <c r="H10" s="8">
        <f t="shared" si="0"/>
        <v>-3.5248501938667243E-4</v>
      </c>
      <c r="I10" s="9">
        <v>610537</v>
      </c>
      <c r="J10" s="10">
        <v>231</v>
      </c>
      <c r="K10" s="11">
        <f t="shared" si="1"/>
        <v>37.835544774518169</v>
      </c>
      <c r="L10" s="12">
        <v>1543</v>
      </c>
      <c r="M10" s="13">
        <f t="shared" si="2"/>
        <v>252.72833587481185</v>
      </c>
      <c r="N10" s="14">
        <v>363</v>
      </c>
      <c r="O10" s="15">
        <f t="shared" si="3"/>
        <v>59.455856074242845</v>
      </c>
      <c r="P10" s="16">
        <v>427</v>
      </c>
      <c r="Q10" s="17">
        <f t="shared" si="4"/>
        <v>69.938431249866923</v>
      </c>
    </row>
    <row r="12" spans="1:17">
      <c r="A12" s="44" t="s">
        <v>83</v>
      </c>
    </row>
    <row r="13" spans="1:17">
      <c r="A13" s="32" t="s">
        <v>84</v>
      </c>
    </row>
    <row r="14" spans="1:17">
      <c r="A14" s="33" t="s">
        <v>85</v>
      </c>
    </row>
    <row r="15" spans="1:17">
      <c r="A15" s="34"/>
    </row>
    <row r="16" spans="1:17">
      <c r="A16" s="32" t="s">
        <v>86</v>
      </c>
    </row>
    <row r="17" spans="1:1">
      <c r="A17" s="33" t="s">
        <v>87</v>
      </c>
    </row>
    <row r="18" spans="1:1">
      <c r="A18" s="35"/>
    </row>
    <row r="19" spans="1:1">
      <c r="A19" s="35" t="s">
        <v>88</v>
      </c>
    </row>
    <row r="20" spans="1:1">
      <c r="A20" s="35" t="s">
        <v>89</v>
      </c>
    </row>
    <row r="21" spans="1:1">
      <c r="A21" s="35"/>
    </row>
    <row r="22" spans="1:1">
      <c r="A22" s="44" t="s">
        <v>90</v>
      </c>
    </row>
    <row r="23" spans="1:1">
      <c r="A23" s="32" t="s">
        <v>91</v>
      </c>
    </row>
    <row r="24" spans="1:1">
      <c r="A24" s="32" t="s">
        <v>92</v>
      </c>
    </row>
    <row r="25" spans="1:1">
      <c r="A25" s="32" t="s">
        <v>93</v>
      </c>
    </row>
    <row r="26" spans="1:1">
      <c r="A26" s="32" t="s">
        <v>94</v>
      </c>
    </row>
    <row r="27" spans="1:1">
      <c r="A27" s="32" t="s">
        <v>95</v>
      </c>
    </row>
    <row r="28" spans="1:1">
      <c r="A28" s="32" t="s">
        <v>96</v>
      </c>
    </row>
    <row r="29" spans="1:1">
      <c r="A29" s="32" t="s">
        <v>97</v>
      </c>
    </row>
    <row r="30" spans="1:1">
      <c r="A30" s="32" t="s">
        <v>98</v>
      </c>
    </row>
    <row r="31" spans="1:1">
      <c r="A31" s="32" t="s">
        <v>99</v>
      </c>
    </row>
  </sheetData>
  <autoFilter ref="A3:Q3" xr:uid="{9B07502A-98D8-4FD4-A0C3-237B8E270CB0}">
    <sortState xmlns:xlrd2="http://schemas.microsoft.com/office/spreadsheetml/2017/richdata2" ref="A4:Q10">
      <sortCondition descending="1" ref="C3"/>
    </sortState>
  </autoFilter>
  <mergeCells count="6">
    <mergeCell ref="A1:Q1"/>
    <mergeCell ref="C2:H2"/>
    <mergeCell ref="J2:K2"/>
    <mergeCell ref="L2:M2"/>
    <mergeCell ref="N2:O2"/>
    <mergeCell ref="P2:Q2"/>
  </mergeCells>
  <conditionalFormatting sqref="C4:F9">
    <cfRule type="dataBar" priority="10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{863E3196-963F-4B97-91CA-0B508E4B7C1E}</x14:id>
        </ext>
      </extLst>
    </cfRule>
  </conditionalFormatting>
  <conditionalFormatting sqref="C10:F10">
    <cfRule type="dataBar" priority="8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{0F0785B3-BAE1-4ED4-882F-883D75D8F627}</x14:id>
        </ext>
      </extLst>
    </cfRule>
  </conditionalFormatting>
  <conditionalFormatting sqref="G4:G9">
    <cfRule type="colorScale" priority="11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G4:G10">
    <cfRule type="colorScale" priority="1">
      <colorScale>
        <cfvo type="min"/>
        <cfvo type="num" val="0"/>
        <cfvo type="max"/>
        <color rgb="FFF8696B"/>
        <color rgb="FFFFEB84"/>
        <color theme="9" tint="0.79998168889431442"/>
      </colorScale>
    </cfRule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colorScale" priority="9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H4:H10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2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K4:K10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{971081E6-CD2A-42EA-9E1B-39BFC6B168DF}</x14:id>
        </ext>
      </extLst>
    </cfRule>
  </conditionalFormatting>
  <conditionalFormatting sqref="M4:M10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{39D775E8-B5DB-4F43-890E-DBACABD9179C}</x14:id>
        </ext>
      </extLst>
    </cfRule>
  </conditionalFormatting>
  <conditionalFormatting sqref="O4:O10">
    <cfRule type="dataBar" priority="13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{54BC05CE-54BC-496E-A808-2BDC7FE1757E}</x14:id>
        </ext>
      </extLst>
    </cfRule>
  </conditionalFormatting>
  <conditionalFormatting sqref="Q4:Q10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{D453DD63-4D54-43FC-B387-A0EA9843534C}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3E3196-963F-4B97-91CA-0B508E4B7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C4:F9</xm:sqref>
        </x14:conditionalFormatting>
        <x14:conditionalFormatting xmlns:xm="http://schemas.microsoft.com/office/excel/2006/main">
          <x14:cfRule type="dataBar" id="{0F0785B3-BAE1-4ED4-882F-883D75D8F6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C10:F10</xm:sqref>
        </x14:conditionalFormatting>
        <x14:conditionalFormatting xmlns:xm="http://schemas.microsoft.com/office/excel/2006/main">
          <x14:cfRule type="dataBar" id="{971081E6-CD2A-42EA-9E1B-39BFC6B168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K4:K10</xm:sqref>
        </x14:conditionalFormatting>
        <x14:conditionalFormatting xmlns:xm="http://schemas.microsoft.com/office/excel/2006/main">
          <x14:cfRule type="dataBar" id="{39D775E8-B5DB-4F43-890E-DBACABD91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M4:M10</xm:sqref>
        </x14:conditionalFormatting>
        <x14:conditionalFormatting xmlns:xm="http://schemas.microsoft.com/office/excel/2006/main">
          <x14:cfRule type="dataBar" id="{54BC05CE-54BC-496E-A808-2BDC7FE17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O4:O10</xm:sqref>
        </x14:conditionalFormatting>
        <x14:conditionalFormatting xmlns:xm="http://schemas.microsoft.com/office/excel/2006/main">
          <x14:cfRule type="dataBar" id="{D453DD63-4D54-43FC-B387-A0EA98435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0160-F698-46F4-8157-5C813EADDCB8}">
  <dimension ref="A1:Q30"/>
  <sheetViews>
    <sheetView workbookViewId="0">
      <selection activeCell="A2" sqref="A2:XFD2"/>
    </sheetView>
  </sheetViews>
  <sheetFormatPr defaultColWidth="11.42578125" defaultRowHeight="15"/>
  <cols>
    <col min="2" max="2" width="16.42578125" customWidth="1"/>
  </cols>
  <sheetData>
    <row r="1" spans="1:17" ht="36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ht="18.75" customHeight="1">
      <c r="A2" s="43"/>
      <c r="B2" s="43"/>
      <c r="C2" s="47" t="s">
        <v>1</v>
      </c>
      <c r="D2" s="48"/>
      <c r="E2" s="48"/>
      <c r="F2" s="48"/>
      <c r="G2" s="48"/>
      <c r="H2" s="49"/>
      <c r="I2" s="41" t="s">
        <v>2</v>
      </c>
      <c r="J2" s="47" t="s">
        <v>3</v>
      </c>
      <c r="K2" s="50"/>
      <c r="L2" s="47" t="s">
        <v>4</v>
      </c>
      <c r="M2" s="50"/>
      <c r="N2" s="47" t="s">
        <v>5</v>
      </c>
      <c r="O2" s="50"/>
      <c r="P2" s="47" t="s">
        <v>6</v>
      </c>
      <c r="Q2" s="50"/>
    </row>
    <row r="3" spans="1:17" ht="84">
      <c r="A3" s="1" t="s">
        <v>7</v>
      </c>
      <c r="B3" s="1" t="s">
        <v>8</v>
      </c>
      <c r="C3" s="2" t="s">
        <v>9</v>
      </c>
      <c r="D3" s="3" t="s">
        <v>10</v>
      </c>
      <c r="E3" s="2" t="s">
        <v>11</v>
      </c>
      <c r="F3" s="3" t="s">
        <v>12</v>
      </c>
      <c r="G3" s="2" t="s">
        <v>13</v>
      </c>
      <c r="H3" s="2" t="s">
        <v>14</v>
      </c>
      <c r="I3" s="4" t="s">
        <v>15</v>
      </c>
      <c r="J3" s="37" t="s">
        <v>16</v>
      </c>
      <c r="K3" s="37" t="s">
        <v>17</v>
      </c>
      <c r="L3" s="38" t="s">
        <v>18</v>
      </c>
      <c r="M3" s="38" t="s">
        <v>19</v>
      </c>
      <c r="N3" s="39" t="s">
        <v>20</v>
      </c>
      <c r="O3" s="39" t="s">
        <v>21</v>
      </c>
      <c r="P3" s="40" t="s">
        <v>22</v>
      </c>
      <c r="Q3" s="40" t="s">
        <v>23</v>
      </c>
    </row>
    <row r="4" spans="1:17">
      <c r="A4" s="5" t="s">
        <v>68</v>
      </c>
      <c r="B4" s="18" t="s">
        <v>68</v>
      </c>
      <c r="C4" s="19">
        <v>2989</v>
      </c>
      <c r="D4" s="20">
        <v>3904</v>
      </c>
      <c r="E4" s="19">
        <v>3047</v>
      </c>
      <c r="F4" s="20">
        <v>3940</v>
      </c>
      <c r="G4" s="21">
        <f t="shared" ref="G4:H9" si="0">(C4/E4)-1</f>
        <v>-1.9035116508040684E-2</v>
      </c>
      <c r="H4" s="21">
        <f t="shared" si="0"/>
        <v>-9.1370558375634126E-3</v>
      </c>
      <c r="I4" s="22">
        <v>616093</v>
      </c>
      <c r="J4" s="23">
        <v>342</v>
      </c>
      <c r="K4" s="24">
        <f t="shared" ref="K4:K9" si="1">(J4/I4)*100000</f>
        <v>55.511099785259695</v>
      </c>
      <c r="L4" s="25">
        <v>971</v>
      </c>
      <c r="M4" s="26">
        <f t="shared" ref="M4:M9" si="2">(L4/I4)*100000</f>
        <v>157.60607570610281</v>
      </c>
      <c r="N4" s="27">
        <v>589</v>
      </c>
      <c r="O4" s="28">
        <f t="shared" ref="O4:O9" si="3">(N4/I4)*100000</f>
        <v>95.602449630169474</v>
      </c>
      <c r="P4" s="29">
        <v>397</v>
      </c>
      <c r="Q4" s="30">
        <f t="shared" ref="Q4:Q9" si="4">(P4/I4)*100000</f>
        <v>64.438323434935953</v>
      </c>
    </row>
    <row r="5" spans="1:17">
      <c r="A5" s="5" t="s">
        <v>68</v>
      </c>
      <c r="B5" s="5" t="s">
        <v>76</v>
      </c>
      <c r="C5" s="6">
        <v>2341</v>
      </c>
      <c r="D5" s="7">
        <v>511</v>
      </c>
      <c r="E5" s="6">
        <v>2442</v>
      </c>
      <c r="F5" s="7">
        <v>474</v>
      </c>
      <c r="G5" s="8">
        <f t="shared" si="0"/>
        <v>-4.1359541359541341E-2</v>
      </c>
      <c r="H5" s="8">
        <f t="shared" si="0"/>
        <v>7.8059071729957852E-2</v>
      </c>
      <c r="I5" s="9">
        <v>242172</v>
      </c>
      <c r="J5" s="10">
        <v>141</v>
      </c>
      <c r="K5" s="11">
        <f t="shared" si="1"/>
        <v>58.223081115901095</v>
      </c>
      <c r="L5" s="12">
        <v>452</v>
      </c>
      <c r="M5" s="13">
        <f t="shared" si="2"/>
        <v>186.64420329352691</v>
      </c>
      <c r="N5" s="14">
        <v>246</v>
      </c>
      <c r="O5" s="15">
        <f t="shared" si="3"/>
        <v>101.58069471284871</v>
      </c>
      <c r="P5" s="16">
        <v>127</v>
      </c>
      <c r="Q5" s="17">
        <f t="shared" si="4"/>
        <v>52.442065969641405</v>
      </c>
    </row>
    <row r="6" spans="1:17">
      <c r="A6" s="5" t="s">
        <v>68</v>
      </c>
      <c r="B6" s="5" t="s">
        <v>79</v>
      </c>
      <c r="C6" s="6">
        <v>2099</v>
      </c>
      <c r="D6" s="7">
        <v>1269</v>
      </c>
      <c r="E6" s="6">
        <v>2137</v>
      </c>
      <c r="F6" s="7">
        <v>1226</v>
      </c>
      <c r="G6" s="8">
        <f t="shared" si="0"/>
        <v>-1.7781937295273775E-2</v>
      </c>
      <c r="H6" s="8">
        <f t="shared" si="0"/>
        <v>3.507340946166404E-2</v>
      </c>
      <c r="I6" s="9">
        <v>260429</v>
      </c>
      <c r="J6" s="10">
        <v>128</v>
      </c>
      <c r="K6" s="11">
        <f t="shared" si="1"/>
        <v>49.149672271521226</v>
      </c>
      <c r="L6" s="12">
        <v>920</v>
      </c>
      <c r="M6" s="13">
        <f t="shared" si="2"/>
        <v>353.26326945155876</v>
      </c>
      <c r="N6" s="14">
        <v>224</v>
      </c>
      <c r="O6" s="15">
        <f t="shared" si="3"/>
        <v>86.011926475162142</v>
      </c>
      <c r="P6" s="16">
        <v>183</v>
      </c>
      <c r="Q6" s="17">
        <f t="shared" si="4"/>
        <v>70.268672075690503</v>
      </c>
    </row>
    <row r="7" spans="1:17">
      <c r="A7" s="5" t="s">
        <v>68</v>
      </c>
      <c r="B7" s="5" t="s">
        <v>80</v>
      </c>
      <c r="C7" s="6">
        <v>1692</v>
      </c>
      <c r="D7" s="7">
        <v>725</v>
      </c>
      <c r="E7" s="6">
        <v>1773</v>
      </c>
      <c r="F7" s="7">
        <v>696</v>
      </c>
      <c r="G7" s="8">
        <f t="shared" si="0"/>
        <v>-4.5685279187817285E-2</v>
      </c>
      <c r="H7" s="8">
        <f t="shared" si="0"/>
        <v>4.1666666666666741E-2</v>
      </c>
      <c r="I7" s="9">
        <v>199824</v>
      </c>
      <c r="J7" s="10">
        <v>105</v>
      </c>
      <c r="K7" s="11">
        <f t="shared" si="1"/>
        <v>52.546240691808798</v>
      </c>
      <c r="L7" s="12">
        <v>711</v>
      </c>
      <c r="M7" s="13">
        <f t="shared" si="2"/>
        <v>355.81311554167667</v>
      </c>
      <c r="N7" s="14">
        <v>87</v>
      </c>
      <c r="O7" s="15">
        <f t="shared" si="3"/>
        <v>43.538313716070142</v>
      </c>
      <c r="P7" s="16">
        <v>123</v>
      </c>
      <c r="Q7" s="17">
        <f t="shared" si="4"/>
        <v>61.554167667547439</v>
      </c>
    </row>
    <row r="8" spans="1:17">
      <c r="A8" s="5" t="s">
        <v>68</v>
      </c>
      <c r="B8" s="5" t="s">
        <v>81</v>
      </c>
      <c r="C8" s="6">
        <v>1495</v>
      </c>
      <c r="D8" s="7">
        <v>800</v>
      </c>
      <c r="E8" s="6">
        <v>1565</v>
      </c>
      <c r="F8" s="7">
        <v>778</v>
      </c>
      <c r="G8" s="8">
        <f t="shared" si="0"/>
        <v>-4.4728434504792358E-2</v>
      </c>
      <c r="H8" s="8">
        <f t="shared" si="0"/>
        <v>2.8277634961439535E-2</v>
      </c>
      <c r="I8" s="9">
        <v>184255</v>
      </c>
      <c r="J8" s="10">
        <v>91</v>
      </c>
      <c r="K8" s="11">
        <f t="shared" si="1"/>
        <v>49.38807630729152</v>
      </c>
      <c r="L8" s="12">
        <v>700</v>
      </c>
      <c r="M8" s="13">
        <f t="shared" si="2"/>
        <v>379.90827928685792</v>
      </c>
      <c r="N8" s="14">
        <v>74</v>
      </c>
      <c r="O8" s="15">
        <f t="shared" si="3"/>
        <v>40.161732381753552</v>
      </c>
      <c r="P8" s="16">
        <v>109</v>
      </c>
      <c r="Q8" s="17">
        <f t="shared" si="4"/>
        <v>59.15714634609644</v>
      </c>
    </row>
    <row r="9" spans="1:17">
      <c r="A9" s="5" t="s">
        <v>68</v>
      </c>
      <c r="B9" s="5" t="s">
        <v>82</v>
      </c>
      <c r="C9" s="6">
        <v>1219</v>
      </c>
      <c r="D9" s="7">
        <v>683</v>
      </c>
      <c r="E9" s="6">
        <v>1265</v>
      </c>
      <c r="F9" s="7">
        <v>601</v>
      </c>
      <c r="G9" s="8">
        <f t="shared" si="0"/>
        <v>-3.6363636363636376E-2</v>
      </c>
      <c r="H9" s="8">
        <f t="shared" si="0"/>
        <v>0.13643926788685534</v>
      </c>
      <c r="I9" s="9">
        <v>177174</v>
      </c>
      <c r="J9" s="10">
        <v>96</v>
      </c>
      <c r="K9" s="11">
        <f t="shared" si="1"/>
        <v>54.184022486369336</v>
      </c>
      <c r="L9" s="12">
        <v>439</v>
      </c>
      <c r="M9" s="13">
        <f t="shared" si="2"/>
        <v>247.77901949495973</v>
      </c>
      <c r="N9" s="14">
        <v>105</v>
      </c>
      <c r="O9" s="15">
        <f t="shared" si="3"/>
        <v>59.263774594466454</v>
      </c>
      <c r="P9" s="16">
        <v>107</v>
      </c>
      <c r="Q9" s="17">
        <f t="shared" si="4"/>
        <v>60.392608396265821</v>
      </c>
    </row>
    <row r="11" spans="1:17">
      <c r="A11" s="44" t="s">
        <v>83</v>
      </c>
    </row>
    <row r="12" spans="1:17">
      <c r="A12" s="32" t="s">
        <v>84</v>
      </c>
    </row>
    <row r="13" spans="1:17">
      <c r="A13" s="33" t="s">
        <v>85</v>
      </c>
    </row>
    <row r="14" spans="1:17">
      <c r="A14" s="34"/>
    </row>
    <row r="15" spans="1:17">
      <c r="A15" s="32" t="s">
        <v>86</v>
      </c>
    </row>
    <row r="16" spans="1:17">
      <c r="A16" s="33" t="s">
        <v>87</v>
      </c>
    </row>
    <row r="17" spans="1:1">
      <c r="A17" s="35"/>
    </row>
    <row r="18" spans="1:1">
      <c r="A18" s="35" t="s">
        <v>88</v>
      </c>
    </row>
    <row r="19" spans="1:1">
      <c r="A19" s="35" t="s">
        <v>89</v>
      </c>
    </row>
    <row r="20" spans="1:1">
      <c r="A20" s="35"/>
    </row>
    <row r="21" spans="1:1">
      <c r="A21" s="44" t="s">
        <v>90</v>
      </c>
    </row>
    <row r="22" spans="1:1">
      <c r="A22" s="32" t="s">
        <v>91</v>
      </c>
    </row>
    <row r="23" spans="1:1">
      <c r="A23" s="32" t="s">
        <v>92</v>
      </c>
    </row>
    <row r="24" spans="1:1">
      <c r="A24" s="32" t="s">
        <v>93</v>
      </c>
    </row>
    <row r="25" spans="1:1">
      <c r="A25" s="32" t="s">
        <v>94</v>
      </c>
    </row>
    <row r="26" spans="1:1">
      <c r="A26" s="32" t="s">
        <v>95</v>
      </c>
    </row>
    <row r="27" spans="1:1">
      <c r="A27" s="32" t="s">
        <v>96</v>
      </c>
    </row>
    <row r="28" spans="1:1">
      <c r="A28" s="32" t="s">
        <v>97</v>
      </c>
    </row>
    <row r="29" spans="1:1">
      <c r="A29" s="32" t="s">
        <v>98</v>
      </c>
    </row>
    <row r="30" spans="1:1">
      <c r="A30" s="32" t="s">
        <v>99</v>
      </c>
    </row>
  </sheetData>
  <autoFilter ref="A3:Q3" xr:uid="{9B07502A-98D8-4FD4-A0C3-237B8E270CB0}">
    <sortState xmlns:xlrd2="http://schemas.microsoft.com/office/spreadsheetml/2017/richdata2" ref="A4:Q9">
      <sortCondition descending="1" ref="C3"/>
    </sortState>
  </autoFilter>
  <mergeCells count="6">
    <mergeCell ref="A1:Q1"/>
    <mergeCell ref="C2:H2"/>
    <mergeCell ref="J2:K2"/>
    <mergeCell ref="L2:M2"/>
    <mergeCell ref="N2:O2"/>
    <mergeCell ref="P2:Q2"/>
  </mergeCells>
  <conditionalFormatting sqref="C4:F9">
    <cfRule type="dataBar" priority="8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{9459C5EE-DB83-448B-B2D8-6CF613ACF16C}</x14:id>
        </ext>
      </extLst>
    </cfRule>
  </conditionalFormatting>
  <conditionalFormatting sqref="G4:G9">
    <cfRule type="colorScale" priority="1">
      <colorScale>
        <cfvo type="min"/>
        <cfvo type="num" val="0"/>
        <cfvo type="max"/>
        <color rgb="FFF8696B"/>
        <color rgb="FFFFEB84"/>
        <color theme="9" tint="0.79998168889431442"/>
      </colorScale>
    </cfRule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H4:H9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0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K4:K9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{79902502-E565-4D90-9CDC-226A8BA41613}</x14:id>
        </ext>
      </extLst>
    </cfRule>
  </conditionalFormatting>
  <conditionalFormatting sqref="M4:M9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{653342BA-EC46-4D0B-85F9-453CE39BA360}</x14:id>
        </ext>
      </extLst>
    </cfRule>
  </conditionalFormatting>
  <conditionalFormatting sqref="O4:O9">
    <cfRule type="dataBar" priority="11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{10E73C6F-60AE-41A6-8638-D70117378202}</x14:id>
        </ext>
      </extLst>
    </cfRule>
  </conditionalFormatting>
  <conditionalFormatting sqref="Q4:Q9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{C832B372-4EC2-462E-A259-8DAC1DA81957}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59C5EE-DB83-448B-B2D8-6CF613ACF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C4:F9</xm:sqref>
        </x14:conditionalFormatting>
        <x14:conditionalFormatting xmlns:xm="http://schemas.microsoft.com/office/excel/2006/main">
          <x14:cfRule type="dataBar" id="{79902502-E565-4D90-9CDC-226A8BA416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K4:K9</xm:sqref>
        </x14:conditionalFormatting>
        <x14:conditionalFormatting xmlns:xm="http://schemas.microsoft.com/office/excel/2006/main">
          <x14:cfRule type="dataBar" id="{653342BA-EC46-4D0B-85F9-453CE39BA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M4:M9</xm:sqref>
        </x14:conditionalFormatting>
        <x14:conditionalFormatting xmlns:xm="http://schemas.microsoft.com/office/excel/2006/main">
          <x14:cfRule type="dataBar" id="{10E73C6F-60AE-41A6-8638-D70117378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O4:O9</xm:sqref>
        </x14:conditionalFormatting>
        <x14:conditionalFormatting xmlns:xm="http://schemas.microsoft.com/office/excel/2006/main">
          <x14:cfRule type="dataBar" id="{C832B372-4EC2-462E-A259-8DAC1DA81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0EB3-CECD-4366-8D92-C14BBEAE54E2}">
  <dimension ref="A1:Q32"/>
  <sheetViews>
    <sheetView zoomScale="183" workbookViewId="0">
      <selection activeCell="A2" sqref="A2"/>
    </sheetView>
  </sheetViews>
  <sheetFormatPr defaultColWidth="11.42578125" defaultRowHeight="15"/>
  <cols>
    <col min="2" max="2" width="15.85546875" customWidth="1"/>
  </cols>
  <sheetData>
    <row r="1" spans="1:17" ht="36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ht="18.75" customHeight="1">
      <c r="A2" s="43"/>
      <c r="B2" s="43"/>
      <c r="C2" s="47" t="s">
        <v>1</v>
      </c>
      <c r="D2" s="48"/>
      <c r="E2" s="48"/>
      <c r="F2" s="48"/>
      <c r="G2" s="48"/>
      <c r="H2" s="49"/>
      <c r="I2" s="41" t="s">
        <v>2</v>
      </c>
      <c r="J2" s="47" t="s">
        <v>3</v>
      </c>
      <c r="K2" s="50"/>
      <c r="L2" s="47" t="s">
        <v>4</v>
      </c>
      <c r="M2" s="50"/>
      <c r="N2" s="47" t="s">
        <v>5</v>
      </c>
      <c r="O2" s="50"/>
      <c r="P2" s="47" t="s">
        <v>6</v>
      </c>
      <c r="Q2" s="50"/>
    </row>
    <row r="3" spans="1:17" ht="84">
      <c r="A3" s="1" t="s">
        <v>7</v>
      </c>
      <c r="B3" s="1" t="s">
        <v>8</v>
      </c>
      <c r="C3" s="2" t="s">
        <v>9</v>
      </c>
      <c r="D3" s="3" t="s">
        <v>10</v>
      </c>
      <c r="E3" s="2" t="s">
        <v>11</v>
      </c>
      <c r="F3" s="3" t="s">
        <v>12</v>
      </c>
      <c r="G3" s="2" t="s">
        <v>13</v>
      </c>
      <c r="H3" s="2" t="s">
        <v>14</v>
      </c>
      <c r="I3" s="4" t="s">
        <v>15</v>
      </c>
      <c r="J3" s="37" t="s">
        <v>16</v>
      </c>
      <c r="K3" s="37" t="s">
        <v>17</v>
      </c>
      <c r="L3" s="38" t="s">
        <v>18</v>
      </c>
      <c r="M3" s="38" t="s">
        <v>19</v>
      </c>
      <c r="N3" s="39" t="s">
        <v>20</v>
      </c>
      <c r="O3" s="39" t="s">
        <v>21</v>
      </c>
      <c r="P3" s="40" t="s">
        <v>22</v>
      </c>
      <c r="Q3" s="40" t="s">
        <v>23</v>
      </c>
    </row>
    <row r="4" spans="1:17">
      <c r="A4" s="5" t="s">
        <v>24</v>
      </c>
      <c r="B4" s="18" t="s">
        <v>24</v>
      </c>
      <c r="C4" s="19">
        <v>8376</v>
      </c>
      <c r="D4" s="20">
        <v>8151</v>
      </c>
      <c r="E4" s="19">
        <v>8714</v>
      </c>
      <c r="F4" s="20">
        <v>9640</v>
      </c>
      <c r="G4" s="21">
        <f t="shared" ref="G4:H11" si="0">(C4/E4)-1</f>
        <v>-3.8788156988753708E-2</v>
      </c>
      <c r="H4" s="21">
        <f t="shared" si="0"/>
        <v>-0.15446058091286308</v>
      </c>
      <c r="I4" s="22">
        <v>1510378</v>
      </c>
      <c r="J4" s="23">
        <v>733</v>
      </c>
      <c r="K4" s="24">
        <f t="shared" ref="K4:K11" si="1">(J4/I4)*100000</f>
        <v>48.530897563391413</v>
      </c>
      <c r="L4" s="25">
        <v>1428</v>
      </c>
      <c r="M4" s="26">
        <f t="shared" ref="M4:M11" si="2">(L4/I4)*100000</f>
        <v>94.545868650099507</v>
      </c>
      <c r="N4" s="27">
        <v>1112</v>
      </c>
      <c r="O4" s="28">
        <f t="shared" ref="O4:O11" si="3">(N4/I4)*100000</f>
        <v>73.623953738732951</v>
      </c>
      <c r="P4" s="29">
        <v>969</v>
      </c>
      <c r="Q4" s="30">
        <f t="shared" ref="Q4:Q11" si="4">(P4/I4)*100000</f>
        <v>64.156125155424661</v>
      </c>
    </row>
    <row r="5" spans="1:17">
      <c r="A5" s="5" t="s">
        <v>24</v>
      </c>
      <c r="B5" s="5" t="s">
        <v>25</v>
      </c>
      <c r="C5" s="6">
        <v>7462</v>
      </c>
      <c r="D5" s="7">
        <v>645</v>
      </c>
      <c r="E5" s="6">
        <v>7869</v>
      </c>
      <c r="F5" s="7">
        <v>594</v>
      </c>
      <c r="G5" s="8">
        <f t="shared" si="0"/>
        <v>-5.1721946880162628E-2</v>
      </c>
      <c r="H5" s="8">
        <f t="shared" si="0"/>
        <v>8.5858585858585856E-2</v>
      </c>
      <c r="I5" s="9">
        <v>139067</v>
      </c>
      <c r="J5" s="10">
        <v>63</v>
      </c>
      <c r="K5" s="11">
        <f t="shared" si="1"/>
        <v>45.301904837236727</v>
      </c>
      <c r="L5" s="12">
        <v>329</v>
      </c>
      <c r="M5" s="13">
        <f t="shared" si="2"/>
        <v>236.57661415001402</v>
      </c>
      <c r="N5" s="14">
        <v>69</v>
      </c>
      <c r="O5" s="15">
        <f t="shared" si="3"/>
        <v>49.616371964592609</v>
      </c>
      <c r="P5" s="16">
        <v>88</v>
      </c>
      <c r="Q5" s="17">
        <f t="shared" si="4"/>
        <v>63.27885120121956</v>
      </c>
    </row>
    <row r="6" spans="1:17">
      <c r="A6" s="5" t="s">
        <v>24</v>
      </c>
      <c r="B6" s="5" t="s">
        <v>26</v>
      </c>
      <c r="C6" s="6">
        <v>7063</v>
      </c>
      <c r="D6" s="7">
        <v>1797</v>
      </c>
      <c r="E6" s="6">
        <v>7307</v>
      </c>
      <c r="F6" s="7">
        <v>1940</v>
      </c>
      <c r="G6" s="8">
        <f t="shared" si="0"/>
        <v>-3.3392637197208197E-2</v>
      </c>
      <c r="H6" s="8">
        <f t="shared" si="0"/>
        <v>-7.3711340206185527E-2</v>
      </c>
      <c r="I6" s="9">
        <v>358480</v>
      </c>
      <c r="J6" s="10">
        <v>182</v>
      </c>
      <c r="K6" s="11">
        <f t="shared" si="1"/>
        <v>50.769917429145281</v>
      </c>
      <c r="L6" s="12">
        <v>824</v>
      </c>
      <c r="M6" s="13">
        <f t="shared" si="2"/>
        <v>229.85940638250392</v>
      </c>
      <c r="N6" s="14">
        <v>383</v>
      </c>
      <c r="O6" s="15">
        <f t="shared" si="3"/>
        <v>106.83999107342112</v>
      </c>
      <c r="P6" s="16">
        <v>369</v>
      </c>
      <c r="Q6" s="17">
        <f t="shared" si="4"/>
        <v>102.9346128096407</v>
      </c>
    </row>
    <row r="7" spans="1:17">
      <c r="A7" s="5" t="s">
        <v>24</v>
      </c>
      <c r="B7" s="5" t="s">
        <v>27</v>
      </c>
      <c r="C7" s="6">
        <v>5899</v>
      </c>
      <c r="D7" s="7">
        <v>736</v>
      </c>
      <c r="E7" s="6">
        <v>6381</v>
      </c>
      <c r="F7" s="7">
        <v>752</v>
      </c>
      <c r="G7" s="8">
        <f t="shared" si="0"/>
        <v>-7.5536749725748309E-2</v>
      </c>
      <c r="H7" s="8">
        <f t="shared" si="0"/>
        <v>-2.1276595744680882E-2</v>
      </c>
      <c r="I7" s="9">
        <v>147559</v>
      </c>
      <c r="J7" s="10">
        <v>65</v>
      </c>
      <c r="K7" s="11">
        <f t="shared" si="1"/>
        <v>44.050176539553668</v>
      </c>
      <c r="L7" s="12">
        <v>420</v>
      </c>
      <c r="M7" s="13">
        <f t="shared" si="2"/>
        <v>284.63190994788528</v>
      </c>
      <c r="N7" s="14">
        <v>118</v>
      </c>
      <c r="O7" s="15">
        <f t="shared" si="3"/>
        <v>79.968012794882043</v>
      </c>
      <c r="P7" s="16">
        <v>114</v>
      </c>
      <c r="Q7" s="17">
        <f t="shared" si="4"/>
        <v>77.257232700140293</v>
      </c>
    </row>
    <row r="8" spans="1:17">
      <c r="A8" s="5" t="s">
        <v>24</v>
      </c>
      <c r="B8" s="5" t="s">
        <v>29</v>
      </c>
      <c r="C8" s="6">
        <v>5708</v>
      </c>
      <c r="D8" s="7">
        <v>1296</v>
      </c>
      <c r="E8" s="6">
        <v>6212</v>
      </c>
      <c r="F8" s="7">
        <v>1441</v>
      </c>
      <c r="G8" s="8">
        <f t="shared" si="0"/>
        <v>-8.1133290405666414E-2</v>
      </c>
      <c r="H8" s="8">
        <f t="shared" si="0"/>
        <v>-0.1006245662734212</v>
      </c>
      <c r="I8" s="9">
        <v>222932</v>
      </c>
      <c r="J8" s="10">
        <v>91</v>
      </c>
      <c r="K8" s="11">
        <f t="shared" si="1"/>
        <v>40.819622126926596</v>
      </c>
      <c r="L8" s="12">
        <v>536</v>
      </c>
      <c r="M8" s="13">
        <f t="shared" si="2"/>
        <v>240.43206000035886</v>
      </c>
      <c r="N8" s="14">
        <v>138</v>
      </c>
      <c r="O8" s="15">
        <f t="shared" si="3"/>
        <v>61.902284104570001</v>
      </c>
      <c r="P8" s="16">
        <v>160</v>
      </c>
      <c r="Q8" s="17">
        <f t="shared" si="4"/>
        <v>71.770764179211596</v>
      </c>
    </row>
    <row r="9" spans="1:17">
      <c r="A9" s="5" t="s">
        <v>24</v>
      </c>
      <c r="B9" s="5" t="s">
        <v>31</v>
      </c>
      <c r="C9" s="6">
        <v>5655</v>
      </c>
      <c r="D9" s="7">
        <v>679</v>
      </c>
      <c r="E9" s="6">
        <v>6013</v>
      </c>
      <c r="F9" s="7">
        <v>747</v>
      </c>
      <c r="G9" s="8">
        <f t="shared" si="0"/>
        <v>-5.9537668385165499E-2</v>
      </c>
      <c r="H9" s="8">
        <f t="shared" si="0"/>
        <v>-9.1030789825970571E-2</v>
      </c>
      <c r="I9" s="9">
        <v>157813</v>
      </c>
      <c r="J9" s="10">
        <v>68</v>
      </c>
      <c r="K9" s="11">
        <f t="shared" si="1"/>
        <v>43.088972391374604</v>
      </c>
      <c r="L9" s="12">
        <v>508</v>
      </c>
      <c r="M9" s="13">
        <f t="shared" si="2"/>
        <v>321.89997021791612</v>
      </c>
      <c r="N9" s="14">
        <v>52</v>
      </c>
      <c r="O9" s="15">
        <f t="shared" si="3"/>
        <v>32.95039065222764</v>
      </c>
      <c r="P9" s="16">
        <v>110</v>
      </c>
      <c r="Q9" s="17">
        <f t="shared" si="4"/>
        <v>69.702749456635388</v>
      </c>
    </row>
    <row r="10" spans="1:17">
      <c r="A10" s="5" t="s">
        <v>24</v>
      </c>
      <c r="B10" s="5" t="s">
        <v>33</v>
      </c>
      <c r="C10" s="6">
        <v>5183</v>
      </c>
      <c r="D10" s="7">
        <v>729</v>
      </c>
      <c r="E10" s="6">
        <v>5640</v>
      </c>
      <c r="F10" s="7">
        <v>814</v>
      </c>
      <c r="G10" s="8">
        <f t="shared" si="0"/>
        <v>-8.1028368794326289E-2</v>
      </c>
      <c r="H10" s="8">
        <f t="shared" si="0"/>
        <v>-0.10442260442260443</v>
      </c>
      <c r="I10" s="9">
        <v>186276</v>
      </c>
      <c r="J10" s="10">
        <v>98</v>
      </c>
      <c r="K10" s="11">
        <f t="shared" si="1"/>
        <v>52.610105434945986</v>
      </c>
      <c r="L10" s="12">
        <v>636</v>
      </c>
      <c r="M10" s="13">
        <f t="shared" si="2"/>
        <v>341.42884751658829</v>
      </c>
      <c r="N10" s="14">
        <v>121</v>
      </c>
      <c r="O10" s="15">
        <f t="shared" si="3"/>
        <v>64.957375077841476</v>
      </c>
      <c r="P10" s="16">
        <v>151</v>
      </c>
      <c r="Q10" s="17">
        <f t="shared" si="4"/>
        <v>81.062509394661674</v>
      </c>
    </row>
    <row r="11" spans="1:17">
      <c r="A11" s="5" t="s">
        <v>24</v>
      </c>
      <c r="B11" s="5" t="s">
        <v>35</v>
      </c>
      <c r="C11" s="6">
        <v>4847</v>
      </c>
      <c r="D11" s="7">
        <v>484</v>
      </c>
      <c r="E11" s="6">
        <v>5228</v>
      </c>
      <c r="F11" s="7">
        <v>524</v>
      </c>
      <c r="G11" s="8">
        <f t="shared" si="0"/>
        <v>-7.2876817138485039E-2</v>
      </c>
      <c r="H11" s="8">
        <f t="shared" si="0"/>
        <v>-7.6335877862595436E-2</v>
      </c>
      <c r="I11" s="9">
        <v>142540</v>
      </c>
      <c r="J11" s="10">
        <v>71</v>
      </c>
      <c r="K11" s="11">
        <f t="shared" si="1"/>
        <v>49.810579486459936</v>
      </c>
      <c r="L11" s="12">
        <v>536</v>
      </c>
      <c r="M11" s="13">
        <f t="shared" si="2"/>
        <v>376.03479724989472</v>
      </c>
      <c r="N11" s="14">
        <v>105</v>
      </c>
      <c r="O11" s="15">
        <f t="shared" si="3"/>
        <v>73.663533043356253</v>
      </c>
      <c r="P11" s="16">
        <v>104</v>
      </c>
      <c r="Q11" s="17">
        <f t="shared" si="4"/>
        <v>72.961975585800474</v>
      </c>
    </row>
    <row r="13" spans="1:17">
      <c r="A13" s="44" t="s">
        <v>83</v>
      </c>
    </row>
    <row r="14" spans="1:17">
      <c r="A14" s="32" t="s">
        <v>84</v>
      </c>
    </row>
    <row r="15" spans="1:17">
      <c r="A15" s="33" t="s">
        <v>85</v>
      </c>
    </row>
    <row r="16" spans="1:17">
      <c r="A16" s="34"/>
    </row>
    <row r="17" spans="1:1">
      <c r="A17" s="32" t="s">
        <v>86</v>
      </c>
    </row>
    <row r="18" spans="1:1">
      <c r="A18" s="33" t="s">
        <v>87</v>
      </c>
    </row>
    <row r="19" spans="1:1">
      <c r="A19" s="35"/>
    </row>
    <row r="20" spans="1:1">
      <c r="A20" s="35" t="s">
        <v>88</v>
      </c>
    </row>
    <row r="21" spans="1:1">
      <c r="A21" s="35" t="s">
        <v>89</v>
      </c>
    </row>
    <row r="22" spans="1:1">
      <c r="A22" s="35"/>
    </row>
    <row r="23" spans="1:1">
      <c r="A23" s="44" t="s">
        <v>90</v>
      </c>
    </row>
    <row r="24" spans="1:1">
      <c r="A24" s="32" t="s">
        <v>91</v>
      </c>
    </row>
    <row r="25" spans="1:1">
      <c r="A25" s="32" t="s">
        <v>92</v>
      </c>
    </row>
    <row r="26" spans="1:1">
      <c r="A26" s="32" t="s">
        <v>93</v>
      </c>
    </row>
    <row r="27" spans="1:1">
      <c r="A27" s="32" t="s">
        <v>94</v>
      </c>
    </row>
    <row r="28" spans="1:1">
      <c r="A28" s="32" t="s">
        <v>95</v>
      </c>
    </row>
    <row r="29" spans="1:1">
      <c r="A29" s="32" t="s">
        <v>96</v>
      </c>
    </row>
    <row r="30" spans="1:1">
      <c r="A30" s="32" t="s">
        <v>97</v>
      </c>
    </row>
    <row r="31" spans="1:1">
      <c r="A31" s="32" t="s">
        <v>98</v>
      </c>
    </row>
    <row r="32" spans="1:1">
      <c r="A32" s="32" t="s">
        <v>99</v>
      </c>
    </row>
  </sheetData>
  <autoFilter ref="A3:Q3" xr:uid="{9B07502A-98D8-4FD4-A0C3-237B8E270CB0}">
    <sortState xmlns:xlrd2="http://schemas.microsoft.com/office/spreadsheetml/2017/richdata2" ref="A4:Q11">
      <sortCondition descending="1" ref="C3"/>
    </sortState>
  </autoFilter>
  <mergeCells count="6">
    <mergeCell ref="A1:Q1"/>
    <mergeCell ref="C2:H2"/>
    <mergeCell ref="J2:K2"/>
    <mergeCell ref="L2:M2"/>
    <mergeCell ref="N2:O2"/>
    <mergeCell ref="P2:Q2"/>
  </mergeCells>
  <conditionalFormatting sqref="C4:F11">
    <cfRule type="dataBar" priority="9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{25B98036-B54F-4682-8C6A-54177DFB5EE7}</x14:id>
        </ext>
      </extLst>
    </cfRule>
  </conditionalFormatting>
  <conditionalFormatting sqref="G4:G11">
    <cfRule type="colorScale" priority="1">
      <colorScale>
        <cfvo type="min"/>
        <cfvo type="num" val="0"/>
        <cfvo type="max"/>
        <color rgb="FFF8696B"/>
        <color rgb="FFFFEB84"/>
        <color theme="9" tint="0.79998168889431442"/>
      </colorScale>
    </cfRule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H4:H11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0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K4:K11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{311CB5AE-AD65-4DA5-B8BB-C00353E4374F}</x14:id>
        </ext>
      </extLst>
    </cfRule>
  </conditionalFormatting>
  <conditionalFormatting sqref="M4:M11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{97707DD7-CDC8-42D5-BB44-78BD87AB5DA0}</x14:id>
        </ext>
      </extLst>
    </cfRule>
  </conditionalFormatting>
  <conditionalFormatting sqref="O4:O11">
    <cfRule type="dataBar" priority="11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{BEE8162F-0228-4957-8024-7E987534B7BA}</x14:id>
        </ext>
      </extLst>
    </cfRule>
  </conditionalFormatting>
  <conditionalFormatting sqref="Q4:Q11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{3BBB68DD-081E-4220-8A03-ACEB1A419A6B}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B98036-B54F-4682-8C6A-54177DFB5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C4:F11</xm:sqref>
        </x14:conditionalFormatting>
        <x14:conditionalFormatting xmlns:xm="http://schemas.microsoft.com/office/excel/2006/main">
          <x14:cfRule type="dataBar" id="{311CB5AE-AD65-4DA5-B8BB-C00353E43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K4:K11</xm:sqref>
        </x14:conditionalFormatting>
        <x14:conditionalFormatting xmlns:xm="http://schemas.microsoft.com/office/excel/2006/main">
          <x14:cfRule type="dataBar" id="{97707DD7-CDC8-42D5-BB44-78BD87AB5D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M4:M11</xm:sqref>
        </x14:conditionalFormatting>
        <x14:conditionalFormatting xmlns:xm="http://schemas.microsoft.com/office/excel/2006/main">
          <x14:cfRule type="dataBar" id="{BEE8162F-0228-4957-8024-7E987534B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O4:O11</xm:sqref>
        </x14:conditionalFormatting>
        <x14:conditionalFormatting xmlns:xm="http://schemas.microsoft.com/office/excel/2006/main">
          <x14:cfRule type="dataBar" id="{3BBB68DD-081E-4220-8A03-ACEB1A419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4E789-CDE2-42FB-8865-9227BDB63D04}">
  <dimension ref="A1:Q29"/>
  <sheetViews>
    <sheetView workbookViewId="0">
      <selection activeCell="H4" sqref="H4"/>
    </sheetView>
  </sheetViews>
  <sheetFormatPr defaultColWidth="11.42578125" defaultRowHeight="15"/>
  <cols>
    <col min="2" max="2" width="16.42578125" customWidth="1"/>
  </cols>
  <sheetData>
    <row r="1" spans="1:17" ht="36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ht="18.75" customHeight="1">
      <c r="A2" s="43"/>
      <c r="B2" s="43"/>
      <c r="C2" s="47" t="s">
        <v>1</v>
      </c>
      <c r="D2" s="48"/>
      <c r="E2" s="48"/>
      <c r="F2" s="48"/>
      <c r="G2" s="48"/>
      <c r="H2" s="49"/>
      <c r="I2" s="41" t="s">
        <v>2</v>
      </c>
      <c r="J2" s="47" t="s">
        <v>3</v>
      </c>
      <c r="K2" s="50"/>
      <c r="L2" s="47" t="s">
        <v>4</v>
      </c>
      <c r="M2" s="50"/>
      <c r="N2" s="47" t="s">
        <v>5</v>
      </c>
      <c r="O2" s="50"/>
      <c r="P2" s="47" t="s">
        <v>6</v>
      </c>
      <c r="Q2" s="50"/>
    </row>
    <row r="3" spans="1:17" ht="84">
      <c r="A3" s="1" t="s">
        <v>7</v>
      </c>
      <c r="B3" s="1" t="s">
        <v>8</v>
      </c>
      <c r="C3" s="2" t="s">
        <v>9</v>
      </c>
      <c r="D3" s="3" t="s">
        <v>10</v>
      </c>
      <c r="E3" s="2" t="s">
        <v>11</v>
      </c>
      <c r="F3" s="3" t="s">
        <v>12</v>
      </c>
      <c r="G3" s="2" t="s">
        <v>13</v>
      </c>
      <c r="H3" s="2" t="s">
        <v>14</v>
      </c>
      <c r="I3" s="4" t="s">
        <v>15</v>
      </c>
      <c r="J3" s="37" t="s">
        <v>16</v>
      </c>
      <c r="K3" s="37" t="s">
        <v>17</v>
      </c>
      <c r="L3" s="38" t="s">
        <v>18</v>
      </c>
      <c r="M3" s="38" t="s">
        <v>19</v>
      </c>
      <c r="N3" s="39" t="s">
        <v>20</v>
      </c>
      <c r="O3" s="39" t="s">
        <v>21</v>
      </c>
      <c r="P3" s="40" t="s">
        <v>22</v>
      </c>
      <c r="Q3" s="40" t="s">
        <v>23</v>
      </c>
    </row>
    <row r="4" spans="1:17">
      <c r="A4" s="5" t="s">
        <v>37</v>
      </c>
      <c r="B4" s="18" t="s">
        <v>37</v>
      </c>
      <c r="C4" s="19">
        <v>4679</v>
      </c>
      <c r="D4" s="20">
        <v>3092</v>
      </c>
      <c r="E4" s="19">
        <v>4994</v>
      </c>
      <c r="F4" s="20">
        <v>3407</v>
      </c>
      <c r="G4" s="21">
        <f t="shared" ref="G4:H8" si="0">(C4/E4)-1</f>
        <v>-6.3075690828994779E-2</v>
      </c>
      <c r="H4" s="21">
        <f t="shared" si="0"/>
        <v>-9.2456706780158493E-2</v>
      </c>
      <c r="I4" s="22">
        <v>632865</v>
      </c>
      <c r="J4" s="23">
        <v>288</v>
      </c>
      <c r="K4" s="24">
        <f>(J4/I4)*100000</f>
        <v>45.507335687705911</v>
      </c>
      <c r="L4" s="25">
        <v>755</v>
      </c>
      <c r="M4" s="26">
        <f>(L4/I4)*100000</f>
        <v>119.29874459797904</v>
      </c>
      <c r="N4" s="27">
        <v>356</v>
      </c>
      <c r="O4" s="28">
        <f>(N4/I4)*100000</f>
        <v>56.252123280636475</v>
      </c>
      <c r="P4" s="29">
        <v>414</v>
      </c>
      <c r="Q4" s="30">
        <f>(P4/I4)*100000</f>
        <v>65.416795051077244</v>
      </c>
    </row>
    <row r="5" spans="1:17">
      <c r="A5" s="5" t="s">
        <v>37</v>
      </c>
      <c r="B5" s="5" t="s">
        <v>48</v>
      </c>
      <c r="C5" s="6">
        <v>3618</v>
      </c>
      <c r="D5" s="7">
        <v>2526</v>
      </c>
      <c r="E5" s="6">
        <v>3840</v>
      </c>
      <c r="F5" s="7">
        <v>2618</v>
      </c>
      <c r="G5" s="8">
        <f t="shared" si="0"/>
        <v>-5.7812500000000044E-2</v>
      </c>
      <c r="H5" s="8">
        <f t="shared" si="0"/>
        <v>-3.5141329258976284E-2</v>
      </c>
      <c r="I5" s="9">
        <v>432397</v>
      </c>
      <c r="J5" s="10">
        <v>195</v>
      </c>
      <c r="K5" s="11">
        <f>(J5/I5)*100000</f>
        <v>45.097445171913769</v>
      </c>
      <c r="L5" s="12">
        <v>1199</v>
      </c>
      <c r="M5" s="13">
        <f>(L5/I5)*100000</f>
        <v>277.29147056986983</v>
      </c>
      <c r="N5" s="14">
        <v>245</v>
      </c>
      <c r="O5" s="15">
        <f>(N5/I5)*100000</f>
        <v>56.660892651891665</v>
      </c>
      <c r="P5" s="16">
        <v>400</v>
      </c>
      <c r="Q5" s="17">
        <f>(P5/I5)*100000</f>
        <v>92.507579839823123</v>
      </c>
    </row>
    <row r="6" spans="1:17">
      <c r="A6" s="5" t="s">
        <v>37</v>
      </c>
      <c r="B6" s="5" t="s">
        <v>42</v>
      </c>
      <c r="C6" s="6">
        <v>3904</v>
      </c>
      <c r="D6" s="7">
        <v>3472</v>
      </c>
      <c r="E6" s="6">
        <v>4131</v>
      </c>
      <c r="F6" s="7">
        <v>3799</v>
      </c>
      <c r="G6" s="8">
        <f t="shared" si="0"/>
        <v>-5.4950375211813118E-2</v>
      </c>
      <c r="H6" s="8">
        <f t="shared" si="0"/>
        <v>-8.6075282969202416E-2</v>
      </c>
      <c r="I6" s="9">
        <v>551051</v>
      </c>
      <c r="J6" s="10">
        <v>227</v>
      </c>
      <c r="K6" s="11">
        <f>(J6/I6)*100000</f>
        <v>41.194009265930013</v>
      </c>
      <c r="L6" s="12">
        <v>964</v>
      </c>
      <c r="M6" s="13">
        <f>(L6/I6)*100000</f>
        <v>174.93843582535919</v>
      </c>
      <c r="N6" s="14">
        <v>313</v>
      </c>
      <c r="O6" s="15">
        <f>(N6/I6)*100000</f>
        <v>56.800550221304384</v>
      </c>
      <c r="P6" s="16">
        <v>428</v>
      </c>
      <c r="Q6" s="17">
        <f>(P6/I6)*100000</f>
        <v>77.669761963956148</v>
      </c>
    </row>
    <row r="7" spans="1:17">
      <c r="A7" s="5" t="s">
        <v>37</v>
      </c>
      <c r="B7" s="5" t="s">
        <v>43</v>
      </c>
      <c r="C7" s="6">
        <v>3866</v>
      </c>
      <c r="D7" s="7">
        <v>2938</v>
      </c>
      <c r="E7" s="6">
        <v>4090</v>
      </c>
      <c r="F7" s="7">
        <v>3175</v>
      </c>
      <c r="G7" s="8">
        <f t="shared" si="0"/>
        <v>-5.4767726161369157E-2</v>
      </c>
      <c r="H7" s="8">
        <f t="shared" si="0"/>
        <v>-7.4645669291338534E-2</v>
      </c>
      <c r="I7" s="9">
        <v>540226</v>
      </c>
      <c r="J7" s="10">
        <v>271</v>
      </c>
      <c r="K7" s="11">
        <f>(J7/I7)*100000</f>
        <v>50.164190542476668</v>
      </c>
      <c r="L7" s="12">
        <v>943</v>
      </c>
      <c r="M7" s="13">
        <f>(L7/I7)*100000</f>
        <v>174.5565744706845</v>
      </c>
      <c r="N7" s="14">
        <v>323</v>
      </c>
      <c r="O7" s="15">
        <f>(N7/I7)*100000</f>
        <v>59.78979167977846</v>
      </c>
      <c r="P7" s="16">
        <v>436</v>
      </c>
      <c r="Q7" s="17">
        <f>(P7/I7)*100000</f>
        <v>80.706963381991983</v>
      </c>
    </row>
    <row r="8" spans="1:17">
      <c r="A8" s="5" t="s">
        <v>37</v>
      </c>
      <c r="B8" s="5" t="s">
        <v>41</v>
      </c>
      <c r="C8" s="6">
        <v>3981</v>
      </c>
      <c r="D8" s="7">
        <v>2587</v>
      </c>
      <c r="E8" s="6">
        <v>4183</v>
      </c>
      <c r="F8" s="7">
        <v>2733</v>
      </c>
      <c r="G8" s="8">
        <f t="shared" si="0"/>
        <v>-4.829070045421946E-2</v>
      </c>
      <c r="H8" s="8">
        <f t="shared" si="0"/>
        <v>-5.3421148920600126E-2</v>
      </c>
      <c r="I8" s="9">
        <v>398528</v>
      </c>
      <c r="J8" s="10">
        <v>161</v>
      </c>
      <c r="K8" s="11">
        <f>(J8/I8)*100000</f>
        <v>40.398667094909264</v>
      </c>
      <c r="L8" s="12">
        <v>816</v>
      </c>
      <c r="M8" s="13">
        <f>(L8/I8)*100000</f>
        <v>204.7534928537016</v>
      </c>
      <c r="N8" s="14">
        <v>294</v>
      </c>
      <c r="O8" s="15">
        <f>(N8/I8)*100000</f>
        <v>73.771479042877786</v>
      </c>
      <c r="P8" s="16">
        <v>358</v>
      </c>
      <c r="Q8" s="17">
        <f>(P8/I8)*100000</f>
        <v>89.830576521599497</v>
      </c>
    </row>
    <row r="10" spans="1:17">
      <c r="A10" s="44" t="s">
        <v>83</v>
      </c>
    </row>
    <row r="11" spans="1:17">
      <c r="A11" s="32" t="s">
        <v>84</v>
      </c>
    </row>
    <row r="12" spans="1:17">
      <c r="A12" s="33" t="s">
        <v>85</v>
      </c>
    </row>
    <row r="13" spans="1:17">
      <c r="A13" s="34"/>
    </row>
    <row r="14" spans="1:17">
      <c r="A14" s="32" t="s">
        <v>86</v>
      </c>
    </row>
    <row r="15" spans="1:17">
      <c r="A15" s="33" t="s">
        <v>87</v>
      </c>
    </row>
    <row r="16" spans="1:17">
      <c r="A16" s="35"/>
    </row>
    <row r="17" spans="1:1">
      <c r="A17" s="35" t="s">
        <v>88</v>
      </c>
    </row>
    <row r="18" spans="1:1">
      <c r="A18" s="35" t="s">
        <v>89</v>
      </c>
    </row>
    <row r="19" spans="1:1">
      <c r="A19" s="35"/>
    </row>
    <row r="20" spans="1:1">
      <c r="A20" s="44" t="s">
        <v>90</v>
      </c>
    </row>
    <row r="21" spans="1:1">
      <c r="A21" s="32" t="s">
        <v>91</v>
      </c>
    </row>
    <row r="22" spans="1:1">
      <c r="A22" s="32" t="s">
        <v>92</v>
      </c>
    </row>
    <row r="23" spans="1:1">
      <c r="A23" s="32" t="s">
        <v>93</v>
      </c>
    </row>
    <row r="24" spans="1:1">
      <c r="A24" s="32" t="s">
        <v>94</v>
      </c>
    </row>
    <row r="25" spans="1:1">
      <c r="A25" s="32" t="s">
        <v>95</v>
      </c>
    </row>
    <row r="26" spans="1:1">
      <c r="A26" s="32" t="s">
        <v>96</v>
      </c>
    </row>
    <row r="27" spans="1:1">
      <c r="A27" s="32" t="s">
        <v>97</v>
      </c>
    </row>
    <row r="28" spans="1:1">
      <c r="A28" s="32" t="s">
        <v>98</v>
      </c>
    </row>
    <row r="29" spans="1:1">
      <c r="A29" s="32" t="s">
        <v>99</v>
      </c>
    </row>
  </sheetData>
  <autoFilter ref="A3:Q3" xr:uid="{9B07502A-98D8-4FD4-A0C3-237B8E270CB0}"/>
  <mergeCells count="6">
    <mergeCell ref="A1:Q1"/>
    <mergeCell ref="C2:H2"/>
    <mergeCell ref="J2:K2"/>
    <mergeCell ref="L2:M2"/>
    <mergeCell ref="N2:O2"/>
    <mergeCell ref="P2:Q2"/>
  </mergeCells>
  <conditionalFormatting sqref="C4:F8">
    <cfRule type="dataBar" priority="8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{A177847D-CD10-49BC-BFE0-8D1C8F3825C5}</x14:id>
        </ext>
      </extLst>
    </cfRule>
  </conditionalFormatting>
  <conditionalFormatting sqref="G4:G8">
    <cfRule type="colorScale" priority="1">
      <colorScale>
        <cfvo type="min"/>
        <cfvo type="num" val="0"/>
        <cfvo type="max"/>
        <color rgb="FFF8696B"/>
        <color rgb="FFFFEB84"/>
        <color theme="9" tint="0.79998168889431442"/>
      </colorScale>
    </cfRule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H4:H8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0">
      <colorScale>
        <cfvo type="min"/>
        <cfvo type="num" val="0"/>
        <cfvo type="max"/>
        <color rgb="FFF8696B"/>
        <color theme="0"/>
        <color theme="4" tint="0.59999389629810485"/>
      </colorScale>
    </cfRule>
  </conditionalFormatting>
  <conditionalFormatting sqref="K4:K8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{C68C4646-11D4-4EA3-8BD6-5CFF10552B48}</x14:id>
        </ext>
      </extLst>
    </cfRule>
  </conditionalFormatting>
  <conditionalFormatting sqref="M4:M8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{1520BD91-2C9E-4EF1-AD9A-430709935DDB}</x14:id>
        </ext>
      </extLst>
    </cfRule>
  </conditionalFormatting>
  <conditionalFormatting sqref="O4:O8">
    <cfRule type="dataBar" priority="11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{FC4C00DF-4424-49B2-A206-7A16E6607C9E}</x14:id>
        </ext>
      </extLst>
    </cfRule>
  </conditionalFormatting>
  <conditionalFormatting sqref="Q4:Q8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{9BE0EF07-8A2C-415B-BB3D-9192052A69DF}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77847D-CD10-49BC-BFE0-8D1C8F3825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C4:F8</xm:sqref>
        </x14:conditionalFormatting>
        <x14:conditionalFormatting xmlns:xm="http://schemas.microsoft.com/office/excel/2006/main">
          <x14:cfRule type="dataBar" id="{C68C4646-11D4-4EA3-8BD6-5CFF10552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K4:K8</xm:sqref>
        </x14:conditionalFormatting>
        <x14:conditionalFormatting xmlns:xm="http://schemas.microsoft.com/office/excel/2006/main">
          <x14:cfRule type="dataBar" id="{1520BD91-2C9E-4EF1-AD9A-430709935D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M4:M8</xm:sqref>
        </x14:conditionalFormatting>
        <x14:conditionalFormatting xmlns:xm="http://schemas.microsoft.com/office/excel/2006/main">
          <x14:cfRule type="dataBar" id="{FC4C00DF-4424-49B2-A206-7A16E6607C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O4:O8</xm:sqref>
        </x14:conditionalFormatting>
        <x14:conditionalFormatting xmlns:xm="http://schemas.microsoft.com/office/excel/2006/main">
          <x14:cfRule type="dataBar" id="{9BE0EF07-8A2C-415B-BB3D-9192052A6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VPI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Levinger, Philipp</dc:creator>
  <cp:keywords/>
  <dc:description/>
  <cp:lastModifiedBy>Moeßner, Philipp</cp:lastModifiedBy>
  <cp:revision/>
  <dcterms:created xsi:type="dcterms:W3CDTF">2024-07-02T07:35:10Z</dcterms:created>
  <dcterms:modified xsi:type="dcterms:W3CDTF">2025-07-18T09:24:08Z</dcterms:modified>
  <cp:category/>
  <cp:contentStatus/>
</cp:coreProperties>
</file>