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Универ\4 сем\СММФ\"/>
    </mc:Choice>
  </mc:AlternateContent>
  <xr:revisionPtr revIDLastSave="0" documentId="13_ncr:1_{2C253620-FF11-4D76-96F7-8E161F2BD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" i="1" l="1"/>
  <c r="AC15" i="1"/>
  <c r="AC14" i="1"/>
  <c r="L22" i="1" l="1" a="1"/>
  <c r="N22" i="1" s="1"/>
  <c r="M22" i="1" l="1"/>
  <c r="N24" i="1"/>
  <c r="L22" i="1"/>
  <c r="M24" i="1"/>
  <c r="L24" i="1"/>
  <c r="N23" i="1"/>
  <c r="M23" i="1"/>
  <c r="L23" i="1"/>
  <c r="S16" i="1"/>
  <c r="S15" i="1"/>
  <c r="S14" i="1"/>
  <c r="G2" i="1" l="1" a="1"/>
  <c r="G2" i="1" s="1"/>
  <c r="H4" i="1" l="1"/>
  <c r="G4" i="1"/>
  <c r="I3" i="1"/>
  <c r="H3" i="1"/>
  <c r="G3" i="1"/>
  <c r="I2" i="1"/>
  <c r="H2" i="1"/>
  <c r="I4" i="1"/>
  <c r="G6" i="1" l="1" a="1"/>
  <c r="G7" i="1" s="1"/>
  <c r="L15" i="1" s="1"/>
  <c r="V15" i="1" s="1"/>
  <c r="I7" i="1" l="1"/>
  <c r="N15" i="1" s="1"/>
  <c r="X15" i="1" s="1"/>
  <c r="G8" i="1"/>
  <c r="J11" i="1" s="1"/>
  <c r="H6" i="1"/>
  <c r="M14" i="1" s="1"/>
  <c r="W14" i="1" s="1"/>
  <c r="G6" i="1"/>
  <c r="I8" i="1"/>
  <c r="H7" i="1"/>
  <c r="M15" i="1" s="1"/>
  <c r="W15" i="1" s="1"/>
  <c r="H8" i="1"/>
  <c r="M16" i="1" s="1"/>
  <c r="W16" i="1" s="1"/>
  <c r="I6" i="1"/>
  <c r="X16" i="1" l="1"/>
  <c r="N16" i="1"/>
  <c r="L14" i="1"/>
  <c r="V14" i="1" s="1"/>
  <c r="J10" i="1"/>
  <c r="L16" i="1"/>
  <c r="V16" i="1" s="1"/>
  <c r="H12" i="1"/>
  <c r="K10" i="1"/>
  <c r="N14" i="1"/>
  <c r="X14" i="1" s="1"/>
  <c r="Q22" i="1" a="1"/>
  <c r="S23" i="1" s="1"/>
  <c r="K11" i="1"/>
  <c r="L2" i="1" a="1"/>
  <c r="M4" i="1" s="1"/>
  <c r="H10" i="1"/>
  <c r="H11" i="1" l="1"/>
  <c r="S22" i="1"/>
  <c r="Q23" i="1"/>
  <c r="S24" i="1"/>
  <c r="R22" i="1"/>
  <c r="Q24" i="1"/>
  <c r="R23" i="1"/>
  <c r="N4" i="1"/>
  <c r="N2" i="1"/>
  <c r="L4" i="1"/>
  <c r="L2" i="1"/>
  <c r="L3" i="1"/>
  <c r="R24" i="1"/>
  <c r="N3" i="1"/>
  <c r="Q22" i="1"/>
  <c r="M2" i="1"/>
  <c r="M3" i="1"/>
  <c r="H26" i="1" l="1" a="1"/>
  <c r="I26" i="1" s="1"/>
  <c r="L6" i="1" a="1"/>
  <c r="L6" i="1" s="1"/>
  <c r="J26" i="1" l="1"/>
  <c r="J27" i="1"/>
  <c r="H28" i="1"/>
  <c r="H26" i="1"/>
  <c r="H27" i="1"/>
  <c r="I28" i="1"/>
  <c r="J28" i="1"/>
  <c r="I27" i="1"/>
  <c r="N6" i="1"/>
  <c r="M8" i="1"/>
  <c r="L8" i="1"/>
  <c r="N7" i="1"/>
  <c r="M7" i="1"/>
  <c r="L7" i="1"/>
  <c r="M6" i="1"/>
  <c r="N8" i="1"/>
</calcChain>
</file>

<file path=xl/sharedStrings.xml><?xml version="1.0" encoding="utf-8"?>
<sst xmlns="http://schemas.openxmlformats.org/spreadsheetml/2006/main" count="51" uniqueCount="42">
  <si>
    <t>V=</t>
  </si>
  <si>
    <t>U=</t>
  </si>
  <si>
    <t>U^-1=</t>
  </si>
  <si>
    <t>Aijk=VU^-1</t>
  </si>
  <si>
    <t>U^-1 Aijk</t>
  </si>
  <si>
    <t>Au=</t>
  </si>
  <si>
    <t>№3</t>
  </si>
  <si>
    <t>s1</t>
  </si>
  <si>
    <t>s2</t>
  </si>
  <si>
    <t>s3</t>
  </si>
  <si>
    <t>s2 2 минор</t>
  </si>
  <si>
    <t>"-x^3+5x^2-8x+4"</t>
  </si>
  <si>
    <t>x^2-4x+4</t>
  </si>
  <si>
    <t>"(x-1)(x^2-4x+4)"</t>
  </si>
  <si>
    <t>x=</t>
  </si>
  <si>
    <t>x - собственные значения матрицы</t>
  </si>
  <si>
    <t>X1</t>
  </si>
  <si>
    <t>4x1</t>
  </si>
  <si>
    <t>Собственный вектор X1 =</t>
  </si>
  <si>
    <t>Подставляем x=1</t>
  </si>
  <si>
    <t>Подставляем x=2</t>
  </si>
  <si>
    <t>3x1</t>
  </si>
  <si>
    <t>приведение к диагональному ввиду</t>
  </si>
  <si>
    <t>X=</t>
  </si>
  <si>
    <t>D=T^-1AT</t>
  </si>
  <si>
    <t>X^-1=</t>
  </si>
  <si>
    <t>A*X</t>
  </si>
  <si>
    <t>Собственный вектор X2 =</t>
  </si>
  <si>
    <t>Собственный вектор X3 =</t>
  </si>
  <si>
    <t>x1</t>
  </si>
  <si>
    <t>5x1</t>
  </si>
  <si>
    <t>3,5x2</t>
  </si>
  <si>
    <t>10x2</t>
  </si>
  <si>
    <t>-10x3</t>
  </si>
  <si>
    <t>-6,5x3</t>
  </si>
  <si>
    <t>7,5x2</t>
  </si>
  <si>
    <t>2,5x2</t>
  </si>
  <si>
    <t>-7,5x3</t>
  </si>
  <si>
    <t>-2,5x3</t>
  </si>
  <si>
    <t>(4/3, 1/3, 1)^T</t>
  </si>
  <si>
    <t>(2,5 , 0, 1)^T</t>
  </si>
  <si>
    <t>(-2,5, 1, 0)^T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</si>
</sst>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3" borderId="3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0" borderId="0" xfId="0" quotePrefix="1" applyFont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12</xdr:row>
      <xdr:rowOff>161365</xdr:rowOff>
    </xdr:from>
    <xdr:to>
      <xdr:col>5</xdr:col>
      <xdr:colOff>804843</xdr:colOff>
      <xdr:row>17</xdr:row>
      <xdr:rowOff>177155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9E187C-B9F8-F936-F9C0-CA5D55D7B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958353"/>
          <a:ext cx="3010161" cy="1181202"/>
        </a:xfrm>
        <a:prstGeom prst="rect">
          <a:avLst/>
        </a:prstGeom>
      </xdr:spPr>
    </xdr:pic>
    <xdr:clientData/>
  </xdr:twoCellAnchor>
  <xdr:twoCellAnchor editAs="oneCell">
    <xdr:from>
      <xdr:col>12</xdr:col>
      <xdr:colOff>600636</xdr:colOff>
      <xdr:row>24</xdr:row>
      <xdr:rowOff>161365</xdr:rowOff>
    </xdr:from>
    <xdr:to>
      <xdr:col>27</xdr:col>
      <xdr:colOff>621224</xdr:colOff>
      <xdr:row>53</xdr:row>
      <xdr:rowOff>77674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1836FD3-AEFA-3846-6222-75B94FE08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0236" y="5755341"/>
          <a:ext cx="9998306" cy="66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8"/>
  <sheetViews>
    <sheetView tabSelected="1" topLeftCell="A6" zoomScale="85" zoomScaleNormal="157" workbookViewId="0">
      <selection activeCell="B25" sqref="B25"/>
    </sheetView>
  </sheetViews>
  <sheetFormatPr defaultRowHeight="18" x14ac:dyDescent="0.35"/>
  <cols>
    <col min="1" max="1" width="8.88671875" style="1"/>
    <col min="2" max="4" width="9" style="1" bestFit="1" customWidth="1"/>
    <col min="5" max="5" width="7.33203125" style="1" customWidth="1"/>
    <col min="6" max="6" width="14.21875" style="1" customWidth="1"/>
    <col min="7" max="7" width="9" style="1" bestFit="1" customWidth="1"/>
    <col min="8" max="8" width="16.33203125" style="1" bestFit="1" customWidth="1"/>
    <col min="9" max="9" width="10.109375" style="1" customWidth="1"/>
    <col min="10" max="14" width="9" style="1" bestFit="1" customWidth="1"/>
    <col min="15" max="16" width="8.88671875" style="1"/>
    <col min="17" max="19" width="9" style="1" bestFit="1" customWidth="1"/>
    <col min="20" max="21" width="8.88671875" style="1"/>
    <col min="22" max="23" width="9" style="1" bestFit="1" customWidth="1"/>
    <col min="24" max="24" width="8.88671875" style="1"/>
    <col min="25" max="25" width="8.77734375" style="1" customWidth="1"/>
    <col min="26" max="26" width="9.44140625" style="1" customWidth="1"/>
    <col min="27" max="27" width="19.77734375" style="1" customWidth="1"/>
    <col min="28" max="28" width="11.5546875" style="1" customWidth="1"/>
    <col min="29" max="29" width="8.77734375" style="1" customWidth="1"/>
    <col min="30" max="30" width="9.77734375" style="1" customWidth="1"/>
    <col min="31" max="31" width="7.44140625" style="1" customWidth="1"/>
    <col min="32" max="16384" width="8.88671875" style="1"/>
  </cols>
  <sheetData>
    <row r="2" spans="1:29" x14ac:dyDescent="0.35">
      <c r="A2" s="1" t="s">
        <v>1</v>
      </c>
      <c r="B2" s="2">
        <v>2</v>
      </c>
      <c r="C2" s="2">
        <v>0</v>
      </c>
      <c r="D2" s="2">
        <v>-1</v>
      </c>
      <c r="F2" s="1" t="s">
        <v>2</v>
      </c>
      <c r="G2" s="2">
        <f t="array" ref="G2:I4">MINVERSE(B2:D4)</f>
        <v>0.5</v>
      </c>
      <c r="H2" s="2">
        <v>0.25</v>
      </c>
      <c r="I2" s="2">
        <v>-0.25</v>
      </c>
      <c r="K2" s="1" t="s">
        <v>4</v>
      </c>
      <c r="L2" s="2">
        <f t="array" ref="L2:N4">MMULT(G2:I4,G6:I8)</f>
        <v>2.5</v>
      </c>
      <c r="M2" s="2">
        <v>4.25</v>
      </c>
      <c r="N2" s="2">
        <v>-4.25</v>
      </c>
    </row>
    <row r="3" spans="1:29" x14ac:dyDescent="0.35">
      <c r="B3" s="2">
        <v>1</v>
      </c>
      <c r="C3" s="2">
        <v>1</v>
      </c>
      <c r="D3" s="2">
        <v>1</v>
      </c>
      <c r="G3" s="2">
        <v>-0.5</v>
      </c>
      <c r="H3" s="2">
        <v>0.25</v>
      </c>
      <c r="I3" s="2">
        <v>0.75</v>
      </c>
      <c r="L3" s="2">
        <v>-0.5</v>
      </c>
      <c r="M3" s="2">
        <v>1.75</v>
      </c>
      <c r="N3" s="2">
        <v>0.25</v>
      </c>
    </row>
    <row r="4" spans="1:29" x14ac:dyDescent="0.35">
      <c r="B4" s="2">
        <v>1</v>
      </c>
      <c r="C4" s="2">
        <v>1</v>
      </c>
      <c r="D4" s="2">
        <v>-1</v>
      </c>
      <c r="G4" s="2">
        <v>0</v>
      </c>
      <c r="H4" s="2">
        <v>0.5</v>
      </c>
      <c r="I4" s="2">
        <v>-0.5</v>
      </c>
      <c r="L4" s="2">
        <v>-1</v>
      </c>
      <c r="M4" s="2">
        <v>-1.5</v>
      </c>
      <c r="N4" s="2">
        <v>1.5</v>
      </c>
    </row>
    <row r="6" spans="1:29" x14ac:dyDescent="0.35">
      <c r="A6" s="1" t="s">
        <v>0</v>
      </c>
      <c r="B6" s="2">
        <v>12</v>
      </c>
      <c r="C6" s="2">
        <v>0</v>
      </c>
      <c r="D6" s="2">
        <v>14</v>
      </c>
      <c r="F6" s="1" t="s">
        <v>3</v>
      </c>
      <c r="G6" s="2">
        <f t="array" ref="G6:I8">MMULT(B6:D8,G2:I4)</f>
        <v>6</v>
      </c>
      <c r="H6" s="2">
        <v>10</v>
      </c>
      <c r="I6" s="2">
        <v>-10</v>
      </c>
      <c r="K6" s="1" t="s">
        <v>5</v>
      </c>
      <c r="L6" s="2">
        <f t="array" ref="L6:N8">MMULT(L2:N4,G6:I8)</f>
        <v>6.5</v>
      </c>
      <c r="M6" s="2">
        <v>12.25</v>
      </c>
      <c r="N6" s="2">
        <v>-12.25</v>
      </c>
    </row>
    <row r="7" spans="1:29" x14ac:dyDescent="0.35">
      <c r="B7" s="2">
        <v>4</v>
      </c>
      <c r="C7" s="2">
        <v>2</v>
      </c>
      <c r="D7" s="2">
        <v>6</v>
      </c>
      <c r="G7" s="2">
        <v>1</v>
      </c>
      <c r="H7" s="2">
        <v>4.5</v>
      </c>
      <c r="I7" s="2">
        <v>-2.5</v>
      </c>
      <c r="L7" s="2">
        <v>-0.5</v>
      </c>
      <c r="M7" s="2">
        <v>4.75</v>
      </c>
      <c r="N7" s="2">
        <v>-0.75</v>
      </c>
    </row>
    <row r="8" spans="1:29" x14ac:dyDescent="0.35">
      <c r="B8" s="2">
        <v>8</v>
      </c>
      <c r="C8" s="2">
        <v>2</v>
      </c>
      <c r="D8" s="2">
        <v>10</v>
      </c>
      <c r="G8" s="2">
        <v>3</v>
      </c>
      <c r="H8" s="2">
        <v>7.5</v>
      </c>
      <c r="I8" s="2">
        <v>-5.5</v>
      </c>
      <c r="L8" s="2">
        <v>-3</v>
      </c>
      <c r="M8" s="2">
        <v>-5.5</v>
      </c>
      <c r="N8" s="2">
        <v>5.5</v>
      </c>
    </row>
    <row r="10" spans="1:29" x14ac:dyDescent="0.35">
      <c r="F10" s="1" t="s">
        <v>6</v>
      </c>
      <c r="G10" s="3" t="s">
        <v>7</v>
      </c>
      <c r="H10" s="4">
        <f>SUM(G6,H7,I8)</f>
        <v>5</v>
      </c>
      <c r="I10" s="5"/>
      <c r="J10" s="6">
        <f>G6</f>
        <v>6</v>
      </c>
      <c r="K10" s="3">
        <f>I6</f>
        <v>-10</v>
      </c>
    </row>
    <row r="11" spans="1:29" x14ac:dyDescent="0.35">
      <c r="G11" s="3" t="s">
        <v>8</v>
      </c>
      <c r="H11" s="3">
        <f>MDETERM(G6:H7)+MDETERM(J10:K11)+MDETERM(H7:I8)</f>
        <v>8.0000000000000018</v>
      </c>
      <c r="I11" s="3" t="s">
        <v>10</v>
      </c>
      <c r="J11" s="3">
        <f>G8</f>
        <v>3</v>
      </c>
      <c r="K11" s="3">
        <f>I8</f>
        <v>-5.5</v>
      </c>
    </row>
    <row r="12" spans="1:29" x14ac:dyDescent="0.35">
      <c r="G12" s="3" t="s">
        <v>9</v>
      </c>
      <c r="H12" s="3">
        <f>MDETERM(G6:I8)</f>
        <v>4.0000000000000027</v>
      </c>
    </row>
    <row r="13" spans="1:29" x14ac:dyDescent="0.35">
      <c r="L13" s="13" t="s">
        <v>19</v>
      </c>
      <c r="M13" s="13"/>
      <c r="N13" s="13"/>
      <c r="P13" s="13" t="s">
        <v>19</v>
      </c>
      <c r="Q13" s="13"/>
      <c r="R13" s="13"/>
      <c r="V13" s="13" t="s">
        <v>20</v>
      </c>
      <c r="W13" s="13"/>
      <c r="X13" s="13"/>
      <c r="Z13" s="13" t="s">
        <v>20</v>
      </c>
      <c r="AA13" s="13"/>
      <c r="AB13" s="13"/>
    </row>
    <row r="14" spans="1:29" x14ac:dyDescent="0.35">
      <c r="E14" s="14"/>
      <c r="F14" s="14"/>
      <c r="G14" s="16" t="s">
        <v>11</v>
      </c>
      <c r="H14" s="16"/>
      <c r="I14" s="16"/>
      <c r="K14" s="1" t="s">
        <v>16</v>
      </c>
      <c r="L14" s="2">
        <f>G6-H17</f>
        <v>5</v>
      </c>
      <c r="M14" s="2">
        <f t="shared" ref="L14:N16" si="0">H6</f>
        <v>10</v>
      </c>
      <c r="N14" s="2">
        <f t="shared" si="0"/>
        <v>-10</v>
      </c>
      <c r="P14" s="10" t="s">
        <v>30</v>
      </c>
      <c r="Q14" s="10" t="s">
        <v>32</v>
      </c>
      <c r="R14" s="11" t="s">
        <v>33</v>
      </c>
      <c r="S14" s="10">
        <f>0</f>
        <v>0</v>
      </c>
      <c r="U14" s="1" t="s">
        <v>16</v>
      </c>
      <c r="V14" s="2">
        <f>L14-1</f>
        <v>4</v>
      </c>
      <c r="W14" s="2">
        <f t="shared" ref="V14:X16" si="1">M14</f>
        <v>10</v>
      </c>
      <c r="X14" s="2">
        <f t="shared" si="1"/>
        <v>-10</v>
      </c>
      <c r="Z14" s="10" t="s">
        <v>17</v>
      </c>
      <c r="AA14" s="10" t="s">
        <v>32</v>
      </c>
      <c r="AB14" s="11" t="s">
        <v>33</v>
      </c>
      <c r="AC14" s="10">
        <f>0</f>
        <v>0</v>
      </c>
    </row>
    <row r="15" spans="1:29" x14ac:dyDescent="0.35">
      <c r="G15" s="16" t="s">
        <v>12</v>
      </c>
      <c r="H15" s="16"/>
      <c r="I15" s="16"/>
      <c r="L15" s="2">
        <f t="shared" si="0"/>
        <v>1</v>
      </c>
      <c r="M15" s="2">
        <f>H7-H17</f>
        <v>3.5</v>
      </c>
      <c r="N15" s="2">
        <f t="shared" si="0"/>
        <v>-2.5</v>
      </c>
      <c r="P15" s="10" t="s">
        <v>29</v>
      </c>
      <c r="Q15" s="10" t="s">
        <v>31</v>
      </c>
      <c r="R15" s="11" t="s">
        <v>38</v>
      </c>
      <c r="S15" s="10">
        <f>0</f>
        <v>0</v>
      </c>
      <c r="V15" s="2">
        <f t="shared" si="1"/>
        <v>1</v>
      </c>
      <c r="W15" s="2">
        <f>M15-1</f>
        <v>2.5</v>
      </c>
      <c r="X15" s="2">
        <f t="shared" si="1"/>
        <v>-2.5</v>
      </c>
      <c r="Z15" s="10" t="s">
        <v>29</v>
      </c>
      <c r="AA15" s="10" t="s">
        <v>36</v>
      </c>
      <c r="AB15" s="11" t="s">
        <v>38</v>
      </c>
      <c r="AC15" s="10">
        <f>0</f>
        <v>0</v>
      </c>
    </row>
    <row r="16" spans="1:29" x14ac:dyDescent="0.35">
      <c r="G16" s="16" t="s">
        <v>13</v>
      </c>
      <c r="H16" s="16"/>
      <c r="I16" s="16"/>
      <c r="L16" s="2">
        <f t="shared" si="0"/>
        <v>3</v>
      </c>
      <c r="M16" s="2">
        <f t="shared" si="0"/>
        <v>7.5</v>
      </c>
      <c r="N16" s="2">
        <f>I8-H17</f>
        <v>-6.5</v>
      </c>
      <c r="P16" s="10" t="s">
        <v>21</v>
      </c>
      <c r="Q16" s="10" t="s">
        <v>35</v>
      </c>
      <c r="R16" s="11" t="s">
        <v>34</v>
      </c>
      <c r="S16" s="10">
        <f>0</f>
        <v>0</v>
      </c>
      <c r="V16" s="2">
        <f t="shared" si="1"/>
        <v>3</v>
      </c>
      <c r="W16" s="2">
        <f t="shared" si="1"/>
        <v>7.5</v>
      </c>
      <c r="X16" s="2">
        <f>N16-1</f>
        <v>-7.5</v>
      </c>
      <c r="Z16" s="10" t="s">
        <v>21</v>
      </c>
      <c r="AA16" s="10" t="s">
        <v>35</v>
      </c>
      <c r="AB16" s="11" t="s">
        <v>37</v>
      </c>
      <c r="AC16" s="10">
        <f>0</f>
        <v>0</v>
      </c>
    </row>
    <row r="17" spans="6:28" x14ac:dyDescent="0.35">
      <c r="G17" s="7" t="s">
        <v>14</v>
      </c>
      <c r="H17" s="8">
        <v>1</v>
      </c>
      <c r="I17" s="8">
        <v>2</v>
      </c>
      <c r="Z17" s="15"/>
      <c r="AA17" s="15"/>
    </row>
    <row r="18" spans="6:28" x14ac:dyDescent="0.35">
      <c r="G18" s="1" t="s">
        <v>15</v>
      </c>
      <c r="Q18" s="9"/>
      <c r="Z18" s="14" t="s">
        <v>27</v>
      </c>
      <c r="AA18" s="14"/>
      <c r="AB18" s="1" t="s">
        <v>40</v>
      </c>
    </row>
    <row r="19" spans="6:28" x14ac:dyDescent="0.35">
      <c r="P19" s="14" t="s">
        <v>18</v>
      </c>
      <c r="Q19" s="14"/>
      <c r="R19" s="14"/>
      <c r="S19" s="14"/>
      <c r="T19" s="1" t="s">
        <v>39</v>
      </c>
      <c r="Z19" s="14" t="s">
        <v>28</v>
      </c>
      <c r="AA19" s="14"/>
      <c r="AB19" s="1" t="s">
        <v>41</v>
      </c>
    </row>
    <row r="21" spans="6:28" x14ac:dyDescent="0.35">
      <c r="G21" s="1" t="s">
        <v>22</v>
      </c>
    </row>
    <row r="22" spans="6:28" x14ac:dyDescent="0.35">
      <c r="G22" s="1" t="s">
        <v>23</v>
      </c>
      <c r="H22" s="2">
        <v>1.3333333333333333</v>
      </c>
      <c r="I22" s="2">
        <v>2.5</v>
      </c>
      <c r="J22" s="2">
        <v>-2.5</v>
      </c>
      <c r="K22" s="12" t="s">
        <v>25</v>
      </c>
      <c r="L22" s="2">
        <f t="array" ref="L22:N24">MINVERSE(H22:J24)</f>
        <v>-3.0000000000000009</v>
      </c>
      <c r="M22" s="2">
        <v>-7.5000000000000053</v>
      </c>
      <c r="N22" s="2">
        <v>7.5000000000000027</v>
      </c>
      <c r="P22" s="1" t="s">
        <v>26</v>
      </c>
      <c r="Q22" s="2">
        <f t="array" ref="Q22:S24">MMULT(G6:I8,H22:J24)</f>
        <v>1.3333333333333321</v>
      </c>
      <c r="R22" s="2">
        <v>5</v>
      </c>
      <c r="S22" s="2">
        <v>-5</v>
      </c>
    </row>
    <row r="23" spans="6:28" x14ac:dyDescent="0.35">
      <c r="H23" s="2">
        <v>0.33333333333333331</v>
      </c>
      <c r="I23" s="2">
        <v>0</v>
      </c>
      <c r="J23" s="2">
        <v>1</v>
      </c>
      <c r="L23" s="2">
        <v>3.0000000000000009</v>
      </c>
      <c r="M23" s="2">
        <v>7.5000000000000044</v>
      </c>
      <c r="N23" s="2">
        <v>-6.5000000000000027</v>
      </c>
      <c r="Q23" s="2">
        <v>0.33333333333333304</v>
      </c>
      <c r="R23" s="2">
        <v>0</v>
      </c>
      <c r="S23" s="2">
        <v>2</v>
      </c>
    </row>
    <row r="24" spans="6:28" x14ac:dyDescent="0.35">
      <c r="H24" s="2">
        <v>1</v>
      </c>
      <c r="I24" s="2">
        <v>1</v>
      </c>
      <c r="J24" s="2">
        <v>0</v>
      </c>
      <c r="L24" s="2">
        <v>1.0000000000000004</v>
      </c>
      <c r="M24" s="2">
        <v>3.5000000000000018</v>
      </c>
      <c r="N24" s="2">
        <v>-2.5000000000000013</v>
      </c>
      <c r="Q24" s="2">
        <v>1</v>
      </c>
      <c r="R24" s="2">
        <v>2</v>
      </c>
      <c r="S24" s="2">
        <v>0</v>
      </c>
    </row>
    <row r="26" spans="6:28" x14ac:dyDescent="0.35">
      <c r="F26" s="14" t="s">
        <v>24</v>
      </c>
      <c r="G26" s="14"/>
      <c r="H26" s="2">
        <f t="array" ref="H26:J28">MMULT(L22:N24,Q22:S24)</f>
        <v>1.0000000000000053</v>
      </c>
      <c r="I26" s="2">
        <v>1.7763568394002505E-15</v>
      </c>
      <c r="J26" s="2">
        <v>-7.1054273576010019E-15</v>
      </c>
    </row>
    <row r="27" spans="6:28" x14ac:dyDescent="0.35">
      <c r="H27" s="2">
        <v>-6.2172489379008766E-15</v>
      </c>
      <c r="I27" s="2">
        <v>1.9999999999999982</v>
      </c>
      <c r="J27" s="2">
        <v>5.3290705182007514E-15</v>
      </c>
    </row>
    <row r="28" spans="6:28" x14ac:dyDescent="0.35">
      <c r="H28" s="2">
        <v>-2.2204460492503131E-15</v>
      </c>
      <c r="I28" s="2">
        <v>-8.8817841970012523E-16</v>
      </c>
      <c r="J28" s="2">
        <v>2.0000000000000018</v>
      </c>
    </row>
  </sheetData>
  <mergeCells count="13">
    <mergeCell ref="F26:G26"/>
    <mergeCell ref="G16:I16"/>
    <mergeCell ref="L13:N13"/>
    <mergeCell ref="V13:X13"/>
    <mergeCell ref="E14:F14"/>
    <mergeCell ref="G14:I14"/>
    <mergeCell ref="G15:I15"/>
    <mergeCell ref="Z13:AB13"/>
    <mergeCell ref="Z18:AA18"/>
    <mergeCell ref="Z17:AA17"/>
    <mergeCell ref="P19:S19"/>
    <mergeCell ref="P13:R13"/>
    <mergeCell ref="Z19:AA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Филей</dc:creator>
  <cp:lastModifiedBy>Halwa</cp:lastModifiedBy>
  <dcterms:created xsi:type="dcterms:W3CDTF">2023-04-13T14:29:25Z</dcterms:created>
  <dcterms:modified xsi:type="dcterms:W3CDTF">2023-04-17T17:34:59Z</dcterms:modified>
</cp:coreProperties>
</file>